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hidePivotFieldList="1"/>
  <mc:AlternateContent xmlns:mc="http://schemas.openxmlformats.org/markup-compatibility/2006">
    <mc:Choice Requires="x15">
      <x15ac:absPath xmlns:x15ac="http://schemas.microsoft.com/office/spreadsheetml/2010/11/ac" url="/Users/levent/Desktop/"/>
    </mc:Choice>
  </mc:AlternateContent>
  <xr:revisionPtr revIDLastSave="0" documentId="8_{26CC6D1C-E494-C747-9391-1819C2ACC046}" xr6:coauthVersionLast="46" xr6:coauthVersionMax="46" xr10:uidLastSave="{00000000-0000-0000-0000-000000000000}"/>
  <bookViews>
    <workbookView xWindow="-60" yWindow="460" windowWidth="28800" windowHeight="15840" activeTab="2" xr2:uid="{00000000-000D-0000-FFFF-FFFF00000000}"/>
  </bookViews>
  <sheets>
    <sheet name="raw_data" sheetId="1" r:id="rId1"/>
    <sheet name="worksheet" sheetId="2" r:id="rId2"/>
    <sheet name="pivot_tables" sheetId="4" r:id="rId3"/>
  </sheets>
  <definedNames>
    <definedName name="_xlnm._FilterDatabase" localSheetId="1" hidden="1">worksheet!$A$1:$M$796</definedName>
  </definedNames>
  <calcPr calcId="191029"/>
  <pivotCaches>
    <pivotCache cacheId="34" r:id="rId4"/>
    <pivotCache cacheId="7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K4" i="2"/>
  <c r="K5" i="2"/>
  <c r="K6" i="2"/>
  <c r="K7" i="2"/>
  <c r="K8" i="2"/>
  <c r="K9" i="2"/>
  <c r="K10" i="2"/>
  <c r="K11" i="2"/>
  <c r="K549" i="2"/>
  <c r="K2" i="2"/>
  <c r="J3" i="2"/>
  <c r="J2" i="2"/>
  <c r="H2" i="2"/>
  <c r="J601" i="2"/>
  <c r="K601" i="2" s="1"/>
  <c r="J10" i="2"/>
  <c r="J108" i="2"/>
  <c r="K108" i="2" s="1"/>
  <c r="J216" i="2"/>
  <c r="K216" i="2" s="1"/>
  <c r="J324" i="2"/>
  <c r="K324" i="2" s="1"/>
  <c r="J432" i="2"/>
  <c r="K432" i="2" s="1"/>
  <c r="J441" i="2"/>
  <c r="K441" i="2" s="1"/>
  <c r="J548" i="2"/>
  <c r="K548" i="2" s="1"/>
  <c r="J699" i="2"/>
  <c r="K699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1" i="2"/>
  <c r="J109" i="2"/>
  <c r="K109" i="2" s="1"/>
  <c r="J217" i="2"/>
  <c r="K217" i="2" s="1"/>
  <c r="J325" i="2"/>
  <c r="K325" i="2" s="1"/>
  <c r="J433" i="2"/>
  <c r="K433" i="2" s="1"/>
  <c r="J542" i="2"/>
  <c r="K542" i="2" s="1"/>
  <c r="J549" i="2"/>
  <c r="J602" i="2"/>
  <c r="K602" i="2" s="1"/>
  <c r="J700" i="2"/>
  <c r="K700" i="2" s="1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4" i="2"/>
  <c r="J102" i="2"/>
  <c r="K102" i="2" s="1"/>
  <c r="J110" i="2"/>
  <c r="K110" i="2" s="1"/>
  <c r="J218" i="2"/>
  <c r="K218" i="2" s="1"/>
  <c r="J326" i="2"/>
  <c r="K326" i="2" s="1"/>
  <c r="J434" i="2"/>
  <c r="K434" i="2" s="1"/>
  <c r="J435" i="2"/>
  <c r="K435" i="2" s="1"/>
  <c r="J550" i="2"/>
  <c r="K550" i="2" s="1"/>
  <c r="J603" i="2"/>
  <c r="K603" i="2" s="1"/>
  <c r="J701" i="2"/>
  <c r="K701" i="2" s="1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5" i="2"/>
  <c r="J103" i="2"/>
  <c r="K103" i="2" s="1"/>
  <c r="J111" i="2"/>
  <c r="K111" i="2" s="1"/>
  <c r="J219" i="2"/>
  <c r="K219" i="2" s="1"/>
  <c r="J327" i="2"/>
  <c r="K327" i="2" s="1"/>
  <c r="J436" i="2"/>
  <c r="K436" i="2" s="1"/>
  <c r="J543" i="2"/>
  <c r="K543" i="2" s="1"/>
  <c r="J551" i="2"/>
  <c r="K551" i="2" s="1"/>
  <c r="J604" i="2"/>
  <c r="K604" i="2" s="1"/>
  <c r="J702" i="2"/>
  <c r="K702" i="2" s="1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6" i="2"/>
  <c r="J104" i="2"/>
  <c r="K104" i="2" s="1"/>
  <c r="J212" i="2"/>
  <c r="K212" i="2" s="1"/>
  <c r="J220" i="2"/>
  <c r="K220" i="2" s="1"/>
  <c r="J328" i="2"/>
  <c r="K328" i="2" s="1"/>
  <c r="J437" i="2"/>
  <c r="K437" i="2" s="1"/>
  <c r="J544" i="2"/>
  <c r="K544" i="2" s="1"/>
  <c r="J597" i="2"/>
  <c r="K597" i="2" s="1"/>
  <c r="J605" i="2"/>
  <c r="K605" i="2" s="1"/>
  <c r="J703" i="2"/>
  <c r="K703" i="2" s="1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7" i="2"/>
  <c r="J105" i="2"/>
  <c r="K105" i="2" s="1"/>
  <c r="J213" i="2"/>
  <c r="K213" i="2" s="1"/>
  <c r="J221" i="2"/>
  <c r="K221" i="2" s="1"/>
  <c r="J329" i="2"/>
  <c r="K329" i="2" s="1"/>
  <c r="J438" i="2"/>
  <c r="K438" i="2" s="1"/>
  <c r="J545" i="2"/>
  <c r="K545" i="2" s="1"/>
  <c r="J598" i="2"/>
  <c r="K598" i="2" s="1"/>
  <c r="J606" i="2"/>
  <c r="K606" i="2" s="1"/>
  <c r="J704" i="2"/>
  <c r="K704" i="2" s="1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8" i="2"/>
  <c r="J106" i="2"/>
  <c r="K106" i="2" s="1"/>
  <c r="J214" i="2"/>
  <c r="K214" i="2" s="1"/>
  <c r="J322" i="2"/>
  <c r="K322" i="2" s="1"/>
  <c r="J330" i="2"/>
  <c r="K330" i="2" s="1"/>
  <c r="J439" i="2"/>
  <c r="K439" i="2" s="1"/>
  <c r="J546" i="2"/>
  <c r="K546" i="2" s="1"/>
  <c r="J599" i="2"/>
  <c r="K599" i="2" s="1"/>
  <c r="J697" i="2"/>
  <c r="K697" i="2" s="1"/>
  <c r="J705" i="2"/>
  <c r="K705" i="2" s="1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9" i="2"/>
  <c r="J107" i="2"/>
  <c r="K107" i="2" s="1"/>
  <c r="J215" i="2"/>
  <c r="K215" i="2" s="1"/>
  <c r="J323" i="2"/>
  <c r="K323" i="2" s="1"/>
  <c r="J331" i="2"/>
  <c r="K331" i="2" s="1"/>
  <c r="J440" i="2"/>
  <c r="K440" i="2" s="1"/>
  <c r="J547" i="2"/>
  <c r="K547" i="2" s="1"/>
  <c r="J600" i="2"/>
  <c r="K600" i="2" s="1"/>
  <c r="J698" i="2"/>
  <c r="K698" i="2" s="1"/>
  <c r="J706" i="2"/>
  <c r="K706" i="2" s="1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I2" i="2"/>
  <c r="I10" i="2"/>
  <c r="I108" i="2"/>
  <c r="I216" i="2"/>
  <c r="I324" i="2"/>
  <c r="I432" i="2"/>
  <c r="I441" i="2"/>
  <c r="I548" i="2"/>
  <c r="I601" i="2"/>
  <c r="I699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2"/>
  <c r="I11" i="2"/>
  <c r="I109" i="2"/>
  <c r="I217" i="2"/>
  <c r="I325" i="2"/>
  <c r="I433" i="2"/>
  <c r="I542" i="2"/>
  <c r="I549" i="2"/>
  <c r="I602" i="2"/>
  <c r="I700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4" i="2"/>
  <c r="I102" i="2"/>
  <c r="I110" i="2"/>
  <c r="I218" i="2"/>
  <c r="I326" i="2"/>
  <c r="I434" i="2"/>
  <c r="I435" i="2"/>
  <c r="I550" i="2"/>
  <c r="I603" i="2"/>
  <c r="I70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5" i="2"/>
  <c r="I103" i="2"/>
  <c r="I111" i="2"/>
  <c r="I219" i="2"/>
  <c r="I327" i="2"/>
  <c r="I436" i="2"/>
  <c r="I543" i="2"/>
  <c r="I551" i="2"/>
  <c r="I604" i="2"/>
  <c r="I702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6" i="2"/>
  <c r="I104" i="2"/>
  <c r="I212" i="2"/>
  <c r="I220" i="2"/>
  <c r="I328" i="2"/>
  <c r="I437" i="2"/>
  <c r="I544" i="2"/>
  <c r="I597" i="2"/>
  <c r="I605" i="2"/>
  <c r="I703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7" i="2"/>
  <c r="I105" i="2"/>
  <c r="I213" i="2"/>
  <c r="I221" i="2"/>
  <c r="I329" i="2"/>
  <c r="I438" i="2"/>
  <c r="I545" i="2"/>
  <c r="I598" i="2"/>
  <c r="I606" i="2"/>
  <c r="I704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8" i="2"/>
  <c r="I106" i="2"/>
  <c r="I214" i="2"/>
  <c r="I322" i="2"/>
  <c r="I330" i="2"/>
  <c r="I439" i="2"/>
  <c r="I546" i="2"/>
  <c r="I599" i="2"/>
  <c r="I697" i="2"/>
  <c r="I705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9" i="2"/>
  <c r="I107" i="2"/>
  <c r="I215" i="2"/>
  <c r="I323" i="2"/>
  <c r="I331" i="2"/>
  <c r="I440" i="2"/>
  <c r="I547" i="2"/>
  <c r="I600" i="2"/>
  <c r="I698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H10" i="2"/>
  <c r="H108" i="2"/>
  <c r="H216" i="2"/>
  <c r="H324" i="2"/>
  <c r="H432" i="2"/>
  <c r="H441" i="2"/>
  <c r="H548" i="2"/>
  <c r="H601" i="2"/>
  <c r="H699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3" i="2"/>
  <c r="H11" i="2"/>
  <c r="H109" i="2"/>
  <c r="H217" i="2"/>
  <c r="H325" i="2"/>
  <c r="H433" i="2"/>
  <c r="H542" i="2"/>
  <c r="H549" i="2"/>
  <c r="H602" i="2"/>
  <c r="H700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4" i="2"/>
  <c r="H102" i="2"/>
  <c r="H110" i="2"/>
  <c r="H218" i="2"/>
  <c r="H326" i="2"/>
  <c r="H434" i="2"/>
  <c r="H435" i="2"/>
  <c r="H550" i="2"/>
  <c r="H603" i="2"/>
  <c r="H70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5" i="2"/>
  <c r="H103" i="2"/>
  <c r="H111" i="2"/>
  <c r="H219" i="2"/>
  <c r="H327" i="2"/>
  <c r="H436" i="2"/>
  <c r="H543" i="2"/>
  <c r="H551" i="2"/>
  <c r="H604" i="2"/>
  <c r="H702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6" i="2"/>
  <c r="H104" i="2"/>
  <c r="H212" i="2"/>
  <c r="H220" i="2"/>
  <c r="H328" i="2"/>
  <c r="H437" i="2"/>
  <c r="H544" i="2"/>
  <c r="H597" i="2"/>
  <c r="H605" i="2"/>
  <c r="H703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7" i="2"/>
  <c r="H105" i="2"/>
  <c r="H213" i="2"/>
  <c r="H221" i="2"/>
  <c r="H329" i="2"/>
  <c r="H438" i="2"/>
  <c r="H545" i="2"/>
  <c r="H598" i="2"/>
  <c r="H606" i="2"/>
  <c r="H704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8" i="2"/>
  <c r="H106" i="2"/>
  <c r="H214" i="2"/>
  <c r="H322" i="2"/>
  <c r="H330" i="2"/>
  <c r="H439" i="2"/>
  <c r="H546" i="2"/>
  <c r="H599" i="2"/>
  <c r="H697" i="2"/>
  <c r="H705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9" i="2"/>
  <c r="H107" i="2"/>
  <c r="H215" i="2"/>
  <c r="H323" i="2"/>
  <c r="H331" i="2"/>
  <c r="H440" i="2"/>
  <c r="H547" i="2"/>
  <c r="H600" i="2"/>
  <c r="H698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D2" i="2"/>
  <c r="C10" i="2"/>
  <c r="C216" i="2"/>
  <c r="C324" i="2"/>
  <c r="C432" i="2"/>
  <c r="C441" i="2"/>
  <c r="C548" i="2"/>
  <c r="C601" i="2"/>
  <c r="C69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11" i="2"/>
  <c r="C109" i="2"/>
  <c r="C217" i="2"/>
  <c r="C433" i="2"/>
  <c r="C542" i="2"/>
  <c r="C549" i="2"/>
  <c r="C602" i="2"/>
  <c r="C700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4" i="2"/>
  <c r="C102" i="2"/>
  <c r="C110" i="2"/>
  <c r="C218" i="2"/>
  <c r="C326" i="2"/>
  <c r="C434" i="2"/>
  <c r="C435" i="2"/>
  <c r="C550" i="2"/>
  <c r="C603" i="2"/>
  <c r="C701" i="2"/>
  <c r="C222" i="2"/>
  <c r="C223" i="2"/>
  <c r="C224" i="2"/>
  <c r="C225" i="2"/>
  <c r="C226" i="2"/>
  <c r="C227" i="2"/>
  <c r="C228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5" i="2"/>
  <c r="C103" i="2"/>
  <c r="C111" i="2"/>
  <c r="C219" i="2"/>
  <c r="C327" i="2"/>
  <c r="C436" i="2"/>
  <c r="C543" i="2"/>
  <c r="C551" i="2"/>
  <c r="C604" i="2"/>
  <c r="C702" i="2"/>
  <c r="C332" i="2"/>
  <c r="C333" i="2"/>
  <c r="C334" i="2"/>
  <c r="C335" i="2"/>
  <c r="C336" i="2"/>
  <c r="C337" i="2"/>
  <c r="C338" i="2"/>
  <c r="C339" i="2"/>
  <c r="C340" i="2"/>
  <c r="C341" i="2"/>
  <c r="C342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6" i="2"/>
  <c r="C104" i="2"/>
  <c r="C212" i="2"/>
  <c r="C220" i="2"/>
  <c r="C328" i="2"/>
  <c r="C437" i="2"/>
  <c r="C544" i="2"/>
  <c r="C597" i="2"/>
  <c r="C605" i="2"/>
  <c r="C703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7" i="2"/>
  <c r="C105" i="2"/>
  <c r="C213" i="2"/>
  <c r="C221" i="2"/>
  <c r="C329" i="2"/>
  <c r="C438" i="2"/>
  <c r="C545" i="2"/>
  <c r="C598" i="2"/>
  <c r="C606" i="2"/>
  <c r="C704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8" i="2"/>
  <c r="C106" i="2"/>
  <c r="C214" i="2"/>
  <c r="C322" i="2"/>
  <c r="C330" i="2"/>
  <c r="C439" i="2"/>
  <c r="C546" i="2"/>
  <c r="C599" i="2"/>
  <c r="C697" i="2"/>
  <c r="C705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6" i="2"/>
  <c r="C667" i="2"/>
  <c r="C668" i="2"/>
  <c r="C669" i="2"/>
  <c r="C670" i="2"/>
  <c r="C671" i="2"/>
  <c r="C672" i="2"/>
  <c r="C673" i="2"/>
  <c r="C674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9" i="2"/>
  <c r="C107" i="2"/>
  <c r="C215" i="2"/>
  <c r="C323" i="2"/>
  <c r="C331" i="2"/>
  <c r="C440" i="2"/>
  <c r="C547" i="2"/>
  <c r="C600" i="2"/>
  <c r="C698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2" i="2"/>
  <c r="D10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D11" i="2"/>
  <c r="D109" i="2"/>
  <c r="D217" i="2"/>
  <c r="D433" i="2"/>
  <c r="D542" i="2"/>
  <c r="D549" i="2"/>
  <c r="D602" i="2"/>
  <c r="D700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4" i="2"/>
  <c r="D102" i="2"/>
  <c r="D110" i="2"/>
  <c r="D218" i="2"/>
  <c r="D326" i="2"/>
  <c r="D434" i="2"/>
  <c r="D435" i="2"/>
  <c r="D550" i="2"/>
  <c r="D603" i="2"/>
  <c r="D701" i="2"/>
  <c r="D222" i="2"/>
  <c r="D223" i="2"/>
  <c r="D224" i="2"/>
  <c r="D225" i="2"/>
  <c r="D226" i="2"/>
  <c r="D227" i="2"/>
  <c r="D228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5" i="2"/>
  <c r="D103" i="2"/>
  <c r="D111" i="2"/>
  <c r="D219" i="2"/>
  <c r="D327" i="2"/>
  <c r="D436" i="2"/>
  <c r="D543" i="2"/>
  <c r="D551" i="2"/>
  <c r="D604" i="2"/>
  <c r="D702" i="2"/>
  <c r="D332" i="2"/>
  <c r="D333" i="2"/>
  <c r="D334" i="2"/>
  <c r="D335" i="2"/>
  <c r="D336" i="2"/>
  <c r="D337" i="2"/>
  <c r="D338" i="2"/>
  <c r="D339" i="2"/>
  <c r="D340" i="2"/>
  <c r="D341" i="2"/>
  <c r="D342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6" i="2"/>
  <c r="D104" i="2"/>
  <c r="D212" i="2"/>
  <c r="D220" i="2"/>
  <c r="D328" i="2"/>
  <c r="D437" i="2"/>
  <c r="D544" i="2"/>
  <c r="D597" i="2"/>
  <c r="D605" i="2"/>
  <c r="D703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7" i="2"/>
  <c r="D105" i="2"/>
  <c r="D213" i="2"/>
  <c r="D221" i="2"/>
  <c r="D329" i="2"/>
  <c r="D438" i="2"/>
  <c r="D545" i="2"/>
  <c r="D598" i="2"/>
  <c r="D606" i="2"/>
  <c r="D704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8" i="2"/>
  <c r="D106" i="2"/>
  <c r="D214" i="2"/>
  <c r="D322" i="2"/>
  <c r="D330" i="2"/>
  <c r="D439" i="2"/>
  <c r="D546" i="2"/>
  <c r="D599" i="2"/>
  <c r="D697" i="2"/>
  <c r="D705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6" i="2"/>
  <c r="D667" i="2"/>
  <c r="D668" i="2"/>
  <c r="D669" i="2"/>
  <c r="D670" i="2"/>
  <c r="D671" i="2"/>
  <c r="D672" i="2"/>
  <c r="D673" i="2"/>
  <c r="D674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9" i="2"/>
  <c r="D107" i="2"/>
  <c r="D215" i="2"/>
  <c r="D323" i="2"/>
  <c r="D331" i="2"/>
  <c r="D440" i="2"/>
  <c r="D547" i="2"/>
  <c r="D600" i="2"/>
  <c r="D698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</calcChain>
</file>

<file path=xl/sharedStrings.xml><?xml version="1.0" encoding="utf-8"?>
<sst xmlns="http://schemas.openxmlformats.org/spreadsheetml/2006/main" count="7052" uniqueCount="1017">
  <si>
    <t>Rank</t>
  </si>
  <si>
    <t>Name</t>
  </si>
  <si>
    <t>Pay</t>
  </si>
  <si>
    <t>Salary/Winnings</t>
  </si>
  <si>
    <t>Endorsements</t>
  </si>
  <si>
    <t>Sport</t>
  </si>
  <si>
    <t>Year</t>
  </si>
  <si>
    <t>#1</t>
  </si>
  <si>
    <t>Lionel Messi</t>
  </si>
  <si>
    <t>$127 M</t>
  </si>
  <si>
    <t>$92 M</t>
  </si>
  <si>
    <t>$35 M</t>
  </si>
  <si>
    <t>Soccer</t>
  </si>
  <si>
    <t>#2</t>
  </si>
  <si>
    <t>Cristiano Ronaldo</t>
  </si>
  <si>
    <t>$109 M</t>
  </si>
  <si>
    <t>$65 M</t>
  </si>
  <si>
    <t>$44 M</t>
  </si>
  <si>
    <t>#3</t>
  </si>
  <si>
    <t>Neymar</t>
  </si>
  <si>
    <t>$105 M</t>
  </si>
  <si>
    <t>$75 M</t>
  </si>
  <si>
    <t>$30 M</t>
  </si>
  <si>
    <t>#4</t>
  </si>
  <si>
    <t>Canelo Alvarez</t>
  </si>
  <si>
    <t>$94 M</t>
  </si>
  <si>
    <t>$2 M</t>
  </si>
  <si>
    <t>Boxing</t>
  </si>
  <si>
    <t>#5</t>
  </si>
  <si>
    <t>Roger Federer</t>
  </si>
  <si>
    <t>$93.4 M</t>
  </si>
  <si>
    <t>$7.4 M</t>
  </si>
  <si>
    <t>$86 M</t>
  </si>
  <si>
    <t>Tennis</t>
  </si>
  <si>
    <t>#6</t>
  </si>
  <si>
    <t>Russell Wilson</t>
  </si>
  <si>
    <t>$89.5 M</t>
  </si>
  <si>
    <t>$80.5 M</t>
  </si>
  <si>
    <t>$9 M</t>
  </si>
  <si>
    <t>Football</t>
  </si>
  <si>
    <t>#7</t>
  </si>
  <si>
    <t>Aaron Rodgers</t>
  </si>
  <si>
    <t>$89.3 M</t>
  </si>
  <si>
    <t>$80.3 M</t>
  </si>
  <si>
    <t>#8</t>
  </si>
  <si>
    <t>LeBron James</t>
  </si>
  <si>
    <t>$89 M</t>
  </si>
  <si>
    <t>$36 M</t>
  </si>
  <si>
    <t>$53 M</t>
  </si>
  <si>
    <t>Basketball</t>
  </si>
  <si>
    <t>#9</t>
  </si>
  <si>
    <t>Stephen Curry</t>
  </si>
  <si>
    <t>$79.8 M</t>
  </si>
  <si>
    <t>$37.8 M</t>
  </si>
  <si>
    <t>$42 M</t>
  </si>
  <si>
    <t>#10</t>
  </si>
  <si>
    <t>Kevin Durant</t>
  </si>
  <si>
    <t>$65.4 M</t>
  </si>
  <si>
    <t>$30.4 M</t>
  </si>
  <si>
    <t>#11</t>
  </si>
  <si>
    <t>Tiger Woods</t>
  </si>
  <si>
    <t>$63.9 M</t>
  </si>
  <si>
    <t>$9.9 M</t>
  </si>
  <si>
    <t>$54 M</t>
  </si>
  <si>
    <t>Golf</t>
  </si>
  <si>
    <t>#12</t>
  </si>
  <si>
    <t>Ben Roethlisberger</t>
  </si>
  <si>
    <t>$55.5 M</t>
  </si>
  <si>
    <t>$54.5 M</t>
  </si>
  <si>
    <t>$1 M</t>
  </si>
  <si>
    <t>#13</t>
  </si>
  <si>
    <t>Lewis Hamilton</t>
  </si>
  <si>
    <t>$55 M</t>
  </si>
  <si>
    <t>$45 M</t>
  </si>
  <si>
    <t>$10 M</t>
  </si>
  <si>
    <t>Auto Racing</t>
  </si>
  <si>
    <t>Anthony Joshua</t>
  </si>
  <si>
    <t>Khalil Mack</t>
  </si>
  <si>
    <t>#16</t>
  </si>
  <si>
    <t>Russell Westbrook</t>
  </si>
  <si>
    <t>$53.7 M</t>
  </si>
  <si>
    <t>$35.7 M</t>
  </si>
  <si>
    <t>$18 M</t>
  </si>
  <si>
    <t>#17</t>
  </si>
  <si>
    <t>Novak Djokovic</t>
  </si>
  <si>
    <t>$50.6 M</t>
  </si>
  <si>
    <t>$20.6 M</t>
  </si>
  <si>
    <t>Mike Trout</t>
  </si>
  <si>
    <t>$47.6 M</t>
  </si>
  <si>
    <t>$3 M</t>
  </si>
  <si>
    <t>Baseball</t>
  </si>
  <si>
    <t>#19</t>
  </si>
  <si>
    <t>Phil Mickelson</t>
  </si>
  <si>
    <t>$48.4 M</t>
  </si>
  <si>
    <t>$12.4 M</t>
  </si>
  <si>
    <t>#20</t>
  </si>
  <si>
    <t>James Harden</t>
  </si>
  <si>
    <t>$47.7 M</t>
  </si>
  <si>
    <t>$30.7 M</t>
  </si>
  <si>
    <t>$17 M</t>
  </si>
  <si>
    <t>#21</t>
  </si>
  <si>
    <t>Conor McGregor</t>
  </si>
  <si>
    <t>$47 M</t>
  </si>
  <si>
    <t>$32 M</t>
  </si>
  <si>
    <t>$15 M</t>
  </si>
  <si>
    <t>Mixed Martial Arts</t>
  </si>
  <si>
    <t>#22</t>
  </si>
  <si>
    <t>DeMarcus Lawrence</t>
  </si>
  <si>
    <t>$46.9 M</t>
  </si>
  <si>
    <t>$46.8 M</t>
  </si>
  <si>
    <t>$150 K</t>
  </si>
  <si>
    <t>#23</t>
  </si>
  <si>
    <t>Bryce Harper</t>
  </si>
  <si>
    <t>$44.5 M</t>
  </si>
  <si>
    <t>$38 M</t>
  </si>
  <si>
    <t>$6.5 M</t>
  </si>
  <si>
    <t>#24</t>
  </si>
  <si>
    <t>Chris Paul</t>
  </si>
  <si>
    <t>$43.8 M</t>
  </si>
  <si>
    <t>$35.8 M</t>
  </si>
  <si>
    <t>$8 M</t>
  </si>
  <si>
    <t>#25</t>
  </si>
  <si>
    <t>Kyrie Irving</t>
  </si>
  <si>
    <t>$43.3 M</t>
  </si>
  <si>
    <t>$20.3 M</t>
  </si>
  <si>
    <t>$23 M</t>
  </si>
  <si>
    <t>#26</t>
  </si>
  <si>
    <t>Giannis Antetokounmpo</t>
  </si>
  <si>
    <t>$43.2 M</t>
  </si>
  <si>
    <t>$24.2 M</t>
  </si>
  <si>
    <t>$19 M</t>
  </si>
  <si>
    <t>#27</t>
  </si>
  <si>
    <t>Drew Brees</t>
  </si>
  <si>
    <t>$42.4 M</t>
  </si>
  <si>
    <t>$26.4 M</t>
  </si>
  <si>
    <t>$16 M</t>
  </si>
  <si>
    <t>#28</t>
  </si>
  <si>
    <t>Aaron Donald</t>
  </si>
  <si>
    <t>$41.4 M</t>
  </si>
  <si>
    <t>$40.9 M</t>
  </si>
  <si>
    <t>$500 K</t>
  </si>
  <si>
    <t>#29</t>
  </si>
  <si>
    <t>Damian Lillard</t>
  </si>
  <si>
    <t>$41.1 M</t>
  </si>
  <si>
    <t>$28.1 M</t>
  </si>
  <si>
    <t>$13 M</t>
  </si>
  <si>
    <t>#30</t>
  </si>
  <si>
    <t>Sebastian Vettel</t>
  </si>
  <si>
    <t>$40.3 M</t>
  </si>
  <si>
    <t>$40 M</t>
  </si>
  <si>
    <t>$300 K</t>
  </si>
  <si>
    <t>#31</t>
  </si>
  <si>
    <t>Blake Griffin</t>
  </si>
  <si>
    <t>$39.1 M</t>
  </si>
  <si>
    <t>$32.1 M</t>
  </si>
  <si>
    <t>$7 M</t>
  </si>
  <si>
    <t>#32</t>
  </si>
  <si>
    <t>Rory McIlroy</t>
  </si>
  <si>
    <t>$39 M</t>
  </si>
  <si>
    <t>$31 M</t>
  </si>
  <si>
    <t>#33</t>
  </si>
  <si>
    <t>Paul George</t>
  </si>
  <si>
    <t>$38.6 M</t>
  </si>
  <si>
    <t>$30.6 M</t>
  </si>
  <si>
    <t>#34</t>
  </si>
  <si>
    <t>Brandin Cooks</t>
  </si>
  <si>
    <t>$37.5 M</t>
  </si>
  <si>
    <t>#35</t>
  </si>
  <si>
    <t>Kei Nishikori</t>
  </si>
  <si>
    <t>$37.3 M</t>
  </si>
  <si>
    <t>$4.3 M</t>
  </si>
  <si>
    <t>$33 M</t>
  </si>
  <si>
    <t>#36</t>
  </si>
  <si>
    <t>Nick Foles</t>
  </si>
  <si>
    <t>$33.8 M</t>
  </si>
  <si>
    <t>#37</t>
  </si>
  <si>
    <t>Rafael Nadal</t>
  </si>
  <si>
    <t>$26 M</t>
  </si>
  <si>
    <t>#38</t>
  </si>
  <si>
    <t>Manny Machado</t>
  </si>
  <si>
    <t>$34.8 M</t>
  </si>
  <si>
    <t>$34.3 M</t>
  </si>
  <si>
    <t>#39</t>
  </si>
  <si>
    <t>Anthony Davis</t>
  </si>
  <si>
    <t>$34.6 M</t>
  </si>
  <si>
    <t>$25.6 M</t>
  </si>
  <si>
    <t>#40</t>
  </si>
  <si>
    <t>Gordon Hayward</t>
  </si>
  <si>
    <t>$31.3 M</t>
  </si>
  <si>
    <t>Klay Thompson</t>
  </si>
  <si>
    <t>$19.3 M</t>
  </si>
  <si>
    <t>#42</t>
  </si>
  <si>
    <t>Carmelo Anthony</t>
  </si>
  <si>
    <t>$34 M</t>
  </si>
  <si>
    <t>$28 M</t>
  </si>
  <si>
    <t>$6 M</t>
  </si>
  <si>
    <t>#43</t>
  </si>
  <si>
    <t>Kyle Lowry</t>
  </si>
  <si>
    <t>$32.3 M</t>
  </si>
  <si>
    <t>$1.5 M</t>
  </si>
  <si>
    <t>#44</t>
  </si>
  <si>
    <t>Paul Pogba</t>
  </si>
  <si>
    <t>$29 M</t>
  </si>
  <si>
    <t>$4 M</t>
  </si>
  <si>
    <t>#45</t>
  </si>
  <si>
    <t>DeMar DeRozan</t>
  </si>
  <si>
    <t>$32.8 M</t>
  </si>
  <si>
    <t>$27.8 M</t>
  </si>
  <si>
    <t>$5 M</t>
  </si>
  <si>
    <t>#46</t>
  </si>
  <si>
    <t>Andres Iniesta</t>
  </si>
  <si>
    <t>$32.5 M</t>
  </si>
  <si>
    <t>$2.5 M</t>
  </si>
  <si>
    <t>#47</t>
  </si>
  <si>
    <t>Justin Rose</t>
  </si>
  <si>
    <t>$32.4 M</t>
  </si>
  <si>
    <t>$18.4 M</t>
  </si>
  <si>
    <t>$14 M</t>
  </si>
  <si>
    <t>#48</t>
  </si>
  <si>
    <t>Joel Embiid</t>
  </si>
  <si>
    <t>#49</t>
  </si>
  <si>
    <t>Al Horford</t>
  </si>
  <si>
    <t>#50</t>
  </si>
  <si>
    <t>David Price</t>
  </si>
  <si>
    <t>$31.7 M</t>
  </si>
  <si>
    <t>$950 K</t>
  </si>
  <si>
    <t>#51</t>
  </si>
  <si>
    <t>Mike Conley, Jr.</t>
  </si>
  <si>
    <t>$31.5 M</t>
  </si>
  <si>
    <t>$30.5 M</t>
  </si>
  <si>
    <t>#52</t>
  </si>
  <si>
    <t>Jordan Spieth</t>
  </si>
  <si>
    <t>$31.1 M</t>
  </si>
  <si>
    <t>$2.1 M</t>
  </si>
  <si>
    <t>#53</t>
  </si>
  <si>
    <t>Alexis Sánchez</t>
  </si>
  <si>
    <t>$30.8 M</t>
  </si>
  <si>
    <t>$28.3 M</t>
  </si>
  <si>
    <t>#54</t>
  </si>
  <si>
    <t>Clayton Kershaw</t>
  </si>
  <si>
    <t>$700 K</t>
  </si>
  <si>
    <t>#55</t>
  </si>
  <si>
    <t>Kylian Mbappe</t>
  </si>
  <si>
    <t>$26.6 M</t>
  </si>
  <si>
    <t>#56</t>
  </si>
  <si>
    <t>Deontay Wilder</t>
  </si>
  <si>
    <t>#57</t>
  </si>
  <si>
    <t>Trey Flowers</t>
  </si>
  <si>
    <t>$30.2 M</t>
  </si>
  <si>
    <t>$250 K</t>
  </si>
  <si>
    <t>Mesut Ozil</t>
  </si>
  <si>
    <t>$23.7 M</t>
  </si>
  <si>
    <t>#59</t>
  </si>
  <si>
    <t>Paul Millsap</t>
  </si>
  <si>
    <t>$30.1 M</t>
  </si>
  <si>
    <t>$29.6 M</t>
  </si>
  <si>
    <t>#60</t>
  </si>
  <si>
    <t>Matt Ryan</t>
  </si>
  <si>
    <t>$29.8 M</t>
  </si>
  <si>
    <t>$24.8 M</t>
  </si>
  <si>
    <t>#61</t>
  </si>
  <si>
    <t>Justin Verlander</t>
  </si>
  <si>
    <t>$29.5 M</t>
  </si>
  <si>
    <t>$28.5 M</t>
  </si>
  <si>
    <t>#62</t>
  </si>
  <si>
    <t>Yoenis Cespedes</t>
  </si>
  <si>
    <t>$29.4 M</t>
  </si>
  <si>
    <t>$400 K</t>
  </si>
  <si>
    <t>#63</t>
  </si>
  <si>
    <t>Miguel Cabrera</t>
  </si>
  <si>
    <t>$29.2 M</t>
  </si>
  <si>
    <t>$28.7 M</t>
  </si>
  <si>
    <t>Serena Williams</t>
  </si>
  <si>
    <t>$4.2 M</t>
  </si>
  <si>
    <t>$25 M</t>
  </si>
  <si>
    <t>#65</t>
  </si>
  <si>
    <t>Geno Atkins</t>
  </si>
  <si>
    <t>$29.1 M</t>
  </si>
  <si>
    <t>$75 K</t>
  </si>
  <si>
    <t>#66</t>
  </si>
  <si>
    <t>Oscar</t>
  </si>
  <si>
    <t>$27 M</t>
  </si>
  <si>
    <t>Earl Thomas</t>
  </si>
  <si>
    <t>#68</t>
  </si>
  <si>
    <t>Jake Arrieta</t>
  </si>
  <si>
    <t>$28.8 M</t>
  </si>
  <si>
    <t>C.J. McCollum</t>
  </si>
  <si>
    <t>$25.8 M</t>
  </si>
  <si>
    <t>#70</t>
  </si>
  <si>
    <t>Kawhi Leonard</t>
  </si>
  <si>
    <t>$23.2 M</t>
  </si>
  <si>
    <t>$5.5 M</t>
  </si>
  <si>
    <t>#71</t>
  </si>
  <si>
    <t>Kevin Love</t>
  </si>
  <si>
    <t>$28.4 M</t>
  </si>
  <si>
    <t>$24.4 M</t>
  </si>
  <si>
    <t>#72</t>
  </si>
  <si>
    <t>Justin Houston</t>
  </si>
  <si>
    <t>$28.2 M</t>
  </si>
  <si>
    <t>$200 K</t>
  </si>
  <si>
    <t>#73</t>
  </si>
  <si>
    <t>Albert Pujols</t>
  </si>
  <si>
    <t>$27.3 M</t>
  </si>
  <si>
    <t>#74</t>
  </si>
  <si>
    <t>Dwight Howard</t>
  </si>
  <si>
    <t>$24.3 M</t>
  </si>
  <si>
    <t>$3.5 M</t>
  </si>
  <si>
    <t>#75</t>
  </si>
  <si>
    <t>Antoine Griezmann</t>
  </si>
  <si>
    <t>$27.7 M</t>
  </si>
  <si>
    <t>$4.5 M</t>
  </si>
  <si>
    <t>#76</t>
  </si>
  <si>
    <t>Jrue Holiday</t>
  </si>
  <si>
    <t>$27.6 M</t>
  </si>
  <si>
    <t>$27.1 M</t>
  </si>
  <si>
    <t>#77</t>
  </si>
  <si>
    <t>Giancarlo Stanton</t>
  </si>
  <si>
    <t>$27.4 M</t>
  </si>
  <si>
    <t>$25.4 M</t>
  </si>
  <si>
    <t>#78</t>
  </si>
  <si>
    <t>Steven Adams</t>
  </si>
  <si>
    <t>$27.2 M</t>
  </si>
  <si>
    <t>#79</t>
  </si>
  <si>
    <t>Gareth Bale</t>
  </si>
  <si>
    <t>Bradley Beal</t>
  </si>
  <si>
    <t>#81</t>
  </si>
  <si>
    <t>Tom Brady</t>
  </si>
  <si>
    <t>$12 M</t>
  </si>
  <si>
    <t>#82</t>
  </si>
  <si>
    <t>Andrew Luck</t>
  </si>
  <si>
    <t>$26.9 M</t>
  </si>
  <si>
    <t>$24.1 M</t>
  </si>
  <si>
    <t>$2.8 M</t>
  </si>
  <si>
    <t>C.J. Mosley</t>
  </si>
  <si>
    <t>$26.7 M</t>
  </si>
  <si>
    <t>#84</t>
  </si>
  <si>
    <t>Felix Hernandez</t>
  </si>
  <si>
    <t>$26.3 M</t>
  </si>
  <si>
    <t>#85</t>
  </si>
  <si>
    <t>Odell Beckham, Jr.</t>
  </si>
  <si>
    <t>$26.5 M</t>
  </si>
  <si>
    <t>$21.5 M</t>
  </si>
  <si>
    <t>Otto Porter, Jr.</t>
  </si>
  <si>
    <t>#87</t>
  </si>
  <si>
    <t>Andre Drummond</t>
  </si>
  <si>
    <t>#88</t>
  </si>
  <si>
    <t>Harrison Barnes</t>
  </si>
  <si>
    <t>#89</t>
  </si>
  <si>
    <t>Nikola Jokic</t>
  </si>
  <si>
    <t>$26.2 M</t>
  </si>
  <si>
    <t>$25.5 M</t>
  </si>
  <si>
    <t>$750 K</t>
  </si>
  <si>
    <t>Hassan Whiteside</t>
  </si>
  <si>
    <t>#91</t>
  </si>
  <si>
    <t>Andrew Wiggins</t>
  </si>
  <si>
    <t>$26.1 M</t>
  </si>
  <si>
    <t>$600 K</t>
  </si>
  <si>
    <t>#92</t>
  </si>
  <si>
    <t>Manny Pacquiao</t>
  </si>
  <si>
    <t>$24 M</t>
  </si>
  <si>
    <t>#93</t>
  </si>
  <si>
    <t>Saquon Barkley</t>
  </si>
  <si>
    <t>$21.3 M</t>
  </si>
  <si>
    <t>#94</t>
  </si>
  <si>
    <t>J.D. Martinez</t>
  </si>
  <si>
    <t>$24.9 M</t>
  </si>
  <si>
    <t>#95</t>
  </si>
  <si>
    <t>Gennady Golovkin</t>
  </si>
  <si>
    <t>#96</t>
  </si>
  <si>
    <t>Joey Votto</t>
  </si>
  <si>
    <t>$25.1 M</t>
  </si>
  <si>
    <t>#97</t>
  </si>
  <si>
    <t>Jon Lester</t>
  </si>
  <si>
    <t>$25.3 M</t>
  </si>
  <si>
    <t>#98</t>
  </si>
  <si>
    <t>Marc Gasol</t>
  </si>
  <si>
    <t>Mohamed Salah</t>
  </si>
  <si>
    <t>$16.1 M</t>
  </si>
  <si>
    <t>#100</t>
  </si>
  <si>
    <t>Virat Kohli</t>
  </si>
  <si>
    <t>$21 M</t>
  </si>
  <si>
    <t>Cricket</t>
  </si>
  <si>
    <t>Floyd Mayweather</t>
  </si>
  <si>
    <t>$285 M</t>
  </si>
  <si>
    <t>$275 M</t>
  </si>
  <si>
    <t>$111 M</t>
  </si>
  <si>
    <t>$84 M</t>
  </si>
  <si>
    <t>$108 M</t>
  </si>
  <si>
    <t>$61 M</t>
  </si>
  <si>
    <t>$99 M</t>
  </si>
  <si>
    <t>$85 M</t>
  </si>
  <si>
    <t>$90 M</t>
  </si>
  <si>
    <t>$73 M</t>
  </si>
  <si>
    <t>$85.5 M</t>
  </si>
  <si>
    <t>$33.5 M</t>
  </si>
  <si>
    <t>$52 M</t>
  </si>
  <si>
    <t>$77.2 M</t>
  </si>
  <si>
    <t>$12.2 M</t>
  </si>
  <si>
    <t>$76.9 M</t>
  </si>
  <si>
    <t>$34.9 M</t>
  </si>
  <si>
    <t>$67.3 M</t>
  </si>
  <si>
    <t>$62.3 M</t>
  </si>
  <si>
    <t>Matthew Stafford</t>
  </si>
  <si>
    <t>$59.5 M</t>
  </si>
  <si>
    <t>$57.5 M</t>
  </si>
  <si>
    <t>$57.3 M</t>
  </si>
  <si>
    <t>$51 M</t>
  </si>
  <si>
    <t>$28.6 M</t>
  </si>
  <si>
    <t>#14</t>
  </si>
  <si>
    <t>$46.4 M</t>
  </si>
  <si>
    <t>#15</t>
  </si>
  <si>
    <t>$1.3 M</t>
  </si>
  <si>
    <t>$42.9 M</t>
  </si>
  <si>
    <t>$29.9 M</t>
  </si>
  <si>
    <t>#18</t>
  </si>
  <si>
    <t>$42.3 M</t>
  </si>
  <si>
    <t>Derek Carr</t>
  </si>
  <si>
    <t>$42.1 M</t>
  </si>
  <si>
    <t>$40.1 M</t>
  </si>
  <si>
    <t>$14.4 M</t>
  </si>
  <si>
    <t>Alex Smith</t>
  </si>
  <si>
    <t>$40.4 M</t>
  </si>
  <si>
    <t>$41.3 M</t>
  </si>
  <si>
    <t>$37 M</t>
  </si>
  <si>
    <t>$41.2 M</t>
  </si>
  <si>
    <t>$11.2 M</t>
  </si>
  <si>
    <t>$39.2 M</t>
  </si>
  <si>
    <t>$37.7 M</t>
  </si>
  <si>
    <t>$3.7 M</t>
  </si>
  <si>
    <t>Trumaine Johnson</t>
  </si>
  <si>
    <t>$36.8 M</t>
  </si>
  <si>
    <t>Jimmy Garoppolo</t>
  </si>
  <si>
    <t>$36.2 M</t>
  </si>
  <si>
    <t>$36.1 M</t>
  </si>
  <si>
    <t>$19.1 M</t>
  </si>
  <si>
    <t>$35.5 M</t>
  </si>
  <si>
    <t>$22.5 M</t>
  </si>
  <si>
    <t>Ryan Tannehill</t>
  </si>
  <si>
    <t>$35.2 M</t>
  </si>
  <si>
    <t>$34.7 M</t>
  </si>
  <si>
    <t>Von Miller</t>
  </si>
  <si>
    <t>$35.1 M</t>
  </si>
  <si>
    <t>$33.1 M</t>
  </si>
  <si>
    <t>$23.9 M</t>
  </si>
  <si>
    <t>$11 M</t>
  </si>
  <si>
    <t>$1.6 M</t>
  </si>
  <si>
    <t>$34.5 M</t>
  </si>
  <si>
    <t>$33.2 M</t>
  </si>
  <si>
    <t>Fernando Alonso</t>
  </si>
  <si>
    <t>Demar DeRozan</t>
  </si>
  <si>
    <t>$27.5 M</t>
  </si>
  <si>
    <t>#41</t>
  </si>
  <si>
    <t>$31.9 M</t>
  </si>
  <si>
    <t>$31.8 M</t>
  </si>
  <si>
    <t>Dwyane Wade</t>
  </si>
  <si>
    <t>$17.8 M</t>
  </si>
  <si>
    <t>$18.1 M</t>
  </si>
  <si>
    <t>Usain Bolt</t>
  </si>
  <si>
    <t>Track</t>
  </si>
  <si>
    <t>Basketbal</t>
  </si>
  <si>
    <t>$650 K</t>
  </si>
  <si>
    <t>$30.3 M</t>
  </si>
  <si>
    <t>$29.3 M</t>
  </si>
  <si>
    <t>Mike Conley</t>
  </si>
  <si>
    <t>Kirk Cousins</t>
  </si>
  <si>
    <t>$25.9 M</t>
  </si>
  <si>
    <t>$19.6 M</t>
  </si>
  <si>
    <t>$7.5 M</t>
  </si>
  <si>
    <t>#58</t>
  </si>
  <si>
    <t>$23.5 M</t>
  </si>
  <si>
    <t>Wayne Rooney</t>
  </si>
  <si>
    <t>$22 M</t>
  </si>
  <si>
    <t>$22.9 M</t>
  </si>
  <si>
    <t>Luis Suarez</t>
  </si>
  <si>
    <t>$19.9 M</t>
  </si>
  <si>
    <t>#64</t>
  </si>
  <si>
    <t>Chris Bosh</t>
  </si>
  <si>
    <t>Justin Thomas</t>
  </si>
  <si>
    <t>#67</t>
  </si>
  <si>
    <t>$23.8 M</t>
  </si>
  <si>
    <t>Eli Manning</t>
  </si>
  <si>
    <t>$18.5 M</t>
  </si>
  <si>
    <t>#69</t>
  </si>
  <si>
    <t>DeAndre Hopkins</t>
  </si>
  <si>
    <t>$1.2 M</t>
  </si>
  <si>
    <t>$25.2 M</t>
  </si>
  <si>
    <t>$24.7 M</t>
  </si>
  <si>
    <t>Buster Posey</t>
  </si>
  <si>
    <t>$24.6 M</t>
  </si>
  <si>
    <t>$23.1 M</t>
  </si>
  <si>
    <t>Davante Adams</t>
  </si>
  <si>
    <t>$24.5 M</t>
  </si>
  <si>
    <t>Stephon Tuitt</t>
  </si>
  <si>
    <t>#80</t>
  </si>
  <si>
    <t>Sam Bradford</t>
  </si>
  <si>
    <t>Zack Greinke</t>
  </si>
  <si>
    <t>$50 K</t>
  </si>
  <si>
    <t>Chandler Parsons</t>
  </si>
  <si>
    <t>#83</t>
  </si>
  <si>
    <t>$20 M</t>
  </si>
  <si>
    <t>$22.7 M</t>
  </si>
  <si>
    <t>DeAndre Jordan</t>
  </si>
  <si>
    <t>#86</t>
  </si>
  <si>
    <t>Sergio Agüero</t>
  </si>
  <si>
    <t>Joe Mauer</t>
  </si>
  <si>
    <t>J.J. Redick</t>
  </si>
  <si>
    <t>$23.4 M</t>
  </si>
  <si>
    <t>Jarvis Landry</t>
  </si>
  <si>
    <t>Nate Solder</t>
  </si>
  <si>
    <t>$100 K</t>
  </si>
  <si>
    <t>John Wall</t>
  </si>
  <si>
    <t>$18.2 M</t>
  </si>
  <si>
    <t>LaMarcus Aldridge</t>
  </si>
  <si>
    <t>$21.6 M</t>
  </si>
  <si>
    <t>Robinson Cano</t>
  </si>
  <si>
    <t>$22.1 M</t>
  </si>
  <si>
    <t>Brook Lopez</t>
  </si>
  <si>
    <t>$22.6 M</t>
  </si>
  <si>
    <t>Masahiro Tanaka</t>
  </si>
  <si>
    <t>#99</t>
  </si>
  <si>
    <t>Melvin Ingram</t>
  </si>
  <si>
    <t>$22.8 M</t>
  </si>
  <si>
    <t>Nicolas Batum</t>
  </si>
  <si>
    <t>$22.4 M</t>
  </si>
  <si>
    <t>$93 M</t>
  </si>
  <si>
    <t>$58 M</t>
  </si>
  <si>
    <t>$86.2 M</t>
  </si>
  <si>
    <t>$31.2 M</t>
  </si>
  <si>
    <t>$80 M</t>
  </si>
  <si>
    <t>$64 M</t>
  </si>
  <si>
    <t>$60.6 M</t>
  </si>
  <si>
    <t>$50 M</t>
  </si>
  <si>
    <t>$47.3 M</t>
  </si>
  <si>
    <t>$12.3 M</t>
  </si>
  <si>
    <t>$46.6 M</t>
  </si>
  <si>
    <t>$46 M</t>
  </si>
  <si>
    <t>$45.3 M</t>
  </si>
  <si>
    <t>$43.5 M</t>
  </si>
  <si>
    <t>$38.5 M</t>
  </si>
  <si>
    <t>$38.4 M</t>
  </si>
  <si>
    <t>$37.6 M</t>
  </si>
  <si>
    <t>$9.6 M</t>
  </si>
  <si>
    <t>$37.1 M</t>
  </si>
  <si>
    <t>$107 K</t>
  </si>
  <si>
    <t>Auto racing</t>
  </si>
  <si>
    <t>Derrick Rose</t>
  </si>
  <si>
    <t>$34.2 M</t>
  </si>
  <si>
    <t>$2.2 M</t>
  </si>
  <si>
    <t>$33.9 M</t>
  </si>
  <si>
    <t>$3.9 M</t>
  </si>
  <si>
    <t>Fletcher Cox</t>
  </si>
  <si>
    <t>$33.4 M</t>
  </si>
  <si>
    <t>$33.3 M</t>
  </si>
  <si>
    <t>$800 K</t>
  </si>
  <si>
    <t>$32.6 M</t>
  </si>
  <si>
    <t>Zlatan Ibrahimovic</t>
  </si>
  <si>
    <t>Antonio Brown</t>
  </si>
  <si>
    <t>$31.6 M</t>
  </si>
  <si>
    <t>Eric Berry</t>
  </si>
  <si>
    <t>$30.9 M</t>
  </si>
  <si>
    <t>$550 K</t>
  </si>
  <si>
    <t>$17.9 M</t>
  </si>
  <si>
    <t>Stephon Gilmore</t>
  </si>
  <si>
    <t>Andy Murray</t>
  </si>
  <si>
    <t>$14.8 M</t>
  </si>
  <si>
    <t>$20.1 M</t>
  </si>
  <si>
    <t>Dustin Johnson</t>
  </si>
  <si>
    <t>$16.6 M</t>
  </si>
  <si>
    <t>Ryan Howard</t>
  </si>
  <si>
    <t>$21.4 M</t>
  </si>
  <si>
    <t>Cam Newton</t>
  </si>
  <si>
    <t>Dirk Nowitzki</t>
  </si>
  <si>
    <t>$18.3 M</t>
  </si>
  <si>
    <t>Jason Pierre-Paul</t>
  </si>
  <si>
    <t>$25.7 M</t>
  </si>
  <si>
    <t>CC Sabathia</t>
  </si>
  <si>
    <t>David DeCastro</t>
  </si>
  <si>
    <t>Prince Fielder</t>
  </si>
  <si>
    <t>Josh Hamilton</t>
  </si>
  <si>
    <t>$23.6 M</t>
  </si>
  <si>
    <t>$17.6 M</t>
  </si>
  <si>
    <t>$23.3 M</t>
  </si>
  <si>
    <t>$17.3 M</t>
  </si>
  <si>
    <t>Matt Kalil</t>
  </si>
  <si>
    <t>Chandler Jones</t>
  </si>
  <si>
    <t>Cole Hamels</t>
  </si>
  <si>
    <t>$22.2 M</t>
  </si>
  <si>
    <t>$14.6 M</t>
  </si>
  <si>
    <t>Muhammad Wilkerson</t>
  </si>
  <si>
    <t>Nick Perry</t>
  </si>
  <si>
    <t>$22.3 M</t>
  </si>
  <si>
    <t>Hanley Ramirez</t>
  </si>
  <si>
    <t>Justin Upton</t>
  </si>
  <si>
    <t>$21.2 M</t>
  </si>
  <si>
    <t>Jose Reyes</t>
  </si>
  <si>
    <t>James Rodriguez</t>
  </si>
  <si>
    <t>$21.9 M</t>
  </si>
  <si>
    <t>$14.9 M</t>
  </si>
  <si>
    <t>$16.9 M</t>
  </si>
  <si>
    <t>Jimmie Johnson</t>
  </si>
  <si>
    <t>$21.8 M</t>
  </si>
  <si>
    <t>$16.8 M</t>
  </si>
  <si>
    <t>Jacoby Ellsbury</t>
  </si>
  <si>
    <t>$21.7 M</t>
  </si>
  <si>
    <t>$21.1 M</t>
  </si>
  <si>
    <t>Adrian Gonzalez</t>
  </si>
  <si>
    <t>Matt Kemp</t>
  </si>
  <si>
    <t>$21.41 M</t>
  </si>
  <si>
    <t>$20.9 M</t>
  </si>
  <si>
    <t>Wladimir Klitschko</t>
  </si>
  <si>
    <t>$17.5 M</t>
  </si>
  <si>
    <t>Dale Earnhardt, Jr.</t>
  </si>
  <si>
    <t>$13.4 M</t>
  </si>
  <si>
    <t>$88 M</t>
  </si>
  <si>
    <t>$56 M</t>
  </si>
  <si>
    <t>$81.4 M</t>
  </si>
  <si>
    <t>$53.4 M</t>
  </si>
  <si>
    <t>$67.8 M</t>
  </si>
  <si>
    <t>$7.8 M</t>
  </si>
  <si>
    <t>$60 M</t>
  </si>
  <si>
    <t>$56.2 M</t>
  </si>
  <si>
    <t>$20.2 M</t>
  </si>
  <si>
    <t>$53.1 M</t>
  </si>
  <si>
    <t>$52.9 M</t>
  </si>
  <si>
    <t>$2.9 M</t>
  </si>
  <si>
    <t>$52.8 M</t>
  </si>
  <si>
    <t>$20.8 M</t>
  </si>
  <si>
    <t>Kobe Bryant</t>
  </si>
  <si>
    <t>Racing</t>
  </si>
  <si>
    <t>$274 K</t>
  </si>
  <si>
    <t>Joe Flacco</t>
  </si>
  <si>
    <t>$44.1 M</t>
  </si>
  <si>
    <t>$41.8 M</t>
  </si>
  <si>
    <t>Philip Rivers</t>
  </si>
  <si>
    <t>$450 K</t>
  </si>
  <si>
    <t>$14.5 M</t>
  </si>
  <si>
    <t>$37.4 M</t>
  </si>
  <si>
    <t>$36.5 M</t>
  </si>
  <si>
    <t>$35.9 M</t>
  </si>
  <si>
    <t>Marcell Dareus</t>
  </si>
  <si>
    <t>Peyton Manning</t>
  </si>
  <si>
    <t>$19.2 M</t>
  </si>
  <si>
    <t>$34.1 M</t>
  </si>
  <si>
    <t>A.J. Green</t>
  </si>
  <si>
    <t>$15.8 M</t>
  </si>
  <si>
    <t>$8.5 M</t>
  </si>
  <si>
    <t>Cliff Lee</t>
  </si>
  <si>
    <t>Olivier Vernon</t>
  </si>
  <si>
    <t>$28.9 M</t>
  </si>
  <si>
    <t>$8.9 M</t>
  </si>
  <si>
    <t>Julio Jones</t>
  </si>
  <si>
    <t>Luke Kuechly</t>
  </si>
  <si>
    <t>Cameron Jordan</t>
  </si>
  <si>
    <t>$16.7 M</t>
  </si>
  <si>
    <t>Trent Williams</t>
  </si>
  <si>
    <t>$17.1 M</t>
  </si>
  <si>
    <t>$11.6 M</t>
  </si>
  <si>
    <t>Jason Day</t>
  </si>
  <si>
    <t>$15.1 M</t>
  </si>
  <si>
    <t>Dez Bryant</t>
  </si>
  <si>
    <t>Demaryius Thomas</t>
  </si>
  <si>
    <t>Mark Teixeira</t>
  </si>
  <si>
    <t>Joe Johnson</t>
  </si>
  <si>
    <t>Anthony Castonzo</t>
  </si>
  <si>
    <t>$35 K</t>
  </si>
  <si>
    <t>Troy Tulowitzki</t>
  </si>
  <si>
    <t>Bastian Schweinsteiger</t>
  </si>
  <si>
    <t>$19.4 M</t>
  </si>
  <si>
    <t>$16.2 M</t>
  </si>
  <si>
    <t>Angel Di Maria</t>
  </si>
  <si>
    <t>Eden Hazard</t>
  </si>
  <si>
    <t>MMA</t>
  </si>
  <si>
    <t>David Ortiz</t>
  </si>
  <si>
    <t>Maria Sharapova</t>
  </si>
  <si>
    <t>$1.9 M</t>
  </si>
  <si>
    <t>$19.7 M</t>
  </si>
  <si>
    <t>Cameron Heyward</t>
  </si>
  <si>
    <t>Jayson Werth</t>
  </si>
  <si>
    <t>Alex Rodriguez</t>
  </si>
  <si>
    <t>$20.7 M</t>
  </si>
  <si>
    <t>Nico Rosberg</t>
  </si>
  <si>
    <t>Carl Crawford</t>
  </si>
  <si>
    <t>$300 M</t>
  </si>
  <si>
    <t>$160 M</t>
  </si>
  <si>
    <t>$148 M</t>
  </si>
  <si>
    <t>$67 M</t>
  </si>
  <si>
    <t>$64.8 M</t>
  </si>
  <si>
    <t>$54.2 M</t>
  </si>
  <si>
    <t>$50.8 M</t>
  </si>
  <si>
    <t>$48 M</t>
  </si>
  <si>
    <t>$0.6 M</t>
  </si>
  <si>
    <t>$49.5 M</t>
  </si>
  <si>
    <t>$48.9 M</t>
  </si>
  <si>
    <t>Ndamukong Suh</t>
  </si>
  <si>
    <t>$38.2 M</t>
  </si>
  <si>
    <t>$9.5 M</t>
  </si>
  <si>
    <t>$33.7 M</t>
  </si>
  <si>
    <t>$18.9 M</t>
  </si>
  <si>
    <t>$0.5 M</t>
  </si>
  <si>
    <t>Mahendra Singh Dhoni</t>
  </si>
  <si>
    <t>Carson Palmer</t>
  </si>
  <si>
    <t>J.J. Watt</t>
  </si>
  <si>
    <t>$27.9 M</t>
  </si>
  <si>
    <t>$15.2 M</t>
  </si>
  <si>
    <t>Kimi Raikkonen</t>
  </si>
  <si>
    <t>Gerald McCoy</t>
  </si>
  <si>
    <t>Radamel Falcao</t>
  </si>
  <si>
    <t>Amar'e Stoudemire</t>
  </si>
  <si>
    <t>$17.7 M</t>
  </si>
  <si>
    <t>$0.9 M</t>
  </si>
  <si>
    <t>$15.7 M</t>
  </si>
  <si>
    <t>$0.8 M</t>
  </si>
  <si>
    <t>Andy Dalton</t>
  </si>
  <si>
    <t>LeSean McCoy</t>
  </si>
  <si>
    <t>Tony Romo</t>
  </si>
  <si>
    <t>Tyron Smith</t>
  </si>
  <si>
    <t>Deron Williams</t>
  </si>
  <si>
    <t>$19.8 M</t>
  </si>
  <si>
    <t>$15 K</t>
  </si>
  <si>
    <t>$16.5 M</t>
  </si>
  <si>
    <t>Matt Cain</t>
  </si>
  <si>
    <t>$20.4 M</t>
  </si>
  <si>
    <t>David Wright</t>
  </si>
  <si>
    <t>Cesc Fabregas</t>
  </si>
  <si>
    <t>$15.3 M</t>
  </si>
  <si>
    <t>$0 M</t>
  </si>
  <si>
    <t>-</t>
  </si>
  <si>
    <t>$0 K</t>
  </si>
  <si>
    <t>$8.2 M</t>
  </si>
  <si>
    <t>Yaya Touré</t>
  </si>
  <si>
    <t>Rudy Gay</t>
  </si>
  <si>
    <t>$8.8 M</t>
  </si>
  <si>
    <t>Adam Wainwright</t>
  </si>
  <si>
    <t>Frank Lampard</t>
  </si>
  <si>
    <t>#90</t>
  </si>
  <si>
    <t>$19.5 M</t>
  </si>
  <si>
    <t>Devin McCourty</t>
  </si>
  <si>
    <t>$12.8 M</t>
  </si>
  <si>
    <t>Billy Horschel</t>
  </si>
  <si>
    <t>Jeremy Lin</t>
  </si>
  <si>
    <t>Maurkice Pouncey</t>
  </si>
  <si>
    <t>$18.8 M</t>
  </si>
  <si>
    <t>Max Scherzer</t>
  </si>
  <si>
    <t>$18.7 M</t>
  </si>
  <si>
    <t>$0</t>
  </si>
  <si>
    <t>$72.3 M</t>
  </si>
  <si>
    <t>$64.7 M</t>
  </si>
  <si>
    <t>$41.7 M</t>
  </si>
  <si>
    <t>$61.5 M</t>
  </si>
  <si>
    <t>$61.2 M</t>
  </si>
  <si>
    <t>$6.2 M</t>
  </si>
  <si>
    <t>$53.2 M</t>
  </si>
  <si>
    <t>$5.2 M</t>
  </si>
  <si>
    <t>$1.8 M</t>
  </si>
  <si>
    <t>$41 M</t>
  </si>
  <si>
    <t>$36.4 M</t>
  </si>
  <si>
    <t>$36.6 M</t>
  </si>
  <si>
    <t>$35.4 M</t>
  </si>
  <si>
    <t>$20.5 M</t>
  </si>
  <si>
    <t>Li Na</t>
  </si>
  <si>
    <t>$5.6 M</t>
  </si>
  <si>
    <t>Sergio Aguero</t>
  </si>
  <si>
    <t>$0.7 M</t>
  </si>
  <si>
    <t>Pau Gasol</t>
  </si>
  <si>
    <t>Jason Peters</t>
  </si>
  <si>
    <t>Tim Lincecum</t>
  </si>
  <si>
    <t>Robin van Persie</t>
  </si>
  <si>
    <t>$14.7 M</t>
  </si>
  <si>
    <t>Carlos Dunlap</t>
  </si>
  <si>
    <t>Zach Randolph</t>
  </si>
  <si>
    <t>Steven Gerrard</t>
  </si>
  <si>
    <t>$13.2 M</t>
  </si>
  <si>
    <t>Jeff Gordon</t>
  </si>
  <si>
    <t>$13.7 M</t>
  </si>
  <si>
    <t>$18.6 M</t>
  </si>
  <si>
    <t>Larry Fitzgerald</t>
  </si>
  <si>
    <t>$12.5 M</t>
  </si>
  <si>
    <t>$78.1 M</t>
  </si>
  <si>
    <t>$13.1 M</t>
  </si>
  <si>
    <t>$71.5 M</t>
  </si>
  <si>
    <t>$61.9 M</t>
  </si>
  <si>
    <t>$59.8 M</t>
  </si>
  <si>
    <t>$49 M</t>
  </si>
  <si>
    <t>$43 M</t>
  </si>
  <si>
    <t>$48.7 M</t>
  </si>
  <si>
    <t>$4.7 M</t>
  </si>
  <si>
    <t>David Beckham</t>
  </si>
  <si>
    <t>$47.2 M</t>
  </si>
  <si>
    <t>$38.3 M</t>
  </si>
  <si>
    <t>$16.4 M</t>
  </si>
  <si>
    <t>$13.6 M</t>
  </si>
  <si>
    <t>$17.4 M</t>
  </si>
  <si>
    <t>$11.5 M</t>
  </si>
  <si>
    <t>$12.9 M</t>
  </si>
  <si>
    <t>$5.4 M</t>
  </si>
  <si>
    <t>Calvin Johnson</t>
  </si>
  <si>
    <t>Ray Rice</t>
  </si>
  <si>
    <t>Johan Santana</t>
  </si>
  <si>
    <t>Derek Jeter</t>
  </si>
  <si>
    <t>$0.3 M</t>
  </si>
  <si>
    <t>Dwayne Bowe</t>
  </si>
  <si>
    <t>$0.4 M</t>
  </si>
  <si>
    <t>$0.2 M</t>
  </si>
  <si>
    <t>$6.7 M</t>
  </si>
  <si>
    <t>Vincent Jackson</t>
  </si>
  <si>
    <t>Matt Schaub</t>
  </si>
  <si>
    <t>Valentino Rossi</t>
  </si>
  <si>
    <t>Motorcycle</t>
  </si>
  <si>
    <t>Sachin Tendulkar</t>
  </si>
  <si>
    <t>Clay Matthews</t>
  </si>
  <si>
    <t>Zack Grienke</t>
  </si>
  <si>
    <t>$0.1 M</t>
  </si>
  <si>
    <t>Gilbert Arenas</t>
  </si>
  <si>
    <t>Vernon Wells</t>
  </si>
  <si>
    <t>Didier Drogba</t>
  </si>
  <si>
    <t>Roy Halladay</t>
  </si>
  <si>
    <t>$10.5 M</t>
  </si>
  <si>
    <t>Fernando Torres</t>
  </si>
  <si>
    <t>Barry Zito</t>
  </si>
  <si>
    <t>$17.2 M</t>
  </si>
  <si>
    <t>Ichiro Suzuki</t>
  </si>
  <si>
    <t>Ernie Els</t>
  </si>
  <si>
    <t>Kaka</t>
  </si>
  <si>
    <t>$13.8 M</t>
  </si>
  <si>
    <t>Brandt Snedeker</t>
  </si>
  <si>
    <t>Paul Pierce</t>
  </si>
  <si>
    <t>Tony Stewart</t>
  </si>
  <si>
    <t>Carl Nicks</t>
  </si>
  <si>
    <t>$12.7 M</t>
  </si>
  <si>
    <t>$3.2 M</t>
  </si>
  <si>
    <t>Carlos Tevez</t>
  </si>
  <si>
    <t>Alfonso Soriano</t>
  </si>
  <si>
    <t>Matt Holliday</t>
  </si>
  <si>
    <t>Michael Young</t>
  </si>
  <si>
    <t>$13.9 M</t>
  </si>
  <si>
    <t>Andrew Bynum</t>
  </si>
  <si>
    <t>A.J. Burnett</t>
  </si>
  <si>
    <t>Brandon Roy</t>
  </si>
  <si>
    <t>Samuel Eto'o</t>
  </si>
  <si>
    <t>$62 M</t>
  </si>
  <si>
    <t>$59.4 M</t>
  </si>
  <si>
    <t>$4.4 M</t>
  </si>
  <si>
    <t>$52.7 M</t>
  </si>
  <si>
    <t>$7.7 M</t>
  </si>
  <si>
    <t>$52.3 M</t>
  </si>
  <si>
    <t>$47.8 M</t>
  </si>
  <si>
    <t>$4.8 M</t>
  </si>
  <si>
    <t>$42.5 M</t>
  </si>
  <si>
    <t>Haloti Ngata</t>
  </si>
  <si>
    <t>$35.3 M</t>
  </si>
  <si>
    <t>Charles Johnson</t>
  </si>
  <si>
    <t>$34.4 M</t>
  </si>
  <si>
    <t>Mario Williams</t>
  </si>
  <si>
    <t>$32.9 M</t>
  </si>
  <si>
    <t>Michael Schumacher</t>
  </si>
  <si>
    <t>Darrelle Revis</t>
  </si>
  <si>
    <t>$5.9 M</t>
  </si>
  <si>
    <t>$26.8 M</t>
  </si>
  <si>
    <t>LaMarr Woodley</t>
  </si>
  <si>
    <t>$15.5 M</t>
  </si>
  <si>
    <t>Mark Sanchez</t>
  </si>
  <si>
    <t>Luke Donald</t>
  </si>
  <si>
    <t>Michael Vick</t>
  </si>
  <si>
    <t>Logan Mankins</t>
  </si>
  <si>
    <t>Richard Seymour</t>
  </si>
  <si>
    <t>Adrian Peterson</t>
  </si>
  <si>
    <t>Jon Beason</t>
  </si>
  <si>
    <t>Kevin Garnett</t>
  </si>
  <si>
    <t>$14.3 M</t>
  </si>
  <si>
    <t>D'Brickashaw Ferguson</t>
  </si>
  <si>
    <t>DeAngelo Williams</t>
  </si>
  <si>
    <t>Joe Thomas</t>
  </si>
  <si>
    <t>Ryan Kalil</t>
  </si>
  <si>
    <t>Tim Duncan</t>
  </si>
  <si>
    <t>Miguel Cotto</t>
  </si>
  <si>
    <t>Robert Mathis</t>
  </si>
  <si>
    <t>Carlos Lee</t>
  </si>
  <si>
    <t>Lawrence Timmons</t>
  </si>
  <si>
    <t>$1.4 M</t>
  </si>
  <si>
    <t>Torii Hunter</t>
  </si>
  <si>
    <t>Johnathan Joseph</t>
  </si>
  <si>
    <t>Darnell Dockett</t>
  </si>
  <si>
    <t>Rashard Lewis</t>
  </si>
  <si>
    <t>John Terry</t>
  </si>
  <si>
    <t>$10.4 M</t>
  </si>
  <si>
    <t>Carlos Zambrano</t>
  </si>
  <si>
    <t>Russell Okung</t>
  </si>
  <si>
    <t>Rolando McClain</t>
  </si>
  <si>
    <t>Jake Peavy</t>
  </si>
  <si>
    <t>Last Name</t>
  </si>
  <si>
    <t>Pay Bracket</t>
  </si>
  <si>
    <t>65 000000</t>
  </si>
  <si>
    <t>36 000000</t>
  </si>
  <si>
    <t>45 000000</t>
  </si>
  <si>
    <t>54 000000</t>
  </si>
  <si>
    <t>32 000000</t>
  </si>
  <si>
    <t>40 000000</t>
  </si>
  <si>
    <t>8 000000</t>
  </si>
  <si>
    <t>9 000000</t>
  </si>
  <si>
    <t>28 000000</t>
  </si>
  <si>
    <t>29 000000</t>
  </si>
  <si>
    <t>30 000000</t>
  </si>
  <si>
    <t>27 000000</t>
  </si>
  <si>
    <t>15 000000</t>
  </si>
  <si>
    <t>26 000000</t>
  </si>
  <si>
    <t>24 000000</t>
  </si>
  <si>
    <t>23 000000</t>
  </si>
  <si>
    <t>25 000000</t>
  </si>
  <si>
    <t>4 000000</t>
  </si>
  <si>
    <t>42 000000</t>
  </si>
  <si>
    <t>1.3 000000</t>
  </si>
  <si>
    <t>1.6 000000</t>
  </si>
  <si>
    <t>1 000000</t>
  </si>
  <si>
    <t>22 000000</t>
  </si>
  <si>
    <t>21 000000</t>
  </si>
  <si>
    <t>17 000000</t>
  </si>
  <si>
    <t>1.5 000000</t>
  </si>
  <si>
    <t>58 000000</t>
  </si>
  <si>
    <t>53 000000</t>
  </si>
  <si>
    <t>6 000000</t>
  </si>
  <si>
    <t>47 000000</t>
  </si>
  <si>
    <t>16 000000</t>
  </si>
  <si>
    <t>3.5 000000</t>
  </si>
  <si>
    <t>34 000000</t>
  </si>
  <si>
    <t>5.5 000000</t>
  </si>
  <si>
    <t>13 000000</t>
  </si>
  <si>
    <t>18 000000</t>
  </si>
  <si>
    <t>3 000000</t>
  </si>
  <si>
    <t>37 000000</t>
  </si>
  <si>
    <t>44 000000</t>
  </si>
  <si>
    <t>35 000000</t>
  </si>
  <si>
    <t>2.5 000000</t>
  </si>
  <si>
    <t>20 000000</t>
  </si>
  <si>
    <t>19 000000</t>
  </si>
  <si>
    <t>2.8 000000</t>
  </si>
  <si>
    <t>0.6 000000</t>
  </si>
  <si>
    <t>4.5 000000</t>
  </si>
  <si>
    <t>14 000000</t>
  </si>
  <si>
    <t>11 000000</t>
  </si>
  <si>
    <t>16.5 000000</t>
  </si>
  <si>
    <t>52 000000</t>
  </si>
  <si>
    <t>200 K</t>
  </si>
  <si>
    <t>6.5 000000</t>
  </si>
  <si>
    <t>43 000000</t>
  </si>
  <si>
    <t>0.2 000000</t>
  </si>
  <si>
    <t>12 000000</t>
  </si>
  <si>
    <t>8.5 000000</t>
  </si>
  <si>
    <t>31 000000</t>
  </si>
  <si>
    <t>0.3 000000</t>
  </si>
  <si>
    <t>2 000000</t>
  </si>
  <si>
    <t>86 000000</t>
  </si>
  <si>
    <t>10 000000</t>
  </si>
  <si>
    <t>150 K</t>
  </si>
  <si>
    <t>500 K</t>
  </si>
  <si>
    <t>300 K</t>
  </si>
  <si>
    <t>7 000000</t>
  </si>
  <si>
    <t>33 000000</t>
  </si>
  <si>
    <t>5 000000</t>
  </si>
  <si>
    <t>950 K</t>
  </si>
  <si>
    <t>700 K</t>
  </si>
  <si>
    <t>250 K</t>
  </si>
  <si>
    <t>400 K</t>
  </si>
  <si>
    <t>75 K</t>
  </si>
  <si>
    <t>750 K</t>
  </si>
  <si>
    <t>600 K</t>
  </si>
  <si>
    <t>650 K</t>
  </si>
  <si>
    <t>7.5 000000</t>
  </si>
  <si>
    <t>1.2 000000</t>
  </si>
  <si>
    <t>50 K</t>
  </si>
  <si>
    <t>100 K</t>
  </si>
  <si>
    <t>55 000000</t>
  </si>
  <si>
    <t>800 K</t>
  </si>
  <si>
    <t>550 K</t>
  </si>
  <si>
    <t>60 000000</t>
  </si>
  <si>
    <t>50 000000</t>
  </si>
  <si>
    <t>450 K</t>
  </si>
  <si>
    <t>35 K</t>
  </si>
  <si>
    <t>48 000000</t>
  </si>
  <si>
    <t>9.5 000000</t>
  </si>
  <si>
    <t>0.5 000000</t>
  </si>
  <si>
    <t>0.9 000000</t>
  </si>
  <si>
    <t>0.8 000000</t>
  </si>
  <si>
    <t>0 K</t>
  </si>
  <si>
    <t>1.8 000000</t>
  </si>
  <si>
    <t>0.7 000000</t>
  </si>
  <si>
    <t>0 000000</t>
  </si>
  <si>
    <t>11.5 000000</t>
  </si>
  <si>
    <t>0.4 000000</t>
  </si>
  <si>
    <t>6.7 000000</t>
  </si>
  <si>
    <t>0.1 000000</t>
  </si>
  <si>
    <t>Salary/Winnings Bracket</t>
  </si>
  <si>
    <t>107K</t>
  </si>
  <si>
    <t>274K</t>
  </si>
  <si>
    <t>0.6000000</t>
  </si>
  <si>
    <t>15K</t>
  </si>
  <si>
    <t>200K</t>
  </si>
  <si>
    <t>0.2000000</t>
  </si>
  <si>
    <t>0.3000000</t>
  </si>
  <si>
    <t>Total earnings</t>
  </si>
  <si>
    <t>First Name</t>
  </si>
  <si>
    <t>Row Labels</t>
  </si>
  <si>
    <t>James</t>
  </si>
  <si>
    <t>Newton</t>
  </si>
  <si>
    <t>Grand Total</t>
  </si>
  <si>
    <t>Column Labels</t>
  </si>
  <si>
    <t xml:space="preserve"> Basketball</t>
  </si>
  <si>
    <t xml:space="preserve">  Basketball</t>
  </si>
  <si>
    <t>Count of Salary/Winnings Bracket</t>
  </si>
  <si>
    <t>+100 Million</t>
  </si>
  <si>
    <t>+300 Million</t>
  </si>
  <si>
    <t>Up to 100 Million</t>
  </si>
  <si>
    <t>(Multiple Items)</t>
  </si>
  <si>
    <t>Sum of Total earnings</t>
  </si>
  <si>
    <t>Total Earnings Bracket</t>
  </si>
  <si>
    <t>Count of Total Earnings Bracket</t>
  </si>
  <si>
    <t>+400 Million</t>
  </si>
  <si>
    <t>Up to 400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</si>
</sst>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Athlete List 2012-2019 earnings analysis.xlsx]pivot_tables!PivotTable8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 2015 Forbes</a:t>
            </a:r>
            <a:r>
              <a:rPr lang="en-GB" b="1" baseline="0"/>
              <a:t> List Athlete Earnings According to Sports </a:t>
            </a:r>
            <a:endParaRPr lang="en-GB" b="1"/>
          </a:p>
        </c:rich>
      </c:tx>
      <c:layout>
        <c:manualLayout>
          <c:xMode val="edge"/>
          <c:yMode val="edge"/>
          <c:x val="0.27101645261375296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821802494468411E-2"/>
          <c:y val="8.762538773562395E-2"/>
          <c:w val="0.75537596262005724"/>
          <c:h val="0.71939441660701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pivot_tables!$B$4:$B$5</c:f>
              <c:strCache>
                <c:ptCount val="1"/>
                <c:pt idx="0">
                  <c:v>+100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pivot_tables!$A$6:$A$16</c:f>
              <c:strCache>
                <c:ptCount val="10"/>
                <c:pt idx="0">
                  <c:v>Baseball</c:v>
                </c:pt>
                <c:pt idx="1">
                  <c:v>Basketball</c:v>
                </c:pt>
                <c:pt idx="2">
                  <c:v>Boxing</c:v>
                </c:pt>
                <c:pt idx="3">
                  <c:v>Cricket</c:v>
                </c:pt>
                <c:pt idx="4">
                  <c:v>Football</c:v>
                </c:pt>
                <c:pt idx="5">
                  <c:v>Golf</c:v>
                </c:pt>
                <c:pt idx="6">
                  <c:v>Racing</c:v>
                </c:pt>
                <c:pt idx="7">
                  <c:v>Soccer</c:v>
                </c:pt>
                <c:pt idx="8">
                  <c:v>Tennis</c:v>
                </c:pt>
                <c:pt idx="9">
                  <c:v>Track</c:v>
                </c:pt>
              </c:strCache>
            </c:strRef>
          </c:cat>
          <c:val>
            <c:numRef>
              <c:f>pivot_tables!$B$6:$B$16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3</c:v>
                </c:pt>
                <c:pt idx="4">
                  <c:v>13</c:v>
                </c:pt>
                <c:pt idx="6">
                  <c:v>3</c:v>
                </c:pt>
                <c:pt idx="7">
                  <c:v>10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6-494D-BF85-D380ADE62642}"/>
            </c:ext>
          </c:extLst>
        </c:ser>
        <c:ser>
          <c:idx val="1"/>
          <c:order val="1"/>
          <c:tx>
            <c:strRef>
              <c:f>pivot_tables!$C$4:$C$5</c:f>
              <c:strCache>
                <c:ptCount val="1"/>
                <c:pt idx="0">
                  <c:v>+300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pivot_tables!$A$6:$A$16</c:f>
              <c:strCache>
                <c:ptCount val="10"/>
                <c:pt idx="0">
                  <c:v>Baseball</c:v>
                </c:pt>
                <c:pt idx="1">
                  <c:v>Basketball</c:v>
                </c:pt>
                <c:pt idx="2">
                  <c:v>Boxing</c:v>
                </c:pt>
                <c:pt idx="3">
                  <c:v>Cricket</c:v>
                </c:pt>
                <c:pt idx="4">
                  <c:v>Football</c:v>
                </c:pt>
                <c:pt idx="5">
                  <c:v>Golf</c:v>
                </c:pt>
                <c:pt idx="6">
                  <c:v>Racing</c:v>
                </c:pt>
                <c:pt idx="7">
                  <c:v>Soccer</c:v>
                </c:pt>
                <c:pt idx="8">
                  <c:v>Tennis</c:v>
                </c:pt>
                <c:pt idx="9">
                  <c:v>Track</c:v>
                </c:pt>
              </c:strCache>
            </c:strRef>
          </c:cat>
          <c:val>
            <c:numRef>
              <c:f>pivot_tables!$C$6:$C$16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E-CF4E-B0DA-4D46557769A7}"/>
            </c:ext>
          </c:extLst>
        </c:ser>
        <c:ser>
          <c:idx val="2"/>
          <c:order val="2"/>
          <c:tx>
            <c:strRef>
              <c:f>pivot_tables!$D$4:$D$5</c:f>
              <c:strCache>
                <c:ptCount val="1"/>
                <c:pt idx="0">
                  <c:v>Up to 100 Million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pivot_tables!$A$6:$A$16</c:f>
              <c:strCache>
                <c:ptCount val="10"/>
                <c:pt idx="0">
                  <c:v>Baseball</c:v>
                </c:pt>
                <c:pt idx="1">
                  <c:v>Basketball</c:v>
                </c:pt>
                <c:pt idx="2">
                  <c:v>Boxing</c:v>
                </c:pt>
                <c:pt idx="3">
                  <c:v>Cricket</c:v>
                </c:pt>
                <c:pt idx="4">
                  <c:v>Football</c:v>
                </c:pt>
                <c:pt idx="5">
                  <c:v>Golf</c:v>
                </c:pt>
                <c:pt idx="6">
                  <c:v>Racing</c:v>
                </c:pt>
                <c:pt idx="7">
                  <c:v>Soccer</c:v>
                </c:pt>
                <c:pt idx="8">
                  <c:v>Tennis</c:v>
                </c:pt>
                <c:pt idx="9">
                  <c:v>Track</c:v>
                </c:pt>
              </c:strCache>
            </c:strRef>
          </c:cat>
          <c:val>
            <c:numRef>
              <c:f>pivot_tables!$D$6:$D$16</c:f>
              <c:numCache>
                <c:formatCode>General</c:formatCode>
                <c:ptCount val="10"/>
                <c:pt idx="0">
                  <c:v>11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E-CF4E-B0DA-4D465577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655280"/>
        <c:axId val="121460655"/>
      </c:barChart>
      <c:catAx>
        <c:axId val="20736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sports</a:t>
                </a:r>
                <a:endParaRPr lang="en-GB" b="1"/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1147838663024267"/>
              <c:y val="0.89368313051777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460655"/>
        <c:crosses val="autoZero"/>
        <c:auto val="1"/>
        <c:lblAlgn val="ctr"/>
        <c:lblOffset val="100"/>
        <c:noMultiLvlLbl val="0"/>
      </c:catAx>
      <c:valAx>
        <c:axId val="1214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 of athletes</a:t>
                </a:r>
              </a:p>
            </c:rich>
          </c:tx>
          <c:layout>
            <c:manualLayout>
              <c:xMode val="edge"/>
              <c:yMode val="edge"/>
              <c:x val="2.2504480895931964E-2"/>
              <c:y val="0.3233602958721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36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Athlete List 2012-2019 earnings analysis.xlsx]pivot_tables!PivotTable13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Forbes</a:t>
            </a:r>
            <a:r>
              <a:rPr lang="en-US" baseline="0"/>
              <a:t> 2015 List - Top 10 ranked Athletes' Total Earnings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pivot_tables!$A$28:$A$31</c:f>
              <c:strCache>
                <c:ptCount val="3"/>
                <c:pt idx="0">
                  <c:v>+400 Million</c:v>
                </c:pt>
                <c:pt idx="1">
                  <c:v>Up to 100 Million</c:v>
                </c:pt>
                <c:pt idx="2">
                  <c:v>Up to 400 Million</c:v>
                </c:pt>
              </c:strCache>
            </c:strRef>
          </c:cat>
          <c:val>
            <c:numRef>
              <c:f>pivot_tables!$B$28:$B$31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C-2949-B8AF-C2DFA5AB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40927"/>
        <c:axId val="198449663"/>
      </c:barChart>
      <c:catAx>
        <c:axId val="19844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Earning Amount</a:t>
                </a:r>
              </a:p>
            </c:rich>
          </c:tx>
          <c:layout>
            <c:manualLayout>
              <c:xMode val="edge"/>
              <c:yMode val="edge"/>
              <c:x val="0.41898176949100324"/>
              <c:y val="0.92395534462301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8449663"/>
        <c:crosses val="autoZero"/>
        <c:auto val="1"/>
        <c:lblAlgn val="ctr"/>
        <c:lblOffset val="100"/>
        <c:noMultiLvlLbl val="0"/>
      </c:catAx>
      <c:valAx>
        <c:axId val="1984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 of Athletes</a:t>
                </a:r>
              </a:p>
            </c:rich>
          </c:tx>
          <c:layout>
            <c:manualLayout>
              <c:xMode val="edge"/>
              <c:yMode val="edge"/>
              <c:x val="1.5469613259668509E-2"/>
              <c:y val="0.3330479452054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84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Athlete List 2012-2019 earnings analysis.xlsx]pivot_tables!PivotTable14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Cristiano Ronaldo's earnings throughout the years in Forbes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1481972054854"/>
          <c:y val="0.10780534700604284"/>
          <c:w val="0.84893714878338844"/>
          <c:h val="0.68234000183116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pivot_tables!$B$46:$B$47</c:f>
              <c:strCache>
                <c:ptCount val="1"/>
                <c:pt idx="0">
                  <c:v>Cristiano Ronaldo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pivot_tables!$A$48:$A$56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pivot_tables!$B$48:$B$56</c:f>
              <c:numCache>
                <c:formatCode>General</c:formatCode>
                <c:ptCount val="8"/>
                <c:pt idx="0">
                  <c:v>205000000</c:v>
                </c:pt>
                <c:pt idx="1">
                  <c:v>23000000</c:v>
                </c:pt>
                <c:pt idx="2">
                  <c:v>52000000</c:v>
                </c:pt>
                <c:pt idx="3">
                  <c:v>56000000</c:v>
                </c:pt>
                <c:pt idx="4">
                  <c:v>56000000</c:v>
                </c:pt>
                <c:pt idx="5">
                  <c:v>58000000</c:v>
                </c:pt>
                <c:pt idx="6">
                  <c:v>61000000</c:v>
                </c:pt>
                <c:pt idx="7">
                  <c:v>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C244-9B1D-15321052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686047"/>
        <c:axId val="583687695"/>
      </c:barChart>
      <c:catAx>
        <c:axId val="5836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Years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6089652179304352"/>
              <c:y val="0.9011627906976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3687695"/>
        <c:crosses val="autoZero"/>
        <c:auto val="1"/>
        <c:lblAlgn val="ctr"/>
        <c:lblOffset val="100"/>
        <c:noMultiLvlLbl val="0"/>
      </c:catAx>
      <c:valAx>
        <c:axId val="5836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Earnings</a:t>
                </a:r>
                <a:r>
                  <a:rPr lang="en-GB" sz="1200" b="1" baseline="0"/>
                  <a:t> in USD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3686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Athlete List 2012-2019 earnings analysis.xlsx]pivot_tables!PivotTable16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Lionel Messi's earnings</a:t>
            </a:r>
            <a:r>
              <a:rPr lang="en-US" baseline="0"/>
              <a:t> throughout the years in Forbes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pivot_tables!$B$71:$B$72</c:f>
              <c:strCache>
                <c:ptCount val="1"/>
                <c:pt idx="0">
                  <c:v>Lionel Messi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pivot_tables!$A$73:$A$80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pivot_tables!$B$73:$B$80</c:f>
              <c:numCache>
                <c:formatCode>General</c:formatCode>
                <c:ptCount val="7"/>
                <c:pt idx="0">
                  <c:v>203000000</c:v>
                </c:pt>
                <c:pt idx="1">
                  <c:v>417000000</c:v>
                </c:pt>
                <c:pt idx="2">
                  <c:v>534000000</c:v>
                </c:pt>
                <c:pt idx="3">
                  <c:v>534000000</c:v>
                </c:pt>
                <c:pt idx="4">
                  <c:v>53000000</c:v>
                </c:pt>
                <c:pt idx="5">
                  <c:v>84000000</c:v>
                </c:pt>
                <c:pt idx="6">
                  <c:v>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1-324A-B18E-EBCBEC2C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410784"/>
        <c:axId val="1752401456"/>
      </c:barChart>
      <c:catAx>
        <c:axId val="175241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Years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50242641780330222"/>
              <c:y val="0.92905738220422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52401456"/>
        <c:crosses val="autoZero"/>
        <c:auto val="1"/>
        <c:lblAlgn val="ctr"/>
        <c:lblOffset val="100"/>
        <c:noMultiLvlLbl val="0"/>
      </c:catAx>
      <c:valAx>
        <c:axId val="17524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Eaenings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5241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12700</xdr:rowOff>
    </xdr:from>
    <xdr:to>
      <xdr:col>18</xdr:col>
      <xdr:colOff>685800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A0BB6-07DC-D248-9541-A5538D56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24</xdr:row>
      <xdr:rowOff>0</xdr:rowOff>
    </xdr:from>
    <xdr:to>
      <xdr:col>14</xdr:col>
      <xdr:colOff>101600</xdr:colOff>
      <xdr:row>43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E4049C-00FF-7C47-A13A-84A9034A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44</xdr:row>
      <xdr:rowOff>152400</xdr:rowOff>
    </xdr:from>
    <xdr:to>
      <xdr:col>14</xdr:col>
      <xdr:colOff>558800</xdr:colOff>
      <xdr:row>67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6A935C-684F-7E44-B7D9-D908953C8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69</xdr:row>
      <xdr:rowOff>76200</xdr:rowOff>
    </xdr:from>
    <xdr:to>
      <xdr:col>14</xdr:col>
      <xdr:colOff>520700</xdr:colOff>
      <xdr:row>90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4293B8B-1540-2545-B149-ED65CDF5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2.535814236115" createdVersion="7" refreshedVersion="7" minRefreshableVersion="3" recordCount="795" xr:uid="{E6C8E8D1-84BC-D448-B9F4-C5E8F5B1799E}">
  <cacheSource type="worksheet">
    <worksheetSource ref="A1:M796" sheet="worksheet"/>
  </cacheSource>
  <cacheFields count="12">
    <cacheField name="Ran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2"/>
        <n v="63"/>
        <n v="65"/>
        <n v="66"/>
        <n v="68"/>
        <n v="70"/>
        <n v="71"/>
        <n v="72"/>
        <n v="73"/>
        <n v="74"/>
        <n v="75"/>
        <n v="76"/>
        <n v="77"/>
        <n v="78"/>
        <n v="79"/>
        <n v="81"/>
        <n v="82"/>
        <n v="84"/>
        <n v="85"/>
        <n v="87"/>
        <n v="88"/>
        <n v="89"/>
        <n v="91"/>
        <n v="92"/>
        <n v="93"/>
        <n v="94"/>
        <n v="95"/>
        <n v="96"/>
        <n v="97"/>
        <n v="98"/>
        <n v="100"/>
        <n v="14"/>
        <n v="15"/>
        <n v="18"/>
        <n v="41"/>
        <n v="58"/>
        <n v="64"/>
        <n v="67"/>
        <n v="69"/>
        <n v="80"/>
        <n v="83"/>
        <n v="86"/>
        <n v="99"/>
        <n v="90"/>
      </sharedItems>
    </cacheField>
    <cacheField name="Name" numFmtId="0">
      <sharedItems/>
    </cacheField>
    <cacheField name="First Name" numFmtId="0">
      <sharedItems count="231">
        <s v="Lionel"/>
        <s v="Cristiano"/>
        <s v="Neymar"/>
        <s v="Canelo"/>
        <s v="Roger"/>
        <s v="Russell"/>
        <s v="Aaron"/>
        <s v="LeBron"/>
        <s v="Stephen"/>
        <s v="Kevin"/>
        <s v="Tiger"/>
        <s v="Ben"/>
        <s v="Lewis"/>
        <s v="Anthony"/>
        <s v="Khalil"/>
        <s v="Novak"/>
        <s v="Mike"/>
        <s v="Phil"/>
        <s v="James"/>
        <s v="Conor"/>
        <s v="DeMarcus"/>
        <s v="Bryce"/>
        <s v="Chris"/>
        <s v="Kyrie"/>
        <s v="Giannis"/>
        <s v="Drew"/>
        <s v="Damian"/>
        <s v="Sebastian"/>
        <s v="Blake"/>
        <s v="Rory"/>
        <s v="Paul"/>
        <s v="Brandin"/>
        <s v="Kei"/>
        <s v="Nick"/>
        <s v="Rafael"/>
        <s v="Manny"/>
        <s v="Gordon"/>
        <s v="Klay"/>
        <s v="Carmelo"/>
        <s v="Kyle"/>
        <s v="DeMar"/>
        <s v="Andres"/>
        <s v="Justin"/>
        <s v="Joel"/>
        <s v="Al"/>
        <s v="David"/>
        <s v="Jordan"/>
        <s v="Alexis"/>
        <s v="Clayton"/>
        <s v="Kylian"/>
        <s v="Deontay"/>
        <s v="Trey"/>
        <s v="Mesut"/>
        <s v="Matt"/>
        <s v="Yoenis"/>
        <s v="Miguel"/>
        <s v="Serena"/>
        <s v="Geno"/>
        <s v="Oscar"/>
        <s v="Earl"/>
        <s v="Jake"/>
        <s v="C.J."/>
        <s v="Kawhi"/>
        <s v="Albert"/>
        <s v="Dwight"/>
        <s v="Antoine"/>
        <s v="Jrue"/>
        <s v="Giancarlo"/>
        <s v="Steven"/>
        <s v="Gareth"/>
        <s v="Bradley"/>
        <s v="Tom"/>
        <s v="Andrew"/>
        <s v="Felix"/>
        <s v="Odell"/>
        <s v="Otto"/>
        <s v="Andre"/>
        <s v="Harrison"/>
        <s v="Nikola"/>
        <s v="Hassan"/>
        <s v="Saquon"/>
        <s v="J.D."/>
        <s v="Gennady"/>
        <s v="Joey"/>
        <s v="Jon"/>
        <s v="Marc"/>
        <s v="Mohamed"/>
        <s v="Virat"/>
        <s v="Floyd"/>
        <s v="Matthew"/>
        <s v="Derek"/>
        <s v="Alex"/>
        <s v="Trumaine"/>
        <s v="Jimmy"/>
        <s v="Ryan"/>
        <s v="Von"/>
        <s v="Fernando"/>
        <s v="Dwyane"/>
        <s v="Usain"/>
        <s v="Kirk"/>
        <s v="Wayne"/>
        <s v="Luis"/>
        <s v="Eli"/>
        <s v="DeAndre"/>
        <s v="Buster"/>
        <s v="Davante"/>
        <s v="Stephon"/>
        <s v="Sam"/>
        <s v="Zack"/>
        <s v="Chandler"/>
        <s v="Sergio"/>
        <s v="Joe"/>
        <s v="J.J."/>
        <s v="Jarvis"/>
        <s v="Nate"/>
        <s v="John"/>
        <s v="LaMarcus"/>
        <s v="Robinson"/>
        <s v="Brook"/>
        <s v="Masahiro"/>
        <s v="Melvin"/>
        <s v="Nicolas"/>
        <s v="Derrick"/>
        <s v="Fletcher"/>
        <s v="Zlatan"/>
        <s v="Antonio"/>
        <s v="Eric"/>
        <s v="Andy"/>
        <s v="Dustin"/>
        <s v="Cam"/>
        <s v="Dirk"/>
        <s v="Jason"/>
        <s v="CC"/>
        <s v="Prince"/>
        <s v="Josh"/>
        <s v="Cole"/>
        <s v="Muhammad"/>
        <s v="Hanley"/>
        <s v="Jose"/>
        <s v="Jimmie"/>
        <s v="Jacoby"/>
        <s v="Adrian"/>
        <s v="Wladimir"/>
        <s v="Dale"/>
        <s v="Kobe"/>
        <s v="Philip"/>
        <s v="Marcell"/>
        <s v="Peyton"/>
        <s v="A.J."/>
        <s v="Cliff"/>
        <s v="Olivier"/>
        <s v="Julio"/>
        <s v="Luke"/>
        <s v="Cameron"/>
        <s v="Trent"/>
        <s v="Dez"/>
        <s v="Demaryius"/>
        <s v="Mark"/>
        <s v="Troy"/>
        <s v="Bastian"/>
        <s v="Angel"/>
        <s v="Eden"/>
        <s v="Maria"/>
        <s v="Jayson"/>
        <s v="Nico"/>
        <s v="Carl"/>
        <s v="Ndamukong"/>
        <s v="Mahendra"/>
        <s v="Carson"/>
        <s v="Kimi"/>
        <s v="Gerald"/>
        <s v="Radamel"/>
        <s v="Amar'e"/>
        <s v="LeSean"/>
        <s v="Tony"/>
        <s v="Tyron"/>
        <s v="Deron"/>
        <s v="Cesc"/>
        <s v="Yaya"/>
        <s v="Rudy"/>
        <s v="Adam"/>
        <s v="Frank"/>
        <s v="Devin"/>
        <s v="Billy"/>
        <s v="Jeremy"/>
        <s v="Maurkice"/>
        <s v="Max"/>
        <s v="Li"/>
        <s v="Pau"/>
        <s v="Tim"/>
        <s v="Robin"/>
        <s v="Carlos"/>
        <s v="Zach"/>
        <s v="Jeff"/>
        <s v="Larry"/>
        <s v="Calvin"/>
        <s v="Ray"/>
        <s v="Johan"/>
        <s v="Dwayne"/>
        <s v="Vincent"/>
        <s v="Valentino"/>
        <s v="Sachin"/>
        <s v="Clay"/>
        <s v="Gilbert"/>
        <s v="Vernon"/>
        <s v="Didier"/>
        <s v="Roy"/>
        <s v="Barry"/>
        <s v="Ichiro"/>
        <s v="Ernie"/>
        <s v="Brandt"/>
        <s v="Alfonso"/>
        <s v="Michael"/>
        <s v="Brandon"/>
        <s v="Samuel"/>
        <s v="Haloti"/>
        <s v="Charles"/>
        <s v="Mario"/>
        <s v="Darrelle"/>
        <s v="LaMarr"/>
        <s v="Logan"/>
        <s v="Richard"/>
        <s v="D'Brickashaw"/>
        <s v="DeAngelo"/>
        <s v="Robert"/>
        <s v="Lawrence"/>
        <s v="Torii"/>
        <s v="Johnathan"/>
        <s v="Darnell"/>
        <s v="Rashard"/>
        <s v="Rolando"/>
      </sharedItems>
    </cacheField>
    <cacheField name="Last Name" numFmtId="0">
      <sharedItems count="271">
        <s v="Messi"/>
        <s v="Ronaldo"/>
        <s v="Neymar"/>
        <s v="Oscar"/>
        <s v="Hamilton"/>
        <s v="Joshua"/>
        <s v="Mack"/>
        <s v="Westbrook"/>
        <s v="Djokovic"/>
        <s v="Trout"/>
        <s v="Mickelson"/>
        <s v="Harden"/>
        <s v="McGregor"/>
        <s v="Lawrence"/>
        <s v="Harper"/>
        <s v="Paul"/>
        <s v="Irving"/>
        <s v="Antetokounmpo"/>
        <s v="Brees"/>
        <s v="Donald"/>
        <s v="Lillard"/>
        <s v="Vettel"/>
        <s v="Griffin"/>
        <s v="McIlroy"/>
        <s v="George"/>
        <s v="Cooks"/>
        <s v="Nishikori"/>
        <s v="Foles"/>
        <s v="Nadal"/>
        <s v="Machado"/>
        <s v="Davis"/>
        <s v="Hayward"/>
        <s v="Thompson"/>
        <s v="Anthony"/>
        <s v="Lowry"/>
        <s v="Pogba"/>
        <s v="DeRozan"/>
        <s v="Iniesta"/>
        <s v="Rose"/>
        <s v="Embiid"/>
        <s v="Horford"/>
        <s v="Price"/>
        <s v="Conley, Jr."/>
        <s v="Spieth"/>
        <s v="Sánchez"/>
        <s v="Kershaw"/>
        <s v="Mbappe"/>
        <s v="Wilder"/>
        <s v="Flowers"/>
        <s v="Ozil"/>
        <s v="Millsap"/>
        <s v="Ryan"/>
        <s v="Verlander"/>
        <s v="Cespedes"/>
        <s v="Cabrera"/>
        <s v="Williams"/>
        <s v="Atkins"/>
        <s v="Thomas"/>
        <s v="Arrieta"/>
        <s v="McCollum"/>
        <s v="Leonard"/>
        <s v="Love"/>
        <s v="Houston"/>
        <s v="Pujols"/>
        <s v="Howard"/>
        <s v="Griezmann"/>
        <s v="Holiday"/>
        <s v="Stanton"/>
        <s v="Adams"/>
        <s v="Bale"/>
        <s v="Beal"/>
        <s v="Brady"/>
        <s v="Luck"/>
        <s v="Mosley"/>
        <s v="Hernandez"/>
        <s v="Beckham, Jr."/>
        <s v="Porter, Jr."/>
        <s v="Drummond"/>
        <s v="Barnes"/>
        <s v="Jokic"/>
        <s v="Whiteside"/>
        <s v="Wiggins"/>
        <s v="Pacquiao"/>
        <s v="Barkley"/>
        <s v="Martinez"/>
        <s v="Golovkin"/>
        <s v="Votto"/>
        <s v="Lester"/>
        <s v="Gasol"/>
        <s v="Salah"/>
        <s v="Kohli"/>
        <s v="Mayweather"/>
        <s v="James"/>
        <s v="Federer"/>
        <s v="Curry"/>
        <s v="Stafford"/>
        <s v="Durant"/>
        <s v="Alvarez"/>
        <s v="Woods"/>
        <s v="Carr"/>
        <s v="Smith"/>
        <s v="Johnson"/>
        <s v="Garoppolo"/>
        <s v="Tannehill"/>
        <s v="Miller"/>
        <s v="Alonso"/>
        <s v="Wade"/>
        <s v="Bolt"/>
        <s v="Conley"/>
        <s v="Cousins"/>
        <s v="Rooney"/>
        <s v="Suarez"/>
        <s v="Bosh"/>
        <s v="Manning"/>
        <s v="Hopkins"/>
        <s v="Posey"/>
        <s v="Tuitt"/>
        <s v="Bradford"/>
        <s v="Greinke"/>
        <s v="Parsons"/>
        <s v="Jordan"/>
        <s v="Agüero"/>
        <s v="Mauer"/>
        <s v="Redick"/>
        <s v="Landry"/>
        <s v="Solder"/>
        <s v="Wall"/>
        <s v="Aldridge"/>
        <s v="Cano"/>
        <s v="Lopez"/>
        <s v="Tanaka"/>
        <s v="Ingram"/>
        <s v="Batum"/>
        <s v="Cox"/>
        <s v="Ibrahimovic"/>
        <s v="Brown"/>
        <s v="Berry"/>
        <s v="Gilmore"/>
        <s v="Murray"/>
        <s v="Newton"/>
        <s v="Nowitzki"/>
        <s v="Pierre-Paul"/>
        <s v="Sabathia"/>
        <s v="DeCastro"/>
        <s v="Fielder"/>
        <s v="Kalil"/>
        <s v="Jones"/>
        <s v="Hamels"/>
        <s v="Wilkerson"/>
        <s v="Perry"/>
        <s v="Ramirez"/>
        <s v="Upton"/>
        <s v="Reyes"/>
        <s v="Rodriguez"/>
        <s v="Ellsbury"/>
        <s v="Gonzalez"/>
        <s v="Kemp"/>
        <s v="Klitschko"/>
        <s v="Earnhardt, Jr."/>
        <s v="Bryant"/>
        <s v="Flacco"/>
        <s v="Wilson"/>
        <s v="Rivers"/>
        <s v="Dareus"/>
        <s v="Green"/>
        <s v="Lee"/>
        <s v="Vernon"/>
        <s v="Kuechly"/>
        <s v="Day"/>
        <s v="Teixeira"/>
        <s v="Castonzo"/>
        <s v="Tulowitzki"/>
        <s v="Schweinsteiger"/>
        <s v="Di Maria"/>
        <s v="Hazard"/>
        <s v="Ortiz"/>
        <s v="Sharapova"/>
        <s v="Heyward"/>
        <s v="Werth"/>
        <s v="Rosberg"/>
        <s v="Crawford"/>
        <s v="Roethlisberger"/>
        <s v="Suh"/>
        <s v="Singh Dhoni"/>
        <s v="Palmer"/>
        <s v="Watt"/>
        <s v="Raikkonen"/>
        <s v="McCoy"/>
        <s v="Falcao"/>
        <s v="Stoudemire"/>
        <s v="Dalton"/>
        <s v="Romo"/>
        <s v="Cain"/>
        <s v="Wright"/>
        <s v="Fabregas"/>
        <s v="Touré"/>
        <s v="Gay"/>
        <s v="Wainwright"/>
        <s v="Lampard"/>
        <s v="McCourty"/>
        <s v="Rodgers"/>
        <s v="Horschel"/>
        <s v="Lin"/>
        <s v="Pouncey"/>
        <s v="Scherzer"/>
        <s v="Na"/>
        <s v="Aguero"/>
        <s v="Peters"/>
        <s v="Lincecum"/>
        <s v="van Persie"/>
        <s v="Dunlap"/>
        <s v="Randolph"/>
        <s v="Gerrard"/>
        <s v="Gordon"/>
        <s v="Fitzgerald"/>
        <s v="Beckham"/>
        <s v="Rice"/>
        <s v="Santana"/>
        <s v="Jeter"/>
        <s v="Bowe"/>
        <s v="Jackson"/>
        <s v="Schaub"/>
        <s v="Rossi"/>
        <s v="Tendulkar"/>
        <s v="Matthews"/>
        <s v="Grienke"/>
        <s v="Arenas"/>
        <s v="Wells"/>
        <s v="Drogba"/>
        <s v="Halladay"/>
        <s v="Torres"/>
        <s v="Zito"/>
        <s v="Suzuki"/>
        <s v="Els"/>
        <s v="Snedeker"/>
        <s v="Pierce"/>
        <s v="Stewart"/>
        <s v="Nicks"/>
        <s v="Tevez"/>
        <s v="Soriano"/>
        <s v="Holliday"/>
        <s v="Young"/>
        <s v="Bynum"/>
        <s v="Burnett"/>
        <s v="Roy"/>
        <s v="Eto'o"/>
        <s v="Ngata"/>
        <s v="Schumacher"/>
        <s v="Revis"/>
        <s v="Woodley"/>
        <s v="Sanchez"/>
        <s v="Vick"/>
        <s v="Mankins"/>
        <s v="Seymour"/>
        <s v="Peterson"/>
        <s v="Beason"/>
        <s v="Garnett"/>
        <s v="Ferguson"/>
        <s v="Duncan"/>
        <s v="Cotto"/>
        <s v="Mathis"/>
        <s v="Timmons"/>
        <s v="Hunter"/>
        <s v="Joseph"/>
        <s v="Dockett"/>
        <s v="Lewis"/>
        <s v="Terry"/>
        <s v="Zambrano"/>
        <s v="Okung"/>
        <s v="McClain"/>
        <s v="Peavy"/>
      </sharedItems>
    </cacheField>
    <cacheField name="Pay" numFmtId="164">
      <sharedItems containsSemiMixedTypes="0" containsString="0" containsNumber="1" containsInteger="1" minValue="0" maxValue="2141000000" count="293">
        <n v="127000000"/>
        <n v="109000000"/>
        <n v="105000000"/>
        <n v="94000000"/>
        <n v="934000000"/>
        <n v="895000000"/>
        <n v="893000000"/>
        <n v="89000000"/>
        <n v="798000000"/>
        <n v="654000000"/>
        <n v="639000000"/>
        <n v="555000000"/>
        <n v="55000000"/>
        <n v="537000000"/>
        <n v="506000000"/>
        <n v="484000000"/>
        <n v="477000000"/>
        <n v="47000000"/>
        <n v="469000000"/>
        <n v="445000000"/>
        <n v="438000000"/>
        <n v="433000000"/>
        <n v="432000000"/>
        <n v="424000000"/>
        <n v="414000000"/>
        <n v="411000000"/>
        <n v="403000000"/>
        <n v="391000000"/>
        <n v="39000000"/>
        <n v="386000000"/>
        <n v="38000000"/>
        <n v="373000000"/>
        <n v="358000000"/>
        <n v="35000000"/>
        <n v="348000000"/>
        <n v="346000000"/>
        <n v="343000000"/>
        <n v="34000000"/>
        <n v="338000000"/>
        <n v="33000000"/>
        <n v="328000000"/>
        <n v="325000000"/>
        <n v="324000000"/>
        <n v="321000000"/>
        <n v="32000000"/>
        <n v="317000000"/>
        <n v="315000000"/>
        <n v="311000000"/>
        <n v="308000000"/>
        <n v="307000000"/>
        <n v="306000000"/>
        <n v="305000000"/>
        <n v="302000000"/>
        <n v="301000000"/>
        <n v="298000000"/>
        <n v="295000000"/>
        <n v="294000000"/>
        <n v="292000000"/>
        <n v="291000000"/>
        <n v="29000000"/>
        <n v="288000000"/>
        <n v="287000000"/>
        <n v="284000000"/>
        <n v="282000000"/>
        <n v="28000000"/>
        <n v="278000000"/>
        <n v="277000000"/>
        <n v="276000000"/>
        <n v="274000000"/>
        <n v="272000000"/>
        <n v="271000000"/>
        <n v="27000000"/>
        <n v="269000000"/>
        <n v="266000000"/>
        <n v="265000000"/>
        <n v="264000000"/>
        <n v="263000000"/>
        <n v="262000000"/>
        <n v="261000000"/>
        <n v="26000000"/>
        <n v="258000000"/>
        <n v="256000000"/>
        <n v="255000000"/>
        <n v="254000000"/>
        <n v="253000000"/>
        <n v="251000000"/>
        <n v="25000000"/>
        <n v="285000000"/>
        <n v="111000000"/>
        <n v="108000000"/>
        <n v="99000000"/>
        <n v="90000000"/>
        <n v="855000000"/>
        <n v="772000000"/>
        <n v="769000000"/>
        <n v="673000000"/>
        <n v="595000000"/>
        <n v="573000000"/>
        <n v="51000000"/>
        <n v="476000000"/>
        <n v="464000000"/>
        <n v="429000000"/>
        <n v="423000000"/>
        <n v="421000000"/>
        <n v="413000000"/>
        <n v="412000000"/>
        <n v="392000000"/>
        <n v="377000000"/>
        <n v="37000000"/>
        <n v="362000000"/>
        <n v="361000000"/>
        <n v="355000000"/>
        <n v="352000000"/>
        <n v="351000000"/>
        <n v="349000000"/>
        <n v="345000000"/>
        <n v="332000000"/>
        <n v="319000000"/>
        <n v="318000000"/>
        <n v="31000000"/>
        <n v="303000000"/>
        <n v="30000000"/>
        <n v="267000000"/>
        <n v="252000000"/>
        <n v="249000000"/>
        <n v="246000000"/>
        <n v="245000000"/>
        <n v="244000000"/>
        <n v="243000000"/>
        <n v="242000000"/>
        <n v="241000000"/>
        <n v="24000000"/>
        <n v="237000000"/>
        <n v="235000000"/>
        <n v="234000000"/>
        <n v="232000000"/>
        <n v="231000000"/>
        <n v="23000000"/>
        <n v="229000000"/>
        <n v="93000000"/>
        <n v="862000000"/>
        <n v="80000000"/>
        <n v="64000000"/>
        <n v="606000000"/>
        <n v="50000000"/>
        <n v="473000000"/>
        <n v="466000000"/>
        <n v="46000000"/>
        <n v="453000000"/>
        <n v="435000000"/>
        <n v="385000000"/>
        <n v="384000000"/>
        <n v="376000000"/>
        <n v="371000000"/>
        <n v="36000000"/>
        <n v="342000000"/>
        <n v="339000000"/>
        <n v="334000000"/>
        <n v="333000000"/>
        <n v="326000000"/>
        <n v="316000000"/>
        <n v="309000000"/>
        <n v="299000000"/>
        <n v="293000000"/>
        <n v="286000000"/>
        <n v="281000000"/>
        <n v="273000000"/>
        <n v="257000000"/>
        <n v="239000000"/>
        <n v="238000000"/>
        <n v="236000000"/>
        <n v="233000000"/>
        <n v="227000000"/>
        <n v="226000000"/>
        <n v="224000000"/>
        <n v="223000000"/>
        <n v="222000000"/>
        <n v="221000000"/>
        <n v="22000000"/>
        <n v="219000000"/>
        <n v="218000000"/>
        <n v="217000000"/>
        <n v="2141000000"/>
        <n v="215000000"/>
        <n v="214000000"/>
        <n v="88000000"/>
        <n v="814000000"/>
        <n v="678000000"/>
        <n v="562000000"/>
        <n v="531000000"/>
        <n v="529000000"/>
        <n v="528000000"/>
        <n v="45000000"/>
        <n v="441000000"/>
        <n v="44000000"/>
        <n v="418000000"/>
        <n v="375000000"/>
        <n v="374000000"/>
        <n v="365000000"/>
        <n v="359000000"/>
        <n v="341000000"/>
        <n v="335000000"/>
        <n v="289000000"/>
        <n v="259000000"/>
        <n v="247000000"/>
        <n v="225000000"/>
        <n v="212000000"/>
        <n v="211000000"/>
        <n v="21000000"/>
        <n v="209000000"/>
        <n v="208000000"/>
        <n v="300000000"/>
        <n v="160000000"/>
        <n v="67000000"/>
        <n v="648000000"/>
        <n v="542000000"/>
        <n v="508000000"/>
        <n v="495000000"/>
        <n v="489000000"/>
        <n v="279000000"/>
        <n v="213000000"/>
        <n v="207000000"/>
        <n v="206000000"/>
        <n v="203000000"/>
        <n v="0"/>
        <n v="202000000"/>
        <n v="20000000"/>
        <n v="199000000"/>
        <n v="198000000"/>
        <n v="197000000"/>
        <n v="196000000"/>
        <n v="195000000"/>
        <n v="193000000"/>
        <n v="191000000"/>
        <n v="19000000"/>
        <n v="189000000"/>
        <n v="188000000"/>
        <n v="723000000"/>
        <n v="647000000"/>
        <n v="615000000"/>
        <n v="612000000"/>
        <n v="532000000"/>
        <n v="404000000"/>
        <n v="366000000"/>
        <n v="364000000"/>
        <n v="354000000"/>
        <n v="205000000"/>
        <n v="204000000"/>
        <n v="192000000"/>
        <n v="187000000"/>
        <n v="186000000"/>
        <n v="185000000"/>
        <n v="781000000"/>
        <n v="715000000"/>
        <n v="619000000"/>
        <n v="598000000"/>
        <n v="49000000"/>
        <n v="487000000"/>
        <n v="472000000"/>
        <n v="383000000"/>
        <n v="368000000"/>
        <n v="296000000"/>
        <n v="275000000"/>
        <n v="216000000"/>
        <n v="201000000"/>
        <n v="183000000"/>
        <n v="182000000"/>
        <n v="181000000"/>
        <n v="18000000"/>
        <n v="174000000"/>
        <n v="173000000"/>
        <n v="172000000"/>
        <n v="17000000"/>
        <n v="169000000"/>
        <n v="167000000"/>
        <n v="166000000"/>
        <n v="164000000"/>
        <n v="85000000"/>
        <n v="62000000"/>
        <n v="594000000"/>
        <n v="53000000"/>
        <n v="527000000"/>
        <n v="523000000"/>
        <n v="478000000"/>
        <n v="425000000"/>
        <n v="344000000"/>
        <n v="283000000"/>
        <n v="228000000"/>
        <n v="194000000"/>
        <n v="184000000"/>
        <n v="176000000"/>
        <n v="175000000"/>
        <n v="171000000"/>
      </sharedItems>
    </cacheField>
    <cacheField name="Salary/Winnings" numFmtId="2">
      <sharedItems containsMixedTypes="1" containsNumber="1" containsInteger="1" minValue="1000000" maxValue="805000000"/>
    </cacheField>
    <cacheField name="Endorsements" numFmtId="2">
      <sharedItems containsMixedTypes="1" containsNumber="1" containsInteger="1" minValue="0" maxValue="0"/>
    </cacheField>
    <cacheField name="Pay Bracket" numFmtId="0">
      <sharedItems/>
    </cacheField>
    <cacheField name="Salary/Winnings Bracket" numFmtId="0">
      <sharedItems count="3">
        <s v="Up to 100 Million"/>
        <s v="+300 Million"/>
        <s v="+100 Million"/>
      </sharedItems>
    </cacheField>
    <cacheField name="Total earnings" numFmtId="2">
      <sharedItems containsSemiMixedTypes="0" containsString="0" containsNumber="1" containsInteger="1" minValue="0" maxValue="805000000" count="263">
        <n v="92000000"/>
        <n v="65000000"/>
        <n v="75000000"/>
        <n v="74000000"/>
        <n v="805000000"/>
        <n v="803000000"/>
        <n v="36000000"/>
        <n v="378000000"/>
        <n v="304000000"/>
        <n v="99000000"/>
        <n v="545000000"/>
        <n v="45000000"/>
        <n v="54000000"/>
        <n v="357000000"/>
        <n v="206000000"/>
        <n v="476000000"/>
        <n v="124000000"/>
        <n v="307000000"/>
        <n v="32000000"/>
        <n v="468000000"/>
        <n v="38000000"/>
        <n v="358000000"/>
        <n v="203000000"/>
        <n v="242000000"/>
        <n v="264000000"/>
        <n v="409000000"/>
        <n v="281000000"/>
        <n v="40000000"/>
        <n v="321000000"/>
        <n v="8000000"/>
        <n v="306000000"/>
        <n v="375000000"/>
        <n v="43000000"/>
        <n v="338000000"/>
        <n v="9000000"/>
        <n v="343000000"/>
        <n v="256000000"/>
        <n v="313000000"/>
        <n v="193000000"/>
        <n v="28000000"/>
        <n v="323000000"/>
        <n v="29000000"/>
        <n v="278000000"/>
        <n v="30000000"/>
        <n v="184000000"/>
        <n v="305000000"/>
        <n v="21000000"/>
        <n v="283000000"/>
        <n v="266000000"/>
        <n v="237000000"/>
        <n v="296000000"/>
        <n v="248000000"/>
        <n v="285000000"/>
        <n v="287000000"/>
        <n v="42000000"/>
        <n v="27000000"/>
        <n v="258000000"/>
        <n v="232000000"/>
        <n v="244000000"/>
        <n v="273000000"/>
        <n v="243000000"/>
        <n v="271000000"/>
        <n v="254000000"/>
        <n v="15000000"/>
        <n v="241000000"/>
        <n v="267000000"/>
        <n v="263000000"/>
        <n v="215000000"/>
        <n v="26000000"/>
        <n v="255000000"/>
        <n v="24000000"/>
        <n v="213000000"/>
        <n v="249000000"/>
        <n v="23000000"/>
        <n v="251000000"/>
        <n v="25000000"/>
        <n v="161000000"/>
        <n v="4000000"/>
        <n v="275000000"/>
        <n v="84000000"/>
        <n v="61000000"/>
        <n v="85000000"/>
        <n v="73000000"/>
        <n v="335000000"/>
        <n v="122000000"/>
        <n v="349000000"/>
        <n v="623000000"/>
        <n v="575000000"/>
        <n v="253000000"/>
        <n v="286000000"/>
        <n v="284000000"/>
        <n v="13000000"/>
        <n v="299000000"/>
        <n v="401000000"/>
        <n v="144000000"/>
        <n v="404000000"/>
        <n v="112000000"/>
        <n v="262000000"/>
        <n v="37000000"/>
        <n v="368000000"/>
        <n v="191000000"/>
        <n v="225000000"/>
        <n v="295000000"/>
        <n v="347000000"/>
        <n v="331000000"/>
        <n v="239000000"/>
        <n v="16000000"/>
        <n v="178000000"/>
        <n v="181000000"/>
        <n v="1000000"/>
        <n v="298000000"/>
        <n v="293000000"/>
        <n v="269000000"/>
        <n v="259000000"/>
        <n v="196000000"/>
        <n v="235000000"/>
        <n v="22000000"/>
        <n v="229000000"/>
        <n v="199000000"/>
        <n v="238000000"/>
        <n v="185000000"/>
        <n v="247000000"/>
        <n v="231000000"/>
        <n v="227000000"/>
        <n v="17000000"/>
        <n v="182000000"/>
        <n v="216000000"/>
        <n v="221000000"/>
        <n v="226000000"/>
        <n v="228000000"/>
        <n v="224000000"/>
        <n v="58000000"/>
        <n v="312000000"/>
        <n v="53000000"/>
        <n v="6000000"/>
        <n v="47000000"/>
        <n v="123000000"/>
        <n v="35000000"/>
        <n v="96000000"/>
        <n v="0"/>
        <n v="34000000"/>
        <n v="55000000"/>
        <n v="39000000"/>
        <n v="333000000"/>
        <n v="325000000"/>
        <n v="246000000"/>
        <n v="294000000"/>
        <n v="308000000"/>
        <n v="179000000"/>
        <n v="291000000"/>
        <n v="148000000"/>
        <n v="282000000"/>
        <n v="201000000"/>
        <n v="166000000"/>
        <n v="214000000"/>
        <n v="183000000"/>
        <n v="18000000"/>
        <n v="176000000"/>
        <n v="173000000"/>
        <n v="222000000"/>
        <n v="146000000"/>
        <n v="212000000"/>
        <n v="3000000"/>
        <n v="149000000"/>
        <n v="169000000"/>
        <n v="168000000"/>
        <n v="211000000"/>
        <n v="209000000"/>
        <n v="175000000"/>
        <n v="134000000"/>
        <n v="56000000"/>
        <n v="534000000"/>
        <n v="78000000"/>
        <n v="202000000"/>
        <n v="411000000"/>
        <n v="208000000"/>
        <n v="44000000"/>
        <n v="361000000"/>
        <n v="318000000"/>
        <n v="145000000"/>
        <n v="351000000"/>
        <n v="192000000"/>
        <n v="328000000"/>
        <n v="158000000"/>
        <n v="20000000"/>
        <n v="19000000"/>
        <n v="292000000"/>
        <n v="288000000"/>
        <n v="89000000"/>
        <n v="261000000"/>
        <n v="167000000"/>
        <n v="171000000"/>
        <n v="233000000"/>
        <n v="116000000"/>
        <n v="151000000"/>
        <n v="219000000"/>
        <n v="194000000"/>
        <n v="162000000"/>
        <n v="217000000"/>
        <n v="197000000"/>
        <n v="207000000"/>
        <n v="464000000"/>
        <n v="382000000"/>
        <n v="337000000"/>
        <n v="189000000"/>
        <n v="14000000"/>
        <n v="245000000"/>
        <n v="152000000"/>
        <n v="257000000"/>
        <n v="265000000"/>
        <n v="234000000"/>
        <n v="177000000"/>
        <n v="157000000"/>
        <n v="223000000"/>
        <n v="11000000"/>
        <n v="198000000"/>
        <n v="165000000"/>
        <n v="204000000"/>
        <n v="153000000"/>
        <n v="82000000"/>
        <n v="88000000"/>
        <n v="128000000"/>
        <n v="188000000"/>
        <n v="187000000"/>
        <n v="105000000"/>
        <n v="52000000"/>
        <n v="417000000"/>
        <n v="62000000"/>
        <n v="41000000"/>
        <n v="364000000"/>
        <n v="324000000"/>
        <n v="205000000"/>
        <n v="218000000"/>
        <n v="147000000"/>
        <n v="132000000"/>
        <n v="137000000"/>
        <n v="125000000"/>
        <n v="131000000"/>
        <n v="279000000"/>
        <n v="164000000"/>
        <n v="359000000"/>
        <n v="136000000"/>
        <n v="174000000"/>
        <n v="195000000"/>
        <n v="129000000"/>
        <n v="12000000"/>
        <n v="172000000"/>
        <n v="138000000"/>
        <n v="127000000"/>
        <n v="139000000"/>
        <n v="77000000"/>
        <n v="48000000"/>
        <n v="371000000"/>
        <n v="353000000"/>
        <n v="355000000"/>
        <n v="329000000"/>
        <n v="31000000"/>
        <n v="59000000"/>
        <n v="268000000"/>
        <n v="186000000"/>
        <n v="155000000"/>
        <n v="143000000"/>
        <n v="104000000"/>
      </sharedItems>
    </cacheField>
    <cacheField name="Sport" numFmtId="0">
      <sharedItems count="15">
        <s v="Soccer"/>
        <s v="Boxing"/>
        <s v="Tennis"/>
        <s v="Football"/>
        <s v="Basketball"/>
        <s v="Golf"/>
        <s v="Auto Racing"/>
        <s v="Baseball"/>
        <s v="Mixed Martial Arts"/>
        <s v="Cricket"/>
        <s v="Track"/>
        <s v="Basketbal"/>
        <s v="Racing"/>
        <s v="MMA"/>
        <s v="Motorcycle"/>
      </sharedItems>
    </cacheField>
    <cacheField name="Year" numFmtId="0">
      <sharedItems containsSemiMixedTypes="0" containsString="0" containsNumber="1" containsInteger="1" minValue="2012" maxValue="2019" count="8">
        <n v="2019"/>
        <n v="2018"/>
        <n v="2017"/>
        <n v="2016"/>
        <n v="2015"/>
        <n v="2014"/>
        <n v="2013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028076736111" createdVersion="7" refreshedVersion="7" minRefreshableVersion="3" recordCount="705" xr:uid="{7C57AD6D-4F67-654D-91A4-E1C46CC1BF40}">
  <cacheSource type="worksheet">
    <worksheetSource ref="A1:M706" sheet="worksheet"/>
  </cacheSource>
  <cacheFields count="13">
    <cacheField name="Rank" numFmtId="0">
      <sharedItems containsSemiMixedTypes="0" containsString="0" containsNumber="1" containsInteger="1" minValue="1" maxValue="100" count="100">
        <n v="1"/>
        <n v="2"/>
        <n v="11"/>
        <n v="12"/>
        <n v="13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2"/>
        <n v="63"/>
        <n v="65"/>
        <n v="66"/>
        <n v="68"/>
        <n v="70"/>
        <n v="71"/>
        <n v="72"/>
        <n v="73"/>
        <n v="74"/>
        <n v="75"/>
        <n v="76"/>
        <n v="77"/>
        <n v="78"/>
        <n v="79"/>
        <n v="81"/>
        <n v="82"/>
        <n v="84"/>
        <n v="85"/>
        <n v="87"/>
        <n v="88"/>
        <n v="89"/>
        <n v="91"/>
        <n v="92"/>
        <n v="93"/>
        <n v="94"/>
        <n v="95"/>
        <n v="96"/>
        <n v="97"/>
        <n v="98"/>
        <n v="100"/>
        <n v="3"/>
        <n v="14"/>
        <n v="15"/>
        <n v="18"/>
        <n v="41"/>
        <n v="58"/>
        <n v="64"/>
        <n v="67"/>
        <n v="69"/>
        <n v="80"/>
        <n v="83"/>
        <n v="86"/>
        <n v="99"/>
        <n v="4"/>
        <n v="5"/>
        <n v="6"/>
        <n v="7"/>
        <n v="90"/>
        <n v="8"/>
        <n v="9"/>
        <n v="10"/>
      </sharedItems>
    </cacheField>
    <cacheField name="Name" numFmtId="0">
      <sharedItems count="267">
        <s v="Lionel Messi"/>
        <s v="Floyd Mayweather"/>
        <s v="Cristiano Ronaldo"/>
        <s v="Tiger Woods"/>
        <s v="Ben Roethlisberger"/>
        <s v="Lewis Hamilton"/>
        <s v="Anthony Joshua"/>
        <s v="Khalil Mack"/>
        <s v="Russell Westbrook"/>
        <s v="Novak Djokovic"/>
        <s v="Mike Trout"/>
        <s v="Phil Mickelson"/>
        <s v="James Harden"/>
        <s v="Conor McGregor"/>
        <s v="DeMarcus Lawrence"/>
        <s v="Bryce Harper"/>
        <s v="Chris Paul"/>
        <s v="Kyrie Irving"/>
        <s v="Giannis Antetokounmpo"/>
        <s v="Drew Brees"/>
        <s v="Aaron Donald"/>
        <s v="Damian Lillard"/>
        <s v="Sebastian Vettel"/>
        <s v="Blake Griffin"/>
        <s v="Rory McIlroy"/>
        <s v="Paul George"/>
        <s v="Brandin Cooks"/>
        <s v="Kei Nishikori"/>
        <s v="Nick Foles"/>
        <s v="Rafael Nadal"/>
        <s v="Manny Machado"/>
        <s v="Anthony Davis"/>
        <s v="Gordon Hayward"/>
        <s v="Klay Thompson"/>
        <s v="Carmelo Anthony"/>
        <s v="Kyle Lowry"/>
        <s v="Paul Pogba"/>
        <s v="DeMar DeRozan"/>
        <s v="Andres Iniesta"/>
        <s v="Justin Rose"/>
        <s v="Joel Embiid"/>
        <s v="Al Horford"/>
        <s v="David Price"/>
        <s v="Mike Conley, Jr."/>
        <s v="Jordan Spieth"/>
        <s v="Alexis Sánchez"/>
        <s v="Clayton Kershaw"/>
        <s v="Kylian Mbappe"/>
        <s v="Deontay Wilder"/>
        <s v="Trey Flowers"/>
        <s v="Mesut Ozil"/>
        <s v="Paul Millsap"/>
        <s v="Matt Ryan"/>
        <s v="Justin Verlander"/>
        <s v="Yoenis Cespedes"/>
        <s v="Miguel Cabrera"/>
        <s v="Serena Williams"/>
        <s v="Geno Atkins"/>
        <s v="Oscar"/>
        <s v="Earl Thomas"/>
        <s v="Jake Arrieta"/>
        <s v="C.J. McCollum"/>
        <s v="Kawhi Leonard"/>
        <s v="Kevin Love"/>
        <s v="Justin Houston"/>
        <s v="Albert Pujols"/>
        <s v="Dwight Howard"/>
        <s v="Antoine Griezmann"/>
        <s v="Jrue Holiday"/>
        <s v="Giancarlo Stanton"/>
        <s v="Steven Adams"/>
        <s v="Gareth Bale"/>
        <s v="Bradley Beal"/>
        <s v="Tom Brady"/>
        <s v="Andrew Luck"/>
        <s v="C.J. Mosley"/>
        <s v="Felix Hernandez"/>
        <s v="Odell Beckham, Jr."/>
        <s v="Otto Porter, Jr."/>
        <s v="Andre Drummond"/>
        <s v="Harrison Barnes"/>
        <s v="Nikola Jokic"/>
        <s v="Hassan Whiteside"/>
        <s v="Andrew Wiggins"/>
        <s v="Manny Pacquiao"/>
        <s v="Saquon Barkley"/>
        <s v="J.D. Martinez"/>
        <s v="Gennady Golovkin"/>
        <s v="Joey Votto"/>
        <s v="Jon Lester"/>
        <s v="Marc Gasol"/>
        <s v="Mohamed Salah"/>
        <s v="Virat Kohli"/>
        <s v="LeBron James"/>
        <s v="Roger Federer"/>
        <s v="Neymar"/>
        <s v="Kevin Durant"/>
        <s v="Canelo Alvarez"/>
        <s v="Derek Carr"/>
        <s v="Alex Smith"/>
        <s v="Trumaine Johnson"/>
        <s v="Jimmy Garoppolo"/>
        <s v="Ryan Tannehill"/>
        <s v="Von Miller"/>
        <s v="Fernando Alonso"/>
        <s v="Dwyane Wade"/>
        <s v="Usain Bolt"/>
        <s v="Mike Conley"/>
        <s v="Kirk Cousins"/>
        <s v="Wayne Rooney"/>
        <s v="Luis Suarez"/>
        <s v="Chris Bosh"/>
        <s v="Justin Thomas"/>
        <s v="Eli Manning"/>
        <s v="DeAndre Hopkins"/>
        <s v="Buster Posey"/>
        <s v="Davante Adams"/>
        <s v="Stephon Tuitt"/>
        <s v="Sam Bradford"/>
        <s v="Zack Greinke"/>
        <s v="Chandler Parsons"/>
        <s v="DeAndre Jordan"/>
        <s v="Sergio Agüero"/>
        <s v="Joe Mauer"/>
        <s v="J.J. Redick"/>
        <s v="Jarvis Landry"/>
        <s v="Nate Solder"/>
        <s v="John Wall"/>
        <s v="LaMarcus Aldridge"/>
        <s v="Robinson Cano"/>
        <s v="Brook Lopez"/>
        <s v="Masahiro Tanaka"/>
        <s v="Melvin Ingram"/>
        <s v="Nicolas Batum"/>
        <s v="Kobe Bryant"/>
        <s v="Derrick Rose"/>
        <s v="Fletcher Cox"/>
        <s v="Zlatan Ibrahimovic"/>
        <s v="Antonio Brown"/>
        <s v="Eric Berry"/>
        <s v="Stephon Gilmore"/>
        <s v="Andy Murray"/>
        <s v="Dustin Johnson"/>
        <s v="Ryan Howard"/>
        <s v="Cam Newton"/>
        <s v="Dirk Nowitzki"/>
        <s v="Jason Pierre-Paul"/>
        <s v="CC Sabathia"/>
        <s v="David DeCastro"/>
        <s v="Prince Fielder"/>
        <s v="Josh Hamilton"/>
        <s v="Matt Kalil"/>
        <s v="Chandler Jones"/>
        <s v="Cole Hamels"/>
        <s v="Muhammad Wilkerson"/>
        <s v="Nick Perry"/>
        <s v="Hanley Ramirez"/>
        <s v="Justin Upton"/>
        <s v="Jose Reyes"/>
        <s v="James Rodriguez"/>
        <s v="Jimmie Johnson"/>
        <s v="Jacoby Ellsbury"/>
        <s v="Adrian Gonzalez"/>
        <s v="Matt Kemp"/>
        <s v="Wladimir Klitschko"/>
        <s v="Dale Earnhardt, Jr."/>
        <s v="Joe Flacco"/>
        <s v="Russell Wilson"/>
        <s v="Philip Rivers"/>
        <s v="Marcell Dareus"/>
        <s v="Peyton Manning"/>
        <s v="A.J. Green"/>
        <s v="Cliff Lee"/>
        <s v="Olivier Vernon"/>
        <s v="Julio Jones"/>
        <s v="Luke Kuechly"/>
        <s v="Cameron Jordan"/>
        <s v="Trent Williams"/>
        <s v="Stephen Curry"/>
        <s v="Jason Day"/>
        <s v="Dez Bryant"/>
        <s v="Demaryius Thomas"/>
        <s v="Mark Teixeira"/>
        <s v="Joe Johnson"/>
        <s v="Anthony Castonzo"/>
        <s v="Troy Tulowitzki"/>
        <s v="Bastian Schweinsteiger"/>
        <s v="Angel Di Maria"/>
        <s v="Eden Hazard"/>
        <s v="David Ortiz"/>
        <s v="Maria Sharapova"/>
        <s v="Cameron Heyward"/>
        <s v="Jayson Werth"/>
        <s v="Alex Rodriguez"/>
        <s v="Nico Rosberg"/>
        <s v="Carl Crawford"/>
        <s v="Aaron Rodgers"/>
        <s v="Ndamukong Suh"/>
        <s v="Mahendra Singh Dhoni"/>
        <s v="Carson Palmer"/>
        <s v="J.J. Watt"/>
        <s v="Kimi Raikkonen"/>
        <s v="Gerald McCoy"/>
        <s v="Radamel Falcao"/>
        <s v="Amar'e Stoudemire"/>
        <s v="Andy Dalton"/>
        <s v="LeSean McCoy"/>
        <s v="Tony Romo"/>
        <s v="Tyron Smith"/>
        <s v="Deron Williams"/>
        <s v="Matt Cain"/>
        <s v="David Wright"/>
        <s v="Cesc Fabregas"/>
        <s v="Yaya Touré"/>
        <s v="Rudy Gay"/>
        <s v="Adam Wainwright"/>
        <s v="Frank Lampard"/>
        <s v="Devin McCourty"/>
        <s v="Billy Horschel"/>
        <s v="Jeremy Lin"/>
        <s v="Maurkice Pouncey"/>
        <s v="Max Scherzer"/>
        <s v="Li Na"/>
        <s v="Sergio Aguero"/>
        <s v="Pau Gasol"/>
        <s v="Jason Peters"/>
        <s v="Tim Lincecum"/>
        <s v="Robin van Persie"/>
        <s v="Carlos Dunlap"/>
        <s v="Zach Randolph"/>
        <s v="Steven Gerrard"/>
        <s v="Jeff Gordon"/>
        <s v="Larry Fitzgerald"/>
        <s v="David Beckham"/>
        <s v="Calvin Johnson"/>
        <s v="Ray Rice"/>
        <s v="Johan Santana"/>
        <s v="Derek Jeter"/>
        <s v="Dwayne Bowe"/>
        <s v="Vincent Jackson"/>
        <s v="Matt Schaub"/>
        <s v="Valentino Rossi"/>
        <s v="Sachin Tendulkar"/>
        <s v="Clay Matthews"/>
        <s v="Zack Grienke"/>
        <s v="Gilbert Arenas"/>
        <s v="Vernon Wells"/>
        <s v="Didier Drogba"/>
        <s v="Roy Halladay"/>
        <s v="Fernando Torres"/>
        <s v="Barry Zito"/>
        <s v="Ichiro Suzuki"/>
        <s v="Ernie Els"/>
        <s v="Kaka"/>
        <s v="Brandt Snedeker"/>
        <s v="Paul Pierce"/>
        <s v="Tony Stewart"/>
        <s v="Carl Nicks"/>
        <s v="Carlos Tevez"/>
        <s v="Alfonso Soriano"/>
        <s v="Matt Holliday"/>
        <s v="Michael Young"/>
        <s v="Andrew Bynum"/>
        <s v="A.J. Burnett"/>
        <s v="Brandon Roy"/>
        <s v="Samuel Eto'o"/>
        <s v="Matthew Stafford"/>
      </sharedItems>
    </cacheField>
    <cacheField name="First Name" numFmtId="0">
      <sharedItems/>
    </cacheField>
    <cacheField name="Last Name" numFmtId="0">
      <sharedItems/>
    </cacheField>
    <cacheField name="Pay" numFmtId="164">
      <sharedItems containsSemiMixedTypes="0" containsString="0" containsNumber="1" containsInteger="1" minValue="0" maxValue="2141000000"/>
    </cacheField>
    <cacheField name="Salary/Winnings" numFmtId="2">
      <sharedItems containsMixedTypes="1" containsNumber="1" containsInteger="1" minValue="1000000" maxValue="805000000"/>
    </cacheField>
    <cacheField name="Endorsements" numFmtId="2">
      <sharedItems/>
    </cacheField>
    <cacheField name="Pay Bracket" numFmtId="0">
      <sharedItems/>
    </cacheField>
    <cacheField name="Salary/Winnings Bracket" numFmtId="0">
      <sharedItems/>
    </cacheField>
    <cacheField name="Total earnings" numFmtId="2">
      <sharedItems containsSemiMixedTypes="0" containsString="0" containsNumber="1" containsInteger="1" minValue="0" maxValue="805000000"/>
    </cacheField>
    <cacheField name="Total Earnings Bracket" numFmtId="2">
      <sharedItems containsBlank="1" count="4">
        <s v="Up to 100 Million"/>
        <s v="Up to 400 Million"/>
        <s v="+400 Million"/>
        <m/>
      </sharedItems>
    </cacheField>
    <cacheField name="Sport" numFmtId="0">
      <sharedItems/>
    </cacheField>
    <cacheField name="Year" numFmtId="0">
      <sharedItems containsSemiMixedTypes="0" containsString="0" containsNumber="1" containsInteger="1" minValue="2012" maxValue="2019" count="8">
        <n v="2019"/>
        <n v="2018"/>
        <n v="2017"/>
        <n v="2016"/>
        <n v="2015"/>
        <n v="2014"/>
        <n v="2013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s v="Lionel Messi"/>
    <x v="0"/>
    <x v="0"/>
    <x v="0"/>
    <n v="92000000"/>
    <s v="35 000000"/>
    <s v="+100 Million"/>
    <x v="0"/>
    <x v="0"/>
    <x v="0"/>
    <x v="0"/>
  </r>
  <r>
    <x v="1"/>
    <s v="Cristiano Ronaldo"/>
    <x v="1"/>
    <x v="1"/>
    <x v="1"/>
    <n v="65000000"/>
    <s v="44 000000"/>
    <s v="+100 Million"/>
    <x v="0"/>
    <x v="1"/>
    <x v="0"/>
    <x v="0"/>
  </r>
  <r>
    <x v="2"/>
    <s v="Neymar"/>
    <x v="2"/>
    <x v="2"/>
    <x v="2"/>
    <n v="75000000"/>
    <s v="30 000000"/>
    <s v="+100 Million"/>
    <x v="0"/>
    <x v="2"/>
    <x v="0"/>
    <x v="0"/>
  </r>
  <r>
    <x v="3"/>
    <s v="Canelo Alvarez"/>
    <x v="3"/>
    <x v="3"/>
    <x v="3"/>
    <n v="92000000"/>
    <s v="2 000000"/>
    <s v="Up to 100 Million"/>
    <x v="0"/>
    <x v="0"/>
    <x v="1"/>
    <x v="0"/>
  </r>
  <r>
    <x v="4"/>
    <s v="Roger Federer"/>
    <x v="4"/>
    <x v="2"/>
    <x v="4"/>
    <n v="74000000"/>
    <s v="86 000000"/>
    <s v="+100 Million"/>
    <x v="0"/>
    <x v="3"/>
    <x v="2"/>
    <x v="0"/>
  </r>
  <r>
    <x v="5"/>
    <s v="Russell Wilson"/>
    <x v="5"/>
    <x v="3"/>
    <x v="5"/>
    <n v="805000000"/>
    <s v="9 000000"/>
    <s v="+100 Million"/>
    <x v="1"/>
    <x v="4"/>
    <x v="3"/>
    <x v="0"/>
  </r>
  <r>
    <x v="6"/>
    <s v="Aaron Rodgers"/>
    <x v="6"/>
    <x v="2"/>
    <x v="6"/>
    <n v="803000000"/>
    <s v="9 000000"/>
    <s v="+100 Million"/>
    <x v="1"/>
    <x v="5"/>
    <x v="3"/>
    <x v="0"/>
  </r>
  <r>
    <x v="7"/>
    <s v="LeBron James"/>
    <x v="7"/>
    <x v="2"/>
    <x v="7"/>
    <n v="36000000"/>
    <s v="53 000000"/>
    <s v="Up to 100 Million"/>
    <x v="0"/>
    <x v="6"/>
    <x v="4"/>
    <x v="0"/>
  </r>
  <r>
    <x v="8"/>
    <s v="Stephen Curry"/>
    <x v="8"/>
    <x v="2"/>
    <x v="8"/>
    <n v="378000000"/>
    <s v="42 000000"/>
    <s v="+100 Million"/>
    <x v="1"/>
    <x v="7"/>
    <x v="4"/>
    <x v="0"/>
  </r>
  <r>
    <x v="9"/>
    <s v="Kevin Durant"/>
    <x v="9"/>
    <x v="2"/>
    <x v="9"/>
    <n v="304000000"/>
    <s v="35 000000"/>
    <s v="+100 Million"/>
    <x v="1"/>
    <x v="8"/>
    <x v="4"/>
    <x v="0"/>
  </r>
  <r>
    <x v="10"/>
    <s v="Tiger Woods"/>
    <x v="10"/>
    <x v="2"/>
    <x v="10"/>
    <n v="99000000"/>
    <s v="54 000000"/>
    <s v="+100 Million"/>
    <x v="0"/>
    <x v="9"/>
    <x v="5"/>
    <x v="0"/>
  </r>
  <r>
    <x v="11"/>
    <s v="Ben Roethlisberger"/>
    <x v="11"/>
    <x v="2"/>
    <x v="11"/>
    <n v="545000000"/>
    <s v="1 000000"/>
    <s v="+100 Million"/>
    <x v="1"/>
    <x v="10"/>
    <x v="3"/>
    <x v="0"/>
  </r>
  <r>
    <x v="12"/>
    <s v="Lewis Hamilton"/>
    <x v="12"/>
    <x v="4"/>
    <x v="12"/>
    <n v="45000000"/>
    <s v="10 000000"/>
    <s v="Up to 100 Million"/>
    <x v="0"/>
    <x v="11"/>
    <x v="6"/>
    <x v="0"/>
  </r>
  <r>
    <x v="12"/>
    <s v="Anthony Joshua"/>
    <x v="13"/>
    <x v="5"/>
    <x v="12"/>
    <n v="45000000"/>
    <s v="10 000000"/>
    <s v="Up to 100 Million"/>
    <x v="0"/>
    <x v="11"/>
    <x v="1"/>
    <x v="0"/>
  </r>
  <r>
    <x v="12"/>
    <s v="Khalil Mack"/>
    <x v="14"/>
    <x v="6"/>
    <x v="12"/>
    <n v="54000000"/>
    <s v="1 000000"/>
    <s v="Up to 100 Million"/>
    <x v="0"/>
    <x v="12"/>
    <x v="3"/>
    <x v="0"/>
  </r>
  <r>
    <x v="13"/>
    <s v="Russell Westbrook"/>
    <x v="5"/>
    <x v="7"/>
    <x v="13"/>
    <n v="357000000"/>
    <s v="18 000000"/>
    <s v="+100 Million"/>
    <x v="1"/>
    <x v="13"/>
    <x v="4"/>
    <x v="0"/>
  </r>
  <r>
    <x v="14"/>
    <s v="Novak Djokovic"/>
    <x v="15"/>
    <x v="8"/>
    <x v="14"/>
    <n v="206000000"/>
    <s v="30 000000"/>
    <s v="+100 Million"/>
    <x v="2"/>
    <x v="14"/>
    <x v="2"/>
    <x v="0"/>
  </r>
  <r>
    <x v="14"/>
    <s v="Mike Trout"/>
    <x v="16"/>
    <x v="9"/>
    <x v="14"/>
    <n v="476000000"/>
    <s v="3 000000"/>
    <s v="+100 Million"/>
    <x v="1"/>
    <x v="15"/>
    <x v="7"/>
    <x v="0"/>
  </r>
  <r>
    <x v="15"/>
    <s v="Phil Mickelson"/>
    <x v="17"/>
    <x v="10"/>
    <x v="15"/>
    <n v="124000000"/>
    <s v="36 000000"/>
    <s v="+100 Million"/>
    <x v="2"/>
    <x v="16"/>
    <x v="5"/>
    <x v="0"/>
  </r>
  <r>
    <x v="16"/>
    <s v="James Harden"/>
    <x v="18"/>
    <x v="11"/>
    <x v="16"/>
    <n v="307000000"/>
    <s v="17 000000"/>
    <s v="+100 Million"/>
    <x v="1"/>
    <x v="17"/>
    <x v="4"/>
    <x v="0"/>
  </r>
  <r>
    <x v="17"/>
    <s v="Conor McGregor"/>
    <x v="19"/>
    <x v="12"/>
    <x v="17"/>
    <n v="32000000"/>
    <s v="15 000000"/>
    <s v="Up to 50 Million"/>
    <x v="0"/>
    <x v="18"/>
    <x v="8"/>
    <x v="0"/>
  </r>
  <r>
    <x v="18"/>
    <s v="DeMarcus Lawrence"/>
    <x v="20"/>
    <x v="13"/>
    <x v="18"/>
    <n v="468000000"/>
    <s v="150 K"/>
    <s v="+100 Million"/>
    <x v="1"/>
    <x v="19"/>
    <x v="3"/>
    <x v="0"/>
  </r>
  <r>
    <x v="19"/>
    <s v="Bryce Harper"/>
    <x v="21"/>
    <x v="14"/>
    <x v="19"/>
    <n v="38000000"/>
    <s v="6.5 000000"/>
    <s v="+100 Million"/>
    <x v="0"/>
    <x v="20"/>
    <x v="7"/>
    <x v="0"/>
  </r>
  <r>
    <x v="20"/>
    <s v="Chris Paul"/>
    <x v="22"/>
    <x v="15"/>
    <x v="20"/>
    <n v="358000000"/>
    <s v="8 000000"/>
    <s v="+100 Million"/>
    <x v="1"/>
    <x v="21"/>
    <x v="4"/>
    <x v="0"/>
  </r>
  <r>
    <x v="21"/>
    <s v="Kyrie Irving"/>
    <x v="23"/>
    <x v="16"/>
    <x v="21"/>
    <n v="203000000"/>
    <s v="23 000000"/>
    <s v="+100 Million"/>
    <x v="2"/>
    <x v="22"/>
    <x v="4"/>
    <x v="0"/>
  </r>
  <r>
    <x v="22"/>
    <s v="Giannis Antetokounmpo"/>
    <x v="24"/>
    <x v="17"/>
    <x v="22"/>
    <n v="242000000"/>
    <s v="19 000000"/>
    <s v="+100 Million"/>
    <x v="2"/>
    <x v="23"/>
    <x v="4"/>
    <x v="0"/>
  </r>
  <r>
    <x v="23"/>
    <s v="Drew Brees"/>
    <x v="25"/>
    <x v="18"/>
    <x v="23"/>
    <n v="264000000"/>
    <s v="16 000000"/>
    <s v="+100 Million"/>
    <x v="2"/>
    <x v="24"/>
    <x v="3"/>
    <x v="0"/>
  </r>
  <r>
    <x v="24"/>
    <s v="Aaron Donald"/>
    <x v="6"/>
    <x v="19"/>
    <x v="24"/>
    <n v="409000000"/>
    <s v="500 K"/>
    <s v="+100 Million"/>
    <x v="1"/>
    <x v="25"/>
    <x v="3"/>
    <x v="0"/>
  </r>
  <r>
    <x v="25"/>
    <s v="Damian Lillard"/>
    <x v="26"/>
    <x v="20"/>
    <x v="25"/>
    <n v="281000000"/>
    <s v="13 000000"/>
    <s v="+100 Million"/>
    <x v="2"/>
    <x v="26"/>
    <x v="4"/>
    <x v="0"/>
  </r>
  <r>
    <x v="26"/>
    <s v="Sebastian Vettel"/>
    <x v="27"/>
    <x v="21"/>
    <x v="26"/>
    <n v="40000000"/>
    <s v="300 K"/>
    <s v="+100 Million"/>
    <x v="0"/>
    <x v="27"/>
    <x v="6"/>
    <x v="0"/>
  </r>
  <r>
    <x v="27"/>
    <s v="Blake Griffin"/>
    <x v="28"/>
    <x v="22"/>
    <x v="27"/>
    <n v="321000000"/>
    <s v="7 000000"/>
    <s v="+100 Million"/>
    <x v="1"/>
    <x v="28"/>
    <x v="4"/>
    <x v="0"/>
  </r>
  <r>
    <x v="28"/>
    <s v="Rory McIlroy"/>
    <x v="29"/>
    <x v="23"/>
    <x v="28"/>
    <n v="8000000"/>
    <s v="31 000000"/>
    <s v="Up to 50 Million"/>
    <x v="0"/>
    <x v="29"/>
    <x v="5"/>
    <x v="0"/>
  </r>
  <r>
    <x v="29"/>
    <s v="Paul George"/>
    <x v="30"/>
    <x v="24"/>
    <x v="29"/>
    <n v="306000000"/>
    <s v="8 000000"/>
    <s v="+100 Million"/>
    <x v="1"/>
    <x v="30"/>
    <x v="4"/>
    <x v="0"/>
  </r>
  <r>
    <x v="30"/>
    <s v="Brandin Cooks"/>
    <x v="31"/>
    <x v="25"/>
    <x v="30"/>
    <n v="375000000"/>
    <s v="500 K"/>
    <s v="Up to 50 Million"/>
    <x v="1"/>
    <x v="31"/>
    <x v="3"/>
    <x v="0"/>
  </r>
  <r>
    <x v="31"/>
    <s v="Kei Nishikori"/>
    <x v="32"/>
    <x v="26"/>
    <x v="31"/>
    <n v="43000000"/>
    <s v="33 000000"/>
    <s v="+100 Million"/>
    <x v="0"/>
    <x v="32"/>
    <x v="2"/>
    <x v="0"/>
  </r>
  <r>
    <x v="32"/>
    <s v="Nick Foles"/>
    <x v="33"/>
    <x v="27"/>
    <x v="32"/>
    <n v="338000000"/>
    <s v="2 000000"/>
    <s v="+100 Million"/>
    <x v="1"/>
    <x v="33"/>
    <x v="3"/>
    <x v="0"/>
  </r>
  <r>
    <x v="33"/>
    <s v="Rafael Nadal"/>
    <x v="34"/>
    <x v="28"/>
    <x v="33"/>
    <n v="9000000"/>
    <s v="26 000000"/>
    <s v="Up to 50 Million"/>
    <x v="0"/>
    <x v="34"/>
    <x v="2"/>
    <x v="0"/>
  </r>
  <r>
    <x v="34"/>
    <s v="Manny Machado"/>
    <x v="35"/>
    <x v="29"/>
    <x v="34"/>
    <n v="343000000"/>
    <s v="500 K"/>
    <s v="+100 Million"/>
    <x v="1"/>
    <x v="35"/>
    <x v="7"/>
    <x v="0"/>
  </r>
  <r>
    <x v="35"/>
    <s v="Anthony Davis"/>
    <x v="13"/>
    <x v="30"/>
    <x v="35"/>
    <n v="256000000"/>
    <s v="9 000000"/>
    <s v="+100 Million"/>
    <x v="2"/>
    <x v="36"/>
    <x v="4"/>
    <x v="0"/>
  </r>
  <r>
    <x v="36"/>
    <s v="Gordon Hayward"/>
    <x v="36"/>
    <x v="31"/>
    <x v="36"/>
    <n v="313000000"/>
    <s v="3 000000"/>
    <s v="+100 Million"/>
    <x v="1"/>
    <x v="37"/>
    <x v="4"/>
    <x v="0"/>
  </r>
  <r>
    <x v="36"/>
    <s v="Klay Thompson"/>
    <x v="37"/>
    <x v="32"/>
    <x v="36"/>
    <n v="193000000"/>
    <s v="15 000000"/>
    <s v="+100 Million"/>
    <x v="2"/>
    <x v="38"/>
    <x v="4"/>
    <x v="0"/>
  </r>
  <r>
    <x v="37"/>
    <s v="Carmelo Anthony"/>
    <x v="38"/>
    <x v="33"/>
    <x v="37"/>
    <n v="28000000"/>
    <s v="6 000000"/>
    <s v="Up to 50 Million"/>
    <x v="0"/>
    <x v="39"/>
    <x v="4"/>
    <x v="0"/>
  </r>
  <r>
    <x v="38"/>
    <s v="Kyle Lowry"/>
    <x v="39"/>
    <x v="34"/>
    <x v="38"/>
    <n v="323000000"/>
    <s v="1.5 000000"/>
    <s v="+100 Million"/>
    <x v="1"/>
    <x v="40"/>
    <x v="4"/>
    <x v="0"/>
  </r>
  <r>
    <x v="39"/>
    <s v="Paul Pogba"/>
    <x v="30"/>
    <x v="35"/>
    <x v="39"/>
    <n v="29000000"/>
    <s v="4 000000"/>
    <s v="Up to 50 Million"/>
    <x v="0"/>
    <x v="41"/>
    <x v="0"/>
    <x v="0"/>
  </r>
  <r>
    <x v="40"/>
    <s v="DeMar DeRozan"/>
    <x v="40"/>
    <x v="36"/>
    <x v="40"/>
    <n v="278000000"/>
    <s v="5 000000"/>
    <s v="+100 Million"/>
    <x v="2"/>
    <x v="42"/>
    <x v="4"/>
    <x v="0"/>
  </r>
  <r>
    <x v="41"/>
    <s v="Andres Iniesta"/>
    <x v="41"/>
    <x v="37"/>
    <x v="41"/>
    <n v="30000000"/>
    <s v="2.5 000000"/>
    <s v="+100 Million"/>
    <x v="0"/>
    <x v="43"/>
    <x v="0"/>
    <x v="0"/>
  </r>
  <r>
    <x v="42"/>
    <s v="Justin Rose"/>
    <x v="42"/>
    <x v="38"/>
    <x v="42"/>
    <n v="184000000"/>
    <s v="14 000000"/>
    <s v="+100 Million"/>
    <x v="2"/>
    <x v="44"/>
    <x v="5"/>
    <x v="0"/>
  </r>
  <r>
    <x v="43"/>
    <s v="Joel Embiid"/>
    <x v="43"/>
    <x v="39"/>
    <x v="43"/>
    <n v="256000000"/>
    <s v="6.5 000000"/>
    <s v="+100 Million"/>
    <x v="2"/>
    <x v="36"/>
    <x v="4"/>
    <x v="0"/>
  </r>
  <r>
    <x v="44"/>
    <s v="Al Horford"/>
    <x v="44"/>
    <x v="40"/>
    <x v="44"/>
    <n v="29000000"/>
    <s v="3 000000"/>
    <s v="Up to 50 Million"/>
    <x v="0"/>
    <x v="41"/>
    <x v="4"/>
    <x v="0"/>
  </r>
  <r>
    <x v="45"/>
    <s v="David Price"/>
    <x v="45"/>
    <x v="41"/>
    <x v="45"/>
    <n v="307000000"/>
    <s v="950 K"/>
    <s v="+100 Million"/>
    <x v="1"/>
    <x v="17"/>
    <x v="7"/>
    <x v="0"/>
  </r>
  <r>
    <x v="46"/>
    <s v="Mike Conley, Jr."/>
    <x v="16"/>
    <x v="42"/>
    <x v="46"/>
    <n v="305000000"/>
    <s v="1 000000"/>
    <s v="+100 Million"/>
    <x v="1"/>
    <x v="45"/>
    <x v="4"/>
    <x v="0"/>
  </r>
  <r>
    <x v="47"/>
    <s v="Jordan Spieth"/>
    <x v="46"/>
    <x v="43"/>
    <x v="47"/>
    <n v="21000000"/>
    <s v="29 000000"/>
    <s v="+100 Million"/>
    <x v="0"/>
    <x v="46"/>
    <x v="5"/>
    <x v="0"/>
  </r>
  <r>
    <x v="48"/>
    <s v="Alexis Sánchez"/>
    <x v="47"/>
    <x v="44"/>
    <x v="48"/>
    <n v="283000000"/>
    <s v="2.5 000000"/>
    <s v="+100 Million"/>
    <x v="2"/>
    <x v="47"/>
    <x v="0"/>
    <x v="0"/>
  </r>
  <r>
    <x v="49"/>
    <s v="Clayton Kershaw"/>
    <x v="48"/>
    <x v="45"/>
    <x v="49"/>
    <n v="30000000"/>
    <s v="700 K"/>
    <s v="+100 Million"/>
    <x v="0"/>
    <x v="43"/>
    <x v="7"/>
    <x v="0"/>
  </r>
  <r>
    <x v="50"/>
    <s v="Kylian Mbappe"/>
    <x v="49"/>
    <x v="46"/>
    <x v="50"/>
    <n v="266000000"/>
    <s v="4 000000"/>
    <s v="+100 Million"/>
    <x v="2"/>
    <x v="48"/>
    <x v="0"/>
    <x v="0"/>
  </r>
  <r>
    <x v="51"/>
    <s v="Deontay Wilder"/>
    <x v="50"/>
    <x v="47"/>
    <x v="51"/>
    <n v="30000000"/>
    <s v="500 K"/>
    <s v="+100 Million"/>
    <x v="0"/>
    <x v="43"/>
    <x v="1"/>
    <x v="0"/>
  </r>
  <r>
    <x v="52"/>
    <s v="Trey Flowers"/>
    <x v="51"/>
    <x v="48"/>
    <x v="52"/>
    <n v="30000000"/>
    <s v="250 K"/>
    <s v="+100 Million"/>
    <x v="0"/>
    <x v="43"/>
    <x v="3"/>
    <x v="0"/>
  </r>
  <r>
    <x v="52"/>
    <s v="Mesut Ozil"/>
    <x v="52"/>
    <x v="49"/>
    <x v="52"/>
    <n v="237000000"/>
    <s v="6.5 000000"/>
    <s v="+100 Million"/>
    <x v="2"/>
    <x v="49"/>
    <x v="0"/>
    <x v="0"/>
  </r>
  <r>
    <x v="53"/>
    <s v="Paul Millsap"/>
    <x v="30"/>
    <x v="50"/>
    <x v="53"/>
    <n v="296000000"/>
    <s v="500 K"/>
    <s v="+100 Million"/>
    <x v="2"/>
    <x v="50"/>
    <x v="4"/>
    <x v="0"/>
  </r>
  <r>
    <x v="54"/>
    <s v="Matt Ryan"/>
    <x v="53"/>
    <x v="51"/>
    <x v="54"/>
    <n v="248000000"/>
    <s v="5 000000"/>
    <s v="+100 Million"/>
    <x v="2"/>
    <x v="51"/>
    <x v="3"/>
    <x v="0"/>
  </r>
  <r>
    <x v="55"/>
    <s v="Justin Verlander"/>
    <x v="42"/>
    <x v="52"/>
    <x v="55"/>
    <n v="285000000"/>
    <s v="1 000000"/>
    <s v="+100 Million"/>
    <x v="2"/>
    <x v="52"/>
    <x v="7"/>
    <x v="0"/>
  </r>
  <r>
    <x v="56"/>
    <s v="Yoenis Cespedes"/>
    <x v="54"/>
    <x v="53"/>
    <x v="56"/>
    <n v="29000000"/>
    <s v="400 K"/>
    <s v="+100 Million"/>
    <x v="0"/>
    <x v="41"/>
    <x v="7"/>
    <x v="0"/>
  </r>
  <r>
    <x v="57"/>
    <s v="Miguel Cabrera"/>
    <x v="55"/>
    <x v="54"/>
    <x v="57"/>
    <n v="287000000"/>
    <s v="500 K"/>
    <s v="+100 Million"/>
    <x v="2"/>
    <x v="53"/>
    <x v="7"/>
    <x v="0"/>
  </r>
  <r>
    <x v="57"/>
    <s v="Serena Williams"/>
    <x v="56"/>
    <x v="55"/>
    <x v="57"/>
    <n v="42000000"/>
    <s v="25 000000"/>
    <s v="+100 Million"/>
    <x v="0"/>
    <x v="54"/>
    <x v="2"/>
    <x v="0"/>
  </r>
  <r>
    <x v="58"/>
    <s v="Geno Atkins"/>
    <x v="57"/>
    <x v="56"/>
    <x v="58"/>
    <n v="29000000"/>
    <s v="75 K"/>
    <s v="+100 Million"/>
    <x v="0"/>
    <x v="41"/>
    <x v="3"/>
    <x v="0"/>
  </r>
  <r>
    <x v="59"/>
    <s v="Oscar"/>
    <x v="58"/>
    <x v="3"/>
    <x v="59"/>
    <n v="27000000"/>
    <s v="2 000000"/>
    <s v="Up to 50 Million"/>
    <x v="0"/>
    <x v="55"/>
    <x v="0"/>
    <x v="0"/>
  </r>
  <r>
    <x v="59"/>
    <s v="Earl Thomas"/>
    <x v="59"/>
    <x v="57"/>
    <x v="59"/>
    <n v="285000000"/>
    <s v="500 K"/>
    <s v="Up to 50 Million"/>
    <x v="2"/>
    <x v="52"/>
    <x v="3"/>
    <x v="0"/>
  </r>
  <r>
    <x v="60"/>
    <s v="Jake Arrieta"/>
    <x v="60"/>
    <x v="58"/>
    <x v="60"/>
    <n v="283000000"/>
    <s v="500 K"/>
    <s v="+100 Million"/>
    <x v="2"/>
    <x v="47"/>
    <x v="7"/>
    <x v="0"/>
  </r>
  <r>
    <x v="60"/>
    <s v="C.J. McCollum"/>
    <x v="61"/>
    <x v="59"/>
    <x v="60"/>
    <n v="258000000"/>
    <s v="3 000000"/>
    <s v="+100 Million"/>
    <x v="2"/>
    <x v="56"/>
    <x v="4"/>
    <x v="0"/>
  </r>
  <r>
    <x v="61"/>
    <s v="Kawhi Leonard"/>
    <x v="62"/>
    <x v="60"/>
    <x v="61"/>
    <n v="232000000"/>
    <s v="5.5 000000"/>
    <s v="+100 Million"/>
    <x v="2"/>
    <x v="57"/>
    <x v="4"/>
    <x v="0"/>
  </r>
  <r>
    <x v="62"/>
    <s v="Kevin Love"/>
    <x v="9"/>
    <x v="61"/>
    <x v="62"/>
    <n v="244000000"/>
    <s v="4 000000"/>
    <s v="+100 Million"/>
    <x v="2"/>
    <x v="58"/>
    <x v="4"/>
    <x v="0"/>
  </r>
  <r>
    <x v="63"/>
    <s v="Justin Houston"/>
    <x v="42"/>
    <x v="62"/>
    <x v="63"/>
    <n v="28000000"/>
    <s v="200 K"/>
    <s v="+100 Million"/>
    <x v="0"/>
    <x v="39"/>
    <x v="3"/>
    <x v="0"/>
  </r>
  <r>
    <x v="64"/>
    <s v="Albert Pujols"/>
    <x v="63"/>
    <x v="63"/>
    <x v="64"/>
    <n v="273000000"/>
    <s v="700 K"/>
    <s v="Up to 50 Million"/>
    <x v="2"/>
    <x v="59"/>
    <x v="7"/>
    <x v="0"/>
  </r>
  <r>
    <x v="65"/>
    <s v="Dwight Howard"/>
    <x v="64"/>
    <x v="64"/>
    <x v="65"/>
    <n v="243000000"/>
    <s v="3.5 000000"/>
    <s v="+100 Million"/>
    <x v="2"/>
    <x v="60"/>
    <x v="4"/>
    <x v="0"/>
  </r>
  <r>
    <x v="66"/>
    <s v="Antoine Griezmann"/>
    <x v="65"/>
    <x v="65"/>
    <x v="66"/>
    <n v="232000000"/>
    <s v="4.5 000000"/>
    <s v="+100 Million"/>
    <x v="2"/>
    <x v="57"/>
    <x v="0"/>
    <x v="0"/>
  </r>
  <r>
    <x v="67"/>
    <s v="Jrue Holiday"/>
    <x v="66"/>
    <x v="66"/>
    <x v="67"/>
    <n v="271000000"/>
    <s v="500 K"/>
    <s v="+100 Million"/>
    <x v="2"/>
    <x v="61"/>
    <x v="4"/>
    <x v="0"/>
  </r>
  <r>
    <x v="68"/>
    <s v="Giancarlo Stanton"/>
    <x v="67"/>
    <x v="67"/>
    <x v="68"/>
    <n v="254000000"/>
    <s v="2 000000"/>
    <s v="+100 Million"/>
    <x v="2"/>
    <x v="62"/>
    <x v="7"/>
    <x v="0"/>
  </r>
  <r>
    <x v="69"/>
    <s v="Steven Adams"/>
    <x v="68"/>
    <x v="68"/>
    <x v="69"/>
    <n v="242000000"/>
    <s v="3 000000"/>
    <s v="+100 Million"/>
    <x v="2"/>
    <x v="23"/>
    <x v="4"/>
    <x v="0"/>
  </r>
  <r>
    <x v="70"/>
    <s v="Gareth Bale"/>
    <x v="69"/>
    <x v="69"/>
    <x v="70"/>
    <n v="206000000"/>
    <s v="6.5 000000"/>
    <s v="+100 Million"/>
    <x v="2"/>
    <x v="14"/>
    <x v="0"/>
    <x v="0"/>
  </r>
  <r>
    <x v="70"/>
    <s v="Bradley Beal"/>
    <x v="70"/>
    <x v="70"/>
    <x v="70"/>
    <n v="256000000"/>
    <s v="1.5 000000"/>
    <s v="+100 Million"/>
    <x v="2"/>
    <x v="36"/>
    <x v="4"/>
    <x v="0"/>
  </r>
  <r>
    <x v="71"/>
    <s v="Tom Brady"/>
    <x v="71"/>
    <x v="71"/>
    <x v="71"/>
    <n v="15000000"/>
    <s v="12 000000"/>
    <s v="Up to 50 Million"/>
    <x v="0"/>
    <x v="63"/>
    <x v="3"/>
    <x v="0"/>
  </r>
  <r>
    <x v="72"/>
    <s v="Andrew Luck"/>
    <x v="72"/>
    <x v="72"/>
    <x v="72"/>
    <n v="241000000"/>
    <s v="2.8 000000"/>
    <s v="+100 Million"/>
    <x v="2"/>
    <x v="64"/>
    <x v="3"/>
    <x v="0"/>
  </r>
  <r>
    <x v="72"/>
    <s v="C.J. Mosley"/>
    <x v="61"/>
    <x v="73"/>
    <x v="72"/>
    <n v="267000000"/>
    <s v="150 K"/>
    <s v="+100 Million"/>
    <x v="2"/>
    <x v="65"/>
    <x v="3"/>
    <x v="0"/>
  </r>
  <r>
    <x v="73"/>
    <s v="Felix Hernandez"/>
    <x v="73"/>
    <x v="74"/>
    <x v="73"/>
    <n v="263000000"/>
    <s v="300 K"/>
    <s v="+100 Million"/>
    <x v="2"/>
    <x v="66"/>
    <x v="7"/>
    <x v="0"/>
  </r>
  <r>
    <x v="74"/>
    <s v="Odell Beckham, Jr."/>
    <x v="74"/>
    <x v="75"/>
    <x v="74"/>
    <n v="215000000"/>
    <s v="5 000000"/>
    <s v="+100 Million"/>
    <x v="2"/>
    <x v="67"/>
    <x v="3"/>
    <x v="0"/>
  </r>
  <r>
    <x v="74"/>
    <s v="Otto Porter, Jr."/>
    <x v="75"/>
    <x v="76"/>
    <x v="74"/>
    <n v="26000000"/>
    <s v="500 K"/>
    <s v="+100 Million"/>
    <x v="0"/>
    <x v="68"/>
    <x v="4"/>
    <x v="0"/>
  </r>
  <r>
    <x v="75"/>
    <s v="Andre Drummond"/>
    <x v="76"/>
    <x v="77"/>
    <x v="75"/>
    <n v="254000000"/>
    <s v="1 000000"/>
    <s v="+100 Million"/>
    <x v="2"/>
    <x v="62"/>
    <x v="4"/>
    <x v="0"/>
  </r>
  <r>
    <x v="76"/>
    <s v="Harrison Barnes"/>
    <x v="77"/>
    <x v="78"/>
    <x v="76"/>
    <n v="248000000"/>
    <s v="1.5 000000"/>
    <s v="+100 Million"/>
    <x v="2"/>
    <x v="51"/>
    <x v="4"/>
    <x v="0"/>
  </r>
  <r>
    <x v="77"/>
    <s v="Nikola Jokic"/>
    <x v="78"/>
    <x v="79"/>
    <x v="77"/>
    <n v="255000000"/>
    <s v="750 K"/>
    <s v="+100 Million"/>
    <x v="2"/>
    <x v="69"/>
    <x v="4"/>
    <x v="0"/>
  </r>
  <r>
    <x v="77"/>
    <s v="Hassan Whiteside"/>
    <x v="79"/>
    <x v="80"/>
    <x v="77"/>
    <n v="254000000"/>
    <s v="750 K"/>
    <s v="+100 Million"/>
    <x v="2"/>
    <x v="62"/>
    <x v="4"/>
    <x v="0"/>
  </r>
  <r>
    <x v="78"/>
    <s v="Andrew Wiggins"/>
    <x v="72"/>
    <x v="81"/>
    <x v="78"/>
    <n v="255000000"/>
    <s v="600 K"/>
    <s v="+100 Million"/>
    <x v="2"/>
    <x v="69"/>
    <x v="4"/>
    <x v="0"/>
  </r>
  <r>
    <x v="79"/>
    <s v="Manny Pacquiao"/>
    <x v="35"/>
    <x v="82"/>
    <x v="79"/>
    <n v="24000000"/>
    <s v="2 000000"/>
    <s v="Up to 50 Million"/>
    <x v="0"/>
    <x v="70"/>
    <x v="1"/>
    <x v="0"/>
  </r>
  <r>
    <x v="80"/>
    <s v="Saquon Barkley"/>
    <x v="80"/>
    <x v="83"/>
    <x v="80"/>
    <n v="213000000"/>
    <s v="4.5 000000"/>
    <s v="+100 Million"/>
    <x v="2"/>
    <x v="71"/>
    <x v="3"/>
    <x v="0"/>
  </r>
  <r>
    <x v="81"/>
    <s v="J.D. Martinez"/>
    <x v="81"/>
    <x v="84"/>
    <x v="81"/>
    <n v="249000000"/>
    <s v="700 K"/>
    <s v="+100 Million"/>
    <x v="2"/>
    <x v="72"/>
    <x v="7"/>
    <x v="0"/>
  </r>
  <r>
    <x v="82"/>
    <s v="Gennady Golovkin"/>
    <x v="82"/>
    <x v="85"/>
    <x v="82"/>
    <n v="23000000"/>
    <s v="2.5 000000"/>
    <s v="+100 Million"/>
    <x v="0"/>
    <x v="73"/>
    <x v="1"/>
    <x v="0"/>
  </r>
  <r>
    <x v="83"/>
    <s v="Joey Votto"/>
    <x v="83"/>
    <x v="86"/>
    <x v="83"/>
    <n v="251000000"/>
    <s v="300 K"/>
    <s v="+100 Million"/>
    <x v="2"/>
    <x v="74"/>
    <x v="7"/>
    <x v="0"/>
  </r>
  <r>
    <x v="84"/>
    <s v="Jon Lester"/>
    <x v="84"/>
    <x v="87"/>
    <x v="84"/>
    <n v="25000000"/>
    <s v="300 K"/>
    <s v="+100 Million"/>
    <x v="0"/>
    <x v="75"/>
    <x v="7"/>
    <x v="0"/>
  </r>
  <r>
    <x v="85"/>
    <s v="Marc Gasol"/>
    <x v="85"/>
    <x v="88"/>
    <x v="85"/>
    <n v="241000000"/>
    <s v="1 000000"/>
    <s v="+100 Million"/>
    <x v="2"/>
    <x v="64"/>
    <x v="4"/>
    <x v="0"/>
  </r>
  <r>
    <x v="85"/>
    <s v="Mohamed Salah"/>
    <x v="86"/>
    <x v="89"/>
    <x v="85"/>
    <n v="161000000"/>
    <s v="9 000000"/>
    <s v="+100 Million"/>
    <x v="2"/>
    <x v="76"/>
    <x v="0"/>
    <x v="0"/>
  </r>
  <r>
    <x v="86"/>
    <s v="Virat Kohli"/>
    <x v="87"/>
    <x v="90"/>
    <x v="86"/>
    <n v="4000000"/>
    <s v="21 000000"/>
    <s v="Up to 50 Million"/>
    <x v="0"/>
    <x v="77"/>
    <x v="9"/>
    <x v="0"/>
  </r>
  <r>
    <x v="0"/>
    <s v="Floyd Mayweather"/>
    <x v="88"/>
    <x v="91"/>
    <x v="87"/>
    <n v="275000000"/>
    <s v="10 000000"/>
    <s v="+100 Million"/>
    <x v="2"/>
    <x v="78"/>
    <x v="1"/>
    <x v="1"/>
  </r>
  <r>
    <x v="1"/>
    <s v="Lionel Messi"/>
    <x v="0"/>
    <x v="0"/>
    <x v="88"/>
    <n v="84000000"/>
    <s v="27 000000"/>
    <s v="+100 Million"/>
    <x v="0"/>
    <x v="79"/>
    <x v="0"/>
    <x v="1"/>
  </r>
  <r>
    <x v="2"/>
    <s v="Cristiano Ronaldo"/>
    <x v="1"/>
    <x v="1"/>
    <x v="89"/>
    <n v="61000000"/>
    <s v="47 000000"/>
    <s v="+100 Million"/>
    <x v="0"/>
    <x v="80"/>
    <x v="0"/>
    <x v="1"/>
  </r>
  <r>
    <x v="3"/>
    <s v="Conor McGregor"/>
    <x v="19"/>
    <x v="12"/>
    <x v="90"/>
    <n v="85000000"/>
    <s v="14 000000"/>
    <s v="Up to 100 Million"/>
    <x v="0"/>
    <x v="81"/>
    <x v="8"/>
    <x v="1"/>
  </r>
  <r>
    <x v="4"/>
    <s v="Neymar"/>
    <x v="2"/>
    <x v="2"/>
    <x v="91"/>
    <n v="73000000"/>
    <s v="17 000000"/>
    <s v="Up to 100 Million"/>
    <x v="0"/>
    <x v="82"/>
    <x v="0"/>
    <x v="1"/>
  </r>
  <r>
    <x v="5"/>
    <s v="LeBron James"/>
    <x v="7"/>
    <x v="92"/>
    <x v="92"/>
    <n v="335000000"/>
    <s v="52 000000"/>
    <s v="+100 Million"/>
    <x v="1"/>
    <x v="83"/>
    <x v="4"/>
    <x v="1"/>
  </r>
  <r>
    <x v="6"/>
    <s v="Roger Federer"/>
    <x v="4"/>
    <x v="93"/>
    <x v="93"/>
    <n v="122000000"/>
    <s v="65 000000"/>
    <s v="+100 Million"/>
    <x v="2"/>
    <x v="84"/>
    <x v="2"/>
    <x v="1"/>
  </r>
  <r>
    <x v="7"/>
    <s v="Stephen Curry"/>
    <x v="8"/>
    <x v="94"/>
    <x v="94"/>
    <n v="349000000"/>
    <s v="42 000000"/>
    <s v="+100 Million"/>
    <x v="1"/>
    <x v="85"/>
    <x v="4"/>
    <x v="1"/>
  </r>
  <r>
    <x v="8"/>
    <s v="Matt Ryan"/>
    <x v="53"/>
    <x v="51"/>
    <x v="95"/>
    <n v="623000000"/>
    <s v="5 000000"/>
    <s v="+100 Million"/>
    <x v="1"/>
    <x v="86"/>
    <x v="3"/>
    <x v="1"/>
  </r>
  <r>
    <x v="9"/>
    <s v="Matthew Stafford"/>
    <x v="89"/>
    <x v="95"/>
    <x v="96"/>
    <n v="575000000"/>
    <s v="2 000000"/>
    <s v="+100 Million"/>
    <x v="1"/>
    <x v="87"/>
    <x v="3"/>
    <x v="1"/>
  </r>
  <r>
    <x v="10"/>
    <s v="Kevin Durant"/>
    <x v="9"/>
    <x v="96"/>
    <x v="97"/>
    <n v="253000000"/>
    <s v="32 000000"/>
    <s v="+100 Million"/>
    <x v="2"/>
    <x v="88"/>
    <x v="4"/>
    <x v="1"/>
  </r>
  <r>
    <x v="11"/>
    <s v="Lewis Hamilton"/>
    <x v="12"/>
    <x v="4"/>
    <x v="98"/>
    <n v="42000000"/>
    <s v="9 000000"/>
    <s v="Up to 100 Million"/>
    <x v="0"/>
    <x v="54"/>
    <x v="6"/>
    <x v="1"/>
  </r>
  <r>
    <x v="12"/>
    <s v="Russell Westbrook"/>
    <x v="5"/>
    <x v="7"/>
    <x v="99"/>
    <n v="286000000"/>
    <s v="19 000000"/>
    <s v="+100 Million"/>
    <x v="2"/>
    <x v="89"/>
    <x v="4"/>
    <x v="1"/>
  </r>
  <r>
    <x v="87"/>
    <s v="James Harden"/>
    <x v="18"/>
    <x v="11"/>
    <x v="100"/>
    <n v="284000000"/>
    <s v="18 000000"/>
    <s v="+100 Million"/>
    <x v="2"/>
    <x v="90"/>
    <x v="4"/>
    <x v="1"/>
  </r>
  <r>
    <x v="88"/>
    <s v="Canelo Alvarez"/>
    <x v="3"/>
    <x v="97"/>
    <x v="19"/>
    <n v="42000000"/>
    <s v="2.5 000000"/>
    <s v="+100 Million"/>
    <x v="0"/>
    <x v="54"/>
    <x v="1"/>
    <x v="1"/>
  </r>
  <r>
    <x v="13"/>
    <s v="Tiger Woods"/>
    <x v="10"/>
    <x v="98"/>
    <x v="21"/>
    <n v="13000000"/>
    <s v="42 000000"/>
    <s v="+100 Million"/>
    <x v="0"/>
    <x v="91"/>
    <x v="5"/>
    <x v="1"/>
  </r>
  <r>
    <x v="14"/>
    <s v="Drew Brees"/>
    <x v="25"/>
    <x v="18"/>
    <x v="101"/>
    <n v="299000000"/>
    <s v="13 000000"/>
    <s v="+100 Million"/>
    <x v="2"/>
    <x v="92"/>
    <x v="3"/>
    <x v="1"/>
  </r>
  <r>
    <x v="89"/>
    <s v="Sebastian Vettel"/>
    <x v="27"/>
    <x v="21"/>
    <x v="102"/>
    <n v="42000000"/>
    <s v="300 K"/>
    <s v="+100 Million"/>
    <x v="0"/>
    <x v="54"/>
    <x v="6"/>
    <x v="1"/>
  </r>
  <r>
    <x v="15"/>
    <s v="Derek Carr"/>
    <x v="90"/>
    <x v="99"/>
    <x v="103"/>
    <n v="401000000"/>
    <s v="2 000000"/>
    <s v="+100 Million"/>
    <x v="1"/>
    <x v="93"/>
    <x v="3"/>
    <x v="1"/>
  </r>
  <r>
    <x v="16"/>
    <s v="Rafael Nadal"/>
    <x v="34"/>
    <x v="28"/>
    <x v="24"/>
    <n v="144000000"/>
    <s v="27 000000"/>
    <s v="+100 Million"/>
    <x v="2"/>
    <x v="94"/>
    <x v="2"/>
    <x v="1"/>
  </r>
  <r>
    <x v="16"/>
    <s v="Alex Smith"/>
    <x v="91"/>
    <x v="100"/>
    <x v="24"/>
    <n v="404000000"/>
    <s v="1 000000"/>
    <s v="+100 Million"/>
    <x v="1"/>
    <x v="95"/>
    <x v="3"/>
    <x v="1"/>
  </r>
  <r>
    <x v="18"/>
    <s v="Phil Mickelson"/>
    <x v="17"/>
    <x v="10"/>
    <x v="104"/>
    <n v="43000000"/>
    <s v="37 000000"/>
    <s v="+100 Million"/>
    <x v="0"/>
    <x v="32"/>
    <x v="5"/>
    <x v="1"/>
  </r>
  <r>
    <x v="19"/>
    <s v="Jordan Spieth"/>
    <x v="46"/>
    <x v="43"/>
    <x v="105"/>
    <n v="112000000"/>
    <s v="30 000000"/>
    <s v="+100 Million"/>
    <x v="2"/>
    <x v="96"/>
    <x v="5"/>
    <x v="1"/>
  </r>
  <r>
    <x v="20"/>
    <s v="Damian Lillard"/>
    <x v="26"/>
    <x v="20"/>
    <x v="106"/>
    <n v="262000000"/>
    <s v="13 000000"/>
    <s v="+100 Million"/>
    <x v="2"/>
    <x v="97"/>
    <x v="4"/>
    <x v="1"/>
  </r>
  <r>
    <x v="21"/>
    <s v="Anthony Joshua"/>
    <x v="13"/>
    <x v="5"/>
    <x v="28"/>
    <n v="32000000"/>
    <s v="7 000000"/>
    <s v="Up to 50 Million"/>
    <x v="0"/>
    <x v="18"/>
    <x v="1"/>
    <x v="1"/>
  </r>
  <r>
    <x v="22"/>
    <s v="Rory McIlroy"/>
    <x v="29"/>
    <x v="23"/>
    <x v="107"/>
    <n v="37000000"/>
    <s v="34 000000"/>
    <s v="+100 Million"/>
    <x v="0"/>
    <x v="98"/>
    <x v="5"/>
    <x v="1"/>
  </r>
  <r>
    <x v="23"/>
    <s v="Trumaine Johnson"/>
    <x v="92"/>
    <x v="101"/>
    <x v="108"/>
    <n v="368000000"/>
    <s v="250 K"/>
    <s v="Up to 50 Million"/>
    <x v="1"/>
    <x v="99"/>
    <x v="3"/>
    <x v="1"/>
  </r>
  <r>
    <x v="24"/>
    <s v="Jimmy Garoppolo"/>
    <x v="93"/>
    <x v="102"/>
    <x v="109"/>
    <n v="36000000"/>
    <s v="200 K"/>
    <s v="+100 Million"/>
    <x v="0"/>
    <x v="6"/>
    <x v="3"/>
    <x v="1"/>
  </r>
  <r>
    <x v="25"/>
    <s v="Kyrie Irving"/>
    <x v="23"/>
    <x v="16"/>
    <x v="110"/>
    <n v="191000000"/>
    <s v="17 000000"/>
    <s v="+100 Million"/>
    <x v="2"/>
    <x v="100"/>
    <x v="4"/>
    <x v="1"/>
  </r>
  <r>
    <x v="26"/>
    <s v="Giannis Antetokounmpo"/>
    <x v="24"/>
    <x v="17"/>
    <x v="111"/>
    <n v="225000000"/>
    <s v="13 000000"/>
    <s v="+100 Million"/>
    <x v="2"/>
    <x v="101"/>
    <x v="4"/>
    <x v="1"/>
  </r>
  <r>
    <x v="26"/>
    <s v="Blake Griffin"/>
    <x v="28"/>
    <x v="22"/>
    <x v="111"/>
    <n v="295000000"/>
    <s v="6 000000"/>
    <s v="+100 Million"/>
    <x v="2"/>
    <x v="102"/>
    <x v="4"/>
    <x v="1"/>
  </r>
  <r>
    <x v="28"/>
    <s v="Ryan Tannehill"/>
    <x v="94"/>
    <x v="103"/>
    <x v="112"/>
    <n v="347000000"/>
    <s v="500 K"/>
    <s v="+100 Million"/>
    <x v="1"/>
    <x v="103"/>
    <x v="3"/>
    <x v="1"/>
  </r>
  <r>
    <x v="29"/>
    <s v="Von Miller"/>
    <x v="95"/>
    <x v="104"/>
    <x v="113"/>
    <n v="331000000"/>
    <s v="2 000000"/>
    <s v="+100 Million"/>
    <x v="1"/>
    <x v="104"/>
    <x v="3"/>
    <x v="1"/>
  </r>
  <r>
    <x v="30"/>
    <s v="Anthony Davis"/>
    <x v="13"/>
    <x v="30"/>
    <x v="114"/>
    <n v="239000000"/>
    <s v="11 000000"/>
    <s v="+100 Million"/>
    <x v="2"/>
    <x v="105"/>
    <x v="4"/>
    <x v="1"/>
  </r>
  <r>
    <x v="31"/>
    <s v="Gareth Bale"/>
    <x v="69"/>
    <x v="69"/>
    <x v="35"/>
    <n v="286000000"/>
    <s v="6 000000"/>
    <s v="+100 Million"/>
    <x v="2"/>
    <x v="89"/>
    <x v="0"/>
    <x v="1"/>
  </r>
  <r>
    <x v="31"/>
    <s v="Kei Nishikori"/>
    <x v="32"/>
    <x v="26"/>
    <x v="35"/>
    <n v="16000000"/>
    <s v="33 000000"/>
    <s v="+100 Million"/>
    <x v="0"/>
    <x v="106"/>
    <x v="2"/>
    <x v="1"/>
  </r>
  <r>
    <x v="33"/>
    <s v="Clayton Kershaw"/>
    <x v="48"/>
    <x v="45"/>
    <x v="115"/>
    <n v="338000000"/>
    <s v="750 K"/>
    <s v="+100 Million"/>
    <x v="1"/>
    <x v="33"/>
    <x v="7"/>
    <x v="1"/>
  </r>
  <r>
    <x v="34"/>
    <s v="Carmelo Anthony"/>
    <x v="38"/>
    <x v="33"/>
    <x v="116"/>
    <n v="262000000"/>
    <s v="7 000000"/>
    <s v="+100 Million"/>
    <x v="2"/>
    <x v="97"/>
    <x v="4"/>
    <x v="1"/>
  </r>
  <r>
    <x v="35"/>
    <s v="Fernando Alonso"/>
    <x v="96"/>
    <x v="105"/>
    <x v="39"/>
    <n v="32000000"/>
    <s v="1 000000"/>
    <s v="Up to 50 Million"/>
    <x v="0"/>
    <x v="18"/>
    <x v="6"/>
    <x v="1"/>
  </r>
  <r>
    <x v="35"/>
    <s v="Demar DeRozan"/>
    <x v="40"/>
    <x v="36"/>
    <x v="39"/>
    <n v="275000000"/>
    <s v="5.5 000000"/>
    <s v="Up to 50 Million"/>
    <x v="2"/>
    <x v="78"/>
    <x v="4"/>
    <x v="1"/>
  </r>
  <r>
    <x v="90"/>
    <s v="Chris Paul"/>
    <x v="22"/>
    <x v="15"/>
    <x v="117"/>
    <n v="249000000"/>
    <s v="7 000000"/>
    <s v="+100 Million"/>
    <x v="2"/>
    <x v="72"/>
    <x v="4"/>
    <x v="1"/>
  </r>
  <r>
    <x v="37"/>
    <s v="Paul Millsap"/>
    <x v="30"/>
    <x v="50"/>
    <x v="118"/>
    <n v="313000000"/>
    <s v="500 K"/>
    <s v="+100 Million"/>
    <x v="1"/>
    <x v="37"/>
    <x v="4"/>
    <x v="1"/>
  </r>
  <r>
    <x v="37"/>
    <s v="Dwyane Wade"/>
    <x v="97"/>
    <x v="106"/>
    <x v="118"/>
    <n v="178000000"/>
    <s v="14 000000"/>
    <s v="+100 Million"/>
    <x v="2"/>
    <x v="107"/>
    <x v="4"/>
    <x v="1"/>
  </r>
  <r>
    <x v="39"/>
    <s v="Klay Thompson"/>
    <x v="37"/>
    <x v="32"/>
    <x v="47"/>
    <n v="181000000"/>
    <s v="13 000000"/>
    <s v="+100 Million"/>
    <x v="2"/>
    <x v="108"/>
    <x v="4"/>
    <x v="1"/>
  </r>
  <r>
    <x v="40"/>
    <s v="Usain Bolt"/>
    <x v="98"/>
    <x v="107"/>
    <x v="119"/>
    <n v="1000000"/>
    <s v="30 000000"/>
    <s v="Up to 50 Million"/>
    <x v="0"/>
    <x v="109"/>
    <x v="10"/>
    <x v="1"/>
  </r>
  <r>
    <x v="41"/>
    <s v="Gordon Hayward"/>
    <x v="36"/>
    <x v="31"/>
    <x v="48"/>
    <n v="298000000"/>
    <s v="1 000000"/>
    <s v="+100 Million"/>
    <x v="2"/>
    <x v="110"/>
    <x v="11"/>
    <x v="1"/>
  </r>
  <r>
    <x v="42"/>
    <s v="David Price"/>
    <x v="45"/>
    <x v="41"/>
    <x v="49"/>
    <n v="30000000"/>
    <s v="650 K"/>
    <s v="+100 Million"/>
    <x v="0"/>
    <x v="43"/>
    <x v="7"/>
    <x v="1"/>
  </r>
  <r>
    <x v="43"/>
    <s v="Kyle Lowry"/>
    <x v="39"/>
    <x v="34"/>
    <x v="51"/>
    <n v="29000000"/>
    <s v="1.5 000000"/>
    <s v="+100 Million"/>
    <x v="0"/>
    <x v="41"/>
    <x v="4"/>
    <x v="1"/>
  </r>
  <r>
    <x v="44"/>
    <s v="Albert Pujols"/>
    <x v="63"/>
    <x v="63"/>
    <x v="120"/>
    <n v="293000000"/>
    <s v="1 000000"/>
    <s v="+100 Million"/>
    <x v="2"/>
    <x v="111"/>
    <x v="7"/>
    <x v="1"/>
  </r>
  <r>
    <x v="45"/>
    <s v="Mike Conley"/>
    <x v="16"/>
    <x v="108"/>
    <x v="121"/>
    <n v="285000000"/>
    <s v="1.5 000000"/>
    <s v="Up to 50 Million"/>
    <x v="2"/>
    <x v="52"/>
    <x v="4"/>
    <x v="1"/>
  </r>
  <r>
    <x v="46"/>
    <s v="Al Horford"/>
    <x v="44"/>
    <x v="40"/>
    <x v="54"/>
    <n v="278000000"/>
    <s v="2 000000"/>
    <s v="+100 Million"/>
    <x v="2"/>
    <x v="42"/>
    <x v="4"/>
    <x v="1"/>
  </r>
  <r>
    <x v="47"/>
    <s v="Paul Pogba"/>
    <x v="30"/>
    <x v="35"/>
    <x v="55"/>
    <n v="25000000"/>
    <s v="4.5 000000"/>
    <s v="+100 Million"/>
    <x v="0"/>
    <x v="75"/>
    <x v="0"/>
    <x v="1"/>
  </r>
  <r>
    <x v="48"/>
    <s v="Justin Verlander"/>
    <x v="42"/>
    <x v="52"/>
    <x v="56"/>
    <n v="284000000"/>
    <s v="1 000000"/>
    <s v="+100 Million"/>
    <x v="2"/>
    <x v="90"/>
    <x v="7"/>
    <x v="1"/>
  </r>
  <r>
    <x v="49"/>
    <s v="Miguel Cabrera"/>
    <x v="55"/>
    <x v="54"/>
    <x v="57"/>
    <n v="287000000"/>
    <s v="500 K"/>
    <s v="+100 Million"/>
    <x v="2"/>
    <x v="53"/>
    <x v="7"/>
    <x v="1"/>
  </r>
  <r>
    <x v="50"/>
    <s v="Kirk Cousins"/>
    <x v="99"/>
    <x v="109"/>
    <x v="62"/>
    <n v="269000000"/>
    <s v="1.5 000000"/>
    <s v="+100 Million"/>
    <x v="2"/>
    <x v="112"/>
    <x v="3"/>
    <x v="1"/>
  </r>
  <r>
    <x v="51"/>
    <s v="Oscar"/>
    <x v="58"/>
    <x v="3"/>
    <x v="68"/>
    <n v="259000000"/>
    <s v="1.5 000000"/>
    <s v="+100 Million"/>
    <x v="2"/>
    <x v="113"/>
    <x v="0"/>
    <x v="1"/>
  </r>
  <r>
    <x v="52"/>
    <s v="Paul George"/>
    <x v="30"/>
    <x v="24"/>
    <x v="70"/>
    <n v="196000000"/>
    <s v="7.5 000000"/>
    <s v="+100 Million"/>
    <x v="2"/>
    <x v="114"/>
    <x v="4"/>
    <x v="1"/>
  </r>
  <r>
    <x v="91"/>
    <s v="Dwight Howard"/>
    <x v="64"/>
    <x v="64"/>
    <x v="71"/>
    <n v="235000000"/>
    <s v="3.5 000000"/>
    <s v="Up to 50 Million"/>
    <x v="2"/>
    <x v="115"/>
    <x v="4"/>
    <x v="1"/>
  </r>
  <r>
    <x v="91"/>
    <s v="Wayne Rooney"/>
    <x v="100"/>
    <x v="110"/>
    <x v="71"/>
    <n v="22000000"/>
    <s v="5 000000"/>
    <s v="Up to 50 Million"/>
    <x v="0"/>
    <x v="116"/>
    <x v="0"/>
    <x v="1"/>
  </r>
  <r>
    <x v="54"/>
    <s v="Jrue Holiday"/>
    <x v="66"/>
    <x v="66"/>
    <x v="72"/>
    <n v="267000000"/>
    <s v="250 K"/>
    <s v="+100 Million"/>
    <x v="2"/>
    <x v="65"/>
    <x v="4"/>
    <x v="1"/>
  </r>
  <r>
    <x v="54"/>
    <s v="Kevin Love"/>
    <x v="9"/>
    <x v="61"/>
    <x v="72"/>
    <n v="229000000"/>
    <s v="4 000000"/>
    <s v="+100 Million"/>
    <x v="2"/>
    <x v="117"/>
    <x v="4"/>
    <x v="1"/>
  </r>
  <r>
    <x v="54"/>
    <s v="Luis Suarez"/>
    <x v="101"/>
    <x v="111"/>
    <x v="72"/>
    <n v="199000000"/>
    <s v="7 000000"/>
    <s v="+100 Million"/>
    <x v="2"/>
    <x v="118"/>
    <x v="0"/>
    <x v="1"/>
  </r>
  <r>
    <x v="57"/>
    <s v="Felix Hernandez"/>
    <x v="73"/>
    <x v="74"/>
    <x v="122"/>
    <n v="263000000"/>
    <s v="400 K"/>
    <s v="+100 Million"/>
    <x v="2"/>
    <x v="66"/>
    <x v="7"/>
    <x v="1"/>
  </r>
  <r>
    <x v="92"/>
    <s v="Mike Trout"/>
    <x v="16"/>
    <x v="9"/>
    <x v="75"/>
    <n v="239000000"/>
    <s v="2.5 000000"/>
    <s v="+100 Million"/>
    <x v="2"/>
    <x v="105"/>
    <x v="7"/>
    <x v="1"/>
  </r>
  <r>
    <x v="58"/>
    <s v="Chris Bosh"/>
    <x v="22"/>
    <x v="112"/>
    <x v="76"/>
    <n v="253000000"/>
    <s v="1 000000"/>
    <s v="+100 Million"/>
    <x v="2"/>
    <x v="88"/>
    <x v="4"/>
    <x v="1"/>
  </r>
  <r>
    <x v="59"/>
    <s v="Justin Thomas"/>
    <x v="42"/>
    <x v="57"/>
    <x v="79"/>
    <n v="21000000"/>
    <s v="5 000000"/>
    <s v="Up to 50 Million"/>
    <x v="0"/>
    <x v="46"/>
    <x v="5"/>
    <x v="1"/>
  </r>
  <r>
    <x v="93"/>
    <s v="C.J. McCollum"/>
    <x v="61"/>
    <x v="59"/>
    <x v="80"/>
    <n v="238000000"/>
    <s v="2 000000"/>
    <s v="+100 Million"/>
    <x v="2"/>
    <x v="119"/>
    <x v="4"/>
    <x v="1"/>
  </r>
  <r>
    <x v="60"/>
    <s v="Eli Manning"/>
    <x v="102"/>
    <x v="113"/>
    <x v="82"/>
    <n v="185000000"/>
    <s v="7 000000"/>
    <s v="+100 Million"/>
    <x v="2"/>
    <x v="120"/>
    <x v="3"/>
    <x v="1"/>
  </r>
  <r>
    <x v="94"/>
    <s v="DeAndre Hopkins"/>
    <x v="103"/>
    <x v="114"/>
    <x v="84"/>
    <n v="241000000"/>
    <s v="1.2 000000"/>
    <s v="+100 Million"/>
    <x v="2"/>
    <x v="64"/>
    <x v="3"/>
    <x v="1"/>
  </r>
  <r>
    <x v="94"/>
    <s v="Otto Porter, Jr."/>
    <x v="75"/>
    <x v="76"/>
    <x v="84"/>
    <n v="248000000"/>
    <s v="500 K"/>
    <s v="+100 Million"/>
    <x v="2"/>
    <x v="51"/>
    <x v="4"/>
    <x v="1"/>
  </r>
  <r>
    <x v="62"/>
    <s v="Yoenis Cespedes"/>
    <x v="54"/>
    <x v="53"/>
    <x v="123"/>
    <n v="247000000"/>
    <s v="500 K"/>
    <s v="+100 Million"/>
    <x v="2"/>
    <x v="121"/>
    <x v="7"/>
    <x v="1"/>
  </r>
  <r>
    <x v="63"/>
    <s v="Gennady Golovkin"/>
    <x v="82"/>
    <x v="85"/>
    <x v="86"/>
    <n v="23000000"/>
    <s v="2 000000"/>
    <s v="Up to 50 Million"/>
    <x v="0"/>
    <x v="73"/>
    <x v="1"/>
    <x v="1"/>
  </r>
  <r>
    <x v="63"/>
    <s v="Buster Posey"/>
    <x v="104"/>
    <x v="115"/>
    <x v="86"/>
    <n v="215000000"/>
    <s v="3.5 000000"/>
    <s v="Up to 50 Million"/>
    <x v="2"/>
    <x v="67"/>
    <x v="7"/>
    <x v="1"/>
  </r>
  <r>
    <x v="65"/>
    <s v="Bradley Beal"/>
    <x v="70"/>
    <x v="70"/>
    <x v="124"/>
    <n v="239000000"/>
    <s v="1 000000"/>
    <s v="+100 Million"/>
    <x v="2"/>
    <x v="105"/>
    <x v="4"/>
    <x v="1"/>
  </r>
  <r>
    <x v="65"/>
    <s v="Andre Drummond"/>
    <x v="76"/>
    <x v="77"/>
    <x v="124"/>
    <n v="239000000"/>
    <s v="1 000000"/>
    <s v="+100 Million"/>
    <x v="2"/>
    <x v="105"/>
    <x v="4"/>
    <x v="1"/>
  </r>
  <r>
    <x v="67"/>
    <s v="Harrison Barnes"/>
    <x v="77"/>
    <x v="78"/>
    <x v="125"/>
    <n v="231000000"/>
    <s v="1.5 000000"/>
    <s v="+100 Million"/>
    <x v="2"/>
    <x v="122"/>
    <x v="4"/>
    <x v="1"/>
  </r>
  <r>
    <x v="68"/>
    <s v="Davante Adams"/>
    <x v="105"/>
    <x v="68"/>
    <x v="126"/>
    <n v="24000000"/>
    <s v="500 K"/>
    <s v="+100 Million"/>
    <x v="0"/>
    <x v="70"/>
    <x v="3"/>
    <x v="1"/>
  </r>
  <r>
    <x v="68"/>
    <s v="Hassan Whiteside"/>
    <x v="79"/>
    <x v="80"/>
    <x v="126"/>
    <n v="238000000"/>
    <s v="750 K"/>
    <s v="+100 Million"/>
    <x v="2"/>
    <x v="119"/>
    <x v="4"/>
    <x v="1"/>
  </r>
  <r>
    <x v="70"/>
    <s v="Stephon Tuitt"/>
    <x v="106"/>
    <x v="116"/>
    <x v="127"/>
    <n v="242000000"/>
    <s v="200 K"/>
    <s v="+100 Million"/>
    <x v="2"/>
    <x v="23"/>
    <x v="3"/>
    <x v="1"/>
  </r>
  <r>
    <x v="95"/>
    <s v="Sam Bradford"/>
    <x v="107"/>
    <x v="117"/>
    <x v="128"/>
    <n v="241000000"/>
    <s v="250 K"/>
    <s v="+100 Million"/>
    <x v="2"/>
    <x v="64"/>
    <x v="3"/>
    <x v="1"/>
  </r>
  <r>
    <x v="71"/>
    <s v="Zack Greinke"/>
    <x v="108"/>
    <x v="118"/>
    <x v="129"/>
    <n v="241000000"/>
    <s v="50 K"/>
    <s v="+100 Million"/>
    <x v="2"/>
    <x v="64"/>
    <x v="7"/>
    <x v="1"/>
  </r>
  <r>
    <x v="72"/>
    <s v="Chandler Parsons"/>
    <x v="109"/>
    <x v="119"/>
    <x v="130"/>
    <n v="231000000"/>
    <s v="1 000000"/>
    <s v="+100 Million"/>
    <x v="2"/>
    <x v="122"/>
    <x v="4"/>
    <x v="1"/>
  </r>
  <r>
    <x v="96"/>
    <s v="Virat Kohli"/>
    <x v="87"/>
    <x v="90"/>
    <x v="131"/>
    <n v="4000000"/>
    <s v="20 000000"/>
    <s v="Up to 50 Million"/>
    <x v="0"/>
    <x v="77"/>
    <x v="9"/>
    <x v="1"/>
  </r>
  <r>
    <x v="73"/>
    <s v="Marc Gasol"/>
    <x v="85"/>
    <x v="88"/>
    <x v="132"/>
    <n v="227000000"/>
    <s v="1 000000"/>
    <s v="+100 Million"/>
    <x v="2"/>
    <x v="123"/>
    <x v="4"/>
    <x v="1"/>
  </r>
  <r>
    <x v="73"/>
    <s v="DeAndre Jordan"/>
    <x v="103"/>
    <x v="120"/>
    <x v="132"/>
    <n v="227000000"/>
    <s v="1 000000"/>
    <s v="+100 Million"/>
    <x v="2"/>
    <x v="123"/>
    <x v="4"/>
    <x v="1"/>
  </r>
  <r>
    <x v="97"/>
    <s v="Steven Adams"/>
    <x v="68"/>
    <x v="68"/>
    <x v="133"/>
    <n v="225000000"/>
    <s v="1 000000"/>
    <s v="+100 Million"/>
    <x v="2"/>
    <x v="101"/>
    <x v="4"/>
    <x v="1"/>
  </r>
  <r>
    <x v="97"/>
    <s v="Sergio Agüero"/>
    <x v="110"/>
    <x v="121"/>
    <x v="133"/>
    <n v="17000000"/>
    <s v="6 000000"/>
    <s v="+100 Million"/>
    <x v="0"/>
    <x v="124"/>
    <x v="0"/>
    <x v="1"/>
  </r>
  <r>
    <x v="97"/>
    <s v="Novak Djokovic"/>
    <x v="15"/>
    <x v="8"/>
    <x v="133"/>
    <n v="15000000"/>
    <s v="22 000000"/>
    <s v="+100 Million"/>
    <x v="0"/>
    <x v="63"/>
    <x v="2"/>
    <x v="1"/>
  </r>
  <r>
    <x v="97"/>
    <s v="Joe Mauer"/>
    <x v="111"/>
    <x v="122"/>
    <x v="133"/>
    <n v="23000000"/>
    <s v="500 K"/>
    <s v="+100 Million"/>
    <x v="0"/>
    <x v="73"/>
    <x v="7"/>
    <x v="1"/>
  </r>
  <r>
    <x v="97"/>
    <s v="J.J. Redick"/>
    <x v="112"/>
    <x v="123"/>
    <x v="133"/>
    <n v="23000000"/>
    <s v="500 K"/>
    <s v="+100 Million"/>
    <x v="0"/>
    <x v="73"/>
    <x v="4"/>
    <x v="1"/>
  </r>
  <r>
    <x v="78"/>
    <s v="Joey Votto"/>
    <x v="83"/>
    <x v="86"/>
    <x v="134"/>
    <n v="231000000"/>
    <s v="300 K"/>
    <s v="+100 Million"/>
    <x v="2"/>
    <x v="122"/>
    <x v="7"/>
    <x v="1"/>
  </r>
  <r>
    <x v="79"/>
    <s v="Jarvis Landry"/>
    <x v="113"/>
    <x v="124"/>
    <x v="135"/>
    <n v="225000000"/>
    <s v="750 K"/>
    <s v="+100 Million"/>
    <x v="2"/>
    <x v="101"/>
    <x v="3"/>
    <x v="1"/>
  </r>
  <r>
    <x v="79"/>
    <s v="Nate Solder"/>
    <x v="114"/>
    <x v="125"/>
    <x v="135"/>
    <n v="231000000"/>
    <s v="100 K"/>
    <s v="+100 Million"/>
    <x v="2"/>
    <x v="122"/>
    <x v="3"/>
    <x v="1"/>
  </r>
  <r>
    <x v="79"/>
    <s v="John Wall"/>
    <x v="115"/>
    <x v="126"/>
    <x v="135"/>
    <n v="182000000"/>
    <s v="5 000000"/>
    <s v="+100 Million"/>
    <x v="2"/>
    <x v="125"/>
    <x v="4"/>
    <x v="1"/>
  </r>
  <r>
    <x v="82"/>
    <s v="LaMarcus Aldridge"/>
    <x v="116"/>
    <x v="127"/>
    <x v="136"/>
    <n v="216000000"/>
    <s v="1.5 000000"/>
    <s v="+100 Million"/>
    <x v="2"/>
    <x v="126"/>
    <x v="4"/>
    <x v="1"/>
  </r>
  <r>
    <x v="82"/>
    <s v="Robinson Cano"/>
    <x v="117"/>
    <x v="128"/>
    <x v="136"/>
    <n v="221000000"/>
    <s v="1 000000"/>
    <s v="+100 Million"/>
    <x v="2"/>
    <x v="127"/>
    <x v="7"/>
    <x v="1"/>
  </r>
  <r>
    <x v="82"/>
    <s v="Brook Lopez"/>
    <x v="118"/>
    <x v="129"/>
    <x v="136"/>
    <n v="226000000"/>
    <s v="500 K"/>
    <s v="+100 Million"/>
    <x v="2"/>
    <x v="128"/>
    <x v="4"/>
    <x v="1"/>
  </r>
  <r>
    <x v="82"/>
    <s v="Masahiro Tanaka"/>
    <x v="119"/>
    <x v="130"/>
    <x v="136"/>
    <n v="221000000"/>
    <s v="1 000000"/>
    <s v="+100 Million"/>
    <x v="2"/>
    <x v="127"/>
    <x v="7"/>
    <x v="1"/>
  </r>
  <r>
    <x v="98"/>
    <s v="Melvin Ingram"/>
    <x v="120"/>
    <x v="131"/>
    <x v="137"/>
    <n v="228000000"/>
    <s v="150 K"/>
    <s v="Up to 50 Million"/>
    <x v="2"/>
    <x v="129"/>
    <x v="3"/>
    <x v="1"/>
  </r>
  <r>
    <x v="86"/>
    <s v="Nicolas Batum"/>
    <x v="121"/>
    <x v="132"/>
    <x v="138"/>
    <n v="224000000"/>
    <s v="500 K"/>
    <s v="+100 Million"/>
    <x v="2"/>
    <x v="130"/>
    <x v="4"/>
    <x v="1"/>
  </r>
  <r>
    <x v="78"/>
    <s v="Joey Votto"/>
    <x v="83"/>
    <x v="86"/>
    <x v="134"/>
    <n v="231000000"/>
    <s v="300 K"/>
    <s v="+100 Million"/>
    <x v="2"/>
    <x v="122"/>
    <x v="7"/>
    <x v="1"/>
  </r>
  <r>
    <x v="79"/>
    <s v="Jarvis Landry"/>
    <x v="113"/>
    <x v="124"/>
    <x v="135"/>
    <n v="225000000"/>
    <s v="750 K"/>
    <s v="+100 Million"/>
    <x v="2"/>
    <x v="101"/>
    <x v="3"/>
    <x v="1"/>
  </r>
  <r>
    <x v="79"/>
    <s v="Nate Solder"/>
    <x v="114"/>
    <x v="125"/>
    <x v="135"/>
    <n v="231000000"/>
    <s v="100 K"/>
    <s v="+100 Million"/>
    <x v="2"/>
    <x v="122"/>
    <x v="3"/>
    <x v="1"/>
  </r>
  <r>
    <x v="79"/>
    <s v="John Wall"/>
    <x v="115"/>
    <x v="126"/>
    <x v="135"/>
    <n v="182000000"/>
    <s v="5 000000"/>
    <s v="+100 Million"/>
    <x v="2"/>
    <x v="125"/>
    <x v="4"/>
    <x v="1"/>
  </r>
  <r>
    <x v="82"/>
    <s v="LaMarcus Aldridge"/>
    <x v="116"/>
    <x v="127"/>
    <x v="136"/>
    <n v="216000000"/>
    <s v="1.5 000000"/>
    <s v="+100 Million"/>
    <x v="2"/>
    <x v="126"/>
    <x v="4"/>
    <x v="1"/>
  </r>
  <r>
    <x v="82"/>
    <s v="Robinson Cano"/>
    <x v="117"/>
    <x v="128"/>
    <x v="136"/>
    <n v="221000000"/>
    <s v="1 000000"/>
    <s v="+100 Million"/>
    <x v="2"/>
    <x v="127"/>
    <x v="7"/>
    <x v="1"/>
  </r>
  <r>
    <x v="82"/>
    <s v="Brook Lopez"/>
    <x v="118"/>
    <x v="129"/>
    <x v="136"/>
    <n v="226000000"/>
    <s v="500 K"/>
    <s v="+100 Million"/>
    <x v="2"/>
    <x v="128"/>
    <x v="4"/>
    <x v="1"/>
  </r>
  <r>
    <x v="82"/>
    <s v="Masahiro Tanaka"/>
    <x v="119"/>
    <x v="130"/>
    <x v="136"/>
    <n v="221000000"/>
    <s v="1 000000"/>
    <s v="+100 Million"/>
    <x v="2"/>
    <x v="127"/>
    <x v="7"/>
    <x v="1"/>
  </r>
  <r>
    <x v="98"/>
    <s v="Melvin Ingram"/>
    <x v="120"/>
    <x v="131"/>
    <x v="137"/>
    <n v="228000000"/>
    <s v="150 K"/>
    <s v="Up to 50 Million"/>
    <x v="2"/>
    <x v="129"/>
    <x v="3"/>
    <x v="1"/>
  </r>
  <r>
    <x v="86"/>
    <s v="Nicolas Batum"/>
    <x v="121"/>
    <x v="132"/>
    <x v="138"/>
    <n v="224000000"/>
    <s v="500 K"/>
    <s v="+100 Million"/>
    <x v="2"/>
    <x v="130"/>
    <x v="4"/>
    <x v="1"/>
  </r>
  <r>
    <x v="0"/>
    <s v="Cristiano Ronaldo"/>
    <x v="1"/>
    <x v="1"/>
    <x v="139"/>
    <n v="58000000"/>
    <s v="35 000000"/>
    <s v="Up to 100 Million"/>
    <x v="0"/>
    <x v="131"/>
    <x v="0"/>
    <x v="2"/>
  </r>
  <r>
    <x v="1"/>
    <s v="LeBron James"/>
    <x v="7"/>
    <x v="92"/>
    <x v="140"/>
    <n v="312000000"/>
    <s v="55 000000"/>
    <s v="+100 Million"/>
    <x v="1"/>
    <x v="132"/>
    <x v="4"/>
    <x v="2"/>
  </r>
  <r>
    <x v="2"/>
    <s v="Lionel Messi"/>
    <x v="0"/>
    <x v="0"/>
    <x v="141"/>
    <n v="53000000"/>
    <s v="27 000000"/>
    <s v="Up to 100 Million"/>
    <x v="0"/>
    <x v="133"/>
    <x v="0"/>
    <x v="2"/>
  </r>
  <r>
    <x v="3"/>
    <s v="Roger Federer"/>
    <x v="4"/>
    <x v="93"/>
    <x v="142"/>
    <n v="6000000"/>
    <s v="58 000000"/>
    <s v="Up to 100 Million"/>
    <x v="0"/>
    <x v="134"/>
    <x v="2"/>
    <x v="2"/>
  </r>
  <r>
    <x v="4"/>
    <s v="Kevin Durant"/>
    <x v="9"/>
    <x v="96"/>
    <x v="143"/>
    <n v="266000000"/>
    <s v="34 000000"/>
    <s v="+100 Million"/>
    <x v="2"/>
    <x v="48"/>
    <x v="4"/>
    <x v="2"/>
  </r>
  <r>
    <x v="5"/>
    <s v="Andrew Luck"/>
    <x v="72"/>
    <x v="72"/>
    <x v="144"/>
    <n v="47000000"/>
    <s v="3 000000"/>
    <s v="Up to 100 Million"/>
    <x v="0"/>
    <x v="135"/>
    <x v="3"/>
    <x v="2"/>
  </r>
  <r>
    <x v="5"/>
    <s v="Rory McIlroy"/>
    <x v="29"/>
    <x v="23"/>
    <x v="144"/>
    <n v="16000000"/>
    <s v="34 000000"/>
    <s v="Up to 100 Million"/>
    <x v="0"/>
    <x v="106"/>
    <x v="5"/>
    <x v="2"/>
  </r>
  <r>
    <x v="7"/>
    <s v="Stephen Curry"/>
    <x v="8"/>
    <x v="94"/>
    <x v="145"/>
    <n v="123000000"/>
    <s v="35 000000"/>
    <s v="+100 Million"/>
    <x v="2"/>
    <x v="136"/>
    <x v="4"/>
    <x v="2"/>
  </r>
  <r>
    <x v="8"/>
    <s v="James Harden"/>
    <x v="18"/>
    <x v="11"/>
    <x v="146"/>
    <n v="266000000"/>
    <s v="20 000000"/>
    <s v="+100 Million"/>
    <x v="2"/>
    <x v="48"/>
    <x v="4"/>
    <x v="2"/>
  </r>
  <r>
    <x v="9"/>
    <s v="Lewis Hamilton"/>
    <x v="12"/>
    <x v="4"/>
    <x v="147"/>
    <n v="38000000"/>
    <s v="8 000000"/>
    <s v="Up to 50 Million"/>
    <x v="0"/>
    <x v="20"/>
    <x v="6"/>
    <x v="2"/>
  </r>
  <r>
    <x v="10"/>
    <s v="Drew Brees"/>
    <x v="25"/>
    <x v="18"/>
    <x v="148"/>
    <n v="313000000"/>
    <s v="14 000000"/>
    <s v="+100 Million"/>
    <x v="1"/>
    <x v="37"/>
    <x v="3"/>
    <x v="2"/>
  </r>
  <r>
    <x v="11"/>
    <s v="Phil Mickelson"/>
    <x v="17"/>
    <x v="10"/>
    <x v="149"/>
    <n v="35000000"/>
    <s v="40 000000"/>
    <s v="+100 Million"/>
    <x v="0"/>
    <x v="137"/>
    <x v="5"/>
    <x v="2"/>
  </r>
  <r>
    <x v="12"/>
    <s v="Russell Westbrook"/>
    <x v="5"/>
    <x v="7"/>
    <x v="29"/>
    <n v="266000000"/>
    <s v="12 000000"/>
    <s v="+100 Million"/>
    <x v="2"/>
    <x v="48"/>
    <x v="4"/>
    <x v="2"/>
  </r>
  <r>
    <x v="87"/>
    <s v="Sebastian Vettel"/>
    <x v="27"/>
    <x v="21"/>
    <x v="150"/>
    <n v="38000000"/>
    <s v="500 K"/>
    <s v="+100 Million"/>
    <x v="0"/>
    <x v="20"/>
    <x v="6"/>
    <x v="2"/>
  </r>
  <r>
    <x v="88"/>
    <s v="Damian Lillard"/>
    <x v="26"/>
    <x v="20"/>
    <x v="151"/>
    <n v="244000000"/>
    <s v="14 000000"/>
    <s v="+100 Million"/>
    <x v="2"/>
    <x v="58"/>
    <x v="4"/>
    <x v="2"/>
  </r>
  <r>
    <x v="13"/>
    <s v="Novak Djokovic"/>
    <x v="15"/>
    <x v="8"/>
    <x v="152"/>
    <n v="96000000"/>
    <s v="28 000000"/>
    <s v="+100 Million"/>
    <x v="0"/>
    <x v="138"/>
    <x v="2"/>
    <x v="2"/>
  </r>
  <r>
    <x v="14"/>
    <s v="Tiger Woods"/>
    <x v="10"/>
    <x v="98"/>
    <x v="153"/>
    <s v="107K"/>
    <s v="37 000000"/>
    <s v="+100 Million"/>
    <x v="1"/>
    <x v="139"/>
    <x v="5"/>
    <x v="2"/>
  </r>
  <r>
    <x v="89"/>
    <s v="Neymar"/>
    <x v="2"/>
    <x v="2"/>
    <x v="108"/>
    <n v="15000000"/>
    <s v="22 000000"/>
    <s v="Up to 50 Million"/>
    <x v="0"/>
    <x v="63"/>
    <x v="0"/>
    <x v="2"/>
  </r>
  <r>
    <x v="15"/>
    <s v="Dwyane Wade"/>
    <x v="97"/>
    <x v="106"/>
    <x v="109"/>
    <n v="232000000"/>
    <s v="13 000000"/>
    <s v="+100 Million"/>
    <x v="2"/>
    <x v="57"/>
    <x v="4"/>
    <x v="2"/>
  </r>
  <r>
    <x v="16"/>
    <s v="Fernando Alonso"/>
    <x v="96"/>
    <x v="105"/>
    <x v="154"/>
    <n v="34000000"/>
    <s v="2 000000"/>
    <s v="Up to 50 Million"/>
    <x v="0"/>
    <x v="140"/>
    <x v="6"/>
    <x v="2"/>
  </r>
  <r>
    <x v="17"/>
    <s v="Jordan Spieth"/>
    <x v="46"/>
    <x v="43"/>
    <x v="115"/>
    <n v="55000000"/>
    <s v="29 000000"/>
    <s v="+100 Million"/>
    <x v="0"/>
    <x v="141"/>
    <x v="5"/>
    <x v="2"/>
  </r>
  <r>
    <x v="18"/>
    <s v="Derrick Rose"/>
    <x v="122"/>
    <x v="38"/>
    <x v="36"/>
    <n v="213000000"/>
    <s v="13 000000"/>
    <s v="+100 Million"/>
    <x v="2"/>
    <x v="71"/>
    <x v="4"/>
    <x v="2"/>
  </r>
  <r>
    <x v="19"/>
    <s v="Usain Bolt"/>
    <x v="98"/>
    <x v="107"/>
    <x v="155"/>
    <n v="22000000"/>
    <s v="32 000000"/>
    <s v="+100 Million"/>
    <x v="0"/>
    <x v="116"/>
    <x v="10"/>
    <x v="2"/>
  </r>
  <r>
    <x v="20"/>
    <s v="Gareth Bale"/>
    <x v="69"/>
    <x v="69"/>
    <x v="37"/>
    <n v="23000000"/>
    <s v="11 000000"/>
    <s v="Up to 50 Million"/>
    <x v="0"/>
    <x v="73"/>
    <x v="0"/>
    <x v="2"/>
  </r>
  <r>
    <x v="20"/>
    <s v="Conor McGregor"/>
    <x v="19"/>
    <x v="12"/>
    <x v="37"/>
    <n v="27000000"/>
    <s v="7 000000"/>
    <s v="Up to 50 Million"/>
    <x v="0"/>
    <x v="55"/>
    <x v="8"/>
    <x v="2"/>
  </r>
  <r>
    <x v="22"/>
    <s v="Kei Nishikori"/>
    <x v="32"/>
    <x v="26"/>
    <x v="156"/>
    <n v="39000000"/>
    <s v="30 000000"/>
    <s v="+100 Million"/>
    <x v="0"/>
    <x v="142"/>
    <x v="2"/>
    <x v="2"/>
  </r>
  <r>
    <x v="23"/>
    <s v="Fletcher Cox"/>
    <x v="123"/>
    <x v="133"/>
    <x v="157"/>
    <n v="333000000"/>
    <s v="75 K"/>
    <s v="+100 Million"/>
    <x v="1"/>
    <x v="143"/>
    <x v="3"/>
    <x v="2"/>
  </r>
  <r>
    <x v="24"/>
    <s v="Clayton Kershaw"/>
    <x v="48"/>
    <x v="45"/>
    <x v="158"/>
    <n v="325000000"/>
    <s v="800 K"/>
    <s v="+100 Million"/>
    <x v="1"/>
    <x v="144"/>
    <x v="7"/>
    <x v="2"/>
  </r>
  <r>
    <x v="25"/>
    <s v="Carmelo Anthony"/>
    <x v="38"/>
    <x v="33"/>
    <x v="159"/>
    <n v="246000000"/>
    <s v="8 000000"/>
    <s v="+100 Million"/>
    <x v="2"/>
    <x v="145"/>
    <x v="4"/>
    <x v="2"/>
  </r>
  <r>
    <x v="26"/>
    <s v="Zlatan Ibrahimovic"/>
    <x v="124"/>
    <x v="134"/>
    <x v="44"/>
    <n v="27000000"/>
    <s v="5 000000"/>
    <s v="Up to 50 Million"/>
    <x v="0"/>
    <x v="55"/>
    <x v="0"/>
    <x v="2"/>
  </r>
  <r>
    <x v="27"/>
    <s v="Antonio Brown"/>
    <x v="125"/>
    <x v="135"/>
    <x v="117"/>
    <n v="294000000"/>
    <s v="2.5 000000"/>
    <s v="+100 Million"/>
    <x v="2"/>
    <x v="146"/>
    <x v="3"/>
    <x v="2"/>
  </r>
  <r>
    <x v="28"/>
    <s v="Demar DeRozan"/>
    <x v="40"/>
    <x v="36"/>
    <x v="160"/>
    <n v="266000000"/>
    <s v="5 000000"/>
    <s v="+100 Million"/>
    <x v="2"/>
    <x v="48"/>
    <x v="4"/>
    <x v="2"/>
  </r>
  <r>
    <x v="29"/>
    <s v="Rafael Nadal"/>
    <x v="34"/>
    <x v="28"/>
    <x v="46"/>
    <n v="55000000"/>
    <s v="26 000000"/>
    <s v="+100 Million"/>
    <x v="0"/>
    <x v="141"/>
    <x v="2"/>
    <x v="2"/>
  </r>
  <r>
    <x v="30"/>
    <s v="Eric Berry"/>
    <x v="126"/>
    <x v="136"/>
    <x v="47"/>
    <n v="308000000"/>
    <s v="300 K"/>
    <s v="+100 Million"/>
    <x v="1"/>
    <x v="147"/>
    <x v="3"/>
    <x v="2"/>
  </r>
  <r>
    <x v="31"/>
    <s v="Chris Paul"/>
    <x v="22"/>
    <x v="15"/>
    <x v="161"/>
    <n v="229000000"/>
    <s v="8 000000"/>
    <s v="+100 Million"/>
    <x v="2"/>
    <x v="117"/>
    <x v="4"/>
    <x v="2"/>
  </r>
  <r>
    <x v="32"/>
    <s v="David Price"/>
    <x v="45"/>
    <x v="41"/>
    <x v="50"/>
    <n v="30000000"/>
    <s v="550 K"/>
    <s v="+100 Million"/>
    <x v="0"/>
    <x v="43"/>
    <x v="7"/>
    <x v="2"/>
  </r>
  <r>
    <x v="33"/>
    <s v="Miguel Cabrera"/>
    <x v="55"/>
    <x v="54"/>
    <x v="120"/>
    <n v="283000000"/>
    <s v="2 000000"/>
    <s v="+100 Million"/>
    <x v="2"/>
    <x v="47"/>
    <x v="7"/>
    <x v="2"/>
  </r>
  <r>
    <x v="34"/>
    <s v="Kyrie Irving"/>
    <x v="23"/>
    <x v="16"/>
    <x v="162"/>
    <n v="179000000"/>
    <s v="12 000000"/>
    <s v="+100 Million"/>
    <x v="2"/>
    <x v="148"/>
    <x v="4"/>
    <x v="2"/>
  </r>
  <r>
    <x v="35"/>
    <s v="Stephon Gilmore"/>
    <x v="106"/>
    <x v="137"/>
    <x v="163"/>
    <n v="291000000"/>
    <s v="200 K"/>
    <s v="+100 Million"/>
    <x v="2"/>
    <x v="149"/>
    <x v="3"/>
    <x v="2"/>
  </r>
  <r>
    <x v="36"/>
    <s v="Andy Murray"/>
    <x v="127"/>
    <x v="138"/>
    <x v="60"/>
    <n v="148000000"/>
    <s v="14 000000"/>
    <s v="+100 Million"/>
    <x v="2"/>
    <x v="150"/>
    <x v="2"/>
    <x v="2"/>
  </r>
  <r>
    <x v="36"/>
    <s v="Justin Verlander"/>
    <x v="42"/>
    <x v="52"/>
    <x v="60"/>
    <n v="282000000"/>
    <s v="600 K"/>
    <s v="+100 Million"/>
    <x v="2"/>
    <x v="151"/>
    <x v="7"/>
    <x v="2"/>
  </r>
  <r>
    <x v="37"/>
    <s v="Mike Conley"/>
    <x v="16"/>
    <x v="108"/>
    <x v="164"/>
    <n v="266000000"/>
    <s v="2 000000"/>
    <s v="+100 Million"/>
    <x v="2"/>
    <x v="48"/>
    <x v="4"/>
    <x v="2"/>
  </r>
  <r>
    <x v="38"/>
    <s v="Canelo Alvarez"/>
    <x v="3"/>
    <x v="97"/>
    <x v="87"/>
    <n v="27000000"/>
    <s v="1.5 000000"/>
    <s v="+100 Million"/>
    <x v="0"/>
    <x v="55"/>
    <x v="1"/>
    <x v="2"/>
  </r>
  <r>
    <x v="39"/>
    <s v="Anthony Davis"/>
    <x v="13"/>
    <x v="30"/>
    <x v="165"/>
    <n v="221000000"/>
    <s v="6 000000"/>
    <s v="+100 Million"/>
    <x v="2"/>
    <x v="127"/>
    <x v="4"/>
    <x v="2"/>
  </r>
  <r>
    <x v="39"/>
    <s v="Blake Griffin"/>
    <x v="28"/>
    <x v="22"/>
    <x v="165"/>
    <n v="201000000"/>
    <s v="8 000000"/>
    <s v="+100 Million"/>
    <x v="2"/>
    <x v="152"/>
    <x v="4"/>
    <x v="2"/>
  </r>
  <r>
    <x v="39"/>
    <s v="Al Horford"/>
    <x v="44"/>
    <x v="40"/>
    <x v="165"/>
    <n v="266000000"/>
    <s v="1.5 000000"/>
    <s v="+100 Million"/>
    <x v="2"/>
    <x v="48"/>
    <x v="4"/>
    <x v="2"/>
  </r>
  <r>
    <x v="39"/>
    <s v="Von Miller"/>
    <x v="95"/>
    <x v="104"/>
    <x v="165"/>
    <n v="251000000"/>
    <s v="3 000000"/>
    <s v="+100 Million"/>
    <x v="2"/>
    <x v="74"/>
    <x v="3"/>
    <x v="2"/>
  </r>
  <r>
    <x v="43"/>
    <s v="Dustin Johnson"/>
    <x v="128"/>
    <x v="101"/>
    <x v="67"/>
    <n v="166000000"/>
    <s v="11 000000"/>
    <s v="+100 Million"/>
    <x v="2"/>
    <x v="153"/>
    <x v="5"/>
    <x v="2"/>
  </r>
  <r>
    <x v="44"/>
    <s v="Albert Pujols"/>
    <x v="63"/>
    <x v="63"/>
    <x v="166"/>
    <n v="253000000"/>
    <s v="2 000000"/>
    <s v="+100 Million"/>
    <x v="2"/>
    <x v="88"/>
    <x v="7"/>
    <x v="2"/>
  </r>
  <r>
    <x v="45"/>
    <s v="Dwight Howard"/>
    <x v="64"/>
    <x v="64"/>
    <x v="69"/>
    <n v="232000000"/>
    <s v="4 000000"/>
    <s v="+100 Million"/>
    <x v="2"/>
    <x v="57"/>
    <x v="4"/>
    <x v="2"/>
  </r>
  <r>
    <x v="46"/>
    <s v="Ryan Howard"/>
    <x v="94"/>
    <x v="64"/>
    <x v="71"/>
    <n v="267000000"/>
    <s v="300 K"/>
    <s v="Up to 50 Million"/>
    <x v="2"/>
    <x v="65"/>
    <x v="7"/>
    <x v="2"/>
  </r>
  <r>
    <x v="46"/>
    <s v="Serena Williams"/>
    <x v="56"/>
    <x v="55"/>
    <x v="71"/>
    <n v="8000000"/>
    <s v="19 000000"/>
    <s v="Up to 50 Million"/>
    <x v="0"/>
    <x v="29"/>
    <x v="2"/>
    <x v="2"/>
  </r>
  <r>
    <x v="48"/>
    <s v="Robinson Cano"/>
    <x v="117"/>
    <x v="128"/>
    <x v="73"/>
    <n v="241000000"/>
    <s v="2.5 000000"/>
    <s v="+100 Million"/>
    <x v="2"/>
    <x v="64"/>
    <x v="7"/>
    <x v="2"/>
  </r>
  <r>
    <x v="49"/>
    <s v="Kevin Love"/>
    <x v="9"/>
    <x v="61"/>
    <x v="75"/>
    <n v="214000000"/>
    <s v="5 000000"/>
    <s v="+100 Million"/>
    <x v="2"/>
    <x v="154"/>
    <x v="4"/>
    <x v="2"/>
  </r>
  <r>
    <x v="50"/>
    <s v="Chris Bosh"/>
    <x v="22"/>
    <x v="112"/>
    <x v="76"/>
    <n v="238000000"/>
    <s v="2.5 000000"/>
    <s v="+100 Million"/>
    <x v="2"/>
    <x v="119"/>
    <x v="4"/>
    <x v="2"/>
  </r>
  <r>
    <x v="51"/>
    <s v="Cam Newton"/>
    <x v="129"/>
    <x v="139"/>
    <x v="79"/>
    <n v="13000000"/>
    <s v="13 000000"/>
    <s v="Up to 50 Million"/>
    <x v="0"/>
    <x v="91"/>
    <x v="3"/>
    <x v="2"/>
  </r>
  <r>
    <x v="51"/>
    <s v="Dirk Nowitzki"/>
    <x v="130"/>
    <x v="140"/>
    <x v="79"/>
    <n v="25000000"/>
    <s v="1 000000"/>
    <s v="Up to 50 Million"/>
    <x v="0"/>
    <x v="75"/>
    <x v="4"/>
    <x v="2"/>
  </r>
  <r>
    <x v="91"/>
    <s v="Paul George"/>
    <x v="30"/>
    <x v="24"/>
    <x v="80"/>
    <n v="183000000"/>
    <s v="7.5 000000"/>
    <s v="+100 Million"/>
    <x v="2"/>
    <x v="155"/>
    <x v="4"/>
    <x v="2"/>
  </r>
  <r>
    <x v="91"/>
    <s v="Felix Hernandez"/>
    <x v="73"/>
    <x v="74"/>
    <x v="80"/>
    <n v="253000000"/>
    <s v="500 K"/>
    <s v="+100 Million"/>
    <x v="2"/>
    <x v="88"/>
    <x v="7"/>
    <x v="2"/>
  </r>
  <r>
    <x v="54"/>
    <s v="Jason Pierre-Paul"/>
    <x v="131"/>
    <x v="141"/>
    <x v="167"/>
    <n v="255000000"/>
    <s v="200 K"/>
    <s v="+100 Million"/>
    <x v="2"/>
    <x v="69"/>
    <x v="3"/>
    <x v="2"/>
  </r>
  <r>
    <x v="46"/>
    <s v="Ryan Howard"/>
    <x v="94"/>
    <x v="64"/>
    <x v="71"/>
    <n v="267000000"/>
    <s v="300 K"/>
    <s v="Up to 50 Million"/>
    <x v="2"/>
    <x v="65"/>
    <x v="7"/>
    <x v="2"/>
  </r>
  <r>
    <x v="46"/>
    <s v="Serena Williams"/>
    <x v="56"/>
    <x v="55"/>
    <x v="71"/>
    <n v="8000000"/>
    <s v="19 000000"/>
    <s v="Up to 50 Million"/>
    <x v="0"/>
    <x v="29"/>
    <x v="2"/>
    <x v="2"/>
  </r>
  <r>
    <x v="48"/>
    <s v="Robinson Cano"/>
    <x v="117"/>
    <x v="128"/>
    <x v="73"/>
    <n v="241000000"/>
    <s v="2.5 000000"/>
    <s v="+100 Million"/>
    <x v="2"/>
    <x v="64"/>
    <x v="7"/>
    <x v="2"/>
  </r>
  <r>
    <x v="49"/>
    <s v="Kevin Love"/>
    <x v="9"/>
    <x v="61"/>
    <x v="75"/>
    <n v="214000000"/>
    <s v="5 000000"/>
    <s v="+100 Million"/>
    <x v="2"/>
    <x v="154"/>
    <x v="4"/>
    <x v="2"/>
  </r>
  <r>
    <x v="50"/>
    <s v="Chris Bosh"/>
    <x v="22"/>
    <x v="112"/>
    <x v="76"/>
    <n v="238000000"/>
    <s v="2.5 000000"/>
    <s v="+100 Million"/>
    <x v="2"/>
    <x v="119"/>
    <x v="4"/>
    <x v="2"/>
  </r>
  <r>
    <x v="51"/>
    <s v="Cam Newton"/>
    <x v="129"/>
    <x v="139"/>
    <x v="79"/>
    <n v="13000000"/>
    <s v="13 000000"/>
    <s v="Up to 50 Million"/>
    <x v="0"/>
    <x v="91"/>
    <x v="3"/>
    <x v="2"/>
  </r>
  <r>
    <x v="51"/>
    <s v="Dirk Nowitzki"/>
    <x v="130"/>
    <x v="140"/>
    <x v="79"/>
    <n v="25000000"/>
    <s v="1 000000"/>
    <s v="Up to 50 Million"/>
    <x v="0"/>
    <x v="75"/>
    <x v="4"/>
    <x v="2"/>
  </r>
  <r>
    <x v="91"/>
    <s v="Paul George"/>
    <x v="30"/>
    <x v="24"/>
    <x v="80"/>
    <n v="183000000"/>
    <s v="7.5 000000"/>
    <s v="+100 Million"/>
    <x v="2"/>
    <x v="155"/>
    <x v="4"/>
    <x v="2"/>
  </r>
  <r>
    <x v="91"/>
    <s v="Felix Hernandez"/>
    <x v="73"/>
    <x v="74"/>
    <x v="80"/>
    <n v="253000000"/>
    <s v="500 K"/>
    <s v="+100 Million"/>
    <x v="2"/>
    <x v="88"/>
    <x v="7"/>
    <x v="2"/>
  </r>
  <r>
    <x v="54"/>
    <s v="Jason Pierre-Paul"/>
    <x v="131"/>
    <x v="141"/>
    <x v="167"/>
    <n v="255000000"/>
    <s v="200 K"/>
    <s v="+100 Million"/>
    <x v="2"/>
    <x v="69"/>
    <x v="3"/>
    <x v="2"/>
  </r>
  <r>
    <x v="55"/>
    <s v="CC Sabathia"/>
    <x v="132"/>
    <x v="142"/>
    <x v="81"/>
    <n v="25000000"/>
    <s v="600 K"/>
    <s v="+100 Million"/>
    <x v="0"/>
    <x v="75"/>
    <x v="7"/>
    <x v="2"/>
  </r>
  <r>
    <x v="56"/>
    <s v="David DeCastro"/>
    <x v="45"/>
    <x v="143"/>
    <x v="85"/>
    <n v="25000000"/>
    <s v="75 K"/>
    <s v="+100 Million"/>
    <x v="0"/>
    <x v="75"/>
    <x v="3"/>
    <x v="2"/>
  </r>
  <r>
    <x v="57"/>
    <s v="Eli Manning"/>
    <x v="102"/>
    <x v="113"/>
    <x v="86"/>
    <n v="18000000"/>
    <s v="7 000000"/>
    <s v="Up to 50 Million"/>
    <x v="0"/>
    <x v="156"/>
    <x v="3"/>
    <x v="2"/>
  </r>
  <r>
    <x v="92"/>
    <s v="Buster Posey"/>
    <x v="104"/>
    <x v="115"/>
    <x v="125"/>
    <n v="206000000"/>
    <s v="4 000000"/>
    <s v="+100 Million"/>
    <x v="2"/>
    <x v="14"/>
    <x v="7"/>
    <x v="2"/>
  </r>
  <r>
    <x v="58"/>
    <s v="Prince Fielder"/>
    <x v="133"/>
    <x v="144"/>
    <x v="129"/>
    <n v="24000000"/>
    <s v="200 K"/>
    <s v="+100 Million"/>
    <x v="0"/>
    <x v="70"/>
    <x v="7"/>
    <x v="2"/>
  </r>
  <r>
    <x v="59"/>
    <s v="Josh Hamilton"/>
    <x v="134"/>
    <x v="4"/>
    <x v="130"/>
    <n v="24000000"/>
    <s v="100 K"/>
    <s v="+100 Million"/>
    <x v="0"/>
    <x v="70"/>
    <x v="7"/>
    <x v="2"/>
  </r>
  <r>
    <x v="93"/>
    <s v="Zack Greinke"/>
    <x v="108"/>
    <x v="118"/>
    <x v="130"/>
    <n v="24000000"/>
    <s v="50 K"/>
    <s v="+100 Million"/>
    <x v="0"/>
    <x v="70"/>
    <x v="7"/>
    <x v="2"/>
  </r>
  <r>
    <x v="60"/>
    <s v="Harrison Barnes"/>
    <x v="77"/>
    <x v="78"/>
    <x v="168"/>
    <n v="224000000"/>
    <s v="1.5 000000"/>
    <s v="+100 Million"/>
    <x v="2"/>
    <x v="130"/>
    <x v="4"/>
    <x v="2"/>
  </r>
  <r>
    <x v="94"/>
    <s v="Joe Mauer"/>
    <x v="111"/>
    <x v="122"/>
    <x v="169"/>
    <n v="23000000"/>
    <s v="800 K"/>
    <s v="+100 Million"/>
    <x v="0"/>
    <x v="73"/>
    <x v="7"/>
    <x v="2"/>
  </r>
  <r>
    <x v="61"/>
    <s v="Wayne Rooney"/>
    <x v="100"/>
    <x v="110"/>
    <x v="170"/>
    <n v="176000000"/>
    <s v="6 000000"/>
    <s v="+100 Million"/>
    <x v="2"/>
    <x v="157"/>
    <x v="0"/>
    <x v="2"/>
  </r>
  <r>
    <x v="62"/>
    <s v="Bradley Beal"/>
    <x v="70"/>
    <x v="70"/>
    <x v="171"/>
    <n v="221000000"/>
    <s v="1.2 000000"/>
    <s v="+100 Million"/>
    <x v="2"/>
    <x v="127"/>
    <x v="4"/>
    <x v="2"/>
  </r>
  <r>
    <x v="62"/>
    <s v="Luis Suarez"/>
    <x v="101"/>
    <x v="111"/>
    <x v="171"/>
    <n v="173000000"/>
    <s v="6 000000"/>
    <s v="+100 Million"/>
    <x v="2"/>
    <x v="158"/>
    <x v="0"/>
    <x v="2"/>
  </r>
  <r>
    <x v="64"/>
    <s v="Matt Kalil"/>
    <x v="53"/>
    <x v="145"/>
    <x v="135"/>
    <n v="231000000"/>
    <s v="75 K"/>
    <s v="+100 Million"/>
    <x v="2"/>
    <x v="122"/>
    <x v="3"/>
    <x v="2"/>
  </r>
  <r>
    <x v="65"/>
    <s v="Andre Drummond"/>
    <x v="76"/>
    <x v="77"/>
    <x v="136"/>
    <n v="221000000"/>
    <s v="1 000000"/>
    <s v="+100 Million"/>
    <x v="2"/>
    <x v="127"/>
    <x v="4"/>
    <x v="2"/>
  </r>
  <r>
    <x v="66"/>
    <s v="Masahiro Tanaka"/>
    <x v="119"/>
    <x v="130"/>
    <x v="137"/>
    <n v="22000000"/>
    <s v="1 000000"/>
    <s v="Up to 50 Million"/>
    <x v="0"/>
    <x v="116"/>
    <x v="7"/>
    <x v="2"/>
  </r>
  <r>
    <x v="67"/>
    <s v="Chandler Jones"/>
    <x v="109"/>
    <x v="146"/>
    <x v="138"/>
    <n v="228000000"/>
    <s v="100 K"/>
    <s v="+100 Million"/>
    <x v="2"/>
    <x v="129"/>
    <x v="3"/>
    <x v="2"/>
  </r>
  <r>
    <x v="67"/>
    <s v="Chandler Parsons"/>
    <x v="109"/>
    <x v="119"/>
    <x v="138"/>
    <n v="221000000"/>
    <s v="750 K"/>
    <s v="+100 Million"/>
    <x v="2"/>
    <x v="127"/>
    <x v="4"/>
    <x v="2"/>
  </r>
  <r>
    <x v="69"/>
    <s v="Cole Hamels"/>
    <x v="135"/>
    <x v="147"/>
    <x v="172"/>
    <n v="225000000"/>
    <s v="200 K"/>
    <s v="+100 Million"/>
    <x v="2"/>
    <x v="101"/>
    <x v="7"/>
    <x v="2"/>
  </r>
  <r>
    <x v="69"/>
    <s v="Hassan Whiteside"/>
    <x v="79"/>
    <x v="80"/>
    <x v="172"/>
    <n v="222000000"/>
    <s v="500 K"/>
    <s v="+100 Million"/>
    <x v="2"/>
    <x v="159"/>
    <x v="4"/>
    <x v="2"/>
  </r>
  <r>
    <x v="95"/>
    <s v="Sergio Agüero"/>
    <x v="110"/>
    <x v="121"/>
    <x v="173"/>
    <n v="146000000"/>
    <s v="8 000000"/>
    <s v="+100 Million"/>
    <x v="2"/>
    <x v="160"/>
    <x v="0"/>
    <x v="2"/>
  </r>
  <r>
    <x v="71"/>
    <s v="Muhammad Wilkerson"/>
    <x v="136"/>
    <x v="148"/>
    <x v="174"/>
    <n v="22000000"/>
    <s v="400 K"/>
    <s v="+100 Million"/>
    <x v="0"/>
    <x v="116"/>
    <x v="3"/>
    <x v="2"/>
  </r>
  <r>
    <x v="72"/>
    <s v="Nick Perry"/>
    <x v="33"/>
    <x v="149"/>
    <x v="175"/>
    <n v="222000000"/>
    <s v="100 K"/>
    <s v="+100 Million"/>
    <x v="2"/>
    <x v="159"/>
    <x v="3"/>
    <x v="2"/>
  </r>
  <r>
    <x v="72"/>
    <s v="Hanley Ramirez"/>
    <x v="137"/>
    <x v="150"/>
    <x v="175"/>
    <n v="22000000"/>
    <s v="300 K"/>
    <s v="+100 Million"/>
    <x v="0"/>
    <x v="116"/>
    <x v="7"/>
    <x v="2"/>
  </r>
  <r>
    <x v="72"/>
    <s v="Justin Upton"/>
    <x v="42"/>
    <x v="151"/>
    <x v="175"/>
    <n v="221000000"/>
    <s v="200 K"/>
    <s v="+100 Million"/>
    <x v="2"/>
    <x v="127"/>
    <x v="7"/>
    <x v="2"/>
  </r>
  <r>
    <x v="74"/>
    <s v="Marc Gasol"/>
    <x v="85"/>
    <x v="88"/>
    <x v="176"/>
    <n v="212000000"/>
    <s v="1 000000"/>
    <s v="+100 Million"/>
    <x v="2"/>
    <x v="161"/>
    <x v="4"/>
    <x v="2"/>
  </r>
  <r>
    <x v="74"/>
    <s v="DeAndre Jordan"/>
    <x v="103"/>
    <x v="120"/>
    <x v="176"/>
    <n v="212000000"/>
    <s v="1 000000"/>
    <s v="+100 Million"/>
    <x v="2"/>
    <x v="161"/>
    <x v="4"/>
    <x v="2"/>
  </r>
  <r>
    <x v="75"/>
    <s v="LaMarcus Aldridge"/>
    <x v="116"/>
    <x v="127"/>
    <x v="177"/>
    <n v="206000000"/>
    <s v="1.5 000000"/>
    <s v="+100 Million"/>
    <x v="2"/>
    <x v="14"/>
    <x v="4"/>
    <x v="2"/>
  </r>
  <r>
    <x v="75"/>
    <s v="Jose Reyes"/>
    <x v="138"/>
    <x v="152"/>
    <x v="177"/>
    <n v="22000000"/>
    <s v="100 K"/>
    <s v="+100 Million"/>
    <x v="0"/>
    <x v="116"/>
    <x v="7"/>
    <x v="2"/>
  </r>
  <r>
    <x v="77"/>
    <s v="Anthony Joshua"/>
    <x v="13"/>
    <x v="5"/>
    <x v="178"/>
    <n v="185000000"/>
    <s v="3.5 000000"/>
    <s v="Up to 50 Million"/>
    <x v="2"/>
    <x v="120"/>
    <x v="1"/>
    <x v="2"/>
  </r>
  <r>
    <x v="77"/>
    <s v="Virat Kohli"/>
    <x v="87"/>
    <x v="90"/>
    <x v="178"/>
    <n v="3000000"/>
    <s v="19 000000"/>
    <s v="Up to 50 Million"/>
    <x v="0"/>
    <x v="162"/>
    <x v="9"/>
    <x v="2"/>
  </r>
  <r>
    <x v="78"/>
    <s v="James Rodriguez"/>
    <x v="18"/>
    <x v="153"/>
    <x v="179"/>
    <n v="149000000"/>
    <s v="7 000000"/>
    <s v="+100 Million"/>
    <x v="2"/>
    <x v="163"/>
    <x v="0"/>
    <x v="2"/>
  </r>
  <r>
    <x v="78"/>
    <s v="Klay Thompson"/>
    <x v="37"/>
    <x v="32"/>
    <x v="179"/>
    <n v="169000000"/>
    <s v="5 000000"/>
    <s v="+100 Million"/>
    <x v="2"/>
    <x v="164"/>
    <x v="4"/>
    <x v="2"/>
  </r>
  <r>
    <x v="80"/>
    <s v="Jimmie Johnson"/>
    <x v="139"/>
    <x v="101"/>
    <x v="180"/>
    <n v="168000000"/>
    <s v="5 000000"/>
    <s v="+100 Million"/>
    <x v="2"/>
    <x v="165"/>
    <x v="6"/>
    <x v="2"/>
  </r>
  <r>
    <x v="81"/>
    <s v="Jacoby Ellsbury"/>
    <x v="140"/>
    <x v="154"/>
    <x v="181"/>
    <n v="211000000"/>
    <s v="600 K"/>
    <s v="+100 Million"/>
    <x v="2"/>
    <x v="166"/>
    <x v="7"/>
    <x v="2"/>
  </r>
  <r>
    <x v="81"/>
    <s v="Adrian Gonzalez"/>
    <x v="141"/>
    <x v="155"/>
    <x v="181"/>
    <n v="213000000"/>
    <s v="400 K"/>
    <s v="+100 Million"/>
    <x v="2"/>
    <x v="71"/>
    <x v="7"/>
    <x v="2"/>
  </r>
  <r>
    <x v="81"/>
    <s v="Matt Kemp"/>
    <x v="53"/>
    <x v="156"/>
    <x v="181"/>
    <n v="215000000"/>
    <s v="200 K"/>
    <s v="+100 Million"/>
    <x v="2"/>
    <x v="67"/>
    <x v="7"/>
    <x v="2"/>
  </r>
  <r>
    <x v="81"/>
    <s v="Brook Lopez"/>
    <x v="118"/>
    <x v="129"/>
    <x v="181"/>
    <n v="212000000"/>
    <s v="500 K"/>
    <s v="+100 Million"/>
    <x v="2"/>
    <x v="161"/>
    <x v="4"/>
    <x v="2"/>
  </r>
  <r>
    <x v="85"/>
    <s v="Nicolas Batum"/>
    <x v="121"/>
    <x v="132"/>
    <x v="182"/>
    <n v="209000000"/>
    <s v="600 K"/>
    <s v="+100 Million"/>
    <x v="2"/>
    <x v="167"/>
    <x v="4"/>
    <x v="2"/>
  </r>
  <r>
    <x v="85"/>
    <s v="Wladimir Klitschko"/>
    <x v="142"/>
    <x v="157"/>
    <x v="183"/>
    <n v="175000000"/>
    <s v="4 000000"/>
    <s v="+100 Million"/>
    <x v="2"/>
    <x v="168"/>
    <x v="1"/>
    <x v="2"/>
  </r>
  <r>
    <x v="86"/>
    <s v="Dale Earnhardt, Jr."/>
    <x v="143"/>
    <x v="158"/>
    <x v="184"/>
    <n v="134000000"/>
    <s v="8 000000"/>
    <s v="+100 Million"/>
    <x v="2"/>
    <x v="169"/>
    <x v="6"/>
    <x v="2"/>
  </r>
  <r>
    <x v="0"/>
    <s v="Cristiano Ronaldo"/>
    <x v="1"/>
    <x v="1"/>
    <x v="185"/>
    <n v="56000000"/>
    <s v="32 000000"/>
    <s v="Up to 100 Million"/>
    <x v="0"/>
    <x v="170"/>
    <x v="0"/>
    <x v="3"/>
  </r>
  <r>
    <x v="1"/>
    <s v="Lionel Messi"/>
    <x v="0"/>
    <x v="0"/>
    <x v="186"/>
    <n v="534000000"/>
    <s v="28 000000"/>
    <s v="+100 Million"/>
    <x v="1"/>
    <x v="171"/>
    <x v="0"/>
    <x v="3"/>
  </r>
  <r>
    <x v="2"/>
    <s v="LeBron James"/>
    <x v="7"/>
    <x v="92"/>
    <x v="93"/>
    <n v="232000000"/>
    <s v="54 000000"/>
    <s v="+100 Million"/>
    <x v="2"/>
    <x v="57"/>
    <x v="4"/>
    <x v="3"/>
  </r>
  <r>
    <x v="3"/>
    <s v="Roger Federer"/>
    <x v="4"/>
    <x v="93"/>
    <x v="187"/>
    <n v="78000000"/>
    <s v="60 000000"/>
    <s v="+100 Million"/>
    <x v="0"/>
    <x v="172"/>
    <x v="2"/>
    <x v="3"/>
  </r>
  <r>
    <x v="4"/>
    <s v="Kevin Durant"/>
    <x v="9"/>
    <x v="96"/>
    <x v="188"/>
    <n v="202000000"/>
    <s v="36 000000"/>
    <s v="+100 Million"/>
    <x v="2"/>
    <x v="173"/>
    <x v="4"/>
    <x v="3"/>
  </r>
  <r>
    <x v="5"/>
    <s v="Novak Djokovic"/>
    <x v="15"/>
    <x v="8"/>
    <x v="152"/>
    <n v="96000000"/>
    <s v="28 000000"/>
    <s v="+100 Million"/>
    <x v="0"/>
    <x v="138"/>
    <x v="2"/>
    <x v="3"/>
  </r>
  <r>
    <x v="6"/>
    <s v="Cam Newton"/>
    <x v="129"/>
    <x v="139"/>
    <x v="189"/>
    <n v="411000000"/>
    <s v="12 000000"/>
    <s v="+100 Million"/>
    <x v="1"/>
    <x v="174"/>
    <x v="3"/>
    <x v="3"/>
  </r>
  <r>
    <x v="7"/>
    <s v="Phil Mickelson"/>
    <x v="17"/>
    <x v="10"/>
    <x v="190"/>
    <n v="29000000"/>
    <s v="50 000000"/>
    <s v="+100 Million"/>
    <x v="0"/>
    <x v="41"/>
    <x v="5"/>
    <x v="3"/>
  </r>
  <r>
    <x v="8"/>
    <s v="Jordan Spieth"/>
    <x v="46"/>
    <x v="43"/>
    <x v="191"/>
    <n v="208000000"/>
    <s v="32 000000"/>
    <s v="+100 Million"/>
    <x v="2"/>
    <x v="175"/>
    <x v="5"/>
    <x v="3"/>
  </r>
  <r>
    <x v="9"/>
    <s v="Kobe Bryant"/>
    <x v="144"/>
    <x v="159"/>
    <x v="144"/>
    <n v="25000000"/>
    <s v="25 000000"/>
    <s v="Up to 100 Million"/>
    <x v="0"/>
    <x v="75"/>
    <x v="4"/>
    <x v="3"/>
  </r>
  <r>
    <x v="10"/>
    <s v="Lewis Hamilton"/>
    <x v="12"/>
    <x v="4"/>
    <x v="147"/>
    <n v="42000000"/>
    <s v="4 000000"/>
    <s v="Up to 50 Million"/>
    <x v="0"/>
    <x v="54"/>
    <x v="12"/>
    <x v="3"/>
  </r>
  <r>
    <x v="11"/>
    <s v="Tiger Woods"/>
    <x v="10"/>
    <x v="98"/>
    <x v="148"/>
    <s v="274K"/>
    <s v="45 000000"/>
    <s v="+100 Million"/>
    <x v="1"/>
    <x v="139"/>
    <x v="5"/>
    <x v="3"/>
  </r>
  <r>
    <x v="12"/>
    <s v="Eli Manning"/>
    <x v="102"/>
    <x v="113"/>
    <x v="192"/>
    <n v="37000000"/>
    <s v="8 000000"/>
    <s v="Up to 50 Million"/>
    <x v="0"/>
    <x v="98"/>
    <x v="3"/>
    <x v="3"/>
  </r>
  <r>
    <x v="87"/>
    <s v="Joe Flacco"/>
    <x v="111"/>
    <x v="160"/>
    <x v="19"/>
    <n v="44000000"/>
    <s v="500 K"/>
    <s v="+100 Million"/>
    <x v="0"/>
    <x v="176"/>
    <x v="3"/>
    <x v="3"/>
  </r>
  <r>
    <x v="88"/>
    <s v="Tom Brady"/>
    <x v="71"/>
    <x v="71"/>
    <x v="193"/>
    <n v="361000000"/>
    <s v="8 000000"/>
    <s v="+100 Million"/>
    <x v="1"/>
    <x v="177"/>
    <x v="3"/>
    <x v="3"/>
  </r>
  <r>
    <x v="13"/>
    <s v="Floyd Mayweather"/>
    <x v="88"/>
    <x v="91"/>
    <x v="194"/>
    <n v="32000000"/>
    <s v="12 000000"/>
    <s v="Up to 50 Million"/>
    <x v="0"/>
    <x v="18"/>
    <x v="1"/>
    <x v="3"/>
  </r>
  <r>
    <x v="14"/>
    <s v="Rory McIlroy"/>
    <x v="29"/>
    <x v="23"/>
    <x v="144"/>
    <n v="16000000"/>
    <s v="34 000000"/>
    <s v="Up to 100 Million"/>
    <x v="0"/>
    <x v="106"/>
    <x v="5"/>
    <x v="3"/>
  </r>
  <r>
    <x v="89"/>
    <s v="Russell Wilson"/>
    <x v="5"/>
    <x v="161"/>
    <x v="195"/>
    <n v="318000000"/>
    <s v="10 000000"/>
    <s v="+100 Million"/>
    <x v="1"/>
    <x v="178"/>
    <x v="3"/>
    <x v="3"/>
  </r>
  <r>
    <x v="15"/>
    <s v="Sebastian Vettel"/>
    <x v="27"/>
    <x v="21"/>
    <x v="150"/>
    <n v="38000000"/>
    <s v="500 K"/>
    <s v="+100 Million"/>
    <x v="0"/>
    <x v="20"/>
    <x v="6"/>
    <x v="3"/>
  </r>
  <r>
    <x v="16"/>
    <s v="Philip Rivers"/>
    <x v="145"/>
    <x v="162"/>
    <x v="30"/>
    <n v="375000000"/>
    <s v="450 K"/>
    <s v="Up to 50 Million"/>
    <x v="1"/>
    <x v="31"/>
    <x v="3"/>
    <x v="3"/>
  </r>
  <r>
    <x v="17"/>
    <s v="Rafael Nadal"/>
    <x v="34"/>
    <x v="28"/>
    <x v="196"/>
    <n v="55000000"/>
    <s v="32 000000"/>
    <s v="+100 Million"/>
    <x v="0"/>
    <x v="141"/>
    <x v="2"/>
    <x v="3"/>
  </r>
  <r>
    <x v="17"/>
    <s v="Neymar"/>
    <x v="2"/>
    <x v="2"/>
    <x v="196"/>
    <n v="145000000"/>
    <s v="23 000000"/>
    <s v="+100 Million"/>
    <x v="2"/>
    <x v="179"/>
    <x v="0"/>
    <x v="3"/>
  </r>
  <r>
    <x v="19"/>
    <s v="Zlatan Ibrahimovic"/>
    <x v="124"/>
    <x v="134"/>
    <x v="197"/>
    <n v="304000000"/>
    <s v="7 000000"/>
    <s v="+100 Million"/>
    <x v="1"/>
    <x v="8"/>
    <x v="0"/>
    <x v="3"/>
  </r>
  <r>
    <x v="20"/>
    <s v="Fernando Alonso"/>
    <x v="96"/>
    <x v="105"/>
    <x v="198"/>
    <n v="35000000"/>
    <s v="1.5 000000"/>
    <s v="+100 Million"/>
    <x v="0"/>
    <x v="137"/>
    <x v="12"/>
    <x v="3"/>
  </r>
  <r>
    <x v="21"/>
    <s v="Gareth Bale"/>
    <x v="69"/>
    <x v="69"/>
    <x v="199"/>
    <n v="249000000"/>
    <s v="11 000000"/>
    <s v="+100 Million"/>
    <x v="2"/>
    <x v="72"/>
    <x v="0"/>
    <x v="3"/>
  </r>
  <r>
    <x v="22"/>
    <s v="Marcell Dareus"/>
    <x v="146"/>
    <x v="163"/>
    <x v="112"/>
    <n v="351000000"/>
    <s v="100 K"/>
    <s v="+100 Million"/>
    <x v="1"/>
    <x v="180"/>
    <x v="3"/>
    <x v="3"/>
  </r>
  <r>
    <x v="23"/>
    <s v="Peyton Manning"/>
    <x v="147"/>
    <x v="113"/>
    <x v="155"/>
    <n v="192000000"/>
    <s v="15 000000"/>
    <s v="+100 Million"/>
    <x v="2"/>
    <x v="181"/>
    <x v="3"/>
    <x v="3"/>
  </r>
  <r>
    <x v="24"/>
    <s v="Derrick Rose"/>
    <x v="122"/>
    <x v="38"/>
    <x v="200"/>
    <n v="201000000"/>
    <s v="14 000000"/>
    <s v="+100 Million"/>
    <x v="2"/>
    <x v="152"/>
    <x v="4"/>
    <x v="3"/>
  </r>
  <r>
    <x v="25"/>
    <s v="Kei Nishikori"/>
    <x v="32"/>
    <x v="26"/>
    <x v="201"/>
    <n v="35000000"/>
    <s v="30 000000"/>
    <s v="+100 Million"/>
    <x v="0"/>
    <x v="137"/>
    <x v="2"/>
    <x v="3"/>
  </r>
  <r>
    <x v="26"/>
    <s v="A.J. Green"/>
    <x v="148"/>
    <x v="164"/>
    <x v="158"/>
    <n v="328000000"/>
    <s v="500 K"/>
    <s v="+100 Million"/>
    <x v="1"/>
    <x v="182"/>
    <x v="3"/>
    <x v="3"/>
  </r>
  <r>
    <x v="27"/>
    <s v="James Harden"/>
    <x v="18"/>
    <x v="11"/>
    <x v="40"/>
    <n v="158000000"/>
    <s v="17 000000"/>
    <s v="+100 Million"/>
    <x v="2"/>
    <x v="183"/>
    <x v="4"/>
    <x v="3"/>
  </r>
  <r>
    <x v="28"/>
    <s v="Usain Bolt"/>
    <x v="98"/>
    <x v="107"/>
    <x v="41"/>
    <n v="25000000"/>
    <s v="30 000000"/>
    <s v="+100 Million"/>
    <x v="0"/>
    <x v="75"/>
    <x v="10"/>
    <x v="3"/>
  </r>
  <r>
    <x v="29"/>
    <s v="Clayton Kershaw"/>
    <x v="48"/>
    <x v="45"/>
    <x v="44"/>
    <n v="312000000"/>
    <s v="800 K"/>
    <s v="Up to 50 Million"/>
    <x v="1"/>
    <x v="132"/>
    <x v="7"/>
    <x v="3"/>
  </r>
  <r>
    <x v="29"/>
    <s v="Dwyane Wade"/>
    <x v="97"/>
    <x v="106"/>
    <x v="44"/>
    <n v="20000000"/>
    <s v="12 000000"/>
    <s v="Up to 50 Million"/>
    <x v="0"/>
    <x v="184"/>
    <x v="4"/>
    <x v="3"/>
  </r>
  <r>
    <x v="31"/>
    <s v="Drew Brees"/>
    <x v="25"/>
    <x v="18"/>
    <x v="119"/>
    <n v="19000000"/>
    <s v="12 000000"/>
    <s v="Up to 50 Million"/>
    <x v="0"/>
    <x v="185"/>
    <x v="3"/>
    <x v="3"/>
  </r>
  <r>
    <x v="32"/>
    <s v="Carmelo Anthony"/>
    <x v="38"/>
    <x v="33"/>
    <x v="161"/>
    <n v="229000000"/>
    <s v="8 000000"/>
    <s v="+100 Million"/>
    <x v="2"/>
    <x v="117"/>
    <x v="4"/>
    <x v="3"/>
  </r>
  <r>
    <x v="33"/>
    <s v="Chris Paul"/>
    <x v="22"/>
    <x v="15"/>
    <x v="121"/>
    <n v="215000000"/>
    <s v="8.5 000000"/>
    <s v="Up to 50 Million"/>
    <x v="2"/>
    <x v="67"/>
    <x v="4"/>
    <x v="3"/>
  </r>
  <r>
    <x v="34"/>
    <s v="Cliff Lee"/>
    <x v="149"/>
    <x v="165"/>
    <x v="163"/>
    <n v="292000000"/>
    <s v="100 K"/>
    <s v="+100 Million"/>
    <x v="2"/>
    <x v="186"/>
    <x v="7"/>
    <x v="3"/>
  </r>
  <r>
    <x v="35"/>
    <s v="Olivier Vernon"/>
    <x v="150"/>
    <x v="166"/>
    <x v="59"/>
    <n v="288000000"/>
    <s v="200 K"/>
    <s v="Up to 50 Million"/>
    <x v="2"/>
    <x v="187"/>
    <x v="3"/>
    <x v="3"/>
  </r>
  <r>
    <x v="36"/>
    <s v="Serena Williams"/>
    <x v="56"/>
    <x v="55"/>
    <x v="202"/>
    <n v="89000000"/>
    <s v="20 000000"/>
    <s v="+100 Million"/>
    <x v="0"/>
    <x v="188"/>
    <x v="2"/>
    <x v="3"/>
  </r>
  <r>
    <x v="90"/>
    <s v="Justin Verlander"/>
    <x v="42"/>
    <x v="52"/>
    <x v="164"/>
    <n v="28000000"/>
    <s v="600 K"/>
    <s v="+100 Million"/>
    <x v="0"/>
    <x v="39"/>
    <x v="7"/>
    <x v="3"/>
  </r>
  <r>
    <x v="37"/>
    <s v="Kyrie Irving"/>
    <x v="23"/>
    <x v="16"/>
    <x v="67"/>
    <n v="166000000"/>
    <s v="11 000000"/>
    <s v="+100 Million"/>
    <x v="2"/>
    <x v="153"/>
    <x v="4"/>
    <x v="3"/>
  </r>
  <r>
    <x v="38"/>
    <s v="Julio Jones"/>
    <x v="151"/>
    <x v="146"/>
    <x v="69"/>
    <n v="26000000"/>
    <s v="1.2 000000"/>
    <s v="+100 Million"/>
    <x v="0"/>
    <x v="68"/>
    <x v="3"/>
    <x v="3"/>
  </r>
  <r>
    <x v="39"/>
    <s v="Luke Kuechly"/>
    <x v="152"/>
    <x v="167"/>
    <x v="70"/>
    <n v="261000000"/>
    <s v="1 000000"/>
    <s v="+100 Million"/>
    <x v="2"/>
    <x v="189"/>
    <x v="3"/>
    <x v="3"/>
  </r>
  <r>
    <x v="40"/>
    <s v="Robinson Cano"/>
    <x v="117"/>
    <x v="128"/>
    <x v="71"/>
    <n v="24000000"/>
    <s v="3 000000"/>
    <s v="Up to 50 Million"/>
    <x v="0"/>
    <x v="70"/>
    <x v="7"/>
    <x v="3"/>
  </r>
  <r>
    <x v="41"/>
    <s v="Dwight Howard"/>
    <x v="64"/>
    <x v="64"/>
    <x v="72"/>
    <n v="224000000"/>
    <s v="4.5 000000"/>
    <s v="+100 Million"/>
    <x v="2"/>
    <x v="130"/>
    <x v="4"/>
    <x v="3"/>
  </r>
  <r>
    <x v="42"/>
    <s v="Miguel Cabrera"/>
    <x v="55"/>
    <x v="54"/>
    <x v="73"/>
    <n v="241000000"/>
    <s v="2.5 000000"/>
    <s v="+100 Million"/>
    <x v="2"/>
    <x v="64"/>
    <x v="7"/>
    <x v="3"/>
  </r>
  <r>
    <x v="43"/>
    <s v="Albert Pujols"/>
    <x v="63"/>
    <x v="63"/>
    <x v="76"/>
    <n v="243000000"/>
    <s v="2 000000"/>
    <s v="+100 Million"/>
    <x v="2"/>
    <x v="60"/>
    <x v="7"/>
    <x v="3"/>
  </r>
  <r>
    <x v="44"/>
    <s v="Blake Griffin"/>
    <x v="28"/>
    <x v="22"/>
    <x v="78"/>
    <n v="181000000"/>
    <s v="8 000000"/>
    <s v="+100 Million"/>
    <x v="2"/>
    <x v="108"/>
    <x v="4"/>
    <x v="3"/>
  </r>
  <r>
    <x v="44"/>
    <s v="Wayne Rooney"/>
    <x v="100"/>
    <x v="110"/>
    <x v="78"/>
    <n v="201000000"/>
    <s v="6 000000"/>
    <s v="+100 Million"/>
    <x v="2"/>
    <x v="152"/>
    <x v="0"/>
    <x v="3"/>
  </r>
  <r>
    <x v="46"/>
    <s v="Cameron Jordan"/>
    <x v="153"/>
    <x v="120"/>
    <x v="203"/>
    <n v="258000000"/>
    <s v="100 K"/>
    <s v="+100 Million"/>
    <x v="2"/>
    <x v="56"/>
    <x v="3"/>
    <x v="3"/>
  </r>
  <r>
    <x v="47"/>
    <s v="Russell Westbrook"/>
    <x v="5"/>
    <x v="7"/>
    <x v="167"/>
    <n v="167000000"/>
    <s v="9 000000"/>
    <s v="+100 Million"/>
    <x v="2"/>
    <x v="190"/>
    <x v="4"/>
    <x v="3"/>
  </r>
  <r>
    <x v="48"/>
    <s v="Ryan Howard"/>
    <x v="94"/>
    <x v="64"/>
    <x v="81"/>
    <n v="25000000"/>
    <s v="600 K"/>
    <s v="+100 Million"/>
    <x v="0"/>
    <x v="75"/>
    <x v="7"/>
    <x v="3"/>
  </r>
  <r>
    <x v="48"/>
    <s v="Trent Williams"/>
    <x v="154"/>
    <x v="55"/>
    <x v="81"/>
    <n v="255000000"/>
    <s v="75 K"/>
    <s v="+100 Million"/>
    <x v="2"/>
    <x v="69"/>
    <x v="3"/>
    <x v="3"/>
  </r>
  <r>
    <x v="50"/>
    <s v="Chris Bosh"/>
    <x v="22"/>
    <x v="112"/>
    <x v="123"/>
    <n v="222000000"/>
    <s v="3 000000"/>
    <s v="+100 Million"/>
    <x v="2"/>
    <x v="159"/>
    <x v="4"/>
    <x v="3"/>
  </r>
  <r>
    <x v="51"/>
    <s v="Felix Hernandez"/>
    <x v="73"/>
    <x v="74"/>
    <x v="124"/>
    <n v="244000000"/>
    <s v="500 K"/>
    <s v="+100 Million"/>
    <x v="2"/>
    <x v="58"/>
    <x v="7"/>
    <x v="3"/>
  </r>
  <r>
    <x v="52"/>
    <s v="Zack Greinke"/>
    <x v="108"/>
    <x v="118"/>
    <x v="204"/>
    <n v="247000000"/>
    <s v="50 K"/>
    <s v="+100 Million"/>
    <x v="2"/>
    <x v="121"/>
    <x v="7"/>
    <x v="3"/>
  </r>
  <r>
    <x v="91"/>
    <s v="Prince Fielder"/>
    <x v="133"/>
    <x v="144"/>
    <x v="129"/>
    <n v="24000000"/>
    <s v="200 K"/>
    <s v="+100 Million"/>
    <x v="0"/>
    <x v="70"/>
    <x v="7"/>
    <x v="3"/>
  </r>
  <r>
    <x v="53"/>
    <s v="CC Sabathia"/>
    <x v="132"/>
    <x v="142"/>
    <x v="127"/>
    <n v="237000000"/>
    <s v="700 K"/>
    <s v="+100 Million"/>
    <x v="2"/>
    <x v="49"/>
    <x v="7"/>
    <x v="3"/>
  </r>
  <r>
    <x v="54"/>
    <s v="Sergio Agüero"/>
    <x v="110"/>
    <x v="121"/>
    <x v="128"/>
    <n v="168000000"/>
    <s v="7.5 000000"/>
    <s v="+100 Million"/>
    <x v="2"/>
    <x v="165"/>
    <x v="0"/>
    <x v="3"/>
  </r>
  <r>
    <x v="46"/>
    <s v="Cameron Jordan"/>
    <x v="153"/>
    <x v="120"/>
    <x v="203"/>
    <n v="258000000"/>
    <s v="100 K"/>
    <s v="+100 Million"/>
    <x v="2"/>
    <x v="56"/>
    <x v="3"/>
    <x v="3"/>
  </r>
  <r>
    <x v="47"/>
    <s v="Russell Westbrook"/>
    <x v="5"/>
    <x v="7"/>
    <x v="167"/>
    <n v="167000000"/>
    <s v="9 000000"/>
    <s v="+100 Million"/>
    <x v="2"/>
    <x v="190"/>
    <x v="4"/>
    <x v="3"/>
  </r>
  <r>
    <x v="48"/>
    <s v="Ryan Howard"/>
    <x v="94"/>
    <x v="64"/>
    <x v="81"/>
    <n v="25000000"/>
    <s v="600 K"/>
    <s v="+100 Million"/>
    <x v="0"/>
    <x v="75"/>
    <x v="7"/>
    <x v="3"/>
  </r>
  <r>
    <x v="48"/>
    <s v="Trent Williams"/>
    <x v="154"/>
    <x v="55"/>
    <x v="81"/>
    <n v="255000000"/>
    <s v="75 K"/>
    <s v="+100 Million"/>
    <x v="2"/>
    <x v="69"/>
    <x v="3"/>
    <x v="3"/>
  </r>
  <r>
    <x v="50"/>
    <s v="Chris Bosh"/>
    <x v="22"/>
    <x v="112"/>
    <x v="123"/>
    <n v="222000000"/>
    <s v="3 000000"/>
    <s v="+100 Million"/>
    <x v="2"/>
    <x v="159"/>
    <x v="4"/>
    <x v="3"/>
  </r>
  <r>
    <x v="51"/>
    <s v="Felix Hernandez"/>
    <x v="73"/>
    <x v="74"/>
    <x v="124"/>
    <n v="244000000"/>
    <s v="500 K"/>
    <s v="+100 Million"/>
    <x v="2"/>
    <x v="58"/>
    <x v="7"/>
    <x v="3"/>
  </r>
  <r>
    <x v="52"/>
    <s v="Zack Greinke"/>
    <x v="108"/>
    <x v="118"/>
    <x v="204"/>
    <n v="247000000"/>
    <s v="50 K"/>
    <s v="+100 Million"/>
    <x v="2"/>
    <x v="121"/>
    <x v="7"/>
    <x v="3"/>
  </r>
  <r>
    <x v="91"/>
    <s v="Prince Fielder"/>
    <x v="133"/>
    <x v="144"/>
    <x v="129"/>
    <n v="24000000"/>
    <s v="200 K"/>
    <s v="+100 Million"/>
    <x v="0"/>
    <x v="70"/>
    <x v="7"/>
    <x v="3"/>
  </r>
  <r>
    <x v="53"/>
    <s v="CC Sabathia"/>
    <x v="132"/>
    <x v="142"/>
    <x v="127"/>
    <n v="237000000"/>
    <s v="700 K"/>
    <s v="+100 Million"/>
    <x v="2"/>
    <x v="49"/>
    <x v="7"/>
    <x v="3"/>
  </r>
  <r>
    <x v="54"/>
    <s v="Sergio Agüero"/>
    <x v="110"/>
    <x v="121"/>
    <x v="128"/>
    <n v="168000000"/>
    <s v="7.5 000000"/>
    <s v="+100 Million"/>
    <x v="2"/>
    <x v="165"/>
    <x v="0"/>
    <x v="3"/>
  </r>
  <r>
    <x v="54"/>
    <s v="Sam Bradford"/>
    <x v="107"/>
    <x v="117"/>
    <x v="128"/>
    <n v="24000000"/>
    <s v="300 K"/>
    <s v="+100 Million"/>
    <x v="0"/>
    <x v="70"/>
    <x v="3"/>
    <x v="3"/>
  </r>
  <r>
    <x v="56"/>
    <s v="Paul George"/>
    <x v="30"/>
    <x v="24"/>
    <x v="130"/>
    <n v="171000000"/>
    <s v="7 000000"/>
    <s v="+100 Million"/>
    <x v="2"/>
    <x v="191"/>
    <x v="4"/>
    <x v="3"/>
  </r>
  <r>
    <x v="57"/>
    <s v="Manny Pacquiao"/>
    <x v="35"/>
    <x v="82"/>
    <x v="131"/>
    <n v="215000000"/>
    <s v="2.5 000000"/>
    <s v="Up to 50 Million"/>
    <x v="2"/>
    <x v="67"/>
    <x v="1"/>
    <x v="3"/>
  </r>
  <r>
    <x v="92"/>
    <s v="Kevin Love"/>
    <x v="9"/>
    <x v="61"/>
    <x v="168"/>
    <n v="199000000"/>
    <s v="4 000000"/>
    <s v="+100 Million"/>
    <x v="2"/>
    <x v="118"/>
    <x v="4"/>
    <x v="3"/>
  </r>
  <r>
    <x v="58"/>
    <s v="Yoenis Cespedes"/>
    <x v="54"/>
    <x v="53"/>
    <x v="169"/>
    <n v="232000000"/>
    <s v="600 K"/>
    <s v="+100 Million"/>
    <x v="2"/>
    <x v="57"/>
    <x v="7"/>
    <x v="3"/>
  </r>
  <r>
    <x v="58"/>
    <s v="Joe Mauer"/>
    <x v="111"/>
    <x v="122"/>
    <x v="169"/>
    <n v="23000000"/>
    <s v="800 K"/>
    <s v="+100 Million"/>
    <x v="0"/>
    <x v="73"/>
    <x v="7"/>
    <x v="3"/>
  </r>
  <r>
    <x v="58"/>
    <s v="David Price"/>
    <x v="45"/>
    <x v="41"/>
    <x v="169"/>
    <n v="233000000"/>
    <s v="500 K"/>
    <s v="+100 Million"/>
    <x v="2"/>
    <x v="192"/>
    <x v="7"/>
    <x v="3"/>
  </r>
  <r>
    <x v="58"/>
    <s v="Luis Suarez"/>
    <x v="101"/>
    <x v="111"/>
    <x v="169"/>
    <n v="178000000"/>
    <s v="6 000000"/>
    <s v="+100 Million"/>
    <x v="2"/>
    <x v="107"/>
    <x v="0"/>
    <x v="3"/>
  </r>
  <r>
    <x v="94"/>
    <s v="Stephen Curry"/>
    <x v="8"/>
    <x v="94"/>
    <x v="170"/>
    <n v="116000000"/>
    <s v="12 000000"/>
    <s v="+100 Million"/>
    <x v="2"/>
    <x v="193"/>
    <x v="4"/>
    <x v="3"/>
  </r>
  <r>
    <x v="94"/>
    <s v="Jason Day"/>
    <x v="131"/>
    <x v="168"/>
    <x v="170"/>
    <n v="151000000"/>
    <s v="8.5 000000"/>
    <s v="+100 Million"/>
    <x v="2"/>
    <x v="194"/>
    <x v="5"/>
    <x v="3"/>
  </r>
  <r>
    <x v="62"/>
    <s v="Dez Bryant"/>
    <x v="155"/>
    <x v="159"/>
    <x v="133"/>
    <n v="23000000"/>
    <s v="500 K"/>
    <s v="+100 Million"/>
    <x v="0"/>
    <x v="73"/>
    <x v="3"/>
    <x v="3"/>
  </r>
  <r>
    <x v="62"/>
    <s v="Dale Earnhardt, Jr."/>
    <x v="143"/>
    <x v="158"/>
    <x v="133"/>
    <n v="15000000"/>
    <s v="8.5 000000"/>
    <s v="+100 Million"/>
    <x v="0"/>
    <x v="63"/>
    <x v="12"/>
    <x v="3"/>
  </r>
  <r>
    <x v="64"/>
    <s v="Demaryius Thomas"/>
    <x v="156"/>
    <x v="57"/>
    <x v="134"/>
    <n v="222000000"/>
    <s v="1.2 000000"/>
    <s v="+100 Million"/>
    <x v="2"/>
    <x v="159"/>
    <x v="3"/>
    <x v="3"/>
  </r>
  <r>
    <x v="65"/>
    <s v="Andy Murray"/>
    <x v="127"/>
    <x v="138"/>
    <x v="60"/>
    <n v="148000000"/>
    <s v="14 000000"/>
    <s v="+100 Million"/>
    <x v="2"/>
    <x v="150"/>
    <x v="2"/>
    <x v="3"/>
  </r>
  <r>
    <x v="65"/>
    <s v="Masahiro Tanaka"/>
    <x v="119"/>
    <x v="130"/>
    <x v="137"/>
    <n v="22000000"/>
    <s v="1 000000"/>
    <s v="Up to 50 Million"/>
    <x v="0"/>
    <x v="116"/>
    <x v="7"/>
    <x v="3"/>
  </r>
  <r>
    <x v="65"/>
    <s v="Mark Teixeira"/>
    <x v="157"/>
    <x v="169"/>
    <x v="137"/>
    <n v="225000000"/>
    <s v="500 K"/>
    <s v="Up to 50 Million"/>
    <x v="2"/>
    <x v="101"/>
    <x v="7"/>
    <x v="3"/>
  </r>
  <r>
    <x v="68"/>
    <s v="Joe Johnson"/>
    <x v="111"/>
    <x v="101"/>
    <x v="138"/>
    <n v="219000000"/>
    <s v="1 000000"/>
    <s v="+100 Million"/>
    <x v="2"/>
    <x v="195"/>
    <x v="4"/>
    <x v="3"/>
  </r>
  <r>
    <x v="69"/>
    <s v="Cole Hamels"/>
    <x v="135"/>
    <x v="147"/>
    <x v="172"/>
    <n v="225000000"/>
    <s v="200 K"/>
    <s v="+100 Million"/>
    <x v="2"/>
    <x v="101"/>
    <x v="7"/>
    <x v="3"/>
  </r>
  <r>
    <x v="70"/>
    <s v="Anthony Castonzo"/>
    <x v="13"/>
    <x v="170"/>
    <x v="205"/>
    <n v="225000000"/>
    <s v="35 K"/>
    <s v="+100 Million"/>
    <x v="2"/>
    <x v="101"/>
    <x v="3"/>
    <x v="3"/>
  </r>
  <r>
    <x v="70"/>
    <s v="Troy Tulowitzki"/>
    <x v="158"/>
    <x v="171"/>
    <x v="205"/>
    <n v="222000000"/>
    <s v="300 K"/>
    <s v="+100 Million"/>
    <x v="2"/>
    <x v="159"/>
    <x v="7"/>
    <x v="3"/>
  </r>
  <r>
    <x v="71"/>
    <s v="Bastian Schweinsteiger"/>
    <x v="159"/>
    <x v="172"/>
    <x v="174"/>
    <n v="194000000"/>
    <s v="3 000000"/>
    <s v="+100 Million"/>
    <x v="2"/>
    <x v="196"/>
    <x v="0"/>
    <x v="3"/>
  </r>
  <r>
    <x v="72"/>
    <s v="Jimmie Johnson"/>
    <x v="139"/>
    <x v="101"/>
    <x v="176"/>
    <n v="162000000"/>
    <s v="6 000000"/>
    <s v="+100 Million"/>
    <x v="2"/>
    <x v="197"/>
    <x v="12"/>
    <x v="3"/>
  </r>
  <r>
    <x v="96"/>
    <s v="Angel Di Maria"/>
    <x v="160"/>
    <x v="173"/>
    <x v="177"/>
    <n v="206000000"/>
    <s v="1.5 000000"/>
    <s v="+100 Million"/>
    <x v="2"/>
    <x v="14"/>
    <x v="0"/>
    <x v="3"/>
  </r>
  <r>
    <x v="96"/>
    <s v="James Rodriguez"/>
    <x v="18"/>
    <x v="153"/>
    <x v="177"/>
    <n v="151000000"/>
    <s v="7 000000"/>
    <s v="+100 Million"/>
    <x v="2"/>
    <x v="194"/>
    <x v="0"/>
    <x v="3"/>
  </r>
  <r>
    <x v="74"/>
    <s v="Eden Hazard"/>
    <x v="161"/>
    <x v="174"/>
    <x v="178"/>
    <n v="17000000"/>
    <s v="5 000000"/>
    <s v="Up to 50 Million"/>
    <x v="0"/>
    <x v="124"/>
    <x v="0"/>
    <x v="3"/>
  </r>
  <r>
    <x v="74"/>
    <s v="Conor McGregor"/>
    <x v="19"/>
    <x v="12"/>
    <x v="178"/>
    <n v="18000000"/>
    <s v="4 000000"/>
    <s v="Up to 50 Million"/>
    <x v="0"/>
    <x v="156"/>
    <x v="13"/>
    <x v="3"/>
  </r>
  <r>
    <x v="74"/>
    <s v="David Ortiz"/>
    <x v="45"/>
    <x v="175"/>
    <x v="178"/>
    <n v="16000000"/>
    <s v="6 000000"/>
    <s v="Up to 50 Million"/>
    <x v="0"/>
    <x v="106"/>
    <x v="7"/>
    <x v="3"/>
  </r>
  <r>
    <x v="76"/>
    <s v="Maria Sharapova"/>
    <x v="162"/>
    <x v="176"/>
    <x v="179"/>
    <n v="19000000"/>
    <s v="20 000000"/>
    <s v="+100 Million"/>
    <x v="0"/>
    <x v="185"/>
    <x v="2"/>
    <x v="3"/>
  </r>
  <r>
    <x v="77"/>
    <s v="Jacoby Ellsbury"/>
    <x v="140"/>
    <x v="154"/>
    <x v="180"/>
    <n v="212000000"/>
    <s v="600 K"/>
    <s v="+100 Million"/>
    <x v="2"/>
    <x v="161"/>
    <x v="7"/>
    <x v="3"/>
  </r>
  <r>
    <x v="77"/>
    <s v="Justin Houston"/>
    <x v="42"/>
    <x v="62"/>
    <x v="180"/>
    <n v="217000000"/>
    <s v="100 K"/>
    <s v="+100 Million"/>
    <x v="2"/>
    <x v="198"/>
    <x v="3"/>
    <x v="3"/>
  </r>
  <r>
    <x v="78"/>
    <s v="Matt Kemp"/>
    <x v="53"/>
    <x v="156"/>
    <x v="181"/>
    <n v="212000000"/>
    <s v="500 K"/>
    <s v="+100 Million"/>
    <x v="2"/>
    <x v="161"/>
    <x v="7"/>
    <x v="3"/>
  </r>
  <r>
    <x v="79"/>
    <s v="Canelo Alvarez"/>
    <x v="3"/>
    <x v="97"/>
    <x v="183"/>
    <n v="20000000"/>
    <s v="1.5 000000"/>
    <s v="+100 Million"/>
    <x v="0"/>
    <x v="184"/>
    <x v="1"/>
    <x v="3"/>
  </r>
  <r>
    <x v="80"/>
    <s v="Adrian Gonzalez"/>
    <x v="141"/>
    <x v="155"/>
    <x v="184"/>
    <n v="21000000"/>
    <s v="400 K"/>
    <s v="+100 Million"/>
    <x v="0"/>
    <x v="46"/>
    <x v="7"/>
    <x v="3"/>
  </r>
  <r>
    <x v="81"/>
    <s v="LaMarcus Aldridge"/>
    <x v="116"/>
    <x v="127"/>
    <x v="206"/>
    <n v="197000000"/>
    <s v="1.5 000000"/>
    <s v="+100 Million"/>
    <x v="2"/>
    <x v="199"/>
    <x v="4"/>
    <x v="3"/>
  </r>
  <r>
    <x v="81"/>
    <s v="Cameron Heyward"/>
    <x v="153"/>
    <x v="177"/>
    <x v="206"/>
    <n v="21000000"/>
    <s v="150 K"/>
    <s v="+100 Million"/>
    <x v="0"/>
    <x v="46"/>
    <x v="3"/>
    <x v="3"/>
  </r>
  <r>
    <x v="81"/>
    <s v="Jayson Werth"/>
    <x v="163"/>
    <x v="178"/>
    <x v="206"/>
    <n v="21000000"/>
    <s v="200 K"/>
    <s v="+100 Million"/>
    <x v="0"/>
    <x v="46"/>
    <x v="7"/>
    <x v="3"/>
  </r>
  <r>
    <x v="84"/>
    <s v="Alex Rodriguez"/>
    <x v="91"/>
    <x v="153"/>
    <x v="207"/>
    <n v="207000000"/>
    <s v="400 K"/>
    <s v="+100 Million"/>
    <x v="2"/>
    <x v="200"/>
    <x v="7"/>
    <x v="3"/>
  </r>
  <r>
    <x v="85"/>
    <s v="Nico Rosberg"/>
    <x v="164"/>
    <x v="179"/>
    <x v="208"/>
    <n v="20000000"/>
    <s v="1 000000"/>
    <s v="Up to 50 Million"/>
    <x v="0"/>
    <x v="184"/>
    <x v="12"/>
    <x v="3"/>
  </r>
  <r>
    <x v="98"/>
    <s v="Carl Crawford"/>
    <x v="165"/>
    <x v="180"/>
    <x v="209"/>
    <n v="206000000"/>
    <s v="300 K"/>
    <s v="+100 Million"/>
    <x v="2"/>
    <x v="14"/>
    <x v="7"/>
    <x v="3"/>
  </r>
  <r>
    <x v="86"/>
    <s v="Buster Posey"/>
    <x v="104"/>
    <x v="115"/>
    <x v="210"/>
    <n v="178000000"/>
    <s v="3 000000"/>
    <s v="+100 Million"/>
    <x v="2"/>
    <x v="107"/>
    <x v="7"/>
    <x v="3"/>
  </r>
  <r>
    <x v="0"/>
    <s v="Floyd Mayweather"/>
    <x v="88"/>
    <x v="91"/>
    <x v="211"/>
    <n v="285000000"/>
    <s v="15 000000"/>
    <s v="+100 Million"/>
    <x v="2"/>
    <x v="52"/>
    <x v="1"/>
    <x v="4"/>
  </r>
  <r>
    <x v="1"/>
    <s v="Manny Pacquiao"/>
    <x v="35"/>
    <x v="82"/>
    <x v="212"/>
    <n v="148000000"/>
    <s v="12 000000"/>
    <s v="+100 Million"/>
    <x v="2"/>
    <x v="150"/>
    <x v="1"/>
    <x v="4"/>
  </r>
  <r>
    <x v="2"/>
    <s v="Cristiano Ronaldo"/>
    <x v="1"/>
    <x v="1"/>
    <x v="185"/>
    <n v="56000000"/>
    <s v="32 000000"/>
    <s v="Up to 100 Million"/>
    <x v="0"/>
    <x v="170"/>
    <x v="0"/>
    <x v="4"/>
  </r>
  <r>
    <x v="3"/>
    <s v="Lionel Messi"/>
    <x v="0"/>
    <x v="0"/>
    <x v="186"/>
    <n v="534000000"/>
    <s v="28 000000"/>
    <s v="+100 Million"/>
    <x v="1"/>
    <x v="171"/>
    <x v="0"/>
    <x v="4"/>
  </r>
  <r>
    <x v="4"/>
    <s v="Roger Federer"/>
    <x v="4"/>
    <x v="93"/>
    <x v="213"/>
    <n v="9000000"/>
    <s v="58 000000"/>
    <s v="Up to 100 Million"/>
    <x v="0"/>
    <x v="34"/>
    <x v="2"/>
    <x v="4"/>
  </r>
  <r>
    <x v="5"/>
    <s v="LeBron James"/>
    <x v="7"/>
    <x v="92"/>
    <x v="214"/>
    <n v="208000000"/>
    <s v="44 000000"/>
    <s v="+100 Million"/>
    <x v="2"/>
    <x v="175"/>
    <x v="4"/>
    <x v="4"/>
  </r>
  <r>
    <x v="6"/>
    <s v="Kevin Durant"/>
    <x v="9"/>
    <x v="96"/>
    <x v="215"/>
    <n v="191000000"/>
    <s v="35 000000"/>
    <s v="+100 Million"/>
    <x v="2"/>
    <x v="100"/>
    <x v="4"/>
    <x v="4"/>
  </r>
  <r>
    <x v="7"/>
    <s v="Phil Mickelson"/>
    <x v="17"/>
    <x v="10"/>
    <x v="216"/>
    <n v="28000000"/>
    <s v="48 000000"/>
    <s v="+100 Million"/>
    <x v="0"/>
    <x v="39"/>
    <x v="5"/>
    <x v="4"/>
  </r>
  <r>
    <x v="8"/>
    <s v="Tiger Woods"/>
    <x v="10"/>
    <x v="98"/>
    <x v="14"/>
    <s v="0.6000000"/>
    <s v="50 000000"/>
    <s v="+100 Million"/>
    <x v="1"/>
    <x v="139"/>
    <x v="5"/>
    <x v="4"/>
  </r>
  <r>
    <x v="9"/>
    <s v="Kobe Bryant"/>
    <x v="144"/>
    <x v="159"/>
    <x v="217"/>
    <n v="235000000"/>
    <s v="26 000000"/>
    <s v="+100 Million"/>
    <x v="2"/>
    <x v="115"/>
    <x v="4"/>
    <x v="4"/>
  </r>
  <r>
    <x v="10"/>
    <s v="Ben Roethlisberger"/>
    <x v="11"/>
    <x v="181"/>
    <x v="218"/>
    <n v="464000000"/>
    <s v="2.5 000000"/>
    <s v="+100 Million"/>
    <x v="1"/>
    <x v="201"/>
    <x v="3"/>
    <x v="4"/>
  </r>
  <r>
    <x v="11"/>
    <s v="Rory McIlroy"/>
    <x v="29"/>
    <x v="23"/>
    <x v="144"/>
    <n v="16000000"/>
    <s v="34 000000"/>
    <s v="Up to 100 Million"/>
    <x v="0"/>
    <x v="106"/>
    <x v="5"/>
    <x v="4"/>
  </r>
  <r>
    <x v="12"/>
    <s v="Novak Djokovic"/>
    <x v="15"/>
    <x v="8"/>
    <x v="152"/>
    <n v="96000000"/>
    <s v="28 000000"/>
    <s v="+100 Million"/>
    <x v="0"/>
    <x v="138"/>
    <x v="2"/>
    <x v="4"/>
  </r>
  <r>
    <x v="87"/>
    <s v="Zlatan Ibrahimovic"/>
    <x v="124"/>
    <x v="134"/>
    <x v="27"/>
    <n v="331000000"/>
    <s v="6 000000"/>
    <s v="+100 Million"/>
    <x v="1"/>
    <x v="104"/>
    <x v="0"/>
    <x v="4"/>
  </r>
  <r>
    <x v="88"/>
    <s v="Lewis Hamilton"/>
    <x v="12"/>
    <x v="4"/>
    <x v="28"/>
    <n v="36000000"/>
    <s v="3 000000"/>
    <s v="Up to 50 Million"/>
    <x v="0"/>
    <x v="6"/>
    <x v="12"/>
    <x v="4"/>
  </r>
  <r>
    <x v="13"/>
    <s v="Ndamukong Suh"/>
    <x v="166"/>
    <x v="182"/>
    <x v="29"/>
    <n v="382000000"/>
    <s v="400 K"/>
    <s v="+100 Million"/>
    <x v="1"/>
    <x v="202"/>
    <x v="3"/>
    <x v="4"/>
  </r>
  <r>
    <x v="14"/>
    <s v="Fernando Alonso"/>
    <x v="96"/>
    <x v="105"/>
    <x v="111"/>
    <n v="34000000"/>
    <s v="1.5 000000"/>
    <s v="+100 Million"/>
    <x v="0"/>
    <x v="140"/>
    <x v="12"/>
    <x v="4"/>
  </r>
  <r>
    <x v="89"/>
    <s v="Gareth Bale"/>
    <x v="69"/>
    <x v="69"/>
    <x v="33"/>
    <n v="255000000"/>
    <s v="9.5 000000"/>
    <s v="Up to 50 Million"/>
    <x v="2"/>
    <x v="69"/>
    <x v="0"/>
    <x v="4"/>
  </r>
  <r>
    <x v="15"/>
    <s v="Jon Lester"/>
    <x v="84"/>
    <x v="87"/>
    <x v="200"/>
    <n v="337000000"/>
    <s v="400 K"/>
    <s v="+100 Million"/>
    <x v="1"/>
    <x v="203"/>
    <x v="7"/>
    <x v="4"/>
  </r>
  <r>
    <x v="16"/>
    <s v="Derrick Rose"/>
    <x v="122"/>
    <x v="38"/>
    <x v="156"/>
    <n v="189000000"/>
    <s v="15 000000"/>
    <s v="+100 Million"/>
    <x v="2"/>
    <x v="204"/>
    <x v="4"/>
    <x v="4"/>
  </r>
  <r>
    <x v="17"/>
    <s v="Sebastian Vettel"/>
    <x v="27"/>
    <x v="21"/>
    <x v="150"/>
    <n v="38000000"/>
    <s v="0.5 000000"/>
    <s v="+100 Million"/>
    <x v="0"/>
    <x v="20"/>
    <x v="12"/>
    <x v="4"/>
  </r>
  <r>
    <x v="18"/>
    <s v="Rafael Nadal"/>
    <x v="34"/>
    <x v="28"/>
    <x v="41"/>
    <n v="45000000"/>
    <s v="28 000000"/>
    <s v="+100 Million"/>
    <x v="0"/>
    <x v="11"/>
    <x v="2"/>
    <x v="4"/>
  </r>
  <r>
    <x v="19"/>
    <s v="Mahendra Singh Dhoni"/>
    <x v="167"/>
    <x v="183"/>
    <x v="119"/>
    <n v="4000000"/>
    <s v="27 000000"/>
    <s v="Up to 50 Million"/>
    <x v="0"/>
    <x v="77"/>
    <x v="9"/>
    <x v="4"/>
  </r>
  <r>
    <x v="19"/>
    <s v="Neymar"/>
    <x v="2"/>
    <x v="2"/>
    <x v="119"/>
    <n v="14000000"/>
    <s v="17 000000"/>
    <s v="Up to 50 Million"/>
    <x v="0"/>
    <x v="205"/>
    <x v="0"/>
    <x v="4"/>
  </r>
  <r>
    <x v="21"/>
    <s v="Carmelo Anthony"/>
    <x v="38"/>
    <x v="33"/>
    <x v="51"/>
    <n v="225000000"/>
    <s v="8 000000"/>
    <s v="+100 Million"/>
    <x v="2"/>
    <x v="101"/>
    <x v="4"/>
    <x v="4"/>
  </r>
  <r>
    <x v="22"/>
    <s v="Maria Sharapova"/>
    <x v="162"/>
    <x v="176"/>
    <x v="179"/>
    <n v="19000000"/>
    <s v="20 000000"/>
    <s v="+100 Million"/>
    <x v="0"/>
    <x v="185"/>
    <x v="2"/>
    <x v="4"/>
  </r>
  <r>
    <x v="23"/>
    <s v="Carson Palmer"/>
    <x v="168"/>
    <x v="184"/>
    <x v="59"/>
    <n v="285000000"/>
    <s v="0.5 000000"/>
    <s v="Up to 50 Million"/>
    <x v="2"/>
    <x v="52"/>
    <x v="3"/>
    <x v="4"/>
  </r>
  <r>
    <x v="23"/>
    <s v="James Rodriguez"/>
    <x v="18"/>
    <x v="153"/>
    <x v="59"/>
    <n v="245000000"/>
    <s v="4.5 000000"/>
    <s v="Up to 50 Million"/>
    <x v="2"/>
    <x v="206"/>
    <x v="0"/>
    <x v="4"/>
  </r>
  <r>
    <x v="25"/>
    <s v="J.J. Watt"/>
    <x v="112"/>
    <x v="185"/>
    <x v="219"/>
    <n v="209000000"/>
    <s v="7 000000"/>
    <s v="+100 Million"/>
    <x v="2"/>
    <x v="167"/>
    <x v="3"/>
    <x v="4"/>
  </r>
  <r>
    <x v="26"/>
    <s v="Robinson Cano"/>
    <x v="117"/>
    <x v="128"/>
    <x v="67"/>
    <n v="241000000"/>
    <s v="3.5 000000"/>
    <s v="+100 Million"/>
    <x v="2"/>
    <x v="64"/>
    <x v="7"/>
    <x v="4"/>
  </r>
  <r>
    <x v="27"/>
    <s v="Dwyane Wade"/>
    <x v="97"/>
    <x v="106"/>
    <x v="69"/>
    <n v="152000000"/>
    <s v="12 000000"/>
    <s v="+100 Million"/>
    <x v="2"/>
    <x v="207"/>
    <x v="4"/>
    <x v="4"/>
  </r>
  <r>
    <x v="28"/>
    <s v="Peyton Manning"/>
    <x v="147"/>
    <x v="113"/>
    <x v="71"/>
    <n v="15000000"/>
    <s v="12 000000"/>
    <s v="Up to 50 Million"/>
    <x v="0"/>
    <x v="63"/>
    <x v="3"/>
    <x v="4"/>
  </r>
  <r>
    <x v="28"/>
    <s v="Kimi Raikkonen"/>
    <x v="169"/>
    <x v="186"/>
    <x v="71"/>
    <n v="25000000"/>
    <s v="2 000000"/>
    <s v="Up to 50 Million"/>
    <x v="0"/>
    <x v="75"/>
    <x v="12"/>
    <x v="4"/>
  </r>
  <r>
    <x v="30"/>
    <s v="Clayton Kershaw"/>
    <x v="48"/>
    <x v="45"/>
    <x v="72"/>
    <n v="257000000"/>
    <s v="1.2 000000"/>
    <s v="+100 Million"/>
    <x v="2"/>
    <x v="208"/>
    <x v="7"/>
    <x v="4"/>
  </r>
  <r>
    <x v="30"/>
    <s v="Wayne Rooney"/>
    <x v="100"/>
    <x v="110"/>
    <x v="72"/>
    <n v="199000000"/>
    <s v="7 000000"/>
    <s v="+100 Million"/>
    <x v="2"/>
    <x v="118"/>
    <x v="0"/>
    <x v="4"/>
  </r>
  <r>
    <x v="32"/>
    <s v="Gerald McCoy"/>
    <x v="170"/>
    <x v="187"/>
    <x v="122"/>
    <n v="265000000"/>
    <s v="150 K"/>
    <s v="+100 Million"/>
    <x v="2"/>
    <x v="209"/>
    <x v="3"/>
    <x v="4"/>
  </r>
  <r>
    <x v="33"/>
    <s v="Chris Paul"/>
    <x v="22"/>
    <x v="15"/>
    <x v="78"/>
    <n v="201000000"/>
    <s v="6 000000"/>
    <s v="+100 Million"/>
    <x v="2"/>
    <x v="152"/>
    <x v="4"/>
    <x v="4"/>
  </r>
  <r>
    <x v="34"/>
    <s v="Radamel Falcao"/>
    <x v="171"/>
    <x v="188"/>
    <x v="203"/>
    <n v="219000000"/>
    <s v="4 000000"/>
    <s v="+100 Million"/>
    <x v="2"/>
    <x v="195"/>
    <x v="0"/>
    <x v="4"/>
  </r>
  <r>
    <x v="34"/>
    <s v="Albert Pujols"/>
    <x v="63"/>
    <x v="63"/>
    <x v="203"/>
    <n v="234000000"/>
    <s v="2.5 000000"/>
    <s v="+100 Million"/>
    <x v="2"/>
    <x v="210"/>
    <x v="7"/>
    <x v="4"/>
  </r>
  <r>
    <x v="36"/>
    <s v="Ryan Howard"/>
    <x v="94"/>
    <x v="64"/>
    <x v="81"/>
    <n v="25000000"/>
    <s v="0.6 000000"/>
    <s v="+100 Million"/>
    <x v="0"/>
    <x v="75"/>
    <x v="7"/>
    <x v="4"/>
  </r>
  <r>
    <x v="90"/>
    <s v="Dwight Howard"/>
    <x v="64"/>
    <x v="64"/>
    <x v="82"/>
    <n v="215000000"/>
    <s v="4 000000"/>
    <s v="+100 Million"/>
    <x v="2"/>
    <x v="67"/>
    <x v="4"/>
    <x v="4"/>
  </r>
  <r>
    <x v="37"/>
    <s v="Cliff Lee"/>
    <x v="149"/>
    <x v="165"/>
    <x v="123"/>
    <n v="25000000"/>
    <s v="200 K"/>
    <s v="+100 Million"/>
    <x v="0"/>
    <x v="75"/>
    <x v="7"/>
    <x v="4"/>
  </r>
  <r>
    <x v="38"/>
    <s v="Miguel Cabrera"/>
    <x v="55"/>
    <x v="54"/>
    <x v="85"/>
    <n v="221000000"/>
    <s v="3 000000"/>
    <s v="+100 Million"/>
    <x v="2"/>
    <x v="127"/>
    <x v="7"/>
    <x v="4"/>
  </r>
  <r>
    <x v="39"/>
    <s v="Amar'e Stoudemire"/>
    <x v="172"/>
    <x v="189"/>
    <x v="86"/>
    <n v="22000000"/>
    <s v="3 000000"/>
    <s v="Up to 50 Million"/>
    <x v="0"/>
    <x v="116"/>
    <x v="4"/>
    <x v="4"/>
  </r>
  <r>
    <x v="40"/>
    <s v="Sergio Agüero"/>
    <x v="110"/>
    <x v="121"/>
    <x v="124"/>
    <n v="179000000"/>
    <s v="7 000000"/>
    <s v="+100 Million"/>
    <x v="2"/>
    <x v="148"/>
    <x v="0"/>
    <x v="4"/>
  </r>
  <r>
    <x v="41"/>
    <s v="Blake Griffin"/>
    <x v="28"/>
    <x v="22"/>
    <x v="204"/>
    <n v="177000000"/>
    <s v="7 000000"/>
    <s v="+100 Million"/>
    <x v="2"/>
    <x v="211"/>
    <x v="4"/>
    <x v="4"/>
  </r>
  <r>
    <x v="42"/>
    <s v="Serena Williams"/>
    <x v="56"/>
    <x v="55"/>
    <x v="202"/>
    <n v="89000000"/>
    <s v="20 000000"/>
    <s v="+100 Million"/>
    <x v="0"/>
    <x v="188"/>
    <x v="2"/>
    <x v="4"/>
  </r>
  <r>
    <x v="43"/>
    <s v="Prince Fielder"/>
    <x v="133"/>
    <x v="144"/>
    <x v="128"/>
    <n v="24000000"/>
    <s v="300 K"/>
    <s v="+100 Million"/>
    <x v="0"/>
    <x v="70"/>
    <x v="7"/>
    <x v="4"/>
  </r>
  <r>
    <x v="44"/>
    <s v="Joe Johnson"/>
    <x v="111"/>
    <x v="101"/>
    <x v="129"/>
    <n v="232000000"/>
    <s v="1 000000"/>
    <s v="+100 Million"/>
    <x v="2"/>
    <x v="57"/>
    <x v="4"/>
    <x v="4"/>
  </r>
  <r>
    <x v="45"/>
    <s v="Joe Mauer"/>
    <x v="111"/>
    <x v="122"/>
    <x v="131"/>
    <n v="23000000"/>
    <s v="1 000000"/>
    <s v="Up to 50 Million"/>
    <x v="0"/>
    <x v="73"/>
    <x v="7"/>
    <x v="4"/>
  </r>
  <r>
    <x v="46"/>
    <s v="CC Sabathia"/>
    <x v="132"/>
    <x v="142"/>
    <x v="168"/>
    <n v="23000000"/>
    <s v="0.9 000000"/>
    <s v="+100 Million"/>
    <x v="0"/>
    <x v="73"/>
    <x v="7"/>
    <x v="4"/>
  </r>
  <r>
    <x v="47"/>
    <s v="Chris Bosh"/>
    <x v="22"/>
    <x v="112"/>
    <x v="169"/>
    <n v="208000000"/>
    <s v="3 000000"/>
    <s v="+100 Million"/>
    <x v="2"/>
    <x v="175"/>
    <x v="4"/>
    <x v="4"/>
  </r>
  <r>
    <x v="48"/>
    <s v="Zack Greinke"/>
    <x v="108"/>
    <x v="118"/>
    <x v="132"/>
    <n v="237000000"/>
    <s v="50 K"/>
    <s v="+100 Million"/>
    <x v="2"/>
    <x v="49"/>
    <x v="7"/>
    <x v="4"/>
  </r>
  <r>
    <x v="48"/>
    <s v="Eli Manning"/>
    <x v="102"/>
    <x v="113"/>
    <x v="132"/>
    <n v="157000000"/>
    <s v="8 000000"/>
    <s v="+100 Million"/>
    <x v="2"/>
    <x v="212"/>
    <x v="3"/>
    <x v="4"/>
  </r>
  <r>
    <x v="50"/>
    <s v="Dale Earnhardt, Jr."/>
    <x v="143"/>
    <x v="158"/>
    <x v="170"/>
    <n v="146000000"/>
    <s v="9 000000"/>
    <s v="+100 Million"/>
    <x v="2"/>
    <x v="160"/>
    <x v="12"/>
    <x v="4"/>
  </r>
  <r>
    <x v="51"/>
    <s v="Justin Verlander"/>
    <x v="42"/>
    <x v="52"/>
    <x v="134"/>
    <n v="227000000"/>
    <s v="0.8 000000"/>
    <s v="+100 Million"/>
    <x v="2"/>
    <x v="123"/>
    <x v="7"/>
    <x v="4"/>
  </r>
  <r>
    <x v="52"/>
    <s v="Andy Dalton"/>
    <x v="127"/>
    <x v="190"/>
    <x v="171"/>
    <n v="223000000"/>
    <s v="1 000000"/>
    <s v="+100 Million"/>
    <x v="2"/>
    <x v="213"/>
    <x v="3"/>
    <x v="4"/>
  </r>
  <r>
    <x v="91"/>
    <s v="Masahiro Tanaka"/>
    <x v="119"/>
    <x v="130"/>
    <x v="137"/>
    <n v="22000000"/>
    <s v="1 000000"/>
    <s v="Up to 50 Million"/>
    <x v="0"/>
    <x v="116"/>
    <x v="7"/>
    <x v="4"/>
  </r>
  <r>
    <x v="91"/>
    <s v="Mark Teixeira"/>
    <x v="157"/>
    <x v="169"/>
    <x v="137"/>
    <n v="225000000"/>
    <s v="0.5 000000"/>
    <s v="Up to 50 Million"/>
    <x v="2"/>
    <x v="101"/>
    <x v="7"/>
    <x v="4"/>
  </r>
  <r>
    <x v="54"/>
    <s v="Felix Hernandez"/>
    <x v="73"/>
    <x v="74"/>
    <x v="138"/>
    <n v="227000000"/>
    <s v="200 K"/>
    <s v="+100 Million"/>
    <x v="2"/>
    <x v="123"/>
    <x v="7"/>
    <x v="4"/>
  </r>
  <r>
    <x v="46"/>
    <s v="CC Sabathia"/>
    <x v="132"/>
    <x v="142"/>
    <x v="168"/>
    <n v="23000000"/>
    <s v="0.9 000000"/>
    <s v="+100 Million"/>
    <x v="0"/>
    <x v="73"/>
    <x v="7"/>
    <x v="4"/>
  </r>
  <r>
    <x v="47"/>
    <s v="Chris Bosh"/>
    <x v="22"/>
    <x v="112"/>
    <x v="169"/>
    <n v="208000000"/>
    <s v="3 000000"/>
    <s v="+100 Million"/>
    <x v="2"/>
    <x v="175"/>
    <x v="4"/>
    <x v="4"/>
  </r>
  <r>
    <x v="48"/>
    <s v="Zack Greinke"/>
    <x v="108"/>
    <x v="118"/>
    <x v="132"/>
    <n v="237000000"/>
    <s v="50 K"/>
    <s v="+100 Million"/>
    <x v="2"/>
    <x v="49"/>
    <x v="7"/>
    <x v="4"/>
  </r>
  <r>
    <x v="48"/>
    <s v="Eli Manning"/>
    <x v="102"/>
    <x v="113"/>
    <x v="132"/>
    <n v="157000000"/>
    <s v="8 000000"/>
    <s v="+100 Million"/>
    <x v="2"/>
    <x v="212"/>
    <x v="3"/>
    <x v="4"/>
  </r>
  <r>
    <x v="50"/>
    <s v="Dale Earnhardt, Jr."/>
    <x v="143"/>
    <x v="158"/>
    <x v="170"/>
    <n v="146000000"/>
    <s v="9 000000"/>
    <s v="+100 Million"/>
    <x v="2"/>
    <x v="160"/>
    <x v="12"/>
    <x v="4"/>
  </r>
  <r>
    <x v="51"/>
    <s v="Justin Verlander"/>
    <x v="42"/>
    <x v="52"/>
    <x v="134"/>
    <n v="227000000"/>
    <s v="0.8 000000"/>
    <s v="+100 Million"/>
    <x v="2"/>
    <x v="123"/>
    <x v="7"/>
    <x v="4"/>
  </r>
  <r>
    <x v="52"/>
    <s v="Andy Dalton"/>
    <x v="127"/>
    <x v="190"/>
    <x v="171"/>
    <n v="223000000"/>
    <s v="1 000000"/>
    <s v="+100 Million"/>
    <x v="2"/>
    <x v="213"/>
    <x v="3"/>
    <x v="4"/>
  </r>
  <r>
    <x v="91"/>
    <s v="Masahiro Tanaka"/>
    <x v="119"/>
    <x v="130"/>
    <x v="137"/>
    <n v="22000000"/>
    <s v="1 000000"/>
    <s v="Up to 50 Million"/>
    <x v="0"/>
    <x v="116"/>
    <x v="7"/>
    <x v="4"/>
  </r>
  <r>
    <x v="91"/>
    <s v="Mark Teixeira"/>
    <x v="157"/>
    <x v="169"/>
    <x v="137"/>
    <n v="225000000"/>
    <s v="0.5 000000"/>
    <s v="Up to 50 Million"/>
    <x v="2"/>
    <x v="101"/>
    <x v="7"/>
    <x v="4"/>
  </r>
  <r>
    <x v="54"/>
    <s v="Felix Hernandez"/>
    <x v="73"/>
    <x v="74"/>
    <x v="138"/>
    <n v="227000000"/>
    <s v="200 K"/>
    <s v="+100 Million"/>
    <x v="2"/>
    <x v="123"/>
    <x v="7"/>
    <x v="4"/>
  </r>
  <r>
    <x v="55"/>
    <s v="Cole Hamels"/>
    <x v="135"/>
    <x v="147"/>
    <x v="172"/>
    <n v="225000000"/>
    <s v="200 K"/>
    <s v="+100 Million"/>
    <x v="2"/>
    <x v="101"/>
    <x v="7"/>
    <x v="4"/>
  </r>
  <r>
    <x v="55"/>
    <s v="Jimmie Johnson"/>
    <x v="139"/>
    <x v="101"/>
    <x v="172"/>
    <n v="162000000"/>
    <s v="6.5 000000"/>
    <s v="+100 Million"/>
    <x v="2"/>
    <x v="197"/>
    <x v="12"/>
    <x v="4"/>
  </r>
  <r>
    <x v="57"/>
    <s v="Wladimir Klitschko"/>
    <x v="142"/>
    <x v="157"/>
    <x v="183"/>
    <n v="175000000"/>
    <s v="4 000000"/>
    <s v="+100 Million"/>
    <x v="2"/>
    <x v="168"/>
    <x v="1"/>
    <x v="4"/>
  </r>
  <r>
    <x v="92"/>
    <s v="Andy Murray"/>
    <x v="127"/>
    <x v="138"/>
    <x v="60"/>
    <n v="148000000"/>
    <s v="14 000000"/>
    <s v="+100 Million"/>
    <x v="2"/>
    <x v="150"/>
    <x v="2"/>
    <x v="4"/>
  </r>
  <r>
    <x v="58"/>
    <s v="Matt Kemp"/>
    <x v="53"/>
    <x v="156"/>
    <x v="176"/>
    <n v="21000000"/>
    <s v="1.2 000000"/>
    <s v="+100 Million"/>
    <x v="0"/>
    <x v="46"/>
    <x v="7"/>
    <x v="4"/>
  </r>
  <r>
    <x v="59"/>
    <s v="LeSean McCoy"/>
    <x v="173"/>
    <x v="187"/>
    <x v="177"/>
    <n v="213000000"/>
    <s v="0.9 000000"/>
    <s v="+100 Million"/>
    <x v="2"/>
    <x v="71"/>
    <x v="3"/>
    <x v="4"/>
  </r>
  <r>
    <x v="93"/>
    <s v="Drew Brees"/>
    <x v="25"/>
    <x v="18"/>
    <x v="178"/>
    <n v="11000000"/>
    <s v="11 000000"/>
    <s v="Up to 50 Million"/>
    <x v="0"/>
    <x v="214"/>
    <x v="3"/>
    <x v="4"/>
  </r>
  <r>
    <x v="93"/>
    <s v="Tony Romo"/>
    <x v="174"/>
    <x v="191"/>
    <x v="178"/>
    <n v="17000000"/>
    <s v="5 000000"/>
    <s v="Up to 50 Million"/>
    <x v="0"/>
    <x v="124"/>
    <x v="3"/>
    <x v="4"/>
  </r>
  <r>
    <x v="94"/>
    <s v="Adrian Gonzalez"/>
    <x v="141"/>
    <x v="155"/>
    <x v="183"/>
    <n v="211000000"/>
    <s v="400 K"/>
    <s v="+100 Million"/>
    <x v="2"/>
    <x v="166"/>
    <x v="7"/>
    <x v="4"/>
  </r>
  <r>
    <x v="61"/>
    <s v="Jacoby Ellsbury"/>
    <x v="140"/>
    <x v="154"/>
    <x v="184"/>
    <n v="211000000"/>
    <s v="300 K"/>
    <s v="+100 Million"/>
    <x v="2"/>
    <x v="166"/>
    <x v="7"/>
    <x v="4"/>
  </r>
  <r>
    <x v="61"/>
    <s v="Tyron Smith"/>
    <x v="175"/>
    <x v="100"/>
    <x v="184"/>
    <n v="211000000"/>
    <s v="250 K"/>
    <s v="+100 Million"/>
    <x v="2"/>
    <x v="166"/>
    <x v="3"/>
    <x v="4"/>
  </r>
  <r>
    <x v="63"/>
    <s v="Deron Williams"/>
    <x v="176"/>
    <x v="55"/>
    <x v="220"/>
    <n v="198000000"/>
    <s v="1.5 000000"/>
    <s v="+100 Million"/>
    <x v="2"/>
    <x v="215"/>
    <x v="4"/>
    <x v="4"/>
  </r>
  <r>
    <x v="64"/>
    <s v="Usain Bolt"/>
    <x v="98"/>
    <x v="107"/>
    <x v="208"/>
    <s v="15K"/>
    <s v="21 000000"/>
    <s v="Up to 50 Million"/>
    <x v="1"/>
    <x v="139"/>
    <x v="10"/>
    <x v="4"/>
  </r>
  <r>
    <x v="64"/>
    <s v="Luis Suarez"/>
    <x v="101"/>
    <x v="111"/>
    <x v="208"/>
    <n v="165000000"/>
    <s v="4.5 000000"/>
    <s v="Up to 50 Million"/>
    <x v="2"/>
    <x v="216"/>
    <x v="0"/>
    <x v="4"/>
  </r>
  <r>
    <x v="66"/>
    <s v="Matt Cain"/>
    <x v="53"/>
    <x v="192"/>
    <x v="210"/>
    <n v="204000000"/>
    <s v="400 K"/>
    <s v="+100 Million"/>
    <x v="2"/>
    <x v="217"/>
    <x v="7"/>
    <x v="4"/>
  </r>
  <r>
    <x v="66"/>
    <s v="David Wright"/>
    <x v="45"/>
    <x v="193"/>
    <x v="210"/>
    <n v="20000000"/>
    <s v="0.8 000000"/>
    <s v="+100 Million"/>
    <x v="0"/>
    <x v="184"/>
    <x v="7"/>
    <x v="4"/>
  </r>
  <r>
    <x v="68"/>
    <s v="Carl Crawford"/>
    <x v="165"/>
    <x v="180"/>
    <x v="221"/>
    <n v="204000000"/>
    <s v="300 K"/>
    <s v="+100 Million"/>
    <x v="2"/>
    <x v="217"/>
    <x v="7"/>
    <x v="4"/>
  </r>
  <r>
    <x v="69"/>
    <s v="Jayson Werth"/>
    <x v="163"/>
    <x v="178"/>
    <x v="222"/>
    <n v="204000000"/>
    <s v="200 K"/>
    <s v="+100 Million"/>
    <x v="2"/>
    <x v="217"/>
    <x v="7"/>
    <x v="4"/>
  </r>
  <r>
    <x v="70"/>
    <s v="Cesc Fabregas"/>
    <x v="177"/>
    <x v="194"/>
    <x v="223"/>
    <n v="153000000"/>
    <s v="5 000000"/>
    <s v="+100 Million"/>
    <x v="2"/>
    <x v="218"/>
    <x v="0"/>
    <x v="4"/>
  </r>
  <r>
    <x v="70"/>
    <s v="Hanley Ramirez"/>
    <x v="137"/>
    <x v="150"/>
    <x v="175"/>
    <n v="22000000"/>
    <s v="300 K"/>
    <s v="+100 Million"/>
    <x v="0"/>
    <x v="116"/>
    <x v="7"/>
    <x v="4"/>
  </r>
  <r>
    <x v="70"/>
    <s v="Russell Westbrook"/>
    <x v="5"/>
    <x v="7"/>
    <x v="224"/>
    <s v="-"/>
    <s v="0 K"/>
    <s v="Up to 50 Million"/>
    <x v="1"/>
    <x v="139"/>
    <x v="4"/>
    <x v="4"/>
  </r>
  <r>
    <x v="72"/>
    <s v="Justin Rose"/>
    <x v="42"/>
    <x v="38"/>
    <x v="225"/>
    <n v="82000000"/>
    <s v="12 000000"/>
    <s v="+100 Million"/>
    <x v="0"/>
    <x v="219"/>
    <x v="5"/>
    <x v="4"/>
  </r>
  <r>
    <x v="96"/>
    <s v="Yaya Touré"/>
    <x v="178"/>
    <x v="195"/>
    <x v="226"/>
    <n v="17000000"/>
    <s v="3 000000"/>
    <s v="Up to 50 Million"/>
    <x v="0"/>
    <x v="124"/>
    <x v="0"/>
    <x v="4"/>
  </r>
  <r>
    <x v="73"/>
    <s v="Rudy Gay"/>
    <x v="179"/>
    <x v="196"/>
    <x v="227"/>
    <n v="193000000"/>
    <s v="0.6 000000"/>
    <s v="+100 Million"/>
    <x v="2"/>
    <x v="38"/>
    <x v="4"/>
    <x v="4"/>
  </r>
  <r>
    <x v="74"/>
    <s v="Jordan Spieth"/>
    <x v="46"/>
    <x v="43"/>
    <x v="228"/>
    <n v="88000000"/>
    <s v="11 000000"/>
    <s v="+100 Million"/>
    <x v="0"/>
    <x v="220"/>
    <x v="5"/>
    <x v="4"/>
  </r>
  <r>
    <x v="74"/>
    <s v="Adam Wainwright"/>
    <x v="180"/>
    <x v="197"/>
    <x v="228"/>
    <n v="197000000"/>
    <s v="150 K"/>
    <s v="+100 Million"/>
    <x v="2"/>
    <x v="199"/>
    <x v="7"/>
    <x v="4"/>
  </r>
  <r>
    <x v="75"/>
    <s v="Frank Lampard"/>
    <x v="181"/>
    <x v="198"/>
    <x v="229"/>
    <n v="157000000"/>
    <s v="4 000000"/>
    <s v="+100 Million"/>
    <x v="2"/>
    <x v="212"/>
    <x v="0"/>
    <x v="4"/>
  </r>
  <r>
    <x v="75"/>
    <s v="Kevin Love"/>
    <x v="9"/>
    <x v="61"/>
    <x v="229"/>
    <n v="157000000"/>
    <s v="4 000000"/>
    <s v="+100 Million"/>
    <x v="2"/>
    <x v="212"/>
    <x v="4"/>
    <x v="4"/>
  </r>
  <r>
    <x v="75"/>
    <s v="David Ortiz"/>
    <x v="45"/>
    <x v="175"/>
    <x v="229"/>
    <n v="157000000"/>
    <s v="4 000000"/>
    <s v="+100 Million"/>
    <x v="2"/>
    <x v="212"/>
    <x v="7"/>
    <x v="4"/>
  </r>
  <r>
    <x v="99"/>
    <s v="Eden Hazard"/>
    <x v="161"/>
    <x v="174"/>
    <x v="230"/>
    <n v="161000000"/>
    <s v="3.5 000000"/>
    <s v="+100 Million"/>
    <x v="2"/>
    <x v="76"/>
    <x v="0"/>
    <x v="4"/>
  </r>
  <r>
    <x v="99"/>
    <s v="Alex Smith"/>
    <x v="91"/>
    <x v="100"/>
    <x v="230"/>
    <n v="191000000"/>
    <s v="0.5 000000"/>
    <s v="+100 Million"/>
    <x v="2"/>
    <x v="100"/>
    <x v="3"/>
    <x v="4"/>
  </r>
  <r>
    <x v="79"/>
    <s v="Kei Nishikori"/>
    <x v="32"/>
    <x v="26"/>
    <x v="231"/>
    <n v="45000000"/>
    <s v="15 000000"/>
    <s v="+100 Million"/>
    <x v="0"/>
    <x v="11"/>
    <x v="2"/>
    <x v="4"/>
  </r>
  <r>
    <x v="80"/>
    <s v="Devin McCourty"/>
    <x v="182"/>
    <x v="199"/>
    <x v="232"/>
    <n v="191000000"/>
    <s v="250 K"/>
    <s v="+100 Million"/>
    <x v="2"/>
    <x v="100"/>
    <x v="3"/>
    <x v="4"/>
  </r>
  <r>
    <x v="80"/>
    <s v="Mesut Ozil"/>
    <x v="52"/>
    <x v="49"/>
    <x v="232"/>
    <n v="128000000"/>
    <s v="6.5 000000"/>
    <s v="+100 Million"/>
    <x v="2"/>
    <x v="221"/>
    <x v="0"/>
    <x v="4"/>
  </r>
  <r>
    <x v="82"/>
    <s v="Aaron Rodgers"/>
    <x v="6"/>
    <x v="200"/>
    <x v="233"/>
    <n v="116000000"/>
    <s v="7.5 000000"/>
    <s v="+100 Million"/>
    <x v="2"/>
    <x v="193"/>
    <x v="3"/>
    <x v="4"/>
  </r>
  <r>
    <x v="83"/>
    <s v="Billy Horschel"/>
    <x v="183"/>
    <x v="201"/>
    <x v="234"/>
    <n v="16000000"/>
    <s v="3 000000"/>
    <s v="Up to 50 Million"/>
    <x v="0"/>
    <x v="106"/>
    <x v="5"/>
    <x v="4"/>
  </r>
  <r>
    <x v="84"/>
    <s v="Jeremy Lin"/>
    <x v="184"/>
    <x v="202"/>
    <x v="235"/>
    <n v="149000000"/>
    <s v="4 000000"/>
    <s v="+100 Million"/>
    <x v="2"/>
    <x v="163"/>
    <x v="4"/>
    <x v="4"/>
  </r>
  <r>
    <x v="84"/>
    <s v="Maurkice Pouncey"/>
    <x v="185"/>
    <x v="203"/>
    <x v="235"/>
    <n v="188000000"/>
    <s v="100 K"/>
    <s v="+100 Million"/>
    <x v="2"/>
    <x v="222"/>
    <x v="3"/>
    <x v="4"/>
  </r>
  <r>
    <x v="84"/>
    <s v="Max Scherzer"/>
    <x v="186"/>
    <x v="204"/>
    <x v="235"/>
    <n v="187000000"/>
    <s v="150 K"/>
    <s v="+100 Million"/>
    <x v="2"/>
    <x v="223"/>
    <x v="7"/>
    <x v="4"/>
  </r>
  <r>
    <x v="86"/>
    <s v="James Harden"/>
    <x v="18"/>
    <x v="11"/>
    <x v="236"/>
    <n v="148000000"/>
    <s v="4 000000"/>
    <s v="+100 Million"/>
    <x v="2"/>
    <x v="150"/>
    <x v="4"/>
    <x v="4"/>
  </r>
  <r>
    <x v="0"/>
    <s v="Floyd Mayweather"/>
    <x v="88"/>
    <x v="91"/>
    <x v="2"/>
    <n v="105000000"/>
    <n v="0"/>
    <s v="+100 Million"/>
    <x v="2"/>
    <x v="224"/>
    <x v="1"/>
    <x v="5"/>
  </r>
  <r>
    <x v="1"/>
    <s v="Cristiano Ronaldo"/>
    <x v="1"/>
    <x v="1"/>
    <x v="141"/>
    <n v="52000000"/>
    <s v="28 000000"/>
    <s v="Up to 100 Million"/>
    <x v="0"/>
    <x v="225"/>
    <x v="0"/>
    <x v="5"/>
  </r>
  <r>
    <x v="2"/>
    <s v="LeBron James"/>
    <x v="7"/>
    <x v="92"/>
    <x v="237"/>
    <n v="193000000"/>
    <s v="53 000000"/>
    <s v="+100 Million"/>
    <x v="2"/>
    <x v="38"/>
    <x v="4"/>
    <x v="5"/>
  </r>
  <r>
    <x v="3"/>
    <s v="Lionel Messi"/>
    <x v="0"/>
    <x v="0"/>
    <x v="238"/>
    <n v="417000000"/>
    <s v="23 000000"/>
    <s v="+100 Million"/>
    <x v="1"/>
    <x v="226"/>
    <x v="0"/>
    <x v="5"/>
  </r>
  <r>
    <x v="4"/>
    <s v="Kobe Bryant"/>
    <x v="144"/>
    <x v="159"/>
    <x v="239"/>
    <n v="305000000"/>
    <s v="31 000000"/>
    <s v="+100 Million"/>
    <x v="1"/>
    <x v="45"/>
    <x v="4"/>
    <x v="5"/>
  </r>
  <r>
    <x v="5"/>
    <s v="Tiger Woods"/>
    <x v="10"/>
    <x v="98"/>
    <x v="240"/>
    <n v="62000000"/>
    <s v="55 000000"/>
    <s v="+100 Million"/>
    <x v="0"/>
    <x v="227"/>
    <x v="5"/>
    <x v="5"/>
  </r>
  <r>
    <x v="6"/>
    <s v="Roger Federer"/>
    <x v="4"/>
    <x v="93"/>
    <x v="188"/>
    <n v="42000000"/>
    <s v="52 000000"/>
    <s v="+100 Million"/>
    <x v="0"/>
    <x v="54"/>
    <x v="2"/>
    <x v="5"/>
  </r>
  <r>
    <x v="7"/>
    <s v="Phil Mickelson"/>
    <x v="17"/>
    <x v="10"/>
    <x v="241"/>
    <n v="52000000"/>
    <s v="48 000000"/>
    <s v="+100 Million"/>
    <x v="0"/>
    <x v="225"/>
    <x v="5"/>
    <x v="5"/>
  </r>
  <r>
    <x v="8"/>
    <s v="Rafael Nadal"/>
    <x v="34"/>
    <x v="28"/>
    <x v="19"/>
    <n v="145000000"/>
    <s v="30 000000"/>
    <s v="+100 Million"/>
    <x v="2"/>
    <x v="179"/>
    <x v="2"/>
    <x v="5"/>
  </r>
  <r>
    <x v="9"/>
    <s v="Matt Ryan"/>
    <x v="53"/>
    <x v="51"/>
    <x v="20"/>
    <n v="42000000"/>
    <s v="1.8 000000"/>
    <s v="+100 Million"/>
    <x v="0"/>
    <x v="54"/>
    <x v="3"/>
    <x v="5"/>
  </r>
  <r>
    <x v="10"/>
    <s v="Manny Pacquiao"/>
    <x v="35"/>
    <x v="82"/>
    <x v="195"/>
    <n v="41000000"/>
    <s v="0.8 000000"/>
    <s v="+100 Million"/>
    <x v="0"/>
    <x v="228"/>
    <x v="1"/>
    <x v="5"/>
  </r>
  <r>
    <x v="11"/>
    <s v="Zlatan Ibrahimovic"/>
    <x v="124"/>
    <x v="134"/>
    <x v="242"/>
    <n v="364000000"/>
    <s v="4 000000"/>
    <s v="+100 Million"/>
    <x v="1"/>
    <x v="229"/>
    <x v="0"/>
    <x v="5"/>
  </r>
  <r>
    <x v="12"/>
    <s v="Derrick Rose"/>
    <x v="122"/>
    <x v="38"/>
    <x v="243"/>
    <n v="176000000"/>
    <s v="19 000000"/>
    <s v="+100 Million"/>
    <x v="2"/>
    <x v="157"/>
    <x v="4"/>
    <x v="5"/>
  </r>
  <r>
    <x v="87"/>
    <s v="Gareth Bale"/>
    <x v="69"/>
    <x v="69"/>
    <x v="244"/>
    <n v="254000000"/>
    <s v="11 000000"/>
    <s v="+100 Million"/>
    <x v="2"/>
    <x v="62"/>
    <x v="0"/>
    <x v="5"/>
  </r>
  <r>
    <x v="88"/>
    <s v="Radamel Falcao"/>
    <x v="171"/>
    <x v="188"/>
    <x v="245"/>
    <n v="324000000"/>
    <s v="3 000000"/>
    <s v="+100 Million"/>
    <x v="1"/>
    <x v="230"/>
    <x v="0"/>
    <x v="5"/>
  </r>
  <r>
    <x v="17"/>
    <s v="Fernando Alonso"/>
    <x v="96"/>
    <x v="105"/>
    <x v="119"/>
    <n v="29000000"/>
    <s v="2 000000"/>
    <s v="Up to 50 Million"/>
    <x v="0"/>
    <x v="41"/>
    <x v="12"/>
    <x v="5"/>
  </r>
  <r>
    <x v="18"/>
    <s v="Mahendra Singh Dhoni"/>
    <x v="167"/>
    <x v="183"/>
    <x v="121"/>
    <n v="4000000"/>
    <s v="26 000000"/>
    <s v="Up to 50 Million"/>
    <x v="0"/>
    <x v="77"/>
    <x v="9"/>
    <x v="5"/>
  </r>
  <r>
    <x v="19"/>
    <s v="Dwyane Wade"/>
    <x v="97"/>
    <x v="106"/>
    <x v="162"/>
    <n v="189000000"/>
    <s v="11 000000"/>
    <s v="+100 Million"/>
    <x v="2"/>
    <x v="204"/>
    <x v="4"/>
    <x v="5"/>
  </r>
  <r>
    <x v="20"/>
    <s v="Carmelo Anthony"/>
    <x v="38"/>
    <x v="33"/>
    <x v="56"/>
    <n v="214000000"/>
    <s v="8 000000"/>
    <s v="+100 Million"/>
    <x v="2"/>
    <x v="154"/>
    <x v="4"/>
    <x v="5"/>
  </r>
  <r>
    <x v="21"/>
    <s v="Wladimir Klitschko"/>
    <x v="142"/>
    <x v="157"/>
    <x v="64"/>
    <n v="24000000"/>
    <s v="4 000000"/>
    <s v="Up to 50 Million"/>
    <x v="0"/>
    <x v="70"/>
    <x v="1"/>
    <x v="5"/>
  </r>
  <r>
    <x v="22"/>
    <s v="Peyton Manning"/>
    <x v="147"/>
    <x v="113"/>
    <x v="70"/>
    <n v="151000000"/>
    <s v="12 000000"/>
    <s v="+100 Million"/>
    <x v="2"/>
    <x v="194"/>
    <x v="3"/>
    <x v="5"/>
  </r>
  <r>
    <x v="23"/>
    <s v="Amar'e Stoudemire"/>
    <x v="172"/>
    <x v="189"/>
    <x v="122"/>
    <n v="217000000"/>
    <s v="5 000000"/>
    <s v="+100 Million"/>
    <x v="2"/>
    <x v="198"/>
    <x v="4"/>
    <x v="5"/>
  </r>
  <r>
    <x v="24"/>
    <s v="Dale Earnhardt, Jr."/>
    <x v="143"/>
    <x v="158"/>
    <x v="203"/>
    <n v="149000000"/>
    <s v="11 000000"/>
    <s v="+100 Million"/>
    <x v="2"/>
    <x v="163"/>
    <x v="12"/>
    <x v="5"/>
  </r>
  <r>
    <x v="25"/>
    <s v="Dwight Howard"/>
    <x v="64"/>
    <x v="64"/>
    <x v="82"/>
    <n v="205000000"/>
    <s v="5 000000"/>
    <s v="+100 Million"/>
    <x v="2"/>
    <x v="231"/>
    <x v="4"/>
    <x v="5"/>
  </r>
  <r>
    <x v="26"/>
    <s v="Cliff Lee"/>
    <x v="149"/>
    <x v="165"/>
    <x v="84"/>
    <n v="251000000"/>
    <s v="200 K"/>
    <s v="+100 Million"/>
    <x v="2"/>
    <x v="74"/>
    <x v="7"/>
    <x v="5"/>
  </r>
  <r>
    <x v="90"/>
    <s v="Li Na"/>
    <x v="187"/>
    <x v="205"/>
    <x v="170"/>
    <n v="56000000"/>
    <s v="18 000000"/>
    <s v="+100 Million"/>
    <x v="0"/>
    <x v="170"/>
    <x v="2"/>
    <x v="5"/>
  </r>
  <r>
    <x v="37"/>
    <s v="Jimmie Johnson"/>
    <x v="139"/>
    <x v="101"/>
    <x v="133"/>
    <n v="17000000"/>
    <s v="6.5 000000"/>
    <s v="+100 Million"/>
    <x v="0"/>
    <x v="124"/>
    <x v="12"/>
    <x v="5"/>
  </r>
  <r>
    <x v="38"/>
    <s v="Wayne Rooney"/>
    <x v="100"/>
    <x v="110"/>
    <x v="134"/>
    <n v="184000000"/>
    <s v="5 000000"/>
    <s v="+100 Million"/>
    <x v="2"/>
    <x v="44"/>
    <x v="0"/>
    <x v="5"/>
  </r>
  <r>
    <x v="39"/>
    <s v="Sergio Aguero"/>
    <x v="110"/>
    <x v="206"/>
    <x v="171"/>
    <n v="183000000"/>
    <s v="5 000000"/>
    <s v="+100 Million"/>
    <x v="2"/>
    <x v="155"/>
    <x v="0"/>
    <x v="5"/>
  </r>
  <r>
    <x v="40"/>
    <s v="Usain Bolt"/>
    <x v="98"/>
    <x v="107"/>
    <x v="135"/>
    <s v="200K"/>
    <s v="23 000000"/>
    <s v="+100 Million"/>
    <x v="1"/>
    <x v="139"/>
    <x v="10"/>
    <x v="5"/>
  </r>
  <r>
    <x v="46"/>
    <s v="Matt Kemp"/>
    <x v="53"/>
    <x v="156"/>
    <x v="173"/>
    <n v="218000000"/>
    <s v="0.8 000000"/>
    <s v="+100 Million"/>
    <x v="2"/>
    <x v="232"/>
    <x v="7"/>
    <x v="5"/>
  </r>
  <r>
    <x v="47"/>
    <s v="Joe Johnson"/>
    <x v="111"/>
    <x v="101"/>
    <x v="205"/>
    <n v="215000000"/>
    <s v="1 000000"/>
    <s v="+100 Million"/>
    <x v="2"/>
    <x v="67"/>
    <x v="4"/>
    <x v="5"/>
  </r>
  <r>
    <x v="48"/>
    <s v="Geno Atkins"/>
    <x v="57"/>
    <x v="56"/>
    <x v="174"/>
    <n v="223000000"/>
    <s v="50 K"/>
    <s v="+100 Million"/>
    <x v="2"/>
    <x v="213"/>
    <x v="3"/>
    <x v="5"/>
  </r>
  <r>
    <x v="48"/>
    <s v="Ryan Howard"/>
    <x v="94"/>
    <x v="64"/>
    <x v="174"/>
    <n v="217000000"/>
    <s v="0.7 000000"/>
    <s v="+100 Million"/>
    <x v="2"/>
    <x v="198"/>
    <x v="7"/>
    <x v="5"/>
  </r>
  <r>
    <x v="50"/>
    <s v="Aaron Rodgers"/>
    <x v="6"/>
    <x v="200"/>
    <x v="178"/>
    <n v="145000000"/>
    <s v="7.5 000000"/>
    <s v="Up to 50 Million"/>
    <x v="2"/>
    <x v="179"/>
    <x v="3"/>
    <x v="5"/>
  </r>
  <r>
    <x v="50"/>
    <s v="Serena Williams"/>
    <x v="56"/>
    <x v="55"/>
    <x v="178"/>
    <n v="11000000"/>
    <s v="11 000000"/>
    <s v="Up to 50 Million"/>
    <x v="0"/>
    <x v="214"/>
    <x v="2"/>
    <x v="5"/>
  </r>
  <r>
    <x v="52"/>
    <s v="Chris Bosh"/>
    <x v="22"/>
    <x v="112"/>
    <x v="180"/>
    <n v="193000000"/>
    <s v="2.5 000000"/>
    <s v="+100 Million"/>
    <x v="2"/>
    <x v="38"/>
    <x v="4"/>
    <x v="5"/>
  </r>
  <r>
    <x v="52"/>
    <s v="Pau Gasol"/>
    <x v="188"/>
    <x v="88"/>
    <x v="180"/>
    <n v="193000000"/>
    <s v="2.5 000000"/>
    <s v="+100 Million"/>
    <x v="2"/>
    <x v="38"/>
    <x v="4"/>
    <x v="5"/>
  </r>
  <r>
    <x v="53"/>
    <s v="Yaya Touré"/>
    <x v="178"/>
    <x v="195"/>
    <x v="181"/>
    <n v="192000000"/>
    <s v="2.5 000000"/>
    <s v="+100 Million"/>
    <x v="2"/>
    <x v="181"/>
    <x v="0"/>
    <x v="5"/>
  </r>
  <r>
    <x v="54"/>
    <s v="Robinson Cano"/>
    <x v="117"/>
    <x v="128"/>
    <x v="183"/>
    <n v="18000000"/>
    <s v="3.5 000000"/>
    <s v="+100 Million"/>
    <x v="0"/>
    <x v="156"/>
    <x v="7"/>
    <x v="5"/>
  </r>
  <r>
    <x v="61"/>
    <s v="Jason Peters"/>
    <x v="131"/>
    <x v="207"/>
    <x v="221"/>
    <n v="207000000"/>
    <s v="50 K"/>
    <s v="+100 Million"/>
    <x v="2"/>
    <x v="200"/>
    <x v="3"/>
    <x v="5"/>
  </r>
  <r>
    <x v="61"/>
    <s v="Justin Verlander"/>
    <x v="42"/>
    <x v="52"/>
    <x v="221"/>
    <n v="202000000"/>
    <s v="0.5 000000"/>
    <s v="+100 Million"/>
    <x v="2"/>
    <x v="173"/>
    <x v="7"/>
    <x v="5"/>
  </r>
  <r>
    <x v="64"/>
    <s v="Tim Lincecum"/>
    <x v="189"/>
    <x v="208"/>
    <x v="222"/>
    <n v="203000000"/>
    <s v="250 K"/>
    <s v="+100 Million"/>
    <x v="2"/>
    <x v="22"/>
    <x v="7"/>
    <x v="5"/>
  </r>
  <r>
    <x v="65"/>
    <s v="Carl Crawford"/>
    <x v="165"/>
    <x v="180"/>
    <x v="246"/>
    <n v="202000000"/>
    <s v="300 K"/>
    <s v="+100 Million"/>
    <x v="2"/>
    <x v="173"/>
    <x v="7"/>
    <x v="5"/>
  </r>
  <r>
    <x v="66"/>
    <s v="Matt Cain"/>
    <x v="53"/>
    <x v="192"/>
    <x v="247"/>
    <n v="20000000"/>
    <s v="400 K"/>
    <s v="+100 Million"/>
    <x v="0"/>
    <x v="184"/>
    <x v="7"/>
    <x v="5"/>
  </r>
  <r>
    <x v="71"/>
    <s v="Robin van Persie"/>
    <x v="190"/>
    <x v="209"/>
    <x v="231"/>
    <n v="165000000"/>
    <s v="3 000000"/>
    <s v="+100 Million"/>
    <x v="2"/>
    <x v="216"/>
    <x v="0"/>
    <x v="5"/>
  </r>
  <r>
    <x v="72"/>
    <s v="Russell Westbrook"/>
    <x v="5"/>
    <x v="7"/>
    <x v="248"/>
    <n v="147000000"/>
    <s v="4.5 000000"/>
    <s v="+100 Million"/>
    <x v="2"/>
    <x v="233"/>
    <x v="4"/>
    <x v="5"/>
  </r>
  <r>
    <x v="96"/>
    <s v="Sebastian Vettel"/>
    <x v="27"/>
    <x v="21"/>
    <x v="234"/>
    <n v="18000000"/>
    <s v="1 000000"/>
    <s v="Up to 50 Million"/>
    <x v="0"/>
    <x v="156"/>
    <x v="12"/>
    <x v="5"/>
  </r>
  <r>
    <x v="73"/>
    <s v="Carlos Dunlap"/>
    <x v="191"/>
    <x v="210"/>
    <x v="236"/>
    <n v="187000000"/>
    <s v="50 K"/>
    <s v="+100 Million"/>
    <x v="2"/>
    <x v="223"/>
    <x v="3"/>
    <x v="5"/>
  </r>
  <r>
    <x v="73"/>
    <s v="Zach Randolph"/>
    <x v="192"/>
    <x v="211"/>
    <x v="236"/>
    <n v="183000000"/>
    <s v="0.5 000000"/>
    <s v="+100 Million"/>
    <x v="2"/>
    <x v="155"/>
    <x v="4"/>
    <x v="5"/>
  </r>
  <r>
    <x v="97"/>
    <s v="Steven Gerrard"/>
    <x v="68"/>
    <x v="212"/>
    <x v="249"/>
    <n v="132000000"/>
    <s v="5.5 000000"/>
    <s v="+100 Million"/>
    <x v="2"/>
    <x v="234"/>
    <x v="0"/>
    <x v="5"/>
  </r>
  <r>
    <x v="97"/>
    <s v="Jeff Gordon"/>
    <x v="193"/>
    <x v="213"/>
    <x v="249"/>
    <n v="137000000"/>
    <s v="5 000000"/>
    <s v="+100 Million"/>
    <x v="2"/>
    <x v="235"/>
    <x v="12"/>
    <x v="5"/>
  </r>
  <r>
    <x v="76"/>
    <s v="Rudy Gay"/>
    <x v="179"/>
    <x v="196"/>
    <x v="250"/>
    <n v="179000000"/>
    <s v="0.7 000000"/>
    <s v="+100 Million"/>
    <x v="2"/>
    <x v="148"/>
    <x v="4"/>
    <x v="5"/>
  </r>
  <r>
    <x v="77"/>
    <s v="Larry Fitzgerald"/>
    <x v="194"/>
    <x v="214"/>
    <x v="251"/>
    <n v="17000000"/>
    <s v="1.5 000000"/>
    <s v="+100 Million"/>
    <x v="0"/>
    <x v="124"/>
    <x v="3"/>
    <x v="5"/>
  </r>
  <r>
    <x v="77"/>
    <s v="Mesut Ozil"/>
    <x v="52"/>
    <x v="49"/>
    <x v="251"/>
    <n v="125000000"/>
    <s v="6 000000"/>
    <s v="+100 Million"/>
    <x v="2"/>
    <x v="236"/>
    <x v="0"/>
    <x v="5"/>
  </r>
  <r>
    <x v="0"/>
    <s v="Tiger Woods"/>
    <x v="10"/>
    <x v="98"/>
    <x v="252"/>
    <n v="131000000"/>
    <s v="65 000000"/>
    <s v="+100 Million"/>
    <x v="2"/>
    <x v="237"/>
    <x v="5"/>
    <x v="6"/>
  </r>
  <r>
    <x v="1"/>
    <s v="Roger Federer"/>
    <x v="4"/>
    <x v="93"/>
    <x v="253"/>
    <n v="65000000"/>
    <s v="65 000000"/>
    <s v="+100 Million"/>
    <x v="0"/>
    <x v="1"/>
    <x v="2"/>
    <x v="6"/>
  </r>
  <r>
    <x v="2"/>
    <s v="Kobe Bryant"/>
    <x v="144"/>
    <x v="159"/>
    <x v="254"/>
    <n v="279000000"/>
    <s v="34 000000"/>
    <s v="+100 Million"/>
    <x v="2"/>
    <x v="238"/>
    <x v="4"/>
    <x v="6"/>
  </r>
  <r>
    <x v="3"/>
    <s v="LeBron James"/>
    <x v="7"/>
    <x v="92"/>
    <x v="255"/>
    <n v="178000000"/>
    <s v="42 000000"/>
    <s v="+100 Million"/>
    <x v="2"/>
    <x v="107"/>
    <x v="4"/>
    <x v="6"/>
  </r>
  <r>
    <x v="4"/>
    <s v="Drew Brees"/>
    <x v="25"/>
    <x v="18"/>
    <x v="98"/>
    <n v="40000000"/>
    <s v="11 000000"/>
    <s v="Up to 100 Million"/>
    <x v="0"/>
    <x v="27"/>
    <x v="3"/>
    <x v="6"/>
  </r>
  <r>
    <x v="5"/>
    <s v="Aaron Rodgers"/>
    <x v="6"/>
    <x v="200"/>
    <x v="256"/>
    <n v="43000000"/>
    <s v="6 000000"/>
    <s v="Up to 50 Million"/>
    <x v="0"/>
    <x v="32"/>
    <x v="3"/>
    <x v="6"/>
  </r>
  <r>
    <x v="6"/>
    <s v="Phil Mickelson"/>
    <x v="17"/>
    <x v="10"/>
    <x v="257"/>
    <n v="47000000"/>
    <s v="44 000000"/>
    <s v="+100 Million"/>
    <x v="0"/>
    <x v="135"/>
    <x v="5"/>
    <x v="6"/>
  </r>
  <r>
    <x v="7"/>
    <s v="David Beckham"/>
    <x v="45"/>
    <x v="215"/>
    <x v="258"/>
    <n v="52000000"/>
    <s v="42 000000"/>
    <s v="+100 Million"/>
    <x v="0"/>
    <x v="225"/>
    <x v="0"/>
    <x v="6"/>
  </r>
  <r>
    <x v="8"/>
    <s v="Cristiano Ronaldo"/>
    <x v="1"/>
    <x v="1"/>
    <x v="194"/>
    <n v="23000000"/>
    <s v="21 000000"/>
    <s v="Up to 50 Million"/>
    <x v="0"/>
    <x v="73"/>
    <x v="0"/>
    <x v="6"/>
  </r>
  <r>
    <x v="9"/>
    <s v="Lionel Messi"/>
    <x v="0"/>
    <x v="0"/>
    <x v="104"/>
    <n v="203000000"/>
    <s v="21 000000"/>
    <s v="+100 Million"/>
    <x v="2"/>
    <x v="22"/>
    <x v="0"/>
    <x v="6"/>
  </r>
  <r>
    <x v="10"/>
    <s v="Tom Brady"/>
    <x v="71"/>
    <x v="71"/>
    <x v="259"/>
    <n v="313000000"/>
    <s v="7 000000"/>
    <s v="+100 Million"/>
    <x v="1"/>
    <x v="37"/>
    <x v="3"/>
    <x v="6"/>
  </r>
  <r>
    <x v="11"/>
    <s v="Derrick Rose"/>
    <x v="122"/>
    <x v="38"/>
    <x v="197"/>
    <n v="164000000"/>
    <s v="21 000000"/>
    <s v="+100 Million"/>
    <x v="2"/>
    <x v="239"/>
    <x v="4"/>
    <x v="6"/>
  </r>
  <r>
    <x v="12"/>
    <s v="Joe Flacco"/>
    <x v="111"/>
    <x v="160"/>
    <x v="260"/>
    <n v="359000000"/>
    <s v="0.9 000000"/>
    <s v="+100 Million"/>
    <x v="1"/>
    <x v="240"/>
    <x v="3"/>
    <x v="6"/>
  </r>
  <r>
    <x v="87"/>
    <s v="Floyd Mayweather"/>
    <x v="88"/>
    <x v="91"/>
    <x v="37"/>
    <n v="34000000"/>
    <s v="0 000000"/>
    <s v="Up to 50 Million"/>
    <x v="0"/>
    <x v="140"/>
    <x v="1"/>
    <x v="6"/>
  </r>
  <r>
    <x v="87"/>
    <s v="Manny Pacquiao"/>
    <x v="35"/>
    <x v="82"/>
    <x v="37"/>
    <n v="26000000"/>
    <s v="8 000000"/>
    <s v="Up to 50 Million"/>
    <x v="0"/>
    <x v="68"/>
    <x v="1"/>
    <x v="6"/>
  </r>
  <r>
    <x v="13"/>
    <s v="Mahendra Singh Dhoni"/>
    <x v="167"/>
    <x v="183"/>
    <x v="46"/>
    <n v="35000000"/>
    <s v="28 000000"/>
    <s v="+100 Million"/>
    <x v="0"/>
    <x v="137"/>
    <x v="9"/>
    <x v="6"/>
  </r>
  <r>
    <x v="14"/>
    <s v="Kevin Durant"/>
    <x v="9"/>
    <x v="96"/>
    <x v="161"/>
    <n v="169000000"/>
    <s v="14 000000"/>
    <s v="+100 Million"/>
    <x v="2"/>
    <x v="164"/>
    <x v="4"/>
    <x v="6"/>
  </r>
  <r>
    <x v="89"/>
    <s v="Alex Rodriguez"/>
    <x v="91"/>
    <x v="153"/>
    <x v="120"/>
    <n v="298000000"/>
    <s v="0.5 000000"/>
    <s v="+100 Million"/>
    <x v="2"/>
    <x v="110"/>
    <x v="7"/>
    <x v="6"/>
  </r>
  <r>
    <x v="15"/>
    <s v="Fernando Alonso"/>
    <x v="96"/>
    <x v="105"/>
    <x v="121"/>
    <n v="28000000"/>
    <s v="2 000000"/>
    <s v="Up to 50 Million"/>
    <x v="0"/>
    <x v="39"/>
    <x v="12"/>
    <x v="6"/>
  </r>
  <r>
    <x v="15"/>
    <s v="Peyton Manning"/>
    <x v="147"/>
    <x v="113"/>
    <x v="121"/>
    <n v="18000000"/>
    <s v="12 000000"/>
    <s v="Up to 50 Million"/>
    <x v="0"/>
    <x v="156"/>
    <x v="3"/>
    <x v="6"/>
  </r>
  <r>
    <x v="17"/>
    <s v="Rory McIlroy"/>
    <x v="29"/>
    <x v="23"/>
    <x v="261"/>
    <n v="136000000"/>
    <s v="16 000000"/>
    <s v="+100 Million"/>
    <x v="2"/>
    <x v="241"/>
    <x v="5"/>
    <x v="6"/>
  </r>
  <r>
    <x v="18"/>
    <s v="Maria Sharapova"/>
    <x v="162"/>
    <x v="176"/>
    <x v="59"/>
    <n v="6000000"/>
    <s v="23 000000"/>
    <s v="Up to 50 Million"/>
    <x v="0"/>
    <x v="134"/>
    <x v="2"/>
    <x v="6"/>
  </r>
  <r>
    <x v="19"/>
    <s v="Dwyane Wade"/>
    <x v="97"/>
    <x v="106"/>
    <x v="202"/>
    <n v="174000000"/>
    <s v="11.5 000000"/>
    <s v="+100 Million"/>
    <x v="2"/>
    <x v="242"/>
    <x v="4"/>
    <x v="6"/>
  </r>
  <r>
    <x v="20"/>
    <s v="Tony Romo"/>
    <x v="174"/>
    <x v="191"/>
    <x v="60"/>
    <n v="258000000"/>
    <s v="3 000000"/>
    <s v="+100 Million"/>
    <x v="2"/>
    <x v="56"/>
    <x v="3"/>
    <x v="6"/>
  </r>
  <r>
    <x v="21"/>
    <s v="Carmelo Anthony"/>
    <x v="38"/>
    <x v="33"/>
    <x v="64"/>
    <n v="195000000"/>
    <s v="8.5 000000"/>
    <s v="Up to 50 Million"/>
    <x v="2"/>
    <x v="243"/>
    <x v="4"/>
    <x v="6"/>
  </r>
  <r>
    <x v="22"/>
    <s v="Lewis Hamilton"/>
    <x v="12"/>
    <x v="4"/>
    <x v="262"/>
    <n v="26000000"/>
    <s v="1.5 000000"/>
    <s v="+100 Million"/>
    <x v="0"/>
    <x v="68"/>
    <x v="12"/>
    <x v="6"/>
  </r>
  <r>
    <x v="23"/>
    <s v="Amar'e Stoudemire"/>
    <x v="172"/>
    <x v="189"/>
    <x v="71"/>
    <n v="20000000"/>
    <s v="7 000000"/>
    <s v="Up to 50 Million"/>
    <x v="0"/>
    <x v="184"/>
    <x v="4"/>
    <x v="6"/>
  </r>
  <r>
    <x v="24"/>
    <s v="Novak Djokovic"/>
    <x v="15"/>
    <x v="8"/>
    <x v="72"/>
    <n v="129000000"/>
    <s v="14 000000"/>
    <s v="+100 Million"/>
    <x v="2"/>
    <x v="244"/>
    <x v="2"/>
    <x v="6"/>
  </r>
  <r>
    <x v="25"/>
    <s v="Dwight Howard"/>
    <x v="64"/>
    <x v="64"/>
    <x v="74"/>
    <n v="195000000"/>
    <s v="7 000000"/>
    <s v="+100 Million"/>
    <x v="2"/>
    <x v="243"/>
    <x v="4"/>
    <x v="6"/>
  </r>
  <r>
    <x v="26"/>
    <s v="Rafael Nadal"/>
    <x v="34"/>
    <x v="28"/>
    <x v="75"/>
    <n v="54000000"/>
    <s v="21 000000"/>
    <s v="+100 Million"/>
    <x v="0"/>
    <x v="12"/>
    <x v="2"/>
    <x v="6"/>
  </r>
  <r>
    <x v="27"/>
    <s v="Calvin Johnson"/>
    <x v="195"/>
    <x v="101"/>
    <x v="76"/>
    <n v="255000000"/>
    <s v="0.8 000000"/>
    <s v="+100 Million"/>
    <x v="2"/>
    <x v="69"/>
    <x v="3"/>
    <x v="6"/>
  </r>
  <r>
    <x v="28"/>
    <s v="Dale Earnhardt, Jr."/>
    <x v="143"/>
    <x v="158"/>
    <x v="79"/>
    <n v="13000000"/>
    <s v="13 000000"/>
    <s v="Up to 50 Million"/>
    <x v="0"/>
    <x v="91"/>
    <x v="12"/>
    <x v="6"/>
  </r>
  <r>
    <x v="29"/>
    <s v="Ray Rice"/>
    <x v="196"/>
    <x v="216"/>
    <x v="80"/>
    <n v="242000000"/>
    <s v="1.6 000000"/>
    <s v="+100 Million"/>
    <x v="2"/>
    <x v="23"/>
    <x v="3"/>
    <x v="6"/>
  </r>
  <r>
    <x v="30"/>
    <s v="Joe Mauer"/>
    <x v="111"/>
    <x v="122"/>
    <x v="82"/>
    <n v="23000000"/>
    <s v="2.5 000000"/>
    <s v="+100 Million"/>
    <x v="0"/>
    <x v="73"/>
    <x v="7"/>
    <x v="6"/>
  </r>
  <r>
    <x v="30"/>
    <s v="Johan Santana"/>
    <x v="197"/>
    <x v="217"/>
    <x v="82"/>
    <n v="245000000"/>
    <s v="1 000000"/>
    <s v="+100 Million"/>
    <x v="2"/>
    <x v="206"/>
    <x v="7"/>
    <x v="6"/>
  </r>
  <r>
    <x v="32"/>
    <s v="Derek Jeter"/>
    <x v="90"/>
    <x v="218"/>
    <x v="83"/>
    <n v="164000000"/>
    <s v="9 000000"/>
    <s v="+100 Million"/>
    <x v="2"/>
    <x v="239"/>
    <x v="7"/>
    <x v="6"/>
  </r>
  <r>
    <x v="33"/>
    <s v="Felix Hernandez"/>
    <x v="73"/>
    <x v="74"/>
    <x v="84"/>
    <n v="251000000"/>
    <s v="0.3 000000"/>
    <s v="+100 Million"/>
    <x v="2"/>
    <x v="74"/>
    <x v="7"/>
    <x v="6"/>
  </r>
  <r>
    <x v="34"/>
    <s v="Dwayne Bowe"/>
    <x v="198"/>
    <x v="219"/>
    <x v="124"/>
    <n v="245000000"/>
    <s v="0.4 000000"/>
    <s v="+100 Million"/>
    <x v="2"/>
    <x v="206"/>
    <x v="3"/>
    <x v="6"/>
  </r>
  <r>
    <x v="35"/>
    <s v="Josh Hamilton"/>
    <x v="134"/>
    <x v="4"/>
    <x v="204"/>
    <n v="242000000"/>
    <s v="0.5 000000"/>
    <s v="+100 Million"/>
    <x v="2"/>
    <x v="23"/>
    <x v="7"/>
    <x v="6"/>
  </r>
  <r>
    <x v="36"/>
    <s v="Usain Bolt"/>
    <x v="98"/>
    <x v="107"/>
    <x v="129"/>
    <s v="0.2000000"/>
    <s v="24 000000"/>
    <s v="+100 Million"/>
    <x v="1"/>
    <x v="139"/>
    <x v="10"/>
    <x v="6"/>
  </r>
  <r>
    <x v="90"/>
    <s v="Jimmie Johnson"/>
    <x v="139"/>
    <x v="101"/>
    <x v="131"/>
    <n v="173000000"/>
    <s v="6.7 000000"/>
    <s v="Up to 50 Million"/>
    <x v="2"/>
    <x v="158"/>
    <x v="12"/>
    <x v="6"/>
  </r>
  <r>
    <x v="90"/>
    <s v="Wladimir Klitschko"/>
    <x v="142"/>
    <x v="157"/>
    <x v="131"/>
    <n v="19000000"/>
    <s v="5 000000"/>
    <s v="Up to 50 Million"/>
    <x v="0"/>
    <x v="185"/>
    <x v="1"/>
    <x v="6"/>
  </r>
  <r>
    <x v="38"/>
    <s v="Prince Fielder"/>
    <x v="133"/>
    <x v="144"/>
    <x v="169"/>
    <n v="233000000"/>
    <s v="0.5 000000"/>
    <s v="+100 Million"/>
    <x v="2"/>
    <x v="192"/>
    <x v="7"/>
    <x v="6"/>
  </r>
  <r>
    <x v="39"/>
    <s v="CC Sabathia"/>
    <x v="132"/>
    <x v="142"/>
    <x v="170"/>
    <n v="231000000"/>
    <s v="0.5 000000"/>
    <s v="+100 Million"/>
    <x v="2"/>
    <x v="122"/>
    <x v="7"/>
    <x v="6"/>
  </r>
  <r>
    <x v="40"/>
    <s v="Vincent Jackson"/>
    <x v="199"/>
    <x v="220"/>
    <x v="134"/>
    <n v="232000000"/>
    <s v="0.3 000000"/>
    <s v="+100 Million"/>
    <x v="2"/>
    <x v="57"/>
    <x v="3"/>
    <x v="6"/>
  </r>
  <r>
    <x v="41"/>
    <s v="Miguel Cabrera"/>
    <x v="55"/>
    <x v="54"/>
    <x v="137"/>
    <n v="215000000"/>
    <s v="1.5 000000"/>
    <s v="Up to 50 Million"/>
    <x v="2"/>
    <x v="67"/>
    <x v="7"/>
    <x v="6"/>
  </r>
  <r>
    <x v="42"/>
    <s v="Cliff Lee"/>
    <x v="149"/>
    <x v="165"/>
    <x v="138"/>
    <n v="227000000"/>
    <s v="0.2 000000"/>
    <s v="+100 Million"/>
    <x v="2"/>
    <x v="123"/>
    <x v="7"/>
    <x v="6"/>
  </r>
  <r>
    <x v="42"/>
    <s v="Mark Teixeira"/>
    <x v="157"/>
    <x v="169"/>
    <x v="138"/>
    <n v="226000000"/>
    <s v="0.3 000000"/>
    <s v="+100 Million"/>
    <x v="2"/>
    <x v="128"/>
    <x v="7"/>
    <x v="6"/>
  </r>
  <r>
    <x v="44"/>
    <s v="Cole Hamels"/>
    <x v="135"/>
    <x v="147"/>
    <x v="172"/>
    <n v="225000000"/>
    <s v="0.2 000000"/>
    <s v="+100 Million"/>
    <x v="2"/>
    <x v="101"/>
    <x v="7"/>
    <x v="6"/>
  </r>
  <r>
    <x v="45"/>
    <s v="Matt Schaub"/>
    <x v="53"/>
    <x v="221"/>
    <x v="175"/>
    <n v="219000000"/>
    <s v="0.4 000000"/>
    <s v="+100 Million"/>
    <x v="2"/>
    <x v="195"/>
    <x v="3"/>
    <x v="6"/>
  </r>
  <r>
    <x v="46"/>
    <s v="Valentino Rossi"/>
    <x v="200"/>
    <x v="222"/>
    <x v="178"/>
    <n v="12000000"/>
    <s v="10 000000"/>
    <s v="Up to 50 Million"/>
    <x v="0"/>
    <x v="245"/>
    <x v="14"/>
    <x v="6"/>
  </r>
  <r>
    <x v="46"/>
    <s v="Sachin Tendulkar"/>
    <x v="201"/>
    <x v="223"/>
    <x v="178"/>
    <n v="4000000"/>
    <s v="18 000000"/>
    <s v="Up to 50 Million"/>
    <x v="0"/>
    <x v="77"/>
    <x v="9"/>
    <x v="6"/>
  </r>
  <r>
    <x v="48"/>
    <s v="Clay Matthews"/>
    <x v="202"/>
    <x v="224"/>
    <x v="180"/>
    <n v="213000000"/>
    <s v="0.5 000000"/>
    <s v="+100 Million"/>
    <x v="2"/>
    <x v="71"/>
    <x v="3"/>
    <x v="6"/>
  </r>
  <r>
    <x v="48"/>
    <s v="Chris Paul"/>
    <x v="22"/>
    <x v="15"/>
    <x v="180"/>
    <n v="178000000"/>
    <s v="4 000000"/>
    <s v="+100 Million"/>
    <x v="2"/>
    <x v="107"/>
    <x v="4"/>
    <x v="6"/>
  </r>
  <r>
    <x v="50"/>
    <s v="Zack Grienke"/>
    <x v="108"/>
    <x v="225"/>
    <x v="181"/>
    <n v="217000000"/>
    <s v="0.1 000000"/>
    <s v="+100 Million"/>
    <x v="2"/>
    <x v="198"/>
    <x v="7"/>
    <x v="6"/>
  </r>
  <r>
    <x v="51"/>
    <s v="Gilbert Arenas"/>
    <x v="203"/>
    <x v="226"/>
    <x v="263"/>
    <n v="215000000"/>
    <s v="0.1 000000"/>
    <s v="+100 Million"/>
    <x v="2"/>
    <x v="67"/>
    <x v="4"/>
    <x v="6"/>
  </r>
  <r>
    <x v="52"/>
    <s v="Pau Gasol"/>
    <x v="188"/>
    <x v="88"/>
    <x v="183"/>
    <n v="19000000"/>
    <s v="2.5 000000"/>
    <s v="+100 Million"/>
    <x v="0"/>
    <x v="185"/>
    <x v="4"/>
    <x v="6"/>
  </r>
  <r>
    <x v="91"/>
    <s v="Dirk Nowitzki"/>
    <x v="130"/>
    <x v="140"/>
    <x v="184"/>
    <n v="209000000"/>
    <s v="0.5 000000"/>
    <s v="+100 Million"/>
    <x v="2"/>
    <x v="167"/>
    <x v="4"/>
    <x v="6"/>
  </r>
  <r>
    <x v="53"/>
    <s v="Adrian Gonzalez"/>
    <x v="141"/>
    <x v="155"/>
    <x v="206"/>
    <n v="21000000"/>
    <s v="0.2 000000"/>
    <s v="+100 Million"/>
    <x v="0"/>
    <x v="46"/>
    <x v="7"/>
    <x v="6"/>
  </r>
  <r>
    <x v="53"/>
    <s v="Vernon Wells"/>
    <x v="204"/>
    <x v="227"/>
    <x v="206"/>
    <n v="21000000"/>
    <s v="0.2 000000"/>
    <s v="+100 Million"/>
    <x v="0"/>
    <x v="46"/>
    <x v="7"/>
    <x v="6"/>
  </r>
  <r>
    <x v="55"/>
    <s v="Wayne Rooney"/>
    <x v="100"/>
    <x v="110"/>
    <x v="207"/>
    <n v="181000000"/>
    <s v="3 000000"/>
    <s v="+100 Million"/>
    <x v="2"/>
    <x v="108"/>
    <x v="0"/>
    <x v="6"/>
  </r>
  <r>
    <x v="56"/>
    <s v="Ryan Howard"/>
    <x v="94"/>
    <x v="64"/>
    <x v="208"/>
    <n v="20000000"/>
    <s v="1 000000"/>
    <s v="Up to 50 Million"/>
    <x v="0"/>
    <x v="184"/>
    <x v="7"/>
    <x v="6"/>
  </r>
  <r>
    <x v="57"/>
    <s v="Sergio Aguero"/>
    <x v="110"/>
    <x v="206"/>
    <x v="209"/>
    <n v="174000000"/>
    <s v="3.5 000000"/>
    <s v="+100 Million"/>
    <x v="2"/>
    <x v="242"/>
    <x v="0"/>
    <x v="6"/>
  </r>
  <r>
    <x v="92"/>
    <s v="Didier Drogba"/>
    <x v="205"/>
    <x v="228"/>
    <x v="210"/>
    <n v="158000000"/>
    <s v="5 000000"/>
    <s v="+100 Million"/>
    <x v="2"/>
    <x v="183"/>
    <x v="0"/>
    <x v="6"/>
  </r>
  <r>
    <x v="92"/>
    <s v="Joe Johnson"/>
    <x v="111"/>
    <x v="101"/>
    <x v="210"/>
    <n v="198000000"/>
    <s v="1 000000"/>
    <s v="+100 Million"/>
    <x v="2"/>
    <x v="215"/>
    <x v="4"/>
    <x v="6"/>
  </r>
  <r>
    <x v="92"/>
    <s v="Justin Verlander"/>
    <x v="42"/>
    <x v="52"/>
    <x v="210"/>
    <n v="203000000"/>
    <s v="0.5 000000"/>
    <s v="+100 Million"/>
    <x v="2"/>
    <x v="22"/>
    <x v="7"/>
    <x v="6"/>
  </r>
  <r>
    <x v="93"/>
    <s v="Yaya Touré"/>
    <x v="178"/>
    <x v="195"/>
    <x v="221"/>
    <n v="182000000"/>
    <s v="2.5 000000"/>
    <s v="+100 Million"/>
    <x v="2"/>
    <x v="125"/>
    <x v="0"/>
    <x v="6"/>
  </r>
  <r>
    <x v="60"/>
    <s v="Roy Halladay"/>
    <x v="206"/>
    <x v="229"/>
    <x v="246"/>
    <n v="20000000"/>
    <s v="0.5 000000"/>
    <s v="+100 Million"/>
    <x v="0"/>
    <x v="184"/>
    <x v="7"/>
    <x v="6"/>
  </r>
  <r>
    <x v="60"/>
    <s v="Neymar"/>
    <x v="2"/>
    <x v="2"/>
    <x v="246"/>
    <n v="105000000"/>
    <s v="10 000000"/>
    <s v="+100 Million"/>
    <x v="2"/>
    <x v="224"/>
    <x v="0"/>
    <x v="6"/>
  </r>
  <r>
    <x v="60"/>
    <s v="Serena Williams"/>
    <x v="56"/>
    <x v="55"/>
    <x v="246"/>
    <n v="85000000"/>
    <s v="12 000000"/>
    <s v="+100 Million"/>
    <x v="0"/>
    <x v="81"/>
    <x v="2"/>
    <x v="6"/>
  </r>
  <r>
    <x v="62"/>
    <s v="Tim Lincecum"/>
    <x v="189"/>
    <x v="208"/>
    <x v="264"/>
    <n v="197000000"/>
    <s v="0.4 000000"/>
    <s v="+100 Million"/>
    <x v="2"/>
    <x v="199"/>
    <x v="7"/>
    <x v="6"/>
  </r>
  <r>
    <x v="63"/>
    <s v="Carl Crawford"/>
    <x v="165"/>
    <x v="180"/>
    <x v="226"/>
    <n v="198000000"/>
    <s v="0.2 000000"/>
    <s v="Up to 50 Million"/>
    <x v="2"/>
    <x v="215"/>
    <x v="7"/>
    <x v="6"/>
  </r>
  <r>
    <x v="63"/>
    <s v="Fernando Torres"/>
    <x v="96"/>
    <x v="230"/>
    <x v="226"/>
    <n v="17000000"/>
    <s v="3 000000"/>
    <s v="Up to 50 Million"/>
    <x v="0"/>
    <x v="124"/>
    <x v="0"/>
    <x v="6"/>
  </r>
  <r>
    <x v="65"/>
    <s v="Barry Zito"/>
    <x v="207"/>
    <x v="231"/>
    <x v="227"/>
    <n v="197000000"/>
    <s v="0.2 000000"/>
    <s v="+100 Million"/>
    <x v="2"/>
    <x v="199"/>
    <x v="7"/>
    <x v="6"/>
  </r>
  <r>
    <x v="66"/>
    <s v="Chris Bosh"/>
    <x v="22"/>
    <x v="112"/>
    <x v="228"/>
    <n v="178000000"/>
    <s v="2 000000"/>
    <s v="+100 Million"/>
    <x v="2"/>
    <x v="107"/>
    <x v="4"/>
    <x v="6"/>
  </r>
  <r>
    <x v="67"/>
    <s v="Zlatan Ibrahimovic"/>
    <x v="124"/>
    <x v="134"/>
    <x v="229"/>
    <n v="172000000"/>
    <s v="2.5 000000"/>
    <s v="+100 Million"/>
    <x v="2"/>
    <x v="246"/>
    <x v="0"/>
    <x v="6"/>
  </r>
  <r>
    <x v="68"/>
    <s v="Ichiro Suzuki"/>
    <x v="208"/>
    <x v="232"/>
    <x v="230"/>
    <n v="136000000"/>
    <s v="6 000000"/>
    <s v="+100 Million"/>
    <x v="2"/>
    <x v="241"/>
    <x v="7"/>
    <x v="6"/>
  </r>
  <r>
    <x v="69"/>
    <s v="Ernie Els"/>
    <x v="209"/>
    <x v="233"/>
    <x v="231"/>
    <n v="35000000"/>
    <s v="16 000000"/>
    <s v="+100 Million"/>
    <x v="0"/>
    <x v="137"/>
    <x v="5"/>
    <x v="6"/>
  </r>
  <r>
    <x v="70"/>
    <s v="Kaka"/>
    <x v="2"/>
    <x v="2"/>
    <x v="232"/>
    <n v="138000000"/>
    <s v="5.5 000000"/>
    <s v="+100 Million"/>
    <x v="2"/>
    <x v="247"/>
    <x v="0"/>
    <x v="6"/>
  </r>
  <r>
    <x v="95"/>
    <s v="Deron Williams"/>
    <x v="176"/>
    <x v="55"/>
    <x v="248"/>
    <n v="172000000"/>
    <s v="2 000000"/>
    <s v="+100 Million"/>
    <x v="2"/>
    <x v="246"/>
    <x v="4"/>
    <x v="6"/>
  </r>
  <r>
    <x v="71"/>
    <s v="Brandt Snedeker"/>
    <x v="210"/>
    <x v="234"/>
    <x v="234"/>
    <n v="17000000"/>
    <s v="2 000000"/>
    <s v="Up to 50 Million"/>
    <x v="0"/>
    <x v="124"/>
    <x v="5"/>
    <x v="6"/>
  </r>
  <r>
    <x v="72"/>
    <s v="Paul Pierce"/>
    <x v="30"/>
    <x v="235"/>
    <x v="236"/>
    <n v="168000000"/>
    <s v="2 000000"/>
    <s v="+100 Million"/>
    <x v="2"/>
    <x v="165"/>
    <x v="4"/>
    <x v="6"/>
  </r>
  <r>
    <x v="96"/>
    <s v="Tony Stewart"/>
    <x v="174"/>
    <x v="236"/>
    <x v="251"/>
    <n v="125000000"/>
    <s v="6 000000"/>
    <s v="+100 Million"/>
    <x v="2"/>
    <x v="236"/>
    <x v="12"/>
    <x v="6"/>
  </r>
  <r>
    <x v="73"/>
    <s v="Carl Nicks"/>
    <x v="165"/>
    <x v="237"/>
    <x v="265"/>
    <n v="183000000"/>
    <s v="0 000000"/>
    <s v="+100 Million"/>
    <x v="2"/>
    <x v="155"/>
    <x v="3"/>
    <x v="6"/>
  </r>
  <r>
    <x v="74"/>
    <s v="Jeff Gordon"/>
    <x v="193"/>
    <x v="213"/>
    <x v="266"/>
    <n v="127000000"/>
    <s v="5.5 000000"/>
    <s v="+100 Million"/>
    <x v="2"/>
    <x v="248"/>
    <x v="12"/>
    <x v="6"/>
  </r>
  <r>
    <x v="74"/>
    <s v="Li Na"/>
    <x v="187"/>
    <x v="205"/>
    <x v="266"/>
    <n v="32000000"/>
    <s v="15 000000"/>
    <s v="+100 Million"/>
    <x v="0"/>
    <x v="18"/>
    <x v="2"/>
    <x v="6"/>
  </r>
  <r>
    <x v="74"/>
    <s v="Carlos Tevez"/>
    <x v="191"/>
    <x v="238"/>
    <x v="266"/>
    <n v="167000000"/>
    <s v="1.5 000000"/>
    <s v="+100 Million"/>
    <x v="2"/>
    <x v="190"/>
    <x v="0"/>
    <x v="6"/>
  </r>
  <r>
    <x v="76"/>
    <s v="Alfonso Soriano"/>
    <x v="211"/>
    <x v="239"/>
    <x v="267"/>
    <n v="18000000"/>
    <s v="0.1 000000"/>
    <s v="+100 Million"/>
    <x v="0"/>
    <x v="156"/>
    <x v="7"/>
    <x v="6"/>
  </r>
  <r>
    <x v="77"/>
    <s v="Sebastian Vettel"/>
    <x v="27"/>
    <x v="21"/>
    <x v="268"/>
    <n v="17000000"/>
    <s v="1 000000"/>
    <s v="Up to 50 Million"/>
    <x v="0"/>
    <x v="124"/>
    <x v="12"/>
    <x v="6"/>
  </r>
  <r>
    <x v="99"/>
    <s v="Matt Cain"/>
    <x v="53"/>
    <x v="192"/>
    <x v="269"/>
    <n v="171000000"/>
    <s v="0.3 000000"/>
    <s v="+100 Million"/>
    <x v="2"/>
    <x v="191"/>
    <x v="7"/>
    <x v="6"/>
  </r>
  <r>
    <x v="99"/>
    <s v="Matt Holliday"/>
    <x v="53"/>
    <x v="240"/>
    <x v="269"/>
    <n v="171000000"/>
    <s v="0.3 000000"/>
    <s v="+100 Million"/>
    <x v="2"/>
    <x v="191"/>
    <x v="7"/>
    <x v="6"/>
  </r>
  <r>
    <x v="79"/>
    <s v="Michael Young"/>
    <x v="212"/>
    <x v="241"/>
    <x v="270"/>
    <n v="172000000"/>
    <s v="0.1 000000"/>
    <s v="+100 Million"/>
    <x v="2"/>
    <x v="246"/>
    <x v="7"/>
    <x v="6"/>
  </r>
  <r>
    <x v="80"/>
    <s v="Rudy Gay"/>
    <x v="179"/>
    <x v="196"/>
    <x v="271"/>
    <n v="165000000"/>
    <s v="0.8 000000"/>
    <s v="+100 Million"/>
    <x v="2"/>
    <x v="216"/>
    <x v="4"/>
    <x v="6"/>
  </r>
  <r>
    <x v="80"/>
    <s v="Steven Gerrard"/>
    <x v="68"/>
    <x v="212"/>
    <x v="271"/>
    <n v="127000000"/>
    <s v="4.5 000000"/>
    <s v="+100 Million"/>
    <x v="2"/>
    <x v="248"/>
    <x v="0"/>
    <x v="6"/>
  </r>
  <r>
    <x v="82"/>
    <s v="Zach Randolph"/>
    <x v="192"/>
    <x v="211"/>
    <x v="272"/>
    <n v="165000000"/>
    <s v="0.5 000000"/>
    <s v="Up to 50 Million"/>
    <x v="2"/>
    <x v="216"/>
    <x v="4"/>
    <x v="6"/>
  </r>
  <r>
    <x v="83"/>
    <s v="Russell Westbrook"/>
    <x v="5"/>
    <x v="7"/>
    <x v="273"/>
    <n v="139000000"/>
    <s v="3 000000"/>
    <s v="+100 Million"/>
    <x v="2"/>
    <x v="249"/>
    <x v="4"/>
    <x v="6"/>
  </r>
  <r>
    <x v="84"/>
    <s v="Andrew Bynum"/>
    <x v="72"/>
    <x v="242"/>
    <x v="274"/>
    <n v="165000000"/>
    <s v="0.3 000000"/>
    <s v="+100 Million"/>
    <x v="2"/>
    <x v="216"/>
    <x v="4"/>
    <x v="6"/>
  </r>
  <r>
    <x v="85"/>
    <s v="A.J. Burnett"/>
    <x v="148"/>
    <x v="243"/>
    <x v="275"/>
    <n v="165000000"/>
    <s v="0.1 000000"/>
    <s v="+100 Million"/>
    <x v="2"/>
    <x v="216"/>
    <x v="7"/>
    <x v="6"/>
  </r>
  <r>
    <x v="85"/>
    <s v="Brandon Roy"/>
    <x v="213"/>
    <x v="244"/>
    <x v="275"/>
    <n v="164000000"/>
    <s v="0.3 000000"/>
    <s v="+100 Million"/>
    <x v="2"/>
    <x v="239"/>
    <x v="4"/>
    <x v="6"/>
  </r>
  <r>
    <x v="86"/>
    <s v="Samuel Eto'o"/>
    <x v="214"/>
    <x v="245"/>
    <x v="276"/>
    <n v="134000000"/>
    <s v="3 000000"/>
    <s v="+100 Million"/>
    <x v="2"/>
    <x v="169"/>
    <x v="0"/>
    <x v="6"/>
  </r>
  <r>
    <x v="0"/>
    <s v="Floyd Mayweather"/>
    <x v="88"/>
    <x v="91"/>
    <x v="277"/>
    <n v="85000000"/>
    <s v="0 000000"/>
    <s v="Up to 100 Million"/>
    <x v="0"/>
    <x v="81"/>
    <x v="1"/>
    <x v="7"/>
  </r>
  <r>
    <x v="1"/>
    <s v="Manny Pacquiao"/>
    <x v="35"/>
    <x v="82"/>
    <x v="278"/>
    <n v="56000000"/>
    <s v="6 000000"/>
    <s v="Up to 100 Million"/>
    <x v="0"/>
    <x v="170"/>
    <x v="1"/>
    <x v="7"/>
  </r>
  <r>
    <x v="2"/>
    <s v="Tiger Woods"/>
    <x v="10"/>
    <x v="98"/>
    <x v="279"/>
    <n v="44000000"/>
    <s v="55 000000"/>
    <s v="+100 Million"/>
    <x v="0"/>
    <x v="176"/>
    <x v="5"/>
    <x v="7"/>
  </r>
  <r>
    <x v="3"/>
    <s v="LeBron James"/>
    <x v="7"/>
    <x v="92"/>
    <x v="280"/>
    <n v="13000000"/>
    <s v="40 000000"/>
    <s v="Up to 100 Million"/>
    <x v="0"/>
    <x v="91"/>
    <x v="4"/>
    <x v="7"/>
  </r>
  <r>
    <x v="4"/>
    <s v="Roger Federer"/>
    <x v="4"/>
    <x v="93"/>
    <x v="281"/>
    <n v="77000000"/>
    <s v="45 000000"/>
    <s v="+100 Million"/>
    <x v="0"/>
    <x v="250"/>
    <x v="2"/>
    <x v="7"/>
  </r>
  <r>
    <x v="5"/>
    <s v="Kobe Bryant"/>
    <x v="144"/>
    <x v="159"/>
    <x v="282"/>
    <n v="203000000"/>
    <s v="32 000000"/>
    <s v="+100 Million"/>
    <x v="2"/>
    <x v="22"/>
    <x v="4"/>
    <x v="7"/>
  </r>
  <r>
    <x v="6"/>
    <s v="Phil Mickelson"/>
    <x v="17"/>
    <x v="10"/>
    <x v="283"/>
    <n v="48000000"/>
    <s v="43 000000"/>
    <s v="+100 Million"/>
    <x v="0"/>
    <x v="251"/>
    <x v="5"/>
    <x v="7"/>
  </r>
  <r>
    <x v="7"/>
    <s v="David Beckham"/>
    <x v="45"/>
    <x v="215"/>
    <x v="147"/>
    <n v="9000000"/>
    <s v="37 000000"/>
    <s v="Up to 50 Million"/>
    <x v="0"/>
    <x v="34"/>
    <x v="0"/>
    <x v="7"/>
  </r>
  <r>
    <x v="8"/>
    <s v="Cristiano Ronaldo"/>
    <x v="1"/>
    <x v="1"/>
    <x v="284"/>
    <n v="205000000"/>
    <s v="22 000000"/>
    <s v="+100 Million"/>
    <x v="2"/>
    <x v="231"/>
    <x v="0"/>
    <x v="7"/>
  </r>
  <r>
    <x v="9"/>
    <s v="Peyton Manning"/>
    <x v="147"/>
    <x v="113"/>
    <x v="23"/>
    <n v="324000000"/>
    <s v="10 000000"/>
    <s v="+100 Million"/>
    <x v="1"/>
    <x v="230"/>
    <x v="3"/>
    <x v="7"/>
  </r>
  <r>
    <x v="10"/>
    <s v="Lionel Messi"/>
    <x v="0"/>
    <x v="0"/>
    <x v="28"/>
    <n v="20000000"/>
    <s v="19 000000"/>
    <s v="Up to 50 Million"/>
    <x v="0"/>
    <x v="184"/>
    <x v="0"/>
    <x v="7"/>
  </r>
  <r>
    <x v="11"/>
    <s v="Haloti Ngata"/>
    <x v="215"/>
    <x v="246"/>
    <x v="31"/>
    <n v="371000000"/>
    <s v="0.2 000000"/>
    <s v="+100 Million"/>
    <x v="1"/>
    <x v="252"/>
    <x v="3"/>
    <x v="7"/>
  </r>
  <r>
    <x v="12"/>
    <s v="Larry Fitzgerald"/>
    <x v="194"/>
    <x v="214"/>
    <x v="260"/>
    <n v="353000000"/>
    <s v="1.5 000000"/>
    <s v="+100 Million"/>
    <x v="1"/>
    <x v="253"/>
    <x v="3"/>
    <x v="7"/>
  </r>
  <r>
    <x v="87"/>
    <s v="Ndamukong Suh"/>
    <x v="166"/>
    <x v="182"/>
    <x v="154"/>
    <n v="355000000"/>
    <s v="0.5 000000"/>
    <s v="Up to 50 Million"/>
    <x v="1"/>
    <x v="254"/>
    <x v="3"/>
    <x v="7"/>
  </r>
  <r>
    <x v="88"/>
    <s v="Charles Johnson"/>
    <x v="216"/>
    <x v="101"/>
    <x v="285"/>
    <n v="343000000"/>
    <s v="0.1 000000"/>
    <s v="+100 Million"/>
    <x v="1"/>
    <x v="35"/>
    <x v="3"/>
    <x v="7"/>
  </r>
  <r>
    <x v="13"/>
    <s v="Rafael Nadal"/>
    <x v="34"/>
    <x v="28"/>
    <x v="116"/>
    <n v="82000000"/>
    <s v="25 000000"/>
    <s v="+100 Million"/>
    <x v="0"/>
    <x v="219"/>
    <x v="2"/>
    <x v="7"/>
  </r>
  <r>
    <x v="13"/>
    <s v="Mario Williams"/>
    <x v="217"/>
    <x v="55"/>
    <x v="116"/>
    <n v="329000000"/>
    <s v="0.3 000000"/>
    <s v="+100 Million"/>
    <x v="1"/>
    <x v="255"/>
    <x v="3"/>
    <x v="7"/>
  </r>
  <r>
    <x v="89"/>
    <s v="Alex Rodriguez"/>
    <x v="91"/>
    <x v="153"/>
    <x v="39"/>
    <n v="31000000"/>
    <s v="2 000000"/>
    <s v="Up to 50 Million"/>
    <x v="0"/>
    <x v="256"/>
    <x v="7"/>
    <x v="7"/>
  </r>
  <r>
    <x v="15"/>
    <s v="Fernando Alonso"/>
    <x v="96"/>
    <x v="105"/>
    <x v="44"/>
    <n v="29000000"/>
    <s v="3 000000"/>
    <s v="Up to 50 Million"/>
    <x v="0"/>
    <x v="41"/>
    <x v="12"/>
    <x v="7"/>
  </r>
  <r>
    <x v="16"/>
    <s v="Valentino Rossi"/>
    <x v="200"/>
    <x v="222"/>
    <x v="121"/>
    <n v="17000000"/>
    <s v="13 000000"/>
    <s v="Up to 50 Million"/>
    <x v="0"/>
    <x v="124"/>
    <x v="14"/>
    <x v="7"/>
  </r>
  <r>
    <x v="16"/>
    <s v="Michael Schumacher"/>
    <x v="212"/>
    <x v="247"/>
    <x v="121"/>
    <n v="20000000"/>
    <s v="10 000000"/>
    <s v="Up to 50 Million"/>
    <x v="0"/>
    <x v="184"/>
    <x v="12"/>
    <x v="7"/>
  </r>
  <r>
    <x v="18"/>
    <s v="Darrelle Revis"/>
    <x v="218"/>
    <x v="248"/>
    <x v="286"/>
    <n v="27000000"/>
    <s v="1.3 000000"/>
    <s v="+100 Million"/>
    <x v="0"/>
    <x v="55"/>
    <x v="3"/>
    <x v="7"/>
  </r>
  <r>
    <x v="19"/>
    <s v="Dale Earnhardt, Jr."/>
    <x v="143"/>
    <x v="158"/>
    <x v="63"/>
    <n v="132000000"/>
    <s v="15 000000"/>
    <s v="+100 Million"/>
    <x v="2"/>
    <x v="234"/>
    <x v="12"/>
    <x v="7"/>
  </r>
  <r>
    <x v="20"/>
    <s v="Lewis Hamilton"/>
    <x v="12"/>
    <x v="4"/>
    <x v="64"/>
    <n v="25000000"/>
    <s v="3 000000"/>
    <s v="Up to 50 Million"/>
    <x v="0"/>
    <x v="75"/>
    <x v="12"/>
    <x v="7"/>
  </r>
  <r>
    <x v="20"/>
    <s v="Wladimir Klitschko"/>
    <x v="142"/>
    <x v="157"/>
    <x v="64"/>
    <n v="24000000"/>
    <s v="4 000000"/>
    <s v="Up to 50 Million"/>
    <x v="0"/>
    <x v="70"/>
    <x v="1"/>
    <x v="7"/>
  </r>
  <r>
    <x v="22"/>
    <s v="Maria Sharapova"/>
    <x v="162"/>
    <x v="176"/>
    <x v="219"/>
    <n v="59000000"/>
    <s v="22 000000"/>
    <s v="+100 Million"/>
    <x v="0"/>
    <x v="257"/>
    <x v="2"/>
    <x v="7"/>
  </r>
  <r>
    <x v="23"/>
    <s v="Sam Bradford"/>
    <x v="107"/>
    <x v="117"/>
    <x v="65"/>
    <n v="268000000"/>
    <s v="1 000000"/>
    <s v="+100 Million"/>
    <x v="2"/>
    <x v="258"/>
    <x v="3"/>
    <x v="7"/>
  </r>
  <r>
    <x v="24"/>
    <s v="Tom Brady"/>
    <x v="71"/>
    <x v="71"/>
    <x v="70"/>
    <n v="231000000"/>
    <s v="4 000000"/>
    <s v="+100 Million"/>
    <x v="2"/>
    <x v="122"/>
    <x v="3"/>
    <x v="7"/>
  </r>
  <r>
    <x v="25"/>
    <s v="Joe Mauer"/>
    <x v="111"/>
    <x v="122"/>
    <x v="71"/>
    <n v="23000000"/>
    <s v="4 000000"/>
    <s v="Up to 50 Million"/>
    <x v="0"/>
    <x v="73"/>
    <x v="7"/>
    <x v="7"/>
  </r>
  <r>
    <x v="26"/>
    <s v="Eli Manning"/>
    <x v="102"/>
    <x v="113"/>
    <x v="73"/>
    <n v="186000000"/>
    <s v="8 000000"/>
    <s v="+100 Million"/>
    <x v="2"/>
    <x v="259"/>
    <x v="3"/>
    <x v="7"/>
  </r>
  <r>
    <x v="27"/>
    <s v="Mahendra Singh Dhoni"/>
    <x v="167"/>
    <x v="183"/>
    <x v="74"/>
    <n v="35000000"/>
    <s v="23 000000"/>
    <s v="+100 Million"/>
    <x v="0"/>
    <x v="137"/>
    <x v="9"/>
    <x v="7"/>
  </r>
  <r>
    <x v="27"/>
    <s v="LaMarr Woodley"/>
    <x v="219"/>
    <x v="249"/>
    <x v="74"/>
    <n v="263000000"/>
    <s v="0.2 000000"/>
    <s v="+100 Million"/>
    <x v="2"/>
    <x v="66"/>
    <x v="3"/>
    <x v="7"/>
  </r>
  <r>
    <x v="29"/>
    <s v="Dwight Howard"/>
    <x v="64"/>
    <x v="64"/>
    <x v="81"/>
    <n v="146000000"/>
    <s v="11 000000"/>
    <s v="+100 Million"/>
    <x v="2"/>
    <x v="160"/>
    <x v="4"/>
    <x v="7"/>
  </r>
  <r>
    <x v="30"/>
    <s v="Kevin Durant"/>
    <x v="9"/>
    <x v="96"/>
    <x v="82"/>
    <n v="125000000"/>
    <s v="13 000000"/>
    <s v="+100 Million"/>
    <x v="2"/>
    <x v="236"/>
    <x v="4"/>
    <x v="7"/>
  </r>
  <r>
    <x v="31"/>
    <s v="Dwyane Wade"/>
    <x v="97"/>
    <x v="106"/>
    <x v="204"/>
    <n v="127000000"/>
    <s v="12 000000"/>
    <s v="+100 Million"/>
    <x v="2"/>
    <x v="248"/>
    <x v="4"/>
    <x v="7"/>
  </r>
  <r>
    <x v="32"/>
    <s v="Derek Jeter"/>
    <x v="90"/>
    <x v="218"/>
    <x v="126"/>
    <n v="155000000"/>
    <s v="9 000000"/>
    <s v="+100 Million"/>
    <x v="2"/>
    <x v="260"/>
    <x v="7"/>
    <x v="7"/>
  </r>
  <r>
    <x v="33"/>
    <s v="Wayne Rooney"/>
    <x v="100"/>
    <x v="110"/>
    <x v="128"/>
    <n v="178000000"/>
    <s v="6.5 000000"/>
    <s v="+100 Million"/>
    <x v="2"/>
    <x v="107"/>
    <x v="0"/>
    <x v="7"/>
  </r>
  <r>
    <x v="34"/>
    <s v="Mark Sanchez"/>
    <x v="157"/>
    <x v="250"/>
    <x v="129"/>
    <n v="232000000"/>
    <s v="1 000000"/>
    <s v="+100 Million"/>
    <x v="2"/>
    <x v="57"/>
    <x v="3"/>
    <x v="7"/>
  </r>
  <r>
    <x v="35"/>
    <s v="Ichiro Suzuki"/>
    <x v="208"/>
    <x v="232"/>
    <x v="131"/>
    <n v="17000000"/>
    <s v="7 000000"/>
    <s v="Up to 50 Million"/>
    <x v="0"/>
    <x v="124"/>
    <x v="7"/>
    <x v="7"/>
  </r>
  <r>
    <x v="36"/>
    <s v="CC Sabathia"/>
    <x v="132"/>
    <x v="142"/>
    <x v="169"/>
    <n v="23000000"/>
    <s v="0.8 000000"/>
    <s v="+100 Million"/>
    <x v="0"/>
    <x v="73"/>
    <x v="7"/>
    <x v="7"/>
  </r>
  <r>
    <x v="36"/>
    <s v="Johan Santana"/>
    <x v="197"/>
    <x v="217"/>
    <x v="169"/>
    <n v="233000000"/>
    <s v="0.5 000000"/>
    <s v="+100 Million"/>
    <x v="2"/>
    <x v="192"/>
    <x v="7"/>
    <x v="7"/>
  </r>
  <r>
    <x v="37"/>
    <s v="Jeff Gordon"/>
    <x v="193"/>
    <x v="213"/>
    <x v="170"/>
    <n v="136000000"/>
    <s v="10 000000"/>
    <s v="+100 Million"/>
    <x v="2"/>
    <x v="241"/>
    <x v="12"/>
    <x v="7"/>
  </r>
  <r>
    <x v="38"/>
    <s v="Ben Roethlisberger"/>
    <x v="11"/>
    <x v="181"/>
    <x v="171"/>
    <n v="223000000"/>
    <s v="1 000000"/>
    <s v="+100 Million"/>
    <x v="2"/>
    <x v="213"/>
    <x v="3"/>
    <x v="7"/>
  </r>
  <r>
    <x v="39"/>
    <s v="Carmelo Anthony"/>
    <x v="38"/>
    <x v="33"/>
    <x v="138"/>
    <n v="149000000"/>
    <s v="8 000000"/>
    <s v="+100 Million"/>
    <x v="2"/>
    <x v="163"/>
    <x v="4"/>
    <x v="7"/>
  </r>
  <r>
    <x v="40"/>
    <s v="Mark Teixeira"/>
    <x v="157"/>
    <x v="169"/>
    <x v="287"/>
    <n v="225000000"/>
    <s v="0.3 000000"/>
    <s v="+100 Million"/>
    <x v="2"/>
    <x v="101"/>
    <x v="7"/>
    <x v="7"/>
  </r>
  <r>
    <x v="41"/>
    <s v="Amar'e Stoudemire"/>
    <x v="172"/>
    <x v="189"/>
    <x v="172"/>
    <n v="147000000"/>
    <s v="8 000000"/>
    <s v="+100 Million"/>
    <x v="2"/>
    <x v="233"/>
    <x v="4"/>
    <x v="7"/>
  </r>
  <r>
    <x v="42"/>
    <s v="Tony Stewart"/>
    <x v="174"/>
    <x v="236"/>
    <x v="175"/>
    <n v="153000000"/>
    <s v="7 000000"/>
    <s v="+100 Million"/>
    <x v="2"/>
    <x v="218"/>
    <x v="12"/>
    <x v="7"/>
  </r>
  <r>
    <x v="43"/>
    <s v="Luke Donald"/>
    <x v="152"/>
    <x v="19"/>
    <x v="176"/>
    <n v="132000000"/>
    <s v="9 000000"/>
    <s v="+100 Million"/>
    <x v="2"/>
    <x v="234"/>
    <x v="5"/>
    <x v="7"/>
  </r>
  <r>
    <x v="44"/>
    <s v="Vernon Wells"/>
    <x v="204"/>
    <x v="227"/>
    <x v="177"/>
    <n v="22000000"/>
    <s v="0.1 000000"/>
    <s v="+100 Million"/>
    <x v="0"/>
    <x v="116"/>
    <x v="7"/>
    <x v="7"/>
  </r>
  <r>
    <x v="45"/>
    <s v="Michael Vick"/>
    <x v="212"/>
    <x v="251"/>
    <x v="178"/>
    <n v="20000000"/>
    <s v="2 000000"/>
    <s v="Up to 50 Million"/>
    <x v="0"/>
    <x v="184"/>
    <x v="3"/>
    <x v="7"/>
  </r>
  <r>
    <x v="46"/>
    <s v="Logan Mankins"/>
    <x v="220"/>
    <x v="252"/>
    <x v="179"/>
    <n v="218000000"/>
    <s v="0.1 000000"/>
    <s v="+100 Million"/>
    <x v="2"/>
    <x v="232"/>
    <x v="3"/>
    <x v="7"/>
  </r>
  <r>
    <x v="46"/>
    <s v="Richard Seymour"/>
    <x v="221"/>
    <x v="253"/>
    <x v="179"/>
    <n v="216000000"/>
    <s v="0.3 000000"/>
    <s v="+100 Million"/>
    <x v="2"/>
    <x v="126"/>
    <x v="3"/>
    <x v="7"/>
  </r>
  <r>
    <x v="48"/>
    <s v="Ryan Howard"/>
    <x v="94"/>
    <x v="64"/>
    <x v="183"/>
    <n v="20000000"/>
    <s v="1.5 000000"/>
    <s v="+100 Million"/>
    <x v="0"/>
    <x v="184"/>
    <x v="7"/>
    <x v="7"/>
  </r>
  <r>
    <x v="48"/>
    <s v="Jimmie Johnson"/>
    <x v="139"/>
    <x v="101"/>
    <x v="183"/>
    <n v="145000000"/>
    <s v="7 000000"/>
    <s v="+100 Million"/>
    <x v="2"/>
    <x v="179"/>
    <x v="12"/>
    <x v="7"/>
  </r>
  <r>
    <x v="48"/>
    <s v="Adrian Peterson"/>
    <x v="141"/>
    <x v="254"/>
    <x v="183"/>
    <n v="205000000"/>
    <s v="1 000000"/>
    <s v="+100 Million"/>
    <x v="2"/>
    <x v="231"/>
    <x v="3"/>
    <x v="7"/>
  </r>
  <r>
    <x v="51"/>
    <s v="Jon Beason"/>
    <x v="84"/>
    <x v="255"/>
    <x v="184"/>
    <n v="213000000"/>
    <s v="0.1 000000"/>
    <s v="+100 Million"/>
    <x v="2"/>
    <x v="71"/>
    <x v="3"/>
    <x v="7"/>
  </r>
  <r>
    <x v="52"/>
    <s v="Kevin Garnett"/>
    <x v="9"/>
    <x v="256"/>
    <x v="207"/>
    <n v="171000000"/>
    <s v="4 000000"/>
    <s v="+100 Million"/>
    <x v="2"/>
    <x v="191"/>
    <x v="4"/>
    <x v="7"/>
  </r>
  <r>
    <x v="91"/>
    <s v="Matthew Stafford"/>
    <x v="89"/>
    <x v="95"/>
    <x v="209"/>
    <n v="199000000"/>
    <s v="1 000000"/>
    <s v="+100 Million"/>
    <x v="2"/>
    <x v="118"/>
    <x v="3"/>
    <x v="7"/>
  </r>
  <r>
    <x v="53"/>
    <s v="Miguel Cabrera"/>
    <x v="55"/>
    <x v="54"/>
    <x v="210"/>
    <n v="206000000"/>
    <s v="0.2 000000"/>
    <s v="+100 Million"/>
    <x v="2"/>
    <x v="14"/>
    <x v="7"/>
    <x v="7"/>
  </r>
  <r>
    <x v="53"/>
    <s v="Kaka"/>
    <x v="2"/>
    <x v="2"/>
    <x v="210"/>
    <n v="143000000"/>
    <s v="6.5 000000"/>
    <s v="+100 Million"/>
    <x v="2"/>
    <x v="261"/>
    <x v="0"/>
    <x v="7"/>
  </r>
  <r>
    <x v="55"/>
    <s v="Novak Djokovic"/>
    <x v="15"/>
    <x v="8"/>
    <x v="222"/>
    <n v="116000000"/>
    <s v="9 000000"/>
    <s v="+100 Million"/>
    <x v="2"/>
    <x v="193"/>
    <x v="2"/>
    <x v="7"/>
  </r>
  <r>
    <x v="55"/>
    <s v="Roy Halladay"/>
    <x v="206"/>
    <x v="229"/>
    <x v="222"/>
    <n v="201000000"/>
    <s v="0.5 000000"/>
    <s v="+100 Million"/>
    <x v="2"/>
    <x v="152"/>
    <x v="7"/>
    <x v="7"/>
  </r>
  <r>
    <x v="57"/>
    <s v="Usain Bolt"/>
    <x v="98"/>
    <x v="107"/>
    <x v="223"/>
    <s v="0.3000000"/>
    <s v="20 000000"/>
    <s v="+100 Million"/>
    <x v="1"/>
    <x v="139"/>
    <x v="10"/>
    <x v="7"/>
  </r>
  <r>
    <x v="57"/>
    <s v="D'Brickashaw Ferguson"/>
    <x v="222"/>
    <x v="257"/>
    <x v="223"/>
    <n v="201000000"/>
    <s v="0.2 000000"/>
    <s v="+100 Million"/>
    <x v="2"/>
    <x v="152"/>
    <x v="3"/>
    <x v="7"/>
  </r>
  <r>
    <x v="58"/>
    <s v="Sergio Aguero"/>
    <x v="110"/>
    <x v="206"/>
    <x v="264"/>
    <n v="166000000"/>
    <s v="3.5 000000"/>
    <s v="+100 Million"/>
    <x v="2"/>
    <x v="153"/>
    <x v="0"/>
    <x v="7"/>
  </r>
  <r>
    <x v="59"/>
    <s v="DeAngelo Williams"/>
    <x v="223"/>
    <x v="55"/>
    <x v="227"/>
    <n v="198000000"/>
    <s v="0.2 000000"/>
    <s v="+100 Million"/>
    <x v="2"/>
    <x v="215"/>
    <x v="3"/>
    <x v="7"/>
  </r>
  <r>
    <x v="93"/>
    <s v="Joe Thomas"/>
    <x v="111"/>
    <x v="57"/>
    <x v="228"/>
    <n v="193000000"/>
    <s v="0.5 000000"/>
    <s v="+100 Million"/>
    <x v="2"/>
    <x v="38"/>
    <x v="3"/>
    <x v="7"/>
  </r>
  <r>
    <x v="60"/>
    <s v="Eric Berry"/>
    <x v="126"/>
    <x v="136"/>
    <x v="230"/>
    <n v="193000000"/>
    <s v="0.3 000000"/>
    <s v="+100 Million"/>
    <x v="2"/>
    <x v="38"/>
    <x v="3"/>
    <x v="7"/>
  </r>
  <r>
    <x v="60"/>
    <s v="Prince Fielder"/>
    <x v="133"/>
    <x v="144"/>
    <x v="230"/>
    <n v="193000000"/>
    <s v="0.3 000000"/>
    <s v="+100 Million"/>
    <x v="2"/>
    <x v="38"/>
    <x v="7"/>
    <x v="7"/>
  </r>
  <r>
    <x v="60"/>
    <s v="Fernando Torres"/>
    <x v="96"/>
    <x v="230"/>
    <x v="230"/>
    <n v="166000000"/>
    <s v="3 000000"/>
    <s v="+100 Million"/>
    <x v="2"/>
    <x v="153"/>
    <x v="0"/>
    <x v="7"/>
  </r>
  <r>
    <x v="62"/>
    <s v="Ryan Kalil"/>
    <x v="94"/>
    <x v="145"/>
    <x v="288"/>
    <n v="193000000"/>
    <s v="0.1 000000"/>
    <s v="+100 Million"/>
    <x v="2"/>
    <x v="38"/>
    <x v="3"/>
    <x v="7"/>
  </r>
  <r>
    <x v="63"/>
    <s v="Chris Paul"/>
    <x v="22"/>
    <x v="15"/>
    <x v="248"/>
    <n v="132000000"/>
    <s v="6 000000"/>
    <s v="+100 Million"/>
    <x v="2"/>
    <x v="234"/>
    <x v="4"/>
    <x v="7"/>
  </r>
  <r>
    <x v="64"/>
    <s v="Tim Duncan"/>
    <x v="189"/>
    <x v="258"/>
    <x v="233"/>
    <n v="171000000"/>
    <s v="2 000000"/>
    <s v="+100 Million"/>
    <x v="2"/>
    <x v="191"/>
    <x v="4"/>
    <x v="7"/>
  </r>
  <r>
    <x v="64"/>
    <s v="Yaya Touré"/>
    <x v="178"/>
    <x v="195"/>
    <x v="233"/>
    <n v="166000000"/>
    <s v="2.5 000000"/>
    <s v="+100 Million"/>
    <x v="2"/>
    <x v="153"/>
    <x v="0"/>
    <x v="7"/>
  </r>
  <r>
    <x v="66"/>
    <s v="Miguel Cotto"/>
    <x v="55"/>
    <x v="259"/>
    <x v="234"/>
    <n v="19000000"/>
    <s v="0 000000"/>
    <s v="Up to 50 Million"/>
    <x v="0"/>
    <x v="185"/>
    <x v="1"/>
    <x v="7"/>
  </r>
  <r>
    <x v="67"/>
    <s v="Barry Zito"/>
    <x v="207"/>
    <x v="231"/>
    <x v="235"/>
    <n v="188000000"/>
    <s v="0.2 000000"/>
    <s v="+100 Million"/>
    <x v="2"/>
    <x v="222"/>
    <x v="7"/>
    <x v="7"/>
  </r>
  <r>
    <x v="68"/>
    <s v="Robert Mathis"/>
    <x v="224"/>
    <x v="260"/>
    <x v="249"/>
    <n v="186000000"/>
    <s v="0.2 000000"/>
    <s v="+100 Million"/>
    <x v="2"/>
    <x v="259"/>
    <x v="3"/>
    <x v="7"/>
  </r>
  <r>
    <x v="69"/>
    <s v="Carlos Lee"/>
    <x v="191"/>
    <x v="165"/>
    <x v="250"/>
    <n v="185000000"/>
    <s v="0.1 000000"/>
    <s v="+100 Million"/>
    <x v="2"/>
    <x v="120"/>
    <x v="7"/>
    <x v="7"/>
  </r>
  <r>
    <x v="69"/>
    <s v="Sachin Tendulkar"/>
    <x v="201"/>
    <x v="223"/>
    <x v="250"/>
    <n v="21000000"/>
    <s v="16.5 000000"/>
    <s v="+100 Million"/>
    <x v="0"/>
    <x v="46"/>
    <x v="9"/>
    <x v="7"/>
  </r>
  <r>
    <x v="69"/>
    <s v="Lawrence Timmons"/>
    <x v="225"/>
    <x v="261"/>
    <x v="250"/>
    <n v="184000000"/>
    <s v="0.2 000000"/>
    <s v="+100 Million"/>
    <x v="2"/>
    <x v="44"/>
    <x v="3"/>
    <x v="7"/>
  </r>
  <r>
    <x v="71"/>
    <s v="Li Na"/>
    <x v="187"/>
    <x v="205"/>
    <x v="289"/>
    <n v="14000000"/>
    <s v="17 000000"/>
    <s v="+100 Million"/>
    <x v="0"/>
    <x v="205"/>
    <x v="2"/>
    <x v="7"/>
  </r>
  <r>
    <x v="72"/>
    <s v="Torii Hunter"/>
    <x v="226"/>
    <x v="262"/>
    <x v="265"/>
    <n v="18000000"/>
    <s v="0.3 000000"/>
    <s v="+100 Million"/>
    <x v="0"/>
    <x v="156"/>
    <x v="7"/>
    <x v="7"/>
  </r>
  <r>
    <x v="72"/>
    <s v="Alfonso Soriano"/>
    <x v="211"/>
    <x v="239"/>
    <x v="265"/>
    <n v="18000000"/>
    <s v="0.3 000000"/>
    <s v="+100 Million"/>
    <x v="0"/>
    <x v="156"/>
    <x v="7"/>
    <x v="7"/>
  </r>
  <r>
    <x v="73"/>
    <s v="Deron Williams"/>
    <x v="176"/>
    <x v="55"/>
    <x v="266"/>
    <n v="162000000"/>
    <s v="2 000000"/>
    <s v="+100 Million"/>
    <x v="2"/>
    <x v="197"/>
    <x v="4"/>
    <x v="7"/>
  </r>
  <r>
    <x v="74"/>
    <s v="Johnathan Joseph"/>
    <x v="227"/>
    <x v="263"/>
    <x v="267"/>
    <n v="18000000"/>
    <s v="0.1 000000"/>
    <s v="+100 Million"/>
    <x v="0"/>
    <x v="156"/>
    <x v="3"/>
    <x v="7"/>
  </r>
  <r>
    <x v="97"/>
    <s v="Darnell Dockett"/>
    <x v="228"/>
    <x v="264"/>
    <x v="268"/>
    <n v="179000000"/>
    <s v="0.1 000000"/>
    <s v="Up to 50 Million"/>
    <x v="2"/>
    <x v="148"/>
    <x v="3"/>
    <x v="7"/>
  </r>
  <r>
    <x v="75"/>
    <s v="Matt Holliday"/>
    <x v="53"/>
    <x v="240"/>
    <x v="290"/>
    <n v="173000000"/>
    <s v="0.3 000000"/>
    <s v="+100 Million"/>
    <x v="2"/>
    <x v="158"/>
    <x v="7"/>
    <x v="7"/>
  </r>
  <r>
    <x v="76"/>
    <s v="Rashard Lewis"/>
    <x v="229"/>
    <x v="265"/>
    <x v="291"/>
    <n v="17000000"/>
    <s v="0.5 000000"/>
    <s v="+100 Million"/>
    <x v="0"/>
    <x v="124"/>
    <x v="4"/>
    <x v="7"/>
  </r>
  <r>
    <x v="76"/>
    <s v="John Terry"/>
    <x v="115"/>
    <x v="266"/>
    <x v="291"/>
    <n v="125000000"/>
    <s v="5 000000"/>
    <s v="+100 Million"/>
    <x v="2"/>
    <x v="236"/>
    <x v="0"/>
    <x v="7"/>
  </r>
  <r>
    <x v="76"/>
    <s v="Justin Verlander"/>
    <x v="42"/>
    <x v="52"/>
    <x v="291"/>
    <n v="17000000"/>
    <s v="0.5 000000"/>
    <s v="+100 Million"/>
    <x v="0"/>
    <x v="124"/>
    <x v="7"/>
    <x v="7"/>
  </r>
  <r>
    <x v="78"/>
    <s v="Ernie Els"/>
    <x v="209"/>
    <x v="233"/>
    <x v="269"/>
    <n v="14000000"/>
    <s v="16 000000"/>
    <s v="+100 Million"/>
    <x v="0"/>
    <x v="205"/>
    <x v="5"/>
    <x v="7"/>
  </r>
  <r>
    <x v="78"/>
    <s v="Rory McIlroy"/>
    <x v="29"/>
    <x v="23"/>
    <x v="269"/>
    <n v="104000000"/>
    <s v="7 000000"/>
    <s v="+100 Million"/>
    <x v="2"/>
    <x v="262"/>
    <x v="5"/>
    <x v="7"/>
  </r>
  <r>
    <x v="78"/>
    <s v="Albert Pujols"/>
    <x v="63"/>
    <x v="63"/>
    <x v="269"/>
    <n v="144000000"/>
    <s v="3 000000"/>
    <s v="+100 Million"/>
    <x v="2"/>
    <x v="94"/>
    <x v="7"/>
    <x v="7"/>
  </r>
  <r>
    <x v="78"/>
    <s v="Carlos Zambrano"/>
    <x v="191"/>
    <x v="267"/>
    <x v="269"/>
    <n v="173000000"/>
    <s v="0.1 000000"/>
    <s v="+100 Million"/>
    <x v="2"/>
    <x v="158"/>
    <x v="7"/>
    <x v="7"/>
  </r>
  <r>
    <x v="82"/>
    <s v="Pau Gasol"/>
    <x v="188"/>
    <x v="88"/>
    <x v="271"/>
    <n v="147000000"/>
    <s v="2.5 000000"/>
    <s v="+100 Million"/>
    <x v="2"/>
    <x v="233"/>
    <x v="4"/>
    <x v="7"/>
  </r>
  <r>
    <x v="83"/>
    <s v="Russell Okung"/>
    <x v="5"/>
    <x v="268"/>
    <x v="292"/>
    <n v="168000000"/>
    <s v="0.3 000000"/>
    <s v="+100 Million"/>
    <x v="2"/>
    <x v="165"/>
    <x v="3"/>
    <x v="7"/>
  </r>
  <r>
    <x v="84"/>
    <s v="Steven Gerrard"/>
    <x v="68"/>
    <x v="212"/>
    <x v="272"/>
    <n v="125000000"/>
    <s v="4.5 000000"/>
    <s v="Up to 50 Million"/>
    <x v="2"/>
    <x v="236"/>
    <x v="0"/>
    <x v="7"/>
  </r>
  <r>
    <x v="85"/>
    <s v="Carl Crawford"/>
    <x v="165"/>
    <x v="180"/>
    <x v="273"/>
    <n v="168000000"/>
    <s v="0.2 000000"/>
    <s v="+100 Million"/>
    <x v="2"/>
    <x v="165"/>
    <x v="7"/>
    <x v="7"/>
  </r>
  <r>
    <x v="98"/>
    <s v="Rolando McClain"/>
    <x v="230"/>
    <x v="269"/>
    <x v="274"/>
    <n v="165000000"/>
    <s v="0.2 000000"/>
    <s v="+100 Million"/>
    <x v="2"/>
    <x v="216"/>
    <x v="3"/>
    <x v="7"/>
  </r>
  <r>
    <x v="86"/>
    <s v="Jake Peavy"/>
    <x v="60"/>
    <x v="270"/>
    <x v="275"/>
    <n v="165000000"/>
    <s v="0.1 000000"/>
    <s v="+100 Million"/>
    <x v="2"/>
    <x v="216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x v="0"/>
    <x v="0"/>
    <s v="Lionel"/>
    <s v="Messi"/>
    <n v="127000000"/>
    <n v="92000000"/>
    <s v="35 000000"/>
    <s v="+100 Million"/>
    <s v="Up to 100 Million"/>
    <n v="92000000"/>
    <x v="0"/>
    <s v="Soccer"/>
    <x v="0"/>
  </r>
  <r>
    <x v="0"/>
    <x v="1"/>
    <s v="Floyd"/>
    <s v="Mayweather"/>
    <n v="285000000"/>
    <n v="275000000"/>
    <s v="10 000000"/>
    <s v="+100 Million"/>
    <s v="+100 Million"/>
    <n v="275000000"/>
    <x v="1"/>
    <s v="Boxing"/>
    <x v="1"/>
  </r>
  <r>
    <x v="0"/>
    <x v="2"/>
    <s v="Cristiano"/>
    <s v="Ronaldo"/>
    <n v="93000000"/>
    <n v="58000000"/>
    <s v="35 000000"/>
    <s v="Up to 100 Million"/>
    <s v="Up to 100 Million"/>
    <n v="58000000"/>
    <x v="0"/>
    <s v="Soccer"/>
    <x v="2"/>
  </r>
  <r>
    <x v="0"/>
    <x v="2"/>
    <s v="Cristiano"/>
    <s v="Ronaldo"/>
    <n v="88000000"/>
    <n v="56000000"/>
    <s v="32 000000"/>
    <s v="Up to 100 Million"/>
    <s v="Up to 100 Million"/>
    <n v="56000000"/>
    <x v="0"/>
    <s v="Soccer"/>
    <x v="3"/>
  </r>
  <r>
    <x v="0"/>
    <x v="1"/>
    <s v="Floyd"/>
    <s v="Mayweather"/>
    <n v="300000000"/>
    <n v="285000000"/>
    <s v="15 000000"/>
    <s v="+100 Million"/>
    <s v="+100 Million"/>
    <n v="285000000"/>
    <x v="1"/>
    <s v="Boxing"/>
    <x v="4"/>
  </r>
  <r>
    <x v="0"/>
    <x v="1"/>
    <s v="Floyd"/>
    <s v="Mayweather"/>
    <n v="105000000"/>
    <n v="105000000"/>
    <s v="15 000000"/>
    <s v="+100 Million"/>
    <s v="+100 Million"/>
    <n v="105000000"/>
    <x v="1"/>
    <s v="Boxing"/>
    <x v="5"/>
  </r>
  <r>
    <x v="0"/>
    <x v="3"/>
    <s v="Tiger"/>
    <s v="Woods"/>
    <n v="781000000"/>
    <n v="131000000"/>
    <s v="65 000000"/>
    <s v="+100 Million"/>
    <s v="+100 Million"/>
    <n v="131000000"/>
    <x v="1"/>
    <s v="Golf"/>
    <x v="6"/>
  </r>
  <r>
    <x v="0"/>
    <x v="1"/>
    <s v="Floyd"/>
    <s v="Mayweather"/>
    <n v="85000000"/>
    <n v="85000000"/>
    <s v="0 000000"/>
    <s v="Up to 100 Million"/>
    <s v="Up to 100 Million"/>
    <n v="85000000"/>
    <x v="0"/>
    <s v="Boxing"/>
    <x v="7"/>
  </r>
  <r>
    <x v="1"/>
    <x v="2"/>
    <s v="Cristiano"/>
    <s v="Ronaldo"/>
    <n v="109000000"/>
    <n v="65000000"/>
    <s v="44 000000"/>
    <s v="+100 Million"/>
    <s v="Up to 100 Million"/>
    <n v="65000000"/>
    <x v="0"/>
    <s v="Soccer"/>
    <x v="0"/>
  </r>
  <r>
    <x v="1"/>
    <x v="0"/>
    <s v="Lionel"/>
    <s v="Messi"/>
    <n v="111000000"/>
    <n v="84000000"/>
    <s v="27 000000"/>
    <s v="+100 Million"/>
    <s v="Up to 100 Million"/>
    <n v="84000000"/>
    <x v="0"/>
    <s v="Soccer"/>
    <x v="1"/>
  </r>
  <r>
    <x v="2"/>
    <x v="3"/>
    <s v="Tiger"/>
    <s v="Neymar"/>
    <n v="639000000"/>
    <n v="99000000"/>
    <s v="54 000000"/>
    <s v="+100 Million"/>
    <s v="Up to 100 Million"/>
    <n v="99000000"/>
    <x v="0"/>
    <s v="Golf"/>
    <x v="0"/>
  </r>
  <r>
    <x v="3"/>
    <x v="4"/>
    <s v="Ben"/>
    <s v="Neymar"/>
    <n v="555000000"/>
    <n v="545000000"/>
    <s v="1 000000"/>
    <s v="+100 Million"/>
    <s v="+300 Million"/>
    <n v="545000000"/>
    <x v="2"/>
    <s v="Football"/>
    <x v="0"/>
  </r>
  <r>
    <x v="4"/>
    <x v="5"/>
    <s v="Lewis"/>
    <s v="Hamilton"/>
    <n v="55000000"/>
    <n v="45000000"/>
    <s v="10 000000"/>
    <s v="Up to 100 Million"/>
    <s v="Up to 100 Million"/>
    <n v="45000000"/>
    <x v="0"/>
    <s v="Auto Racing"/>
    <x v="0"/>
  </r>
  <r>
    <x v="4"/>
    <x v="6"/>
    <s v="Anthony"/>
    <s v="Joshua"/>
    <n v="55000000"/>
    <n v="45000000"/>
    <s v="10 000000"/>
    <s v="Up to 100 Million"/>
    <s v="Up to 100 Million"/>
    <n v="45000000"/>
    <x v="0"/>
    <s v="Boxing"/>
    <x v="0"/>
  </r>
  <r>
    <x v="4"/>
    <x v="7"/>
    <s v="Khalil"/>
    <s v="Mack"/>
    <n v="55000000"/>
    <n v="54000000"/>
    <s v="1 000000"/>
    <s v="Up to 100 Million"/>
    <s v="Up to 100 Million"/>
    <n v="54000000"/>
    <x v="0"/>
    <s v="Football"/>
    <x v="0"/>
  </r>
  <r>
    <x v="5"/>
    <x v="8"/>
    <s v="Russell"/>
    <s v="Westbrook"/>
    <n v="537000000"/>
    <n v="357000000"/>
    <s v="18 000000"/>
    <s v="+100 Million"/>
    <s v="+300 Million"/>
    <n v="357000000"/>
    <x v="1"/>
    <s v="  Basketball"/>
    <x v="0"/>
  </r>
  <r>
    <x v="6"/>
    <x v="9"/>
    <s v="Novak"/>
    <s v="Djokovic"/>
    <n v="506000000"/>
    <n v="206000000"/>
    <s v="30 000000"/>
    <s v="+100 Million"/>
    <s v="+100 Million"/>
    <n v="206000000"/>
    <x v="1"/>
    <s v="Tennis"/>
    <x v="0"/>
  </r>
  <r>
    <x v="6"/>
    <x v="10"/>
    <s v="Mike"/>
    <s v="Trout"/>
    <n v="506000000"/>
    <n v="476000000"/>
    <s v="3 000000"/>
    <s v="+100 Million"/>
    <s v="+300 Million"/>
    <n v="476000000"/>
    <x v="2"/>
    <s v="Baseball"/>
    <x v="0"/>
  </r>
  <r>
    <x v="7"/>
    <x v="11"/>
    <s v="Phil"/>
    <s v="Mickelson"/>
    <n v="484000000"/>
    <n v="124000000"/>
    <s v="36 000000"/>
    <s v="+100 Million"/>
    <s v="+100 Million"/>
    <n v="124000000"/>
    <x v="1"/>
    <s v="Golf"/>
    <x v="0"/>
  </r>
  <r>
    <x v="8"/>
    <x v="12"/>
    <s v="James"/>
    <s v="Harden"/>
    <n v="477000000"/>
    <n v="307000000"/>
    <s v="17 000000"/>
    <s v="+100 Million"/>
    <s v="+300 Million"/>
    <n v="307000000"/>
    <x v="1"/>
    <s v="  Basketball"/>
    <x v="0"/>
  </r>
  <r>
    <x v="9"/>
    <x v="13"/>
    <s v="Conor"/>
    <s v="McGregor"/>
    <n v="47000000"/>
    <n v="32000000"/>
    <s v="15 000000"/>
    <s v="Up to 50 Million"/>
    <s v="Up to 100 Million"/>
    <n v="32000000"/>
    <x v="0"/>
    <s v="Mixed Martial Arts"/>
    <x v="0"/>
  </r>
  <r>
    <x v="10"/>
    <x v="14"/>
    <s v="DeMarcus"/>
    <s v="Lawrence"/>
    <n v="469000000"/>
    <n v="468000000"/>
    <s v="150 K"/>
    <s v="+100 Million"/>
    <s v="+300 Million"/>
    <n v="468000000"/>
    <x v="2"/>
    <s v="Football"/>
    <x v="0"/>
  </r>
  <r>
    <x v="11"/>
    <x v="15"/>
    <s v="Bryce"/>
    <s v="Harper"/>
    <n v="445000000"/>
    <n v="38000000"/>
    <s v="6.5 000000"/>
    <s v="+100 Million"/>
    <s v="Up to 100 Million"/>
    <n v="38000000"/>
    <x v="0"/>
    <s v="Baseball"/>
    <x v="0"/>
  </r>
  <r>
    <x v="12"/>
    <x v="16"/>
    <s v="Chris"/>
    <s v="Paul"/>
    <n v="438000000"/>
    <n v="358000000"/>
    <s v="8 000000"/>
    <s v="+100 Million"/>
    <s v="+300 Million"/>
    <n v="358000000"/>
    <x v="1"/>
    <s v="  Basketball"/>
    <x v="0"/>
  </r>
  <r>
    <x v="13"/>
    <x v="17"/>
    <s v="Kyrie"/>
    <s v="Irving"/>
    <n v="433000000"/>
    <n v="203000000"/>
    <s v="23 000000"/>
    <s v="+100 Million"/>
    <s v="+100 Million"/>
    <n v="203000000"/>
    <x v="1"/>
    <s v="  Basketball"/>
    <x v="0"/>
  </r>
  <r>
    <x v="14"/>
    <x v="18"/>
    <s v="Giannis"/>
    <s v="Antetokounmpo"/>
    <n v="432000000"/>
    <n v="242000000"/>
    <s v="19 000000"/>
    <s v="+100 Million"/>
    <s v="+100 Million"/>
    <n v="242000000"/>
    <x v="1"/>
    <s v="  Basketball"/>
    <x v="0"/>
  </r>
  <r>
    <x v="15"/>
    <x v="19"/>
    <s v="Drew"/>
    <s v="Brees"/>
    <n v="424000000"/>
    <n v="264000000"/>
    <s v="16 000000"/>
    <s v="+100 Million"/>
    <s v="+100 Million"/>
    <n v="264000000"/>
    <x v="1"/>
    <s v="Football"/>
    <x v="0"/>
  </r>
  <r>
    <x v="16"/>
    <x v="20"/>
    <s v="Aaron"/>
    <s v="Donald"/>
    <n v="414000000"/>
    <n v="409000000"/>
    <s v="500 K"/>
    <s v="+100 Million"/>
    <s v="+300 Million"/>
    <n v="409000000"/>
    <x v="2"/>
    <s v="Football"/>
    <x v="0"/>
  </r>
  <r>
    <x v="17"/>
    <x v="21"/>
    <s v="Damian"/>
    <s v="Lillard"/>
    <n v="411000000"/>
    <n v="281000000"/>
    <s v="13 000000"/>
    <s v="+100 Million"/>
    <s v="+100 Million"/>
    <n v="281000000"/>
    <x v="1"/>
    <s v="  Basketball"/>
    <x v="0"/>
  </r>
  <r>
    <x v="18"/>
    <x v="22"/>
    <s v="Sebastian"/>
    <s v="Vettel"/>
    <n v="403000000"/>
    <n v="40000000"/>
    <s v="300 K"/>
    <s v="+100 Million"/>
    <s v="Up to 100 Million"/>
    <n v="40000000"/>
    <x v="0"/>
    <s v="Auto Racing"/>
    <x v="0"/>
  </r>
  <r>
    <x v="19"/>
    <x v="23"/>
    <s v="Blake"/>
    <s v="Griffin"/>
    <n v="391000000"/>
    <n v="321000000"/>
    <s v="7 000000"/>
    <s v="+100 Million"/>
    <s v="+300 Million"/>
    <n v="321000000"/>
    <x v="1"/>
    <s v="  Basketball"/>
    <x v="0"/>
  </r>
  <r>
    <x v="20"/>
    <x v="24"/>
    <s v="Rory"/>
    <s v="McIlroy"/>
    <n v="39000000"/>
    <n v="8000000"/>
    <s v="31 000000"/>
    <s v="Up to 50 Million"/>
    <s v="Up to 100 Million"/>
    <n v="8000000"/>
    <x v="0"/>
    <s v="Golf"/>
    <x v="0"/>
  </r>
  <r>
    <x v="21"/>
    <x v="25"/>
    <s v="Paul"/>
    <s v="George"/>
    <n v="386000000"/>
    <n v="306000000"/>
    <s v="8 000000"/>
    <s v="+100 Million"/>
    <s v="+300 Million"/>
    <n v="306000000"/>
    <x v="1"/>
    <s v="  Basketball"/>
    <x v="0"/>
  </r>
  <r>
    <x v="22"/>
    <x v="26"/>
    <s v="Brandin"/>
    <s v="Cooks"/>
    <n v="38000000"/>
    <n v="375000000"/>
    <s v="500 K"/>
    <s v="Up to 50 Million"/>
    <s v="+300 Million"/>
    <n v="375000000"/>
    <x v="1"/>
    <s v="Football"/>
    <x v="0"/>
  </r>
  <r>
    <x v="23"/>
    <x v="27"/>
    <s v="Kei"/>
    <s v="Nishikori"/>
    <n v="373000000"/>
    <n v="43000000"/>
    <s v="33 000000"/>
    <s v="+100 Million"/>
    <s v="Up to 100 Million"/>
    <n v="43000000"/>
    <x v="0"/>
    <s v="Tennis"/>
    <x v="0"/>
  </r>
  <r>
    <x v="24"/>
    <x v="28"/>
    <s v="Nick"/>
    <s v="Foles"/>
    <n v="358000000"/>
    <n v="338000000"/>
    <s v="2 000000"/>
    <s v="+100 Million"/>
    <s v="+300 Million"/>
    <n v="338000000"/>
    <x v="1"/>
    <s v="Football"/>
    <x v="0"/>
  </r>
  <r>
    <x v="25"/>
    <x v="29"/>
    <s v="Rafael"/>
    <s v="Nadal"/>
    <n v="35000000"/>
    <n v="9000000"/>
    <s v="26 000000"/>
    <s v="Up to 50 Million"/>
    <s v="Up to 100 Million"/>
    <n v="9000000"/>
    <x v="0"/>
    <s v="Tennis"/>
    <x v="0"/>
  </r>
  <r>
    <x v="26"/>
    <x v="30"/>
    <s v="Manny"/>
    <s v="Machado"/>
    <n v="348000000"/>
    <n v="343000000"/>
    <s v="500 K"/>
    <s v="+100 Million"/>
    <s v="+300 Million"/>
    <n v="343000000"/>
    <x v="1"/>
    <s v="Baseball"/>
    <x v="0"/>
  </r>
  <r>
    <x v="27"/>
    <x v="31"/>
    <s v="Anthony"/>
    <s v="Davis"/>
    <n v="346000000"/>
    <n v="256000000"/>
    <s v="9 000000"/>
    <s v="+100 Million"/>
    <s v="+100 Million"/>
    <n v="256000000"/>
    <x v="1"/>
    <s v="  Basketball"/>
    <x v="0"/>
  </r>
  <r>
    <x v="28"/>
    <x v="32"/>
    <s v="Gordon"/>
    <s v="Hayward"/>
    <n v="343000000"/>
    <n v="313000000"/>
    <s v="3 000000"/>
    <s v="+100 Million"/>
    <s v="+300 Million"/>
    <n v="313000000"/>
    <x v="1"/>
    <s v="  Basketball"/>
    <x v="0"/>
  </r>
  <r>
    <x v="28"/>
    <x v="33"/>
    <s v="Klay"/>
    <s v="Thompson"/>
    <n v="343000000"/>
    <n v="193000000"/>
    <s v="15 000000"/>
    <s v="+100 Million"/>
    <s v="+100 Million"/>
    <n v="193000000"/>
    <x v="1"/>
    <s v="  Basketball"/>
    <x v="0"/>
  </r>
  <r>
    <x v="29"/>
    <x v="34"/>
    <s v="Carmelo"/>
    <s v="Anthony"/>
    <n v="34000000"/>
    <n v="28000000"/>
    <s v="6 000000"/>
    <s v="Up to 50 Million"/>
    <s v="Up to 100 Million"/>
    <n v="28000000"/>
    <x v="0"/>
    <s v="  Basketball"/>
    <x v="0"/>
  </r>
  <r>
    <x v="30"/>
    <x v="35"/>
    <s v="Kyle"/>
    <s v="Lowry"/>
    <n v="338000000"/>
    <n v="323000000"/>
    <s v="1.5 000000"/>
    <s v="+100 Million"/>
    <s v="+300 Million"/>
    <n v="323000000"/>
    <x v="1"/>
    <s v="  Basketball"/>
    <x v="0"/>
  </r>
  <r>
    <x v="31"/>
    <x v="36"/>
    <s v="Paul"/>
    <s v="Pogba"/>
    <n v="33000000"/>
    <n v="29000000"/>
    <s v="4 000000"/>
    <s v="Up to 50 Million"/>
    <s v="Up to 100 Million"/>
    <n v="29000000"/>
    <x v="0"/>
    <s v="Soccer"/>
    <x v="0"/>
  </r>
  <r>
    <x v="32"/>
    <x v="37"/>
    <s v="DeMar"/>
    <s v="DeRozan"/>
    <n v="328000000"/>
    <n v="278000000"/>
    <s v="5 000000"/>
    <s v="+100 Million"/>
    <s v="+100 Million"/>
    <n v="278000000"/>
    <x v="1"/>
    <s v="  Basketball"/>
    <x v="0"/>
  </r>
  <r>
    <x v="33"/>
    <x v="38"/>
    <s v="Andres"/>
    <s v="Iniesta"/>
    <n v="325000000"/>
    <n v="30000000"/>
    <s v="2.5 000000"/>
    <s v="+100 Million"/>
    <s v="Up to 100 Million"/>
    <n v="30000000"/>
    <x v="0"/>
    <s v="Soccer"/>
    <x v="0"/>
  </r>
  <r>
    <x v="34"/>
    <x v="39"/>
    <s v="Justin"/>
    <s v="Rose"/>
    <n v="324000000"/>
    <n v="184000000"/>
    <s v="14 000000"/>
    <s v="+100 Million"/>
    <s v="+100 Million"/>
    <n v="184000000"/>
    <x v="1"/>
    <s v="Golf"/>
    <x v="0"/>
  </r>
  <r>
    <x v="35"/>
    <x v="40"/>
    <s v="Joel"/>
    <s v="Embiid"/>
    <n v="321000000"/>
    <n v="256000000"/>
    <s v="6.5 000000"/>
    <s v="+100 Million"/>
    <s v="+100 Million"/>
    <n v="256000000"/>
    <x v="1"/>
    <s v="  Basketball"/>
    <x v="0"/>
  </r>
  <r>
    <x v="36"/>
    <x v="41"/>
    <s v="Al"/>
    <s v="Horford"/>
    <n v="32000000"/>
    <n v="29000000"/>
    <s v="3 000000"/>
    <s v="Up to 50 Million"/>
    <s v="Up to 100 Million"/>
    <n v="29000000"/>
    <x v="0"/>
    <s v="  Basketball"/>
    <x v="0"/>
  </r>
  <r>
    <x v="37"/>
    <x v="42"/>
    <s v="David"/>
    <s v="Price"/>
    <n v="317000000"/>
    <n v="307000000"/>
    <s v="950 K"/>
    <s v="+100 Million"/>
    <s v="+300 Million"/>
    <n v="307000000"/>
    <x v="1"/>
    <s v="Baseball"/>
    <x v="0"/>
  </r>
  <r>
    <x v="38"/>
    <x v="43"/>
    <s v="Mike"/>
    <s v="Conley, Jr."/>
    <n v="315000000"/>
    <n v="305000000"/>
    <s v="1 000000"/>
    <s v="+100 Million"/>
    <s v="+300 Million"/>
    <n v="305000000"/>
    <x v="1"/>
    <s v="  Basketball"/>
    <x v="0"/>
  </r>
  <r>
    <x v="39"/>
    <x v="44"/>
    <s v="Jordan"/>
    <s v="Spieth"/>
    <n v="311000000"/>
    <n v="21000000"/>
    <s v="29 000000"/>
    <s v="+100 Million"/>
    <s v="Up to 100 Million"/>
    <n v="21000000"/>
    <x v="0"/>
    <s v="Golf"/>
    <x v="0"/>
  </r>
  <r>
    <x v="40"/>
    <x v="45"/>
    <s v="Alexis"/>
    <s v="Sánchez"/>
    <n v="308000000"/>
    <n v="283000000"/>
    <s v="2.5 000000"/>
    <s v="+100 Million"/>
    <s v="+100 Million"/>
    <n v="283000000"/>
    <x v="1"/>
    <s v="Soccer"/>
    <x v="0"/>
  </r>
  <r>
    <x v="41"/>
    <x v="46"/>
    <s v="Clayton"/>
    <s v="Kershaw"/>
    <n v="307000000"/>
    <n v="30000000"/>
    <s v="700 K"/>
    <s v="+100 Million"/>
    <s v="Up to 100 Million"/>
    <n v="30000000"/>
    <x v="0"/>
    <s v="Baseball"/>
    <x v="0"/>
  </r>
  <r>
    <x v="42"/>
    <x v="47"/>
    <s v="Kylian"/>
    <s v="Mbappe"/>
    <n v="306000000"/>
    <n v="266000000"/>
    <s v="4 000000"/>
    <s v="+100 Million"/>
    <s v="+100 Million"/>
    <n v="266000000"/>
    <x v="1"/>
    <s v="Soccer"/>
    <x v="0"/>
  </r>
  <r>
    <x v="43"/>
    <x v="48"/>
    <s v="Deontay"/>
    <s v="Wilder"/>
    <n v="305000000"/>
    <n v="30000000"/>
    <s v="500 K"/>
    <s v="+100 Million"/>
    <s v="Up to 100 Million"/>
    <n v="30000000"/>
    <x v="0"/>
    <s v="Boxing"/>
    <x v="0"/>
  </r>
  <r>
    <x v="44"/>
    <x v="49"/>
    <s v="Trey"/>
    <s v="Flowers"/>
    <n v="302000000"/>
    <n v="30000000"/>
    <s v="250 K"/>
    <s v="+100 Million"/>
    <s v="Up to 100 Million"/>
    <n v="30000000"/>
    <x v="0"/>
    <s v="Football"/>
    <x v="0"/>
  </r>
  <r>
    <x v="44"/>
    <x v="50"/>
    <s v="Mesut"/>
    <s v="Ozil"/>
    <n v="302000000"/>
    <n v="237000000"/>
    <s v="6.5 000000"/>
    <s v="+100 Million"/>
    <s v="+100 Million"/>
    <n v="237000000"/>
    <x v="1"/>
    <s v="Soccer"/>
    <x v="0"/>
  </r>
  <r>
    <x v="45"/>
    <x v="51"/>
    <s v="Paul"/>
    <s v="Millsap"/>
    <n v="301000000"/>
    <n v="296000000"/>
    <s v="500 K"/>
    <s v="+100 Million"/>
    <s v="+100 Million"/>
    <n v="296000000"/>
    <x v="1"/>
    <s v="  Basketball"/>
    <x v="0"/>
  </r>
  <r>
    <x v="46"/>
    <x v="52"/>
    <s v="Matt"/>
    <s v="Ryan"/>
    <n v="298000000"/>
    <n v="248000000"/>
    <s v="5 000000"/>
    <s v="+100 Million"/>
    <s v="+100 Million"/>
    <n v="248000000"/>
    <x v="1"/>
    <s v="Football"/>
    <x v="0"/>
  </r>
  <r>
    <x v="47"/>
    <x v="53"/>
    <s v="Justin"/>
    <s v="Verlander"/>
    <n v="295000000"/>
    <n v="285000000"/>
    <s v="1 000000"/>
    <s v="+100 Million"/>
    <s v="+100 Million"/>
    <n v="285000000"/>
    <x v="1"/>
    <s v="Baseball"/>
    <x v="0"/>
  </r>
  <r>
    <x v="48"/>
    <x v="54"/>
    <s v="Yoenis"/>
    <s v="Cespedes"/>
    <n v="294000000"/>
    <n v="29000000"/>
    <s v="400 K"/>
    <s v="+100 Million"/>
    <s v="Up to 100 Million"/>
    <n v="29000000"/>
    <x v="0"/>
    <s v="Baseball"/>
    <x v="0"/>
  </r>
  <r>
    <x v="49"/>
    <x v="55"/>
    <s v="Miguel"/>
    <s v="Cabrera"/>
    <n v="292000000"/>
    <n v="287000000"/>
    <s v="500 K"/>
    <s v="+100 Million"/>
    <s v="+100 Million"/>
    <n v="287000000"/>
    <x v="1"/>
    <s v="Baseball"/>
    <x v="0"/>
  </r>
  <r>
    <x v="49"/>
    <x v="56"/>
    <s v="Serena"/>
    <s v="Williams"/>
    <n v="292000000"/>
    <n v="42000000"/>
    <s v="25 000000"/>
    <s v="+100 Million"/>
    <s v="Up to 100 Million"/>
    <n v="42000000"/>
    <x v="0"/>
    <s v="Tennis"/>
    <x v="0"/>
  </r>
  <r>
    <x v="50"/>
    <x v="57"/>
    <s v="Geno"/>
    <s v="Atkins"/>
    <n v="291000000"/>
    <n v="29000000"/>
    <s v="75 K"/>
    <s v="+100 Million"/>
    <s v="Up to 100 Million"/>
    <n v="29000000"/>
    <x v="0"/>
    <s v="Football"/>
    <x v="0"/>
  </r>
  <r>
    <x v="51"/>
    <x v="58"/>
    <s v="Oscar"/>
    <s v="Oscar"/>
    <n v="29000000"/>
    <n v="27000000"/>
    <s v="2 000000"/>
    <s v="Up to 50 Million"/>
    <s v="Up to 100 Million"/>
    <n v="27000000"/>
    <x v="0"/>
    <s v="Soccer"/>
    <x v="0"/>
  </r>
  <r>
    <x v="51"/>
    <x v="59"/>
    <s v="Earl"/>
    <s v="Thomas"/>
    <n v="29000000"/>
    <n v="285000000"/>
    <s v="500 K"/>
    <s v="Up to 50 Million"/>
    <s v="+100 Million"/>
    <n v="285000000"/>
    <x v="1"/>
    <s v="Football"/>
    <x v="0"/>
  </r>
  <r>
    <x v="52"/>
    <x v="60"/>
    <s v="Jake"/>
    <s v="Arrieta"/>
    <n v="288000000"/>
    <n v="283000000"/>
    <s v="500 K"/>
    <s v="+100 Million"/>
    <s v="+100 Million"/>
    <n v="283000000"/>
    <x v="1"/>
    <s v="Baseball"/>
    <x v="0"/>
  </r>
  <r>
    <x v="52"/>
    <x v="61"/>
    <s v="C.J."/>
    <s v="McCollum"/>
    <n v="288000000"/>
    <n v="258000000"/>
    <s v="3 000000"/>
    <s v="+100 Million"/>
    <s v="+100 Million"/>
    <n v="258000000"/>
    <x v="1"/>
    <s v="  Basketball"/>
    <x v="0"/>
  </r>
  <r>
    <x v="53"/>
    <x v="62"/>
    <s v="Kawhi"/>
    <s v="Leonard"/>
    <n v="287000000"/>
    <n v="232000000"/>
    <s v="5.5 000000"/>
    <s v="+100 Million"/>
    <s v="+100 Million"/>
    <n v="232000000"/>
    <x v="1"/>
    <s v="  Basketball"/>
    <x v="0"/>
  </r>
  <r>
    <x v="54"/>
    <x v="63"/>
    <s v="Kevin"/>
    <s v="Love"/>
    <n v="284000000"/>
    <n v="244000000"/>
    <s v="4 000000"/>
    <s v="+100 Million"/>
    <s v="+100 Million"/>
    <n v="244000000"/>
    <x v="1"/>
    <s v="  Basketball"/>
    <x v="0"/>
  </r>
  <r>
    <x v="55"/>
    <x v="64"/>
    <s v="Justin"/>
    <s v="Houston"/>
    <n v="282000000"/>
    <n v="28000000"/>
    <s v="200 K"/>
    <s v="+100 Million"/>
    <s v="Up to 100 Million"/>
    <n v="28000000"/>
    <x v="0"/>
    <s v="Football"/>
    <x v="0"/>
  </r>
  <r>
    <x v="56"/>
    <x v="65"/>
    <s v="Albert"/>
    <s v="Pujols"/>
    <n v="28000000"/>
    <n v="273000000"/>
    <s v="700 K"/>
    <s v="Up to 50 Million"/>
    <s v="+100 Million"/>
    <n v="273000000"/>
    <x v="1"/>
    <s v="Baseball"/>
    <x v="0"/>
  </r>
  <r>
    <x v="57"/>
    <x v="66"/>
    <s v="Dwight"/>
    <s v="Howard"/>
    <n v="278000000"/>
    <n v="243000000"/>
    <s v="3.5 000000"/>
    <s v="+100 Million"/>
    <s v="+100 Million"/>
    <n v="243000000"/>
    <x v="1"/>
    <s v="  Basketball"/>
    <x v="0"/>
  </r>
  <r>
    <x v="58"/>
    <x v="67"/>
    <s v="Antoine"/>
    <s v="Griezmann"/>
    <n v="277000000"/>
    <n v="232000000"/>
    <s v="4.5 000000"/>
    <s v="+100 Million"/>
    <s v="+100 Million"/>
    <n v="232000000"/>
    <x v="1"/>
    <s v="Soccer"/>
    <x v="0"/>
  </r>
  <r>
    <x v="59"/>
    <x v="68"/>
    <s v="Jrue"/>
    <s v="Holiday"/>
    <n v="276000000"/>
    <n v="271000000"/>
    <s v="500 K"/>
    <s v="+100 Million"/>
    <s v="+100 Million"/>
    <n v="271000000"/>
    <x v="1"/>
    <s v="  Basketball"/>
    <x v="0"/>
  </r>
  <r>
    <x v="60"/>
    <x v="69"/>
    <s v="Giancarlo"/>
    <s v="Stanton"/>
    <n v="274000000"/>
    <n v="254000000"/>
    <s v="2 000000"/>
    <s v="+100 Million"/>
    <s v="+100 Million"/>
    <n v="254000000"/>
    <x v="1"/>
    <s v="Baseball"/>
    <x v="0"/>
  </r>
  <r>
    <x v="61"/>
    <x v="70"/>
    <s v="Steven"/>
    <s v="Adams"/>
    <n v="272000000"/>
    <n v="242000000"/>
    <s v="3 000000"/>
    <s v="+100 Million"/>
    <s v="+100 Million"/>
    <n v="242000000"/>
    <x v="1"/>
    <s v="  Basketball"/>
    <x v="0"/>
  </r>
  <r>
    <x v="62"/>
    <x v="71"/>
    <s v="Gareth"/>
    <s v="Bale"/>
    <n v="271000000"/>
    <n v="206000000"/>
    <s v="6.5 000000"/>
    <s v="+100 Million"/>
    <s v="+100 Million"/>
    <n v="206000000"/>
    <x v="1"/>
    <s v="Soccer"/>
    <x v="0"/>
  </r>
  <r>
    <x v="62"/>
    <x v="72"/>
    <s v="Bradley"/>
    <s v="Beal"/>
    <n v="271000000"/>
    <n v="256000000"/>
    <s v="1.5 000000"/>
    <s v="+100 Million"/>
    <s v="+100 Million"/>
    <n v="256000000"/>
    <x v="1"/>
    <s v="  Basketball"/>
    <x v="0"/>
  </r>
  <r>
    <x v="63"/>
    <x v="73"/>
    <s v="Tom"/>
    <s v="Brady"/>
    <n v="27000000"/>
    <n v="15000000"/>
    <s v="12 000000"/>
    <s v="Up to 50 Million"/>
    <s v="Up to 100 Million"/>
    <n v="15000000"/>
    <x v="0"/>
    <s v="Football"/>
    <x v="0"/>
  </r>
  <r>
    <x v="64"/>
    <x v="74"/>
    <s v="Andrew"/>
    <s v="Luck"/>
    <n v="269000000"/>
    <n v="241000000"/>
    <s v="2.8 000000"/>
    <s v="+100 Million"/>
    <s v="+100 Million"/>
    <n v="241000000"/>
    <x v="1"/>
    <s v="Football"/>
    <x v="0"/>
  </r>
  <r>
    <x v="64"/>
    <x v="75"/>
    <s v="C.J."/>
    <s v="Mosley"/>
    <n v="269000000"/>
    <n v="267000000"/>
    <s v="150 K"/>
    <s v="+100 Million"/>
    <s v="+100 Million"/>
    <n v="267000000"/>
    <x v="1"/>
    <s v="Football"/>
    <x v="0"/>
  </r>
  <r>
    <x v="65"/>
    <x v="76"/>
    <s v="Felix"/>
    <s v="Hernandez"/>
    <n v="266000000"/>
    <n v="263000000"/>
    <s v="300 K"/>
    <s v="+100 Million"/>
    <s v="+100 Million"/>
    <n v="263000000"/>
    <x v="1"/>
    <s v="Baseball"/>
    <x v="0"/>
  </r>
  <r>
    <x v="66"/>
    <x v="77"/>
    <s v="Odell"/>
    <s v="Beckham, Jr."/>
    <n v="265000000"/>
    <n v="215000000"/>
    <s v="5 000000"/>
    <s v="+100 Million"/>
    <s v="+100 Million"/>
    <n v="215000000"/>
    <x v="1"/>
    <s v="Football"/>
    <x v="0"/>
  </r>
  <r>
    <x v="66"/>
    <x v="78"/>
    <s v="Otto"/>
    <s v="Porter, Jr."/>
    <n v="265000000"/>
    <n v="26000000"/>
    <s v="500 K"/>
    <s v="+100 Million"/>
    <s v="Up to 100 Million"/>
    <n v="26000000"/>
    <x v="0"/>
    <s v="  Basketball"/>
    <x v="0"/>
  </r>
  <r>
    <x v="67"/>
    <x v="79"/>
    <s v="Andre"/>
    <s v="Drummond"/>
    <n v="264000000"/>
    <n v="254000000"/>
    <s v="1 000000"/>
    <s v="+100 Million"/>
    <s v="+100 Million"/>
    <n v="254000000"/>
    <x v="1"/>
    <s v="  Basketball"/>
    <x v="0"/>
  </r>
  <r>
    <x v="68"/>
    <x v="80"/>
    <s v="Harrison"/>
    <s v="Barnes"/>
    <n v="263000000"/>
    <n v="248000000"/>
    <s v="1.5 000000"/>
    <s v="+100 Million"/>
    <s v="+100 Million"/>
    <n v="248000000"/>
    <x v="1"/>
    <s v="  Basketball"/>
    <x v="0"/>
  </r>
  <r>
    <x v="69"/>
    <x v="81"/>
    <s v="Nikola"/>
    <s v="Jokic"/>
    <n v="262000000"/>
    <n v="255000000"/>
    <s v="750 K"/>
    <s v="+100 Million"/>
    <s v="+100 Million"/>
    <n v="255000000"/>
    <x v="1"/>
    <s v="  Basketball"/>
    <x v="0"/>
  </r>
  <r>
    <x v="69"/>
    <x v="82"/>
    <s v="Hassan"/>
    <s v="Whiteside"/>
    <n v="262000000"/>
    <n v="254000000"/>
    <s v="750 K"/>
    <s v="+100 Million"/>
    <s v="+100 Million"/>
    <n v="254000000"/>
    <x v="1"/>
    <s v="  Basketball"/>
    <x v="0"/>
  </r>
  <r>
    <x v="70"/>
    <x v="83"/>
    <s v="Andrew"/>
    <s v="Wiggins"/>
    <n v="261000000"/>
    <n v="255000000"/>
    <s v="600 K"/>
    <s v="+100 Million"/>
    <s v="+100 Million"/>
    <n v="255000000"/>
    <x v="1"/>
    <s v="  Basketball"/>
    <x v="0"/>
  </r>
  <r>
    <x v="71"/>
    <x v="84"/>
    <s v="Manny"/>
    <s v="Pacquiao"/>
    <n v="26000000"/>
    <n v="24000000"/>
    <s v="2 000000"/>
    <s v="Up to 50 Million"/>
    <s v="Up to 100 Million"/>
    <n v="24000000"/>
    <x v="0"/>
    <s v="Boxing"/>
    <x v="0"/>
  </r>
  <r>
    <x v="72"/>
    <x v="85"/>
    <s v="Saquon"/>
    <s v="Barkley"/>
    <n v="258000000"/>
    <n v="213000000"/>
    <s v="4.5 000000"/>
    <s v="+100 Million"/>
    <s v="+100 Million"/>
    <n v="213000000"/>
    <x v="1"/>
    <s v="Football"/>
    <x v="0"/>
  </r>
  <r>
    <x v="73"/>
    <x v="86"/>
    <s v="J.D."/>
    <s v="Martinez"/>
    <n v="256000000"/>
    <n v="249000000"/>
    <s v="700 K"/>
    <s v="+100 Million"/>
    <s v="+100 Million"/>
    <n v="249000000"/>
    <x v="1"/>
    <s v="Baseball"/>
    <x v="0"/>
  </r>
  <r>
    <x v="74"/>
    <x v="87"/>
    <s v="Gennady"/>
    <s v="Golovkin"/>
    <n v="255000000"/>
    <n v="23000000"/>
    <s v="2.5 000000"/>
    <s v="+100 Million"/>
    <s v="Up to 100 Million"/>
    <n v="23000000"/>
    <x v="0"/>
    <s v="Boxing"/>
    <x v="0"/>
  </r>
  <r>
    <x v="75"/>
    <x v="88"/>
    <s v="Joey"/>
    <s v="Votto"/>
    <n v="254000000"/>
    <n v="251000000"/>
    <s v="300 K"/>
    <s v="+100 Million"/>
    <s v="+100 Million"/>
    <n v="251000000"/>
    <x v="1"/>
    <s v="Baseball"/>
    <x v="0"/>
  </r>
  <r>
    <x v="76"/>
    <x v="89"/>
    <s v="Jon"/>
    <s v="Lester"/>
    <n v="253000000"/>
    <n v="25000000"/>
    <s v="300 K"/>
    <s v="+100 Million"/>
    <s v="Up to 100 Million"/>
    <n v="25000000"/>
    <x v="0"/>
    <s v="Baseball"/>
    <x v="0"/>
  </r>
  <r>
    <x v="77"/>
    <x v="90"/>
    <s v="Marc"/>
    <s v="Gasol"/>
    <n v="251000000"/>
    <n v="241000000"/>
    <s v="1 000000"/>
    <s v="+100 Million"/>
    <s v="+100 Million"/>
    <n v="241000000"/>
    <x v="1"/>
    <s v="  Basketball"/>
    <x v="0"/>
  </r>
  <r>
    <x v="77"/>
    <x v="91"/>
    <s v="Mohamed"/>
    <s v="Salah"/>
    <n v="251000000"/>
    <n v="161000000"/>
    <s v="9 000000"/>
    <s v="+100 Million"/>
    <s v="+100 Million"/>
    <n v="161000000"/>
    <x v="1"/>
    <s v="Soccer"/>
    <x v="0"/>
  </r>
  <r>
    <x v="78"/>
    <x v="92"/>
    <s v="Virat"/>
    <s v="Kohli"/>
    <n v="25000000"/>
    <n v="4000000"/>
    <s v="21 000000"/>
    <s v="Up to 50 Million"/>
    <s v="Up to 100 Million"/>
    <n v="4000000"/>
    <x v="0"/>
    <s v="Cricket"/>
    <x v="0"/>
  </r>
  <r>
    <x v="1"/>
    <x v="93"/>
    <s v="LeBron"/>
    <s v="James"/>
    <n v="862000000"/>
    <n v="312000000"/>
    <s v="55 000000"/>
    <s v="+100 Million"/>
    <s v="+300 Million"/>
    <n v="312000000"/>
    <x v="1"/>
    <s v="  Basketball"/>
    <x v="2"/>
  </r>
  <r>
    <x v="1"/>
    <x v="0"/>
    <s v="Lionel"/>
    <s v="Messi"/>
    <n v="814000000"/>
    <n v="534000000"/>
    <s v="28 000000"/>
    <s v="+100 Million"/>
    <s v="+300 Million"/>
    <n v="534000000"/>
    <x v="2"/>
    <s v="Soccer"/>
    <x v="3"/>
  </r>
  <r>
    <x v="1"/>
    <x v="84"/>
    <s v="Manny"/>
    <s v="Pacquiao"/>
    <n v="160000000"/>
    <n v="148000000"/>
    <s v="12 000000"/>
    <s v="+100 Million"/>
    <s v="+100 Million"/>
    <n v="148000000"/>
    <x v="1"/>
    <s v="Boxing"/>
    <x v="4"/>
  </r>
  <r>
    <x v="1"/>
    <x v="2"/>
    <s v="Cristiano"/>
    <s v="Ronaldo"/>
    <n v="80000000"/>
    <n v="52000000"/>
    <s v="28 000000"/>
    <s v="Up to 100 Million"/>
    <s v="Up to 100 Million"/>
    <n v="52000000"/>
    <x v="0"/>
    <s v="Soccer"/>
    <x v="5"/>
  </r>
  <r>
    <x v="1"/>
    <x v="94"/>
    <s v="Roger"/>
    <s v="Federer"/>
    <n v="715000000"/>
    <n v="65000000"/>
    <s v="65 000000"/>
    <s v="+100 Million"/>
    <s v="Up to 100 Million"/>
    <n v="65000000"/>
    <x v="0"/>
    <s v="Tennis"/>
    <x v="6"/>
  </r>
  <r>
    <x v="1"/>
    <x v="84"/>
    <s v="Manny"/>
    <s v="Pacquiao"/>
    <n v="62000000"/>
    <n v="56000000"/>
    <s v="6 000000"/>
    <s v="Up to 100 Million"/>
    <s v="Up to 100 Million"/>
    <n v="56000000"/>
    <x v="0"/>
    <s v="Boxing"/>
    <x v="7"/>
  </r>
  <r>
    <x v="79"/>
    <x v="95"/>
    <s v="Neymar"/>
    <s v="Neymar"/>
    <n v="105000000"/>
    <n v="75000000"/>
    <s v="30 000000"/>
    <s v="+100 Million"/>
    <s v="Up to 100 Million"/>
    <n v="75000000"/>
    <x v="0"/>
    <s v="Soccer"/>
    <x v="0"/>
  </r>
  <r>
    <x v="79"/>
    <x v="2"/>
    <s v="Cristiano"/>
    <s v="Ronaldo"/>
    <n v="108000000"/>
    <n v="61000000"/>
    <s v="47 000000"/>
    <s v="+100 Million"/>
    <s v="Up to 100 Million"/>
    <n v="61000000"/>
    <x v="0"/>
    <s v="Soccer"/>
    <x v="1"/>
  </r>
  <r>
    <x v="79"/>
    <x v="0"/>
    <s v="Lionel"/>
    <s v="Messi"/>
    <n v="80000000"/>
    <n v="53000000"/>
    <s v="27 000000"/>
    <s v="Up to 100 Million"/>
    <s v="Up to 100 Million"/>
    <n v="53000000"/>
    <x v="0"/>
    <s v="Soccer"/>
    <x v="2"/>
  </r>
  <r>
    <x v="79"/>
    <x v="93"/>
    <s v="LeBron"/>
    <s v="James"/>
    <n v="772000000"/>
    <n v="232000000"/>
    <s v="54 000000"/>
    <s v="+100 Million"/>
    <s v="+100 Million"/>
    <n v="232000000"/>
    <x v="1"/>
    <s v="  Basketball"/>
    <x v="3"/>
  </r>
  <r>
    <x v="2"/>
    <x v="96"/>
    <s v="Kevin"/>
    <s v="Durant"/>
    <n v="573000000"/>
    <n v="253000000"/>
    <s v="32 000000"/>
    <s v="+100 Million"/>
    <s v="+100 Million"/>
    <n v="253000000"/>
    <x v="3"/>
    <s v="  Basketball"/>
    <x v="1"/>
  </r>
  <r>
    <x v="3"/>
    <x v="5"/>
    <s v="Lewis"/>
    <s v="Hamilton"/>
    <n v="51000000"/>
    <n v="42000000"/>
    <s v="9 000000"/>
    <s v="Up to 100 Million"/>
    <s v="Up to 100 Million"/>
    <n v="42000000"/>
    <x v="3"/>
    <s v="Auto Racing"/>
    <x v="1"/>
  </r>
  <r>
    <x v="4"/>
    <x v="8"/>
    <s v="Russell"/>
    <s v="Westbrook"/>
    <n v="476000000"/>
    <n v="286000000"/>
    <s v="19 000000"/>
    <s v="+100 Million"/>
    <s v="+100 Million"/>
    <n v="286000000"/>
    <x v="3"/>
    <s v="  Basketball"/>
    <x v="1"/>
  </r>
  <r>
    <x v="80"/>
    <x v="12"/>
    <s v="James"/>
    <s v="Harden"/>
    <n v="464000000"/>
    <n v="284000000"/>
    <s v="18 000000"/>
    <s v="+100 Million"/>
    <s v="+100 Million"/>
    <n v="284000000"/>
    <x v="3"/>
    <s v="  Basketball"/>
    <x v="1"/>
  </r>
  <r>
    <x v="81"/>
    <x v="97"/>
    <s v="Canelo"/>
    <s v="Alvarez"/>
    <n v="445000000"/>
    <n v="42000000"/>
    <s v="2.5 000000"/>
    <s v="+100 Million"/>
    <s v="Up to 100 Million"/>
    <n v="42000000"/>
    <x v="3"/>
    <s v="Boxing"/>
    <x v="1"/>
  </r>
  <r>
    <x v="5"/>
    <x v="3"/>
    <s v="Tiger"/>
    <s v="Woods"/>
    <n v="433000000"/>
    <n v="13000000"/>
    <s v="42 000000"/>
    <s v="+100 Million"/>
    <s v="Up to 100 Million"/>
    <n v="13000000"/>
    <x v="3"/>
    <s v="Golf"/>
    <x v="1"/>
  </r>
  <r>
    <x v="6"/>
    <x v="19"/>
    <s v="Drew"/>
    <s v="Brees"/>
    <n v="429000000"/>
    <n v="299000000"/>
    <s v="13 000000"/>
    <s v="+100 Million"/>
    <s v="+100 Million"/>
    <n v="299000000"/>
    <x v="3"/>
    <s v="Football"/>
    <x v="1"/>
  </r>
  <r>
    <x v="82"/>
    <x v="22"/>
    <s v="Sebastian"/>
    <s v="Vettel"/>
    <n v="423000000"/>
    <n v="42000000"/>
    <s v="300 K"/>
    <s v="+100 Million"/>
    <s v="Up to 100 Million"/>
    <n v="42000000"/>
    <x v="3"/>
    <s v="Auto Racing"/>
    <x v="1"/>
  </r>
  <r>
    <x v="7"/>
    <x v="98"/>
    <s v="Derek"/>
    <s v="Carr"/>
    <n v="421000000"/>
    <n v="401000000"/>
    <s v="2 000000"/>
    <s v="+100 Million"/>
    <s v="+300 Million"/>
    <n v="401000000"/>
    <x v="3"/>
    <s v="Football"/>
    <x v="1"/>
  </r>
  <r>
    <x v="8"/>
    <x v="29"/>
    <s v="Rafael"/>
    <s v="Nadal"/>
    <n v="414000000"/>
    <n v="144000000"/>
    <s v="27 000000"/>
    <s v="+100 Million"/>
    <s v="+100 Million"/>
    <n v="144000000"/>
    <x v="3"/>
    <s v="Tennis"/>
    <x v="1"/>
  </r>
  <r>
    <x v="8"/>
    <x v="99"/>
    <s v="Alex"/>
    <s v="Smith"/>
    <n v="414000000"/>
    <n v="404000000"/>
    <s v="1 000000"/>
    <s v="+100 Million"/>
    <s v="+300 Million"/>
    <n v="404000000"/>
    <x v="3"/>
    <s v="Football"/>
    <x v="1"/>
  </r>
  <r>
    <x v="10"/>
    <x v="11"/>
    <s v="Phil"/>
    <s v="Mickelson"/>
    <n v="413000000"/>
    <n v="43000000"/>
    <s v="37 000000"/>
    <s v="+100 Million"/>
    <s v="Up to 100 Million"/>
    <n v="43000000"/>
    <x v="3"/>
    <s v="Golf"/>
    <x v="1"/>
  </r>
  <r>
    <x v="11"/>
    <x v="44"/>
    <s v="Jordan"/>
    <s v="Spieth"/>
    <n v="412000000"/>
    <n v="112000000"/>
    <s v="30 000000"/>
    <s v="+100 Million"/>
    <s v="+100 Million"/>
    <n v="112000000"/>
    <x v="3"/>
    <s v="Golf"/>
    <x v="1"/>
  </r>
  <r>
    <x v="12"/>
    <x v="21"/>
    <s v="Damian"/>
    <s v="Lillard"/>
    <n v="392000000"/>
    <n v="262000000"/>
    <s v="13 000000"/>
    <s v="+100 Million"/>
    <s v="+100 Million"/>
    <n v="262000000"/>
    <x v="3"/>
    <s v="  Basketball"/>
    <x v="1"/>
  </r>
  <r>
    <x v="13"/>
    <x v="6"/>
    <s v="Anthony"/>
    <s v="Joshua"/>
    <n v="39000000"/>
    <n v="32000000"/>
    <s v="7 000000"/>
    <s v="Up to 50 Million"/>
    <s v="Up to 100 Million"/>
    <n v="32000000"/>
    <x v="3"/>
    <s v="Boxing"/>
    <x v="1"/>
  </r>
  <r>
    <x v="14"/>
    <x v="24"/>
    <s v="Rory"/>
    <s v="McIlroy"/>
    <n v="377000000"/>
    <n v="37000000"/>
    <s v="34 000000"/>
    <s v="+100 Million"/>
    <s v="Up to 100 Million"/>
    <n v="37000000"/>
    <x v="3"/>
    <s v="Golf"/>
    <x v="1"/>
  </r>
  <r>
    <x v="15"/>
    <x v="100"/>
    <s v="Trumaine"/>
    <s v="Johnson"/>
    <n v="37000000"/>
    <n v="368000000"/>
    <s v="250 K"/>
    <s v="Up to 50 Million"/>
    <s v="+300 Million"/>
    <n v="368000000"/>
    <x v="3"/>
    <s v="Football"/>
    <x v="1"/>
  </r>
  <r>
    <x v="16"/>
    <x v="101"/>
    <s v="Jimmy"/>
    <s v="Garoppolo"/>
    <n v="362000000"/>
    <n v="36000000"/>
    <s v="200 K"/>
    <s v="+100 Million"/>
    <s v="Up to 100 Million"/>
    <n v="36000000"/>
    <x v="3"/>
    <s v="Football"/>
    <x v="1"/>
  </r>
  <r>
    <x v="17"/>
    <x v="17"/>
    <s v="Kyrie"/>
    <s v="Irving"/>
    <n v="361000000"/>
    <n v="191000000"/>
    <s v="17 000000"/>
    <s v="+100 Million"/>
    <s v="+100 Million"/>
    <n v="191000000"/>
    <x v="3"/>
    <s v="  Basketball"/>
    <x v="1"/>
  </r>
  <r>
    <x v="18"/>
    <x v="18"/>
    <s v="Giannis"/>
    <s v="Antetokounmpo"/>
    <n v="355000000"/>
    <n v="225000000"/>
    <s v="13 000000"/>
    <s v="+100 Million"/>
    <s v="+100 Million"/>
    <n v="225000000"/>
    <x v="3"/>
    <s v="  Basketball"/>
    <x v="1"/>
  </r>
  <r>
    <x v="18"/>
    <x v="23"/>
    <s v="Blake"/>
    <s v="Griffin"/>
    <n v="355000000"/>
    <n v="295000000"/>
    <s v="6 000000"/>
    <s v="+100 Million"/>
    <s v="+100 Million"/>
    <n v="295000000"/>
    <x v="3"/>
    <s v="  Basketball"/>
    <x v="1"/>
  </r>
  <r>
    <x v="20"/>
    <x v="102"/>
    <s v="Ryan"/>
    <s v="Tannehill"/>
    <n v="352000000"/>
    <n v="347000000"/>
    <s v="500 K"/>
    <s v="+100 Million"/>
    <s v="+300 Million"/>
    <n v="347000000"/>
    <x v="3"/>
    <s v="Football"/>
    <x v="1"/>
  </r>
  <r>
    <x v="21"/>
    <x v="103"/>
    <s v="Von"/>
    <s v="Miller"/>
    <n v="351000000"/>
    <n v="331000000"/>
    <s v="2 000000"/>
    <s v="+100 Million"/>
    <s v="+300 Million"/>
    <n v="331000000"/>
    <x v="3"/>
    <s v="Football"/>
    <x v="1"/>
  </r>
  <r>
    <x v="22"/>
    <x v="31"/>
    <s v="Anthony"/>
    <s v="Davis"/>
    <n v="349000000"/>
    <n v="239000000"/>
    <s v="11 000000"/>
    <s v="+100 Million"/>
    <s v="+100 Million"/>
    <n v="239000000"/>
    <x v="3"/>
    <s v="  Basketball"/>
    <x v="1"/>
  </r>
  <r>
    <x v="23"/>
    <x v="71"/>
    <s v="Gareth"/>
    <s v="Bale"/>
    <n v="346000000"/>
    <n v="286000000"/>
    <s v="6 000000"/>
    <s v="+100 Million"/>
    <s v="+100 Million"/>
    <n v="286000000"/>
    <x v="3"/>
    <s v="Soccer"/>
    <x v="1"/>
  </r>
  <r>
    <x v="23"/>
    <x v="27"/>
    <s v="Kei"/>
    <s v="Nishikori"/>
    <n v="346000000"/>
    <n v="16000000"/>
    <s v="33 000000"/>
    <s v="+100 Million"/>
    <s v="Up to 100 Million"/>
    <n v="16000000"/>
    <x v="3"/>
    <s v="Tennis"/>
    <x v="1"/>
  </r>
  <r>
    <x v="25"/>
    <x v="46"/>
    <s v="Clayton"/>
    <s v="Kershaw"/>
    <n v="345000000"/>
    <n v="338000000"/>
    <s v="750 K"/>
    <s v="+100 Million"/>
    <s v="+300 Million"/>
    <n v="338000000"/>
    <x v="3"/>
    <s v="Baseball"/>
    <x v="1"/>
  </r>
  <r>
    <x v="26"/>
    <x v="34"/>
    <s v="Carmelo"/>
    <s v="Anthony"/>
    <n v="332000000"/>
    <n v="262000000"/>
    <s v="7 000000"/>
    <s v="+100 Million"/>
    <s v="+100 Million"/>
    <n v="262000000"/>
    <x v="3"/>
    <s v="  Basketball"/>
    <x v="1"/>
  </r>
  <r>
    <x v="27"/>
    <x v="104"/>
    <s v="Fernando"/>
    <s v="Alonso"/>
    <n v="33000000"/>
    <n v="32000000"/>
    <s v="1 000000"/>
    <s v="Up to 50 Million"/>
    <s v="Up to 100 Million"/>
    <n v="32000000"/>
    <x v="3"/>
    <s v="Auto Racing"/>
    <x v="1"/>
  </r>
  <r>
    <x v="27"/>
    <x v="37"/>
    <s v="Demar"/>
    <s v="DeRozan"/>
    <n v="33000000"/>
    <n v="275000000"/>
    <s v="5.5 000000"/>
    <s v="Up to 50 Million"/>
    <s v="+100 Million"/>
    <n v="275000000"/>
    <x v="3"/>
    <s v="  Basketball"/>
    <x v="1"/>
  </r>
  <r>
    <x v="83"/>
    <x v="16"/>
    <s v="Chris"/>
    <s v="Paul"/>
    <n v="319000000"/>
    <n v="249000000"/>
    <s v="7 000000"/>
    <s v="+100 Million"/>
    <s v="+100 Million"/>
    <n v="249000000"/>
    <x v="3"/>
    <s v="  Basketball"/>
    <x v="1"/>
  </r>
  <r>
    <x v="29"/>
    <x v="51"/>
    <s v="Paul"/>
    <s v="Millsap"/>
    <n v="318000000"/>
    <n v="313000000"/>
    <s v="500 K"/>
    <s v="+100 Million"/>
    <s v="+300 Million"/>
    <n v="313000000"/>
    <x v="3"/>
    <s v="  Basketball"/>
    <x v="1"/>
  </r>
  <r>
    <x v="29"/>
    <x v="105"/>
    <s v="Dwyane"/>
    <s v="Wade"/>
    <n v="318000000"/>
    <n v="178000000"/>
    <s v="14 000000"/>
    <s v="+100 Million"/>
    <s v="+100 Million"/>
    <n v="178000000"/>
    <x v="3"/>
    <s v="  Basketball"/>
    <x v="1"/>
  </r>
  <r>
    <x v="31"/>
    <x v="33"/>
    <s v="Klay"/>
    <s v="Thompson"/>
    <n v="311000000"/>
    <n v="181000000"/>
    <s v="13 000000"/>
    <s v="+100 Million"/>
    <s v="+100 Million"/>
    <n v="181000000"/>
    <x v="3"/>
    <s v="  Basketball"/>
    <x v="1"/>
  </r>
  <r>
    <x v="32"/>
    <x v="106"/>
    <s v="Usain"/>
    <s v="Bolt"/>
    <n v="31000000"/>
    <n v="1000000"/>
    <s v="30 000000"/>
    <s v="Up to 50 Million"/>
    <s v="Up to 100 Million"/>
    <n v="1000000"/>
    <x v="3"/>
    <s v="Track"/>
    <x v="1"/>
  </r>
  <r>
    <x v="33"/>
    <x v="32"/>
    <s v="Gordon"/>
    <s v="Hayward"/>
    <n v="308000000"/>
    <n v="298000000"/>
    <s v="1 000000"/>
    <s v="+100 Million"/>
    <s v="+100 Million"/>
    <n v="298000000"/>
    <x v="3"/>
    <s v=" Basketball"/>
    <x v="1"/>
  </r>
  <r>
    <x v="34"/>
    <x v="42"/>
    <s v="David"/>
    <s v="Price"/>
    <n v="307000000"/>
    <n v="30000000"/>
    <s v="650 K"/>
    <s v="+100 Million"/>
    <s v="Up to 100 Million"/>
    <n v="30000000"/>
    <x v="3"/>
    <s v="Baseball"/>
    <x v="1"/>
  </r>
  <r>
    <x v="35"/>
    <x v="35"/>
    <s v="Kyle"/>
    <s v="Lowry"/>
    <n v="305000000"/>
    <n v="29000000"/>
    <s v="1.5 000000"/>
    <s v="+100 Million"/>
    <s v="Up to 100 Million"/>
    <n v="29000000"/>
    <x v="3"/>
    <s v="  Basketball"/>
    <x v="1"/>
  </r>
  <r>
    <x v="36"/>
    <x v="65"/>
    <s v="Albert"/>
    <s v="Pujols"/>
    <n v="303000000"/>
    <n v="293000000"/>
    <s v="1 000000"/>
    <s v="+100 Million"/>
    <s v="+100 Million"/>
    <n v="293000000"/>
    <x v="3"/>
    <s v="Baseball"/>
    <x v="1"/>
  </r>
  <r>
    <x v="37"/>
    <x v="107"/>
    <s v="Mike"/>
    <s v="Conley"/>
    <n v="30000000"/>
    <n v="285000000"/>
    <s v="1.5 000000"/>
    <s v="Up to 50 Million"/>
    <s v="+100 Million"/>
    <n v="285000000"/>
    <x v="3"/>
    <s v="  Basketball"/>
    <x v="1"/>
  </r>
  <r>
    <x v="38"/>
    <x v="41"/>
    <s v="Al"/>
    <s v="Horford"/>
    <n v="298000000"/>
    <n v="278000000"/>
    <s v="2 000000"/>
    <s v="+100 Million"/>
    <s v="+100 Million"/>
    <n v="278000000"/>
    <x v="3"/>
    <s v="  Basketball"/>
    <x v="1"/>
  </r>
  <r>
    <x v="39"/>
    <x v="36"/>
    <s v="Paul"/>
    <s v="Pogba"/>
    <n v="295000000"/>
    <n v="25000000"/>
    <s v="4.5 000000"/>
    <s v="+100 Million"/>
    <s v="Up to 100 Million"/>
    <n v="25000000"/>
    <x v="3"/>
    <s v="Soccer"/>
    <x v="1"/>
  </r>
  <r>
    <x v="40"/>
    <x v="53"/>
    <s v="Justin"/>
    <s v="Verlander"/>
    <n v="294000000"/>
    <n v="284000000"/>
    <s v="1 000000"/>
    <s v="+100 Million"/>
    <s v="+100 Million"/>
    <n v="284000000"/>
    <x v="3"/>
    <s v="Baseball"/>
    <x v="1"/>
  </r>
  <r>
    <x v="41"/>
    <x v="55"/>
    <s v="Miguel"/>
    <s v="Cabrera"/>
    <n v="292000000"/>
    <n v="287000000"/>
    <s v="500 K"/>
    <s v="+100 Million"/>
    <s v="+100 Million"/>
    <n v="287000000"/>
    <x v="3"/>
    <s v="Baseball"/>
    <x v="1"/>
  </r>
  <r>
    <x v="42"/>
    <x v="108"/>
    <s v="Kirk"/>
    <s v="Cousins"/>
    <n v="284000000"/>
    <n v="269000000"/>
    <s v="1.5 000000"/>
    <s v="+100 Million"/>
    <s v="+100 Million"/>
    <n v="269000000"/>
    <x v="3"/>
    <s v="Football"/>
    <x v="1"/>
  </r>
  <r>
    <x v="43"/>
    <x v="58"/>
    <s v="Oscar"/>
    <s v="Oscar"/>
    <n v="274000000"/>
    <n v="259000000"/>
    <s v="1.5 000000"/>
    <s v="+100 Million"/>
    <s v="+100 Million"/>
    <n v="259000000"/>
    <x v="3"/>
    <s v="Soccer"/>
    <x v="1"/>
  </r>
  <r>
    <x v="44"/>
    <x v="25"/>
    <s v="Paul"/>
    <s v="George"/>
    <n v="271000000"/>
    <n v="196000000"/>
    <s v="7.5 000000"/>
    <s v="+100 Million"/>
    <s v="+100 Million"/>
    <n v="196000000"/>
    <x v="3"/>
    <s v="  Basketball"/>
    <x v="1"/>
  </r>
  <r>
    <x v="84"/>
    <x v="66"/>
    <s v="Dwight"/>
    <s v="Howard"/>
    <n v="27000000"/>
    <n v="235000000"/>
    <s v="3.5 000000"/>
    <s v="Up to 50 Million"/>
    <s v="+100 Million"/>
    <n v="235000000"/>
    <x v="3"/>
    <s v="  Basketball"/>
    <x v="1"/>
  </r>
  <r>
    <x v="84"/>
    <x v="109"/>
    <s v="Wayne"/>
    <s v="Rooney"/>
    <n v="27000000"/>
    <n v="22000000"/>
    <s v="5 000000"/>
    <s v="Up to 50 Million"/>
    <s v="Up to 100 Million"/>
    <n v="22000000"/>
    <x v="3"/>
    <s v="Soccer"/>
    <x v="1"/>
  </r>
  <r>
    <x v="46"/>
    <x v="68"/>
    <s v="Jrue"/>
    <s v="Holiday"/>
    <n v="269000000"/>
    <n v="267000000"/>
    <s v="250 K"/>
    <s v="+100 Million"/>
    <s v="+100 Million"/>
    <n v="267000000"/>
    <x v="3"/>
    <s v="  Basketball"/>
    <x v="1"/>
  </r>
  <r>
    <x v="46"/>
    <x v="63"/>
    <s v="Kevin"/>
    <s v="Love"/>
    <n v="269000000"/>
    <n v="229000000"/>
    <s v="4 000000"/>
    <s v="+100 Million"/>
    <s v="+100 Million"/>
    <n v="229000000"/>
    <x v="3"/>
    <s v="  Basketball"/>
    <x v="1"/>
  </r>
  <r>
    <x v="46"/>
    <x v="110"/>
    <s v="Luis"/>
    <s v="Suarez"/>
    <n v="269000000"/>
    <n v="199000000"/>
    <s v="7 000000"/>
    <s v="+100 Million"/>
    <s v="+100 Million"/>
    <n v="199000000"/>
    <x v="3"/>
    <s v="Soccer"/>
    <x v="1"/>
  </r>
  <r>
    <x v="49"/>
    <x v="76"/>
    <s v="Felix"/>
    <s v="Hernandez"/>
    <n v="267000000"/>
    <n v="263000000"/>
    <s v="400 K"/>
    <s v="+100 Million"/>
    <s v="+100 Million"/>
    <n v="263000000"/>
    <x v="3"/>
    <s v="Baseball"/>
    <x v="1"/>
  </r>
  <r>
    <x v="85"/>
    <x v="10"/>
    <s v="Mike"/>
    <s v="Trout"/>
    <n v="264000000"/>
    <n v="239000000"/>
    <s v="2.5 000000"/>
    <s v="+100 Million"/>
    <s v="+100 Million"/>
    <n v="239000000"/>
    <x v="3"/>
    <s v="Baseball"/>
    <x v="1"/>
  </r>
  <r>
    <x v="50"/>
    <x v="111"/>
    <s v="Chris"/>
    <s v="Bosh"/>
    <n v="263000000"/>
    <n v="253000000"/>
    <s v="1 000000"/>
    <s v="+100 Million"/>
    <s v="+100 Million"/>
    <n v="253000000"/>
    <x v="3"/>
    <s v="  Basketball"/>
    <x v="1"/>
  </r>
  <r>
    <x v="51"/>
    <x v="112"/>
    <s v="Justin"/>
    <s v="Thomas"/>
    <n v="26000000"/>
    <n v="21000000"/>
    <s v="5 000000"/>
    <s v="Up to 50 Million"/>
    <s v="Up to 100 Million"/>
    <n v="21000000"/>
    <x v="3"/>
    <s v="Golf"/>
    <x v="1"/>
  </r>
  <r>
    <x v="86"/>
    <x v="61"/>
    <s v="C.J."/>
    <s v="McCollum"/>
    <n v="258000000"/>
    <n v="238000000"/>
    <s v="2 000000"/>
    <s v="+100 Million"/>
    <s v="+100 Million"/>
    <n v="238000000"/>
    <x v="3"/>
    <s v="  Basketball"/>
    <x v="1"/>
  </r>
  <r>
    <x v="52"/>
    <x v="113"/>
    <s v="Eli"/>
    <s v="Manning"/>
    <n v="255000000"/>
    <n v="185000000"/>
    <s v="7 000000"/>
    <s v="+100 Million"/>
    <s v="+100 Million"/>
    <n v="185000000"/>
    <x v="3"/>
    <s v="Football"/>
    <x v="1"/>
  </r>
  <r>
    <x v="87"/>
    <x v="114"/>
    <s v="DeAndre"/>
    <s v="Hopkins"/>
    <n v="253000000"/>
    <n v="241000000"/>
    <s v="1.2 000000"/>
    <s v="+100 Million"/>
    <s v="+100 Million"/>
    <n v="241000000"/>
    <x v="3"/>
    <s v="Football"/>
    <x v="1"/>
  </r>
  <r>
    <x v="87"/>
    <x v="78"/>
    <s v="Otto"/>
    <s v="Porter, Jr."/>
    <n v="253000000"/>
    <n v="248000000"/>
    <s v="500 K"/>
    <s v="+100 Million"/>
    <s v="+100 Million"/>
    <n v="248000000"/>
    <x v="3"/>
    <s v="  Basketball"/>
    <x v="1"/>
  </r>
  <r>
    <x v="54"/>
    <x v="54"/>
    <s v="Yoenis"/>
    <s v="Cespedes"/>
    <n v="252000000"/>
    <n v="247000000"/>
    <s v="500 K"/>
    <s v="+100 Million"/>
    <s v="+100 Million"/>
    <n v="247000000"/>
    <x v="3"/>
    <s v="Baseball"/>
    <x v="1"/>
  </r>
  <r>
    <x v="55"/>
    <x v="87"/>
    <s v="Gennady"/>
    <s v="Golovkin"/>
    <n v="25000000"/>
    <n v="23000000"/>
    <s v="2 000000"/>
    <s v="Up to 50 Million"/>
    <s v="Up to 100 Million"/>
    <n v="23000000"/>
    <x v="3"/>
    <s v="Boxing"/>
    <x v="1"/>
  </r>
  <r>
    <x v="55"/>
    <x v="115"/>
    <s v="Buster"/>
    <s v="Posey"/>
    <n v="25000000"/>
    <n v="215000000"/>
    <s v="3.5 000000"/>
    <s v="Up to 50 Million"/>
    <s v="+100 Million"/>
    <n v="215000000"/>
    <x v="3"/>
    <s v="Baseball"/>
    <x v="1"/>
  </r>
  <r>
    <x v="57"/>
    <x v="72"/>
    <s v="Bradley"/>
    <s v="Beal"/>
    <n v="249000000"/>
    <n v="239000000"/>
    <s v="1 000000"/>
    <s v="+100 Million"/>
    <s v="+100 Million"/>
    <n v="239000000"/>
    <x v="3"/>
    <s v="  Basketball"/>
    <x v="1"/>
  </r>
  <r>
    <x v="57"/>
    <x v="79"/>
    <s v="Andre"/>
    <s v="Drummond"/>
    <n v="249000000"/>
    <n v="239000000"/>
    <s v="1 000000"/>
    <s v="+100 Million"/>
    <s v="+100 Million"/>
    <n v="239000000"/>
    <x v="3"/>
    <s v="  Basketball"/>
    <x v="1"/>
  </r>
  <r>
    <x v="59"/>
    <x v="80"/>
    <s v="Harrison"/>
    <s v="Barnes"/>
    <n v="246000000"/>
    <n v="231000000"/>
    <s v="1.5 000000"/>
    <s v="+100 Million"/>
    <s v="+100 Million"/>
    <n v="231000000"/>
    <x v="3"/>
    <s v="  Basketball"/>
    <x v="1"/>
  </r>
  <r>
    <x v="60"/>
    <x v="116"/>
    <s v="Davante"/>
    <s v="Adams"/>
    <n v="245000000"/>
    <n v="24000000"/>
    <s v="500 K"/>
    <s v="+100 Million"/>
    <s v="Up to 100 Million"/>
    <n v="24000000"/>
    <x v="3"/>
    <s v="Football"/>
    <x v="1"/>
  </r>
  <r>
    <x v="60"/>
    <x v="82"/>
    <s v="Hassan"/>
    <s v="Whiteside"/>
    <n v="245000000"/>
    <n v="238000000"/>
    <s v="750 K"/>
    <s v="+100 Million"/>
    <s v="+100 Million"/>
    <n v="238000000"/>
    <x v="3"/>
    <s v="  Basketball"/>
    <x v="1"/>
  </r>
  <r>
    <x v="62"/>
    <x v="117"/>
    <s v="Stephon"/>
    <s v="Tuitt"/>
    <n v="244000000"/>
    <n v="242000000"/>
    <s v="200 K"/>
    <s v="+100 Million"/>
    <s v="+100 Million"/>
    <n v="242000000"/>
    <x v="3"/>
    <s v="Football"/>
    <x v="1"/>
  </r>
  <r>
    <x v="88"/>
    <x v="118"/>
    <s v="Sam"/>
    <s v="Bradford"/>
    <n v="243000000"/>
    <n v="241000000"/>
    <s v="250 K"/>
    <s v="+100 Million"/>
    <s v="+100 Million"/>
    <n v="241000000"/>
    <x v="3"/>
    <s v="Football"/>
    <x v="1"/>
  </r>
  <r>
    <x v="63"/>
    <x v="119"/>
    <s v="Zack"/>
    <s v="Greinke"/>
    <n v="242000000"/>
    <n v="241000000"/>
    <s v="50 K"/>
    <s v="+100 Million"/>
    <s v="+100 Million"/>
    <n v="241000000"/>
    <x v="3"/>
    <s v="Baseball"/>
    <x v="1"/>
  </r>
  <r>
    <x v="64"/>
    <x v="120"/>
    <s v="Chandler"/>
    <s v="Parsons"/>
    <n v="241000000"/>
    <n v="231000000"/>
    <s v="1 000000"/>
    <s v="+100 Million"/>
    <s v="+100 Million"/>
    <n v="231000000"/>
    <x v="3"/>
    <s v="  Basketball"/>
    <x v="1"/>
  </r>
  <r>
    <x v="89"/>
    <x v="92"/>
    <s v="Virat"/>
    <s v="Kohli"/>
    <n v="24000000"/>
    <n v="4000000"/>
    <s v="20 000000"/>
    <s v="Up to 50 Million"/>
    <s v="Up to 100 Million"/>
    <n v="4000000"/>
    <x v="3"/>
    <s v="Cricket"/>
    <x v="1"/>
  </r>
  <r>
    <x v="65"/>
    <x v="90"/>
    <s v="Marc"/>
    <s v="Gasol"/>
    <n v="237000000"/>
    <n v="227000000"/>
    <s v="1 000000"/>
    <s v="+100 Million"/>
    <s v="+100 Million"/>
    <n v="227000000"/>
    <x v="3"/>
    <s v="  Basketball"/>
    <x v="1"/>
  </r>
  <r>
    <x v="65"/>
    <x v="121"/>
    <s v="DeAndre"/>
    <s v="Jordan"/>
    <n v="237000000"/>
    <n v="227000000"/>
    <s v="1 000000"/>
    <s v="+100 Million"/>
    <s v="+100 Million"/>
    <n v="227000000"/>
    <x v="3"/>
    <s v="  Basketball"/>
    <x v="1"/>
  </r>
  <r>
    <x v="90"/>
    <x v="70"/>
    <s v="Steven"/>
    <s v="Adams"/>
    <n v="235000000"/>
    <n v="225000000"/>
    <s v="1 000000"/>
    <s v="+100 Million"/>
    <s v="+100 Million"/>
    <n v="225000000"/>
    <x v="3"/>
    <s v="  Basketball"/>
    <x v="1"/>
  </r>
  <r>
    <x v="90"/>
    <x v="122"/>
    <s v="Sergio"/>
    <s v="Agüero"/>
    <n v="235000000"/>
    <n v="17000000"/>
    <s v="6 000000"/>
    <s v="+100 Million"/>
    <s v="Up to 100 Million"/>
    <n v="17000000"/>
    <x v="3"/>
    <s v="Soccer"/>
    <x v="1"/>
  </r>
  <r>
    <x v="90"/>
    <x v="9"/>
    <s v="Novak"/>
    <s v="Djokovic"/>
    <n v="235000000"/>
    <n v="15000000"/>
    <s v="22 000000"/>
    <s v="+100 Million"/>
    <s v="Up to 100 Million"/>
    <n v="15000000"/>
    <x v="3"/>
    <s v="Tennis"/>
    <x v="1"/>
  </r>
  <r>
    <x v="90"/>
    <x v="123"/>
    <s v="Joe"/>
    <s v="Mauer"/>
    <n v="235000000"/>
    <n v="23000000"/>
    <s v="500 K"/>
    <s v="+100 Million"/>
    <s v="Up to 100 Million"/>
    <n v="23000000"/>
    <x v="3"/>
    <s v="Baseball"/>
    <x v="1"/>
  </r>
  <r>
    <x v="90"/>
    <x v="124"/>
    <s v="J.J."/>
    <s v="Redick"/>
    <n v="235000000"/>
    <n v="23000000"/>
    <s v="500 K"/>
    <s v="+100 Million"/>
    <s v="Up to 100 Million"/>
    <n v="23000000"/>
    <x v="3"/>
    <s v="  Basketball"/>
    <x v="1"/>
  </r>
  <r>
    <x v="70"/>
    <x v="88"/>
    <s v="Joey"/>
    <s v="Votto"/>
    <n v="234000000"/>
    <n v="231000000"/>
    <s v="300 K"/>
    <s v="+100 Million"/>
    <s v="+100 Million"/>
    <n v="231000000"/>
    <x v="3"/>
    <s v="Baseball"/>
    <x v="1"/>
  </r>
  <r>
    <x v="71"/>
    <x v="125"/>
    <s v="Jarvis"/>
    <s v="Landry"/>
    <n v="232000000"/>
    <n v="225000000"/>
    <s v="750 K"/>
    <s v="+100 Million"/>
    <s v="+100 Million"/>
    <n v="225000000"/>
    <x v="3"/>
    <s v="Football"/>
    <x v="1"/>
  </r>
  <r>
    <x v="71"/>
    <x v="126"/>
    <s v="Nate"/>
    <s v="Solder"/>
    <n v="232000000"/>
    <n v="231000000"/>
    <s v="100 K"/>
    <s v="+100 Million"/>
    <s v="+100 Million"/>
    <n v="231000000"/>
    <x v="3"/>
    <s v="Football"/>
    <x v="1"/>
  </r>
  <r>
    <x v="71"/>
    <x v="127"/>
    <s v="John"/>
    <s v="Wall"/>
    <n v="232000000"/>
    <n v="182000000"/>
    <s v="5 000000"/>
    <s v="+100 Million"/>
    <s v="+100 Million"/>
    <n v="182000000"/>
    <x v="3"/>
    <s v="  Basketball"/>
    <x v="1"/>
  </r>
  <r>
    <x v="74"/>
    <x v="128"/>
    <s v="LaMarcus"/>
    <s v="Aldridge"/>
    <n v="231000000"/>
    <n v="216000000"/>
    <s v="1.5 000000"/>
    <s v="+100 Million"/>
    <s v="+100 Million"/>
    <n v="216000000"/>
    <x v="3"/>
    <s v="  Basketball"/>
    <x v="1"/>
  </r>
  <r>
    <x v="74"/>
    <x v="129"/>
    <s v="Robinson"/>
    <s v="Cano"/>
    <n v="231000000"/>
    <n v="221000000"/>
    <s v="1 000000"/>
    <s v="+100 Million"/>
    <s v="+100 Million"/>
    <n v="221000000"/>
    <x v="3"/>
    <s v="Baseball"/>
    <x v="1"/>
  </r>
  <r>
    <x v="74"/>
    <x v="130"/>
    <s v="Brook"/>
    <s v="Lopez"/>
    <n v="231000000"/>
    <n v="226000000"/>
    <s v="500 K"/>
    <s v="+100 Million"/>
    <s v="+100 Million"/>
    <n v="226000000"/>
    <x v="3"/>
    <s v="  Basketball"/>
    <x v="1"/>
  </r>
  <r>
    <x v="74"/>
    <x v="131"/>
    <s v="Masahiro"/>
    <s v="Tanaka"/>
    <n v="231000000"/>
    <n v="221000000"/>
    <s v="1 000000"/>
    <s v="+100 Million"/>
    <s v="+100 Million"/>
    <n v="221000000"/>
    <x v="3"/>
    <s v="Baseball"/>
    <x v="1"/>
  </r>
  <r>
    <x v="91"/>
    <x v="132"/>
    <s v="Melvin"/>
    <s v="Ingram"/>
    <n v="23000000"/>
    <n v="228000000"/>
    <s v="150 K"/>
    <s v="Up to 50 Million"/>
    <s v="+100 Million"/>
    <n v="228000000"/>
    <x v="3"/>
    <s v="Football"/>
    <x v="1"/>
  </r>
  <r>
    <x v="78"/>
    <x v="133"/>
    <s v="Nicolas"/>
    <s v="Batum"/>
    <n v="229000000"/>
    <n v="224000000"/>
    <s v="500 K"/>
    <s v="+100 Million"/>
    <s v="+100 Million"/>
    <n v="224000000"/>
    <x v="3"/>
    <s v="  Basketball"/>
    <x v="1"/>
  </r>
  <r>
    <x v="70"/>
    <x v="88"/>
    <s v="Joey"/>
    <s v="Votto"/>
    <n v="234000000"/>
    <n v="231000000"/>
    <s v="300 K"/>
    <s v="+100 Million"/>
    <s v="+100 Million"/>
    <n v="231000000"/>
    <x v="3"/>
    <s v="Baseball"/>
    <x v="1"/>
  </r>
  <r>
    <x v="71"/>
    <x v="125"/>
    <s v="Jarvis"/>
    <s v="Landry"/>
    <n v="232000000"/>
    <n v="225000000"/>
    <s v="750 K"/>
    <s v="+100 Million"/>
    <s v="+100 Million"/>
    <n v="225000000"/>
    <x v="3"/>
    <s v="Football"/>
    <x v="1"/>
  </r>
  <r>
    <x v="71"/>
    <x v="126"/>
    <s v="Nate"/>
    <s v="Solder"/>
    <n v="232000000"/>
    <n v="231000000"/>
    <s v="100 K"/>
    <s v="+100 Million"/>
    <s v="+100 Million"/>
    <n v="231000000"/>
    <x v="3"/>
    <s v="Football"/>
    <x v="1"/>
  </r>
  <r>
    <x v="71"/>
    <x v="127"/>
    <s v="John"/>
    <s v="Wall"/>
    <n v="232000000"/>
    <n v="182000000"/>
    <s v="5 000000"/>
    <s v="+100 Million"/>
    <s v="+100 Million"/>
    <n v="182000000"/>
    <x v="3"/>
    <s v="  Basketball"/>
    <x v="1"/>
  </r>
  <r>
    <x v="74"/>
    <x v="128"/>
    <s v="LaMarcus"/>
    <s v="Aldridge"/>
    <n v="231000000"/>
    <n v="216000000"/>
    <s v="1.5 000000"/>
    <s v="+100 Million"/>
    <s v="+100 Million"/>
    <n v="216000000"/>
    <x v="3"/>
    <s v="  Basketball"/>
    <x v="1"/>
  </r>
  <r>
    <x v="74"/>
    <x v="129"/>
    <s v="Robinson"/>
    <s v="Cano"/>
    <n v="231000000"/>
    <n v="221000000"/>
    <s v="1 000000"/>
    <s v="+100 Million"/>
    <s v="+100 Million"/>
    <n v="221000000"/>
    <x v="3"/>
    <s v="Baseball"/>
    <x v="1"/>
  </r>
  <r>
    <x v="74"/>
    <x v="130"/>
    <s v="Brook"/>
    <s v="Lopez"/>
    <n v="231000000"/>
    <n v="226000000"/>
    <s v="500 K"/>
    <s v="+100 Million"/>
    <s v="+100 Million"/>
    <n v="226000000"/>
    <x v="3"/>
    <s v="  Basketball"/>
    <x v="1"/>
  </r>
  <r>
    <x v="74"/>
    <x v="131"/>
    <s v="Masahiro"/>
    <s v="Tanaka"/>
    <n v="231000000"/>
    <n v="221000000"/>
    <s v="1 000000"/>
    <s v="+100 Million"/>
    <s v="+100 Million"/>
    <n v="221000000"/>
    <x v="3"/>
    <s v="Baseball"/>
    <x v="1"/>
  </r>
  <r>
    <x v="91"/>
    <x v="132"/>
    <s v="Melvin"/>
    <s v="Ingram"/>
    <n v="23000000"/>
    <n v="228000000"/>
    <s v="150 K"/>
    <s v="Up to 50 Million"/>
    <s v="+100 Million"/>
    <n v="228000000"/>
    <x v="3"/>
    <s v="Football"/>
    <x v="1"/>
  </r>
  <r>
    <x v="78"/>
    <x v="133"/>
    <s v="Nicolas"/>
    <s v="Batum"/>
    <n v="229000000"/>
    <n v="224000000"/>
    <s v="500 K"/>
    <s v="+100 Million"/>
    <s v="+100 Million"/>
    <n v="224000000"/>
    <x v="3"/>
    <s v="  Basketball"/>
    <x v="1"/>
  </r>
  <r>
    <x v="79"/>
    <x v="2"/>
    <s v="Cristiano"/>
    <s v="Ronaldo"/>
    <n v="88000000"/>
    <n v="56000000"/>
    <s v="32 000000"/>
    <s v="Up to 100 Million"/>
    <s v="Up to 100 Million"/>
    <n v="56000000"/>
    <x v="0"/>
    <s v="Soccer"/>
    <x v="4"/>
  </r>
  <r>
    <x v="79"/>
    <x v="93"/>
    <s v="LeBron"/>
    <s v="James"/>
    <n v="723000000"/>
    <n v="193000000"/>
    <s v="53 000000"/>
    <s v="+100 Million"/>
    <s v="+100 Million"/>
    <n v="193000000"/>
    <x v="1"/>
    <s v="  Basketball"/>
    <x v="5"/>
  </r>
  <r>
    <x v="79"/>
    <x v="134"/>
    <s v="Kobe"/>
    <s v="Bryant"/>
    <n v="619000000"/>
    <n v="279000000"/>
    <s v="34 000000"/>
    <s v="+100 Million"/>
    <s v="+100 Million"/>
    <n v="279000000"/>
    <x v="1"/>
    <s v="  Basketball"/>
    <x v="6"/>
  </r>
  <r>
    <x v="79"/>
    <x v="3"/>
    <s v="Tiger"/>
    <s v="Woods"/>
    <n v="594000000"/>
    <n v="44000000"/>
    <s v="55 000000"/>
    <s v="+100 Million"/>
    <s v="Up to 100 Million"/>
    <n v="44000000"/>
    <x v="0"/>
    <s v="Golf"/>
    <x v="7"/>
  </r>
  <r>
    <x v="92"/>
    <x v="97"/>
    <s v="Canelo"/>
    <s v="Oscar"/>
    <n v="94000000"/>
    <n v="92000000"/>
    <s v="2 000000"/>
    <s v="Up to 100 Million"/>
    <s v="Up to 100 Million"/>
    <n v="92000000"/>
    <x v="0"/>
    <s v="Boxing"/>
    <x v="0"/>
  </r>
  <r>
    <x v="92"/>
    <x v="13"/>
    <s v="Conor"/>
    <s v="McGregor"/>
    <n v="99000000"/>
    <n v="85000000"/>
    <s v="14 000000"/>
    <s v="Up to 100 Million"/>
    <s v="Up to 100 Million"/>
    <n v="85000000"/>
    <x v="0"/>
    <s v="Mixed Martial Arts"/>
    <x v="1"/>
  </r>
  <r>
    <x v="92"/>
    <x v="94"/>
    <s v="Roger"/>
    <s v="Federer"/>
    <n v="64000000"/>
    <n v="6000000"/>
    <s v="58 000000"/>
    <s v="Up to 100 Million"/>
    <s v="Up to 100 Million"/>
    <n v="6000000"/>
    <x v="0"/>
    <s v="Tennis"/>
    <x v="2"/>
  </r>
  <r>
    <x v="92"/>
    <x v="94"/>
    <s v="Roger"/>
    <s v="Federer"/>
    <n v="678000000"/>
    <n v="78000000"/>
    <s v="60 000000"/>
    <s v="+100 Million"/>
    <s v="Up to 100 Million"/>
    <n v="78000000"/>
    <x v="0"/>
    <s v="Tennis"/>
    <x v="3"/>
  </r>
  <r>
    <x v="92"/>
    <x v="0"/>
    <s v="Lionel"/>
    <s v="Messi"/>
    <n v="814000000"/>
    <n v="534000000"/>
    <s v="28 000000"/>
    <s v="+100 Million"/>
    <s v="+300 Million"/>
    <n v="534000000"/>
    <x v="2"/>
    <s v="Soccer"/>
    <x v="4"/>
  </r>
  <r>
    <x v="92"/>
    <x v="0"/>
    <s v="Lionel"/>
    <s v="Messi"/>
    <n v="647000000"/>
    <n v="417000000"/>
    <s v="23 000000"/>
    <s v="+100 Million"/>
    <s v="+300 Million"/>
    <n v="417000000"/>
    <x v="2"/>
    <s v="Soccer"/>
    <x v="5"/>
  </r>
  <r>
    <x v="2"/>
    <x v="19"/>
    <s v="Drew"/>
    <s v="Brees"/>
    <n v="453000000"/>
    <n v="313000000"/>
    <s v="14 000000"/>
    <s v="+100 Million"/>
    <s v="+300 Million"/>
    <n v="313000000"/>
    <x v="3"/>
    <s v="Football"/>
    <x v="2"/>
  </r>
  <r>
    <x v="3"/>
    <x v="11"/>
    <s v="Phil"/>
    <s v="Mickelson"/>
    <n v="435000000"/>
    <n v="35000000"/>
    <s v="40 000000"/>
    <s v="+100 Million"/>
    <s v="Up to 100 Million"/>
    <n v="35000000"/>
    <x v="3"/>
    <s v="Golf"/>
    <x v="2"/>
  </r>
  <r>
    <x v="4"/>
    <x v="8"/>
    <s v="Russell"/>
    <s v="Westbrook"/>
    <n v="386000000"/>
    <n v="266000000"/>
    <s v="12 000000"/>
    <s v="+100 Million"/>
    <s v="+100 Million"/>
    <n v="266000000"/>
    <x v="3"/>
    <s v="  Basketball"/>
    <x v="2"/>
  </r>
  <r>
    <x v="80"/>
    <x v="22"/>
    <s v="Sebastian"/>
    <s v="Vettel"/>
    <n v="385000000"/>
    <n v="38000000"/>
    <s v="500 K"/>
    <s v="+100 Million"/>
    <s v="Up to 100 Million"/>
    <n v="38000000"/>
    <x v="3"/>
    <s v="Auto Racing"/>
    <x v="2"/>
  </r>
  <r>
    <x v="81"/>
    <x v="21"/>
    <s v="Damian"/>
    <s v="Lillard"/>
    <n v="384000000"/>
    <n v="244000000"/>
    <s v="14 000000"/>
    <s v="+100 Million"/>
    <s v="+100 Million"/>
    <n v="244000000"/>
    <x v="3"/>
    <s v="  Basketball"/>
    <x v="2"/>
  </r>
  <r>
    <x v="5"/>
    <x v="9"/>
    <s v="Novak"/>
    <s v="Djokovic"/>
    <n v="376000000"/>
    <n v="96000000"/>
    <s v="28 000000"/>
    <s v="+100 Million"/>
    <s v="Up to 100 Million"/>
    <n v="96000000"/>
    <x v="3"/>
    <s v="Tennis"/>
    <x v="2"/>
  </r>
  <r>
    <x v="6"/>
    <x v="3"/>
    <s v="Tiger"/>
    <s v="Woods"/>
    <n v="371000000"/>
    <s v="107K"/>
    <s v="37 000000"/>
    <s v="+100 Million"/>
    <s v="+300 Million"/>
    <n v="0"/>
    <x v="3"/>
    <s v="Golf"/>
    <x v="2"/>
  </r>
  <r>
    <x v="82"/>
    <x v="95"/>
    <s v="Neymar"/>
    <s v="Neymar"/>
    <n v="37000000"/>
    <n v="15000000"/>
    <s v="22 000000"/>
    <s v="Up to 50 Million"/>
    <s v="Up to 100 Million"/>
    <n v="15000000"/>
    <x v="3"/>
    <s v="Soccer"/>
    <x v="2"/>
  </r>
  <r>
    <x v="7"/>
    <x v="105"/>
    <s v="Dwyane"/>
    <s v="Wade"/>
    <n v="362000000"/>
    <n v="232000000"/>
    <s v="13 000000"/>
    <s v="+100 Million"/>
    <s v="+100 Million"/>
    <n v="232000000"/>
    <x v="3"/>
    <s v="  Basketball"/>
    <x v="2"/>
  </r>
  <r>
    <x v="8"/>
    <x v="104"/>
    <s v="Fernando"/>
    <s v="Alonso"/>
    <n v="36000000"/>
    <n v="34000000"/>
    <s v="2 000000"/>
    <s v="Up to 50 Million"/>
    <s v="Up to 100 Million"/>
    <n v="34000000"/>
    <x v="3"/>
    <s v="Auto Racing"/>
    <x v="2"/>
  </r>
  <r>
    <x v="9"/>
    <x v="44"/>
    <s v="Jordan"/>
    <s v="Spieth"/>
    <n v="345000000"/>
    <n v="55000000"/>
    <s v="29 000000"/>
    <s v="+100 Million"/>
    <s v="Up to 100 Million"/>
    <n v="55000000"/>
    <x v="3"/>
    <s v="Golf"/>
    <x v="2"/>
  </r>
  <r>
    <x v="10"/>
    <x v="135"/>
    <s v="Derrick"/>
    <s v="Rose"/>
    <n v="343000000"/>
    <n v="213000000"/>
    <s v="13 000000"/>
    <s v="+100 Million"/>
    <s v="+100 Million"/>
    <n v="213000000"/>
    <x v="3"/>
    <s v="  Basketball"/>
    <x v="2"/>
  </r>
  <r>
    <x v="11"/>
    <x v="106"/>
    <s v="Usain"/>
    <s v="Bolt"/>
    <n v="342000000"/>
    <n v="22000000"/>
    <s v="32 000000"/>
    <s v="+100 Million"/>
    <s v="Up to 100 Million"/>
    <n v="22000000"/>
    <x v="3"/>
    <s v="Track"/>
    <x v="2"/>
  </r>
  <r>
    <x v="12"/>
    <x v="71"/>
    <s v="Gareth"/>
    <s v="Bale"/>
    <n v="34000000"/>
    <n v="23000000"/>
    <s v="11 000000"/>
    <s v="Up to 50 Million"/>
    <s v="Up to 100 Million"/>
    <n v="23000000"/>
    <x v="3"/>
    <s v="Soccer"/>
    <x v="2"/>
  </r>
  <r>
    <x v="12"/>
    <x v="13"/>
    <s v="Conor"/>
    <s v="McGregor"/>
    <n v="34000000"/>
    <n v="27000000"/>
    <s v="7 000000"/>
    <s v="Up to 50 Million"/>
    <s v="Up to 100 Million"/>
    <n v="27000000"/>
    <x v="3"/>
    <s v="Mixed Martial Arts"/>
    <x v="2"/>
  </r>
  <r>
    <x v="14"/>
    <x v="27"/>
    <s v="Kei"/>
    <s v="Nishikori"/>
    <n v="339000000"/>
    <n v="39000000"/>
    <s v="30 000000"/>
    <s v="+100 Million"/>
    <s v="Up to 100 Million"/>
    <n v="39000000"/>
    <x v="3"/>
    <s v="Tennis"/>
    <x v="2"/>
  </r>
  <r>
    <x v="15"/>
    <x v="136"/>
    <s v="Fletcher"/>
    <s v="Cox"/>
    <n v="334000000"/>
    <n v="333000000"/>
    <s v="75 K"/>
    <s v="+100 Million"/>
    <s v="+300 Million"/>
    <n v="333000000"/>
    <x v="3"/>
    <s v="Football"/>
    <x v="2"/>
  </r>
  <r>
    <x v="16"/>
    <x v="46"/>
    <s v="Clayton"/>
    <s v="Kershaw"/>
    <n v="333000000"/>
    <n v="325000000"/>
    <s v="800 K"/>
    <s v="+100 Million"/>
    <s v="+300 Million"/>
    <n v="325000000"/>
    <x v="3"/>
    <s v="Baseball"/>
    <x v="2"/>
  </r>
  <r>
    <x v="17"/>
    <x v="34"/>
    <s v="Carmelo"/>
    <s v="Anthony"/>
    <n v="326000000"/>
    <n v="246000000"/>
    <s v="8 000000"/>
    <s v="+100 Million"/>
    <s v="+100 Million"/>
    <n v="246000000"/>
    <x v="3"/>
    <s v="  Basketball"/>
    <x v="2"/>
  </r>
  <r>
    <x v="18"/>
    <x v="137"/>
    <s v="Zlatan"/>
    <s v="Ibrahimovic"/>
    <n v="32000000"/>
    <n v="27000000"/>
    <s v="5 000000"/>
    <s v="Up to 50 Million"/>
    <s v="Up to 100 Million"/>
    <n v="27000000"/>
    <x v="3"/>
    <s v="Soccer"/>
    <x v="2"/>
  </r>
  <r>
    <x v="19"/>
    <x v="138"/>
    <s v="Antonio"/>
    <s v="Brown"/>
    <n v="319000000"/>
    <n v="294000000"/>
    <s v="2.5 000000"/>
    <s v="+100 Million"/>
    <s v="+100 Million"/>
    <n v="294000000"/>
    <x v="3"/>
    <s v="Football"/>
    <x v="2"/>
  </r>
  <r>
    <x v="20"/>
    <x v="37"/>
    <s v="Demar"/>
    <s v="DeRozan"/>
    <n v="316000000"/>
    <n v="266000000"/>
    <s v="5 000000"/>
    <s v="+100 Million"/>
    <s v="+100 Million"/>
    <n v="266000000"/>
    <x v="3"/>
    <s v="  Basketball"/>
    <x v="2"/>
  </r>
  <r>
    <x v="21"/>
    <x v="29"/>
    <s v="Rafael"/>
    <s v="Nadal"/>
    <n v="315000000"/>
    <n v="55000000"/>
    <s v="26 000000"/>
    <s v="+100 Million"/>
    <s v="Up to 100 Million"/>
    <n v="55000000"/>
    <x v="3"/>
    <s v="Tennis"/>
    <x v="2"/>
  </r>
  <r>
    <x v="22"/>
    <x v="139"/>
    <s v="Eric"/>
    <s v="Berry"/>
    <n v="311000000"/>
    <n v="308000000"/>
    <s v="300 K"/>
    <s v="+100 Million"/>
    <s v="+300 Million"/>
    <n v="308000000"/>
    <x v="3"/>
    <s v="Football"/>
    <x v="2"/>
  </r>
  <r>
    <x v="23"/>
    <x v="16"/>
    <s v="Chris"/>
    <s v="Paul"/>
    <n v="309000000"/>
    <n v="229000000"/>
    <s v="8 000000"/>
    <s v="+100 Million"/>
    <s v="+100 Million"/>
    <n v="229000000"/>
    <x v="3"/>
    <s v="  Basketball"/>
    <x v="2"/>
  </r>
  <r>
    <x v="24"/>
    <x v="42"/>
    <s v="David"/>
    <s v="Price"/>
    <n v="306000000"/>
    <n v="30000000"/>
    <s v="550 K"/>
    <s v="+100 Million"/>
    <s v="Up to 100 Million"/>
    <n v="30000000"/>
    <x v="3"/>
    <s v="Baseball"/>
    <x v="2"/>
  </r>
  <r>
    <x v="25"/>
    <x v="55"/>
    <s v="Miguel"/>
    <s v="Cabrera"/>
    <n v="303000000"/>
    <n v="283000000"/>
    <s v="2 000000"/>
    <s v="+100 Million"/>
    <s v="+100 Million"/>
    <n v="283000000"/>
    <x v="3"/>
    <s v="Baseball"/>
    <x v="2"/>
  </r>
  <r>
    <x v="26"/>
    <x v="17"/>
    <s v="Kyrie"/>
    <s v="Irving"/>
    <n v="299000000"/>
    <n v="179000000"/>
    <s v="12 000000"/>
    <s v="+100 Million"/>
    <s v="+100 Million"/>
    <n v="179000000"/>
    <x v="3"/>
    <s v="  Basketball"/>
    <x v="2"/>
  </r>
  <r>
    <x v="27"/>
    <x v="140"/>
    <s v="Stephon"/>
    <s v="Gilmore"/>
    <n v="293000000"/>
    <n v="291000000"/>
    <s v="200 K"/>
    <s v="+100 Million"/>
    <s v="+100 Million"/>
    <n v="291000000"/>
    <x v="3"/>
    <s v="Football"/>
    <x v="2"/>
  </r>
  <r>
    <x v="28"/>
    <x v="141"/>
    <s v="Andy"/>
    <s v="Murray"/>
    <n v="288000000"/>
    <n v="148000000"/>
    <s v="14 000000"/>
    <s v="+100 Million"/>
    <s v="+100 Million"/>
    <n v="148000000"/>
    <x v="3"/>
    <s v="Tennis"/>
    <x v="2"/>
  </r>
  <r>
    <x v="28"/>
    <x v="53"/>
    <s v="Justin"/>
    <s v="Verlander"/>
    <n v="288000000"/>
    <n v="282000000"/>
    <s v="600 K"/>
    <s v="+100 Million"/>
    <s v="+100 Million"/>
    <n v="282000000"/>
    <x v="3"/>
    <s v="Baseball"/>
    <x v="2"/>
  </r>
  <r>
    <x v="29"/>
    <x v="107"/>
    <s v="Mike"/>
    <s v="Conley"/>
    <n v="286000000"/>
    <n v="266000000"/>
    <s v="2 000000"/>
    <s v="+100 Million"/>
    <s v="+100 Million"/>
    <n v="266000000"/>
    <x v="3"/>
    <s v="  Basketball"/>
    <x v="2"/>
  </r>
  <r>
    <x v="30"/>
    <x v="97"/>
    <s v="Canelo"/>
    <s v="Alvarez"/>
    <n v="285000000"/>
    <n v="27000000"/>
    <s v="1.5 000000"/>
    <s v="+100 Million"/>
    <s v="Up to 100 Million"/>
    <n v="27000000"/>
    <x v="3"/>
    <s v="Boxing"/>
    <x v="2"/>
  </r>
  <r>
    <x v="31"/>
    <x v="31"/>
    <s v="Anthony"/>
    <s v="Davis"/>
    <n v="281000000"/>
    <n v="221000000"/>
    <s v="6 000000"/>
    <s v="+100 Million"/>
    <s v="+100 Million"/>
    <n v="221000000"/>
    <x v="3"/>
    <s v="  Basketball"/>
    <x v="2"/>
  </r>
  <r>
    <x v="31"/>
    <x v="23"/>
    <s v="Blake"/>
    <s v="Griffin"/>
    <n v="281000000"/>
    <n v="201000000"/>
    <s v="8 000000"/>
    <s v="+100 Million"/>
    <s v="+100 Million"/>
    <n v="201000000"/>
    <x v="3"/>
    <s v="  Basketball"/>
    <x v="2"/>
  </r>
  <r>
    <x v="31"/>
    <x v="41"/>
    <s v="Al"/>
    <s v="Horford"/>
    <n v="281000000"/>
    <n v="266000000"/>
    <s v="1.5 000000"/>
    <s v="+100 Million"/>
    <s v="+100 Million"/>
    <n v="266000000"/>
    <x v="3"/>
    <s v="  Basketball"/>
    <x v="2"/>
  </r>
  <r>
    <x v="31"/>
    <x v="103"/>
    <s v="Von"/>
    <s v="Miller"/>
    <n v="281000000"/>
    <n v="251000000"/>
    <s v="3 000000"/>
    <s v="+100 Million"/>
    <s v="+100 Million"/>
    <n v="251000000"/>
    <x v="3"/>
    <s v="Football"/>
    <x v="2"/>
  </r>
  <r>
    <x v="35"/>
    <x v="142"/>
    <s v="Dustin"/>
    <s v="Johnson"/>
    <n v="276000000"/>
    <n v="166000000"/>
    <s v="11 000000"/>
    <s v="+100 Million"/>
    <s v="+100 Million"/>
    <n v="166000000"/>
    <x v="3"/>
    <s v="Golf"/>
    <x v="2"/>
  </r>
  <r>
    <x v="36"/>
    <x v="65"/>
    <s v="Albert"/>
    <s v="Pujols"/>
    <n v="273000000"/>
    <n v="253000000"/>
    <s v="2 000000"/>
    <s v="+100 Million"/>
    <s v="+100 Million"/>
    <n v="253000000"/>
    <x v="3"/>
    <s v="Baseball"/>
    <x v="2"/>
  </r>
  <r>
    <x v="37"/>
    <x v="66"/>
    <s v="Dwight"/>
    <s v="Howard"/>
    <n v="272000000"/>
    <n v="232000000"/>
    <s v="4 000000"/>
    <s v="+100 Million"/>
    <s v="+100 Million"/>
    <n v="232000000"/>
    <x v="3"/>
    <s v="  Basketball"/>
    <x v="2"/>
  </r>
  <r>
    <x v="38"/>
    <x v="143"/>
    <s v="Ryan"/>
    <s v="Howard"/>
    <n v="27000000"/>
    <n v="267000000"/>
    <s v="300 K"/>
    <s v="Up to 50 Million"/>
    <s v="+100 Million"/>
    <n v="267000000"/>
    <x v="3"/>
    <s v="Baseball"/>
    <x v="2"/>
  </r>
  <r>
    <x v="38"/>
    <x v="56"/>
    <s v="Serena"/>
    <s v="Williams"/>
    <n v="27000000"/>
    <n v="8000000"/>
    <s v="19 000000"/>
    <s v="Up to 50 Million"/>
    <s v="Up to 100 Million"/>
    <n v="8000000"/>
    <x v="3"/>
    <s v="Tennis"/>
    <x v="2"/>
  </r>
  <r>
    <x v="40"/>
    <x v="129"/>
    <s v="Robinson"/>
    <s v="Cano"/>
    <n v="266000000"/>
    <n v="241000000"/>
    <s v="2.5 000000"/>
    <s v="+100 Million"/>
    <s v="+100 Million"/>
    <n v="241000000"/>
    <x v="3"/>
    <s v="Baseball"/>
    <x v="2"/>
  </r>
  <r>
    <x v="41"/>
    <x v="63"/>
    <s v="Kevin"/>
    <s v="Love"/>
    <n v="264000000"/>
    <n v="214000000"/>
    <s v="5 000000"/>
    <s v="+100 Million"/>
    <s v="+100 Million"/>
    <n v="214000000"/>
    <x v="3"/>
    <s v="  Basketball"/>
    <x v="2"/>
  </r>
  <r>
    <x v="42"/>
    <x v="111"/>
    <s v="Chris"/>
    <s v="Bosh"/>
    <n v="263000000"/>
    <n v="238000000"/>
    <s v="2.5 000000"/>
    <s v="+100 Million"/>
    <s v="+100 Million"/>
    <n v="238000000"/>
    <x v="3"/>
    <s v="  Basketball"/>
    <x v="2"/>
  </r>
  <r>
    <x v="43"/>
    <x v="144"/>
    <s v="Cam"/>
    <s v="Newton"/>
    <n v="26000000"/>
    <n v="13000000"/>
    <s v="13 000000"/>
    <s v="Up to 50 Million"/>
    <s v="Up to 100 Million"/>
    <n v="13000000"/>
    <x v="3"/>
    <s v="Football"/>
    <x v="2"/>
  </r>
  <r>
    <x v="43"/>
    <x v="145"/>
    <s v="Dirk"/>
    <s v="Nowitzki"/>
    <n v="26000000"/>
    <n v="25000000"/>
    <s v="1 000000"/>
    <s v="Up to 50 Million"/>
    <s v="Up to 100 Million"/>
    <n v="25000000"/>
    <x v="3"/>
    <s v="  Basketball"/>
    <x v="2"/>
  </r>
  <r>
    <x v="84"/>
    <x v="25"/>
    <s v="Paul"/>
    <s v="George"/>
    <n v="258000000"/>
    <n v="183000000"/>
    <s v="7.5 000000"/>
    <s v="+100 Million"/>
    <s v="+100 Million"/>
    <n v="183000000"/>
    <x v="3"/>
    <s v="  Basketball"/>
    <x v="2"/>
  </r>
  <r>
    <x v="84"/>
    <x v="76"/>
    <s v="Felix"/>
    <s v="Hernandez"/>
    <n v="258000000"/>
    <n v="253000000"/>
    <s v="500 K"/>
    <s v="+100 Million"/>
    <s v="+100 Million"/>
    <n v="253000000"/>
    <x v="3"/>
    <s v="Baseball"/>
    <x v="2"/>
  </r>
  <r>
    <x v="46"/>
    <x v="146"/>
    <s v="Jason"/>
    <s v="Pierre-Paul"/>
    <n v="257000000"/>
    <n v="255000000"/>
    <s v="200 K"/>
    <s v="+100 Million"/>
    <s v="+100 Million"/>
    <n v="255000000"/>
    <x v="3"/>
    <s v="Football"/>
    <x v="2"/>
  </r>
  <r>
    <x v="38"/>
    <x v="143"/>
    <s v="Ryan"/>
    <s v="Howard"/>
    <n v="27000000"/>
    <n v="267000000"/>
    <s v="300 K"/>
    <s v="Up to 50 Million"/>
    <s v="+100 Million"/>
    <n v="267000000"/>
    <x v="3"/>
    <s v="Baseball"/>
    <x v="2"/>
  </r>
  <r>
    <x v="38"/>
    <x v="56"/>
    <s v="Serena"/>
    <s v="Williams"/>
    <n v="27000000"/>
    <n v="8000000"/>
    <s v="19 000000"/>
    <s v="Up to 50 Million"/>
    <s v="Up to 100 Million"/>
    <n v="8000000"/>
    <x v="3"/>
    <s v="Tennis"/>
    <x v="2"/>
  </r>
  <r>
    <x v="40"/>
    <x v="129"/>
    <s v="Robinson"/>
    <s v="Cano"/>
    <n v="266000000"/>
    <n v="241000000"/>
    <s v="2.5 000000"/>
    <s v="+100 Million"/>
    <s v="+100 Million"/>
    <n v="241000000"/>
    <x v="3"/>
    <s v="Baseball"/>
    <x v="2"/>
  </r>
  <r>
    <x v="41"/>
    <x v="63"/>
    <s v="Kevin"/>
    <s v="Love"/>
    <n v="264000000"/>
    <n v="214000000"/>
    <s v="5 000000"/>
    <s v="+100 Million"/>
    <s v="+100 Million"/>
    <n v="214000000"/>
    <x v="3"/>
    <s v="  Basketball"/>
    <x v="2"/>
  </r>
  <r>
    <x v="42"/>
    <x v="111"/>
    <s v="Chris"/>
    <s v="Bosh"/>
    <n v="263000000"/>
    <n v="238000000"/>
    <s v="2.5 000000"/>
    <s v="+100 Million"/>
    <s v="+100 Million"/>
    <n v="238000000"/>
    <x v="3"/>
    <s v="  Basketball"/>
    <x v="2"/>
  </r>
  <r>
    <x v="43"/>
    <x v="144"/>
    <s v="Cam"/>
    <s v="Newton"/>
    <n v="26000000"/>
    <n v="13000000"/>
    <s v="13 000000"/>
    <s v="Up to 50 Million"/>
    <s v="Up to 100 Million"/>
    <n v="13000000"/>
    <x v="3"/>
    <s v="Football"/>
    <x v="2"/>
  </r>
  <r>
    <x v="43"/>
    <x v="145"/>
    <s v="Dirk"/>
    <s v="Nowitzki"/>
    <n v="26000000"/>
    <n v="25000000"/>
    <s v="1 000000"/>
    <s v="Up to 50 Million"/>
    <s v="Up to 100 Million"/>
    <n v="25000000"/>
    <x v="3"/>
    <s v="  Basketball"/>
    <x v="2"/>
  </r>
  <r>
    <x v="84"/>
    <x v="25"/>
    <s v="Paul"/>
    <s v="George"/>
    <n v="258000000"/>
    <n v="183000000"/>
    <s v="7.5 000000"/>
    <s v="+100 Million"/>
    <s v="+100 Million"/>
    <n v="183000000"/>
    <x v="3"/>
    <s v="  Basketball"/>
    <x v="2"/>
  </r>
  <r>
    <x v="84"/>
    <x v="76"/>
    <s v="Felix"/>
    <s v="Hernandez"/>
    <n v="258000000"/>
    <n v="253000000"/>
    <s v="500 K"/>
    <s v="+100 Million"/>
    <s v="+100 Million"/>
    <n v="253000000"/>
    <x v="3"/>
    <s v="Baseball"/>
    <x v="2"/>
  </r>
  <r>
    <x v="46"/>
    <x v="146"/>
    <s v="Jason"/>
    <s v="Pierre-Paul"/>
    <n v="257000000"/>
    <n v="255000000"/>
    <s v="200 K"/>
    <s v="+100 Million"/>
    <s v="+100 Million"/>
    <n v="255000000"/>
    <x v="3"/>
    <s v="Football"/>
    <x v="2"/>
  </r>
  <r>
    <x v="47"/>
    <x v="147"/>
    <s v="CC"/>
    <s v="Sabathia"/>
    <n v="256000000"/>
    <n v="25000000"/>
    <s v="600 K"/>
    <s v="+100 Million"/>
    <s v="Up to 100 Million"/>
    <n v="25000000"/>
    <x v="3"/>
    <s v="Baseball"/>
    <x v="2"/>
  </r>
  <r>
    <x v="48"/>
    <x v="148"/>
    <s v="David"/>
    <s v="DeCastro"/>
    <n v="251000000"/>
    <n v="25000000"/>
    <s v="75 K"/>
    <s v="+100 Million"/>
    <s v="Up to 100 Million"/>
    <n v="25000000"/>
    <x v="3"/>
    <s v="Football"/>
    <x v="2"/>
  </r>
  <r>
    <x v="49"/>
    <x v="113"/>
    <s v="Eli"/>
    <s v="Manning"/>
    <n v="25000000"/>
    <n v="18000000"/>
    <s v="7 000000"/>
    <s v="Up to 50 Million"/>
    <s v="Up to 100 Million"/>
    <n v="18000000"/>
    <x v="3"/>
    <s v="Football"/>
    <x v="2"/>
  </r>
  <r>
    <x v="85"/>
    <x v="115"/>
    <s v="Buster"/>
    <s v="Posey"/>
    <n v="246000000"/>
    <n v="206000000"/>
    <s v="4 000000"/>
    <s v="+100 Million"/>
    <s v="+100 Million"/>
    <n v="206000000"/>
    <x v="3"/>
    <s v="Baseball"/>
    <x v="2"/>
  </r>
  <r>
    <x v="50"/>
    <x v="149"/>
    <s v="Prince"/>
    <s v="Fielder"/>
    <n v="242000000"/>
    <n v="24000000"/>
    <s v="200 K"/>
    <s v="+100 Million"/>
    <s v="Up to 100 Million"/>
    <n v="24000000"/>
    <x v="3"/>
    <s v="Baseball"/>
    <x v="2"/>
  </r>
  <r>
    <x v="51"/>
    <x v="150"/>
    <s v="Josh"/>
    <s v="Hamilton"/>
    <n v="241000000"/>
    <n v="24000000"/>
    <s v="100 K"/>
    <s v="+100 Million"/>
    <s v="Up to 100 Million"/>
    <n v="24000000"/>
    <x v="3"/>
    <s v="Baseball"/>
    <x v="2"/>
  </r>
  <r>
    <x v="86"/>
    <x v="119"/>
    <s v="Zack"/>
    <s v="Greinke"/>
    <n v="241000000"/>
    <n v="24000000"/>
    <s v="50 K"/>
    <s v="+100 Million"/>
    <s v="Up to 100 Million"/>
    <n v="24000000"/>
    <x v="3"/>
    <s v="Baseball"/>
    <x v="2"/>
  </r>
  <r>
    <x v="52"/>
    <x v="80"/>
    <s v="Harrison"/>
    <s v="Barnes"/>
    <n v="239000000"/>
    <n v="224000000"/>
    <s v="1.5 000000"/>
    <s v="+100 Million"/>
    <s v="+100 Million"/>
    <n v="224000000"/>
    <x v="3"/>
    <s v="  Basketball"/>
    <x v="2"/>
  </r>
  <r>
    <x v="87"/>
    <x v="123"/>
    <s v="Joe"/>
    <s v="Mauer"/>
    <n v="238000000"/>
    <n v="23000000"/>
    <s v="800 K"/>
    <s v="+100 Million"/>
    <s v="Up to 100 Million"/>
    <n v="23000000"/>
    <x v="3"/>
    <s v="Baseball"/>
    <x v="2"/>
  </r>
  <r>
    <x v="53"/>
    <x v="109"/>
    <s v="Wayne"/>
    <s v="Rooney"/>
    <n v="236000000"/>
    <n v="176000000"/>
    <s v="6 000000"/>
    <s v="+100 Million"/>
    <s v="+100 Million"/>
    <n v="176000000"/>
    <x v="3"/>
    <s v="Soccer"/>
    <x v="2"/>
  </r>
  <r>
    <x v="54"/>
    <x v="72"/>
    <s v="Bradley"/>
    <s v="Beal"/>
    <n v="233000000"/>
    <n v="221000000"/>
    <s v="1.2 000000"/>
    <s v="+100 Million"/>
    <s v="+100 Million"/>
    <n v="221000000"/>
    <x v="3"/>
    <s v="  Basketball"/>
    <x v="2"/>
  </r>
  <r>
    <x v="54"/>
    <x v="110"/>
    <s v="Luis"/>
    <s v="Suarez"/>
    <n v="233000000"/>
    <n v="173000000"/>
    <s v="6 000000"/>
    <s v="+100 Million"/>
    <s v="+100 Million"/>
    <n v="173000000"/>
    <x v="3"/>
    <s v="Soccer"/>
    <x v="2"/>
  </r>
  <r>
    <x v="56"/>
    <x v="151"/>
    <s v="Matt"/>
    <s v="Kalil"/>
    <n v="232000000"/>
    <n v="231000000"/>
    <s v="75 K"/>
    <s v="+100 Million"/>
    <s v="+100 Million"/>
    <n v="231000000"/>
    <x v="3"/>
    <s v="Football"/>
    <x v="2"/>
  </r>
  <r>
    <x v="57"/>
    <x v="79"/>
    <s v="Andre"/>
    <s v="Drummond"/>
    <n v="231000000"/>
    <n v="221000000"/>
    <s v="1 000000"/>
    <s v="+100 Million"/>
    <s v="+100 Million"/>
    <n v="221000000"/>
    <x v="3"/>
    <s v="  Basketball"/>
    <x v="2"/>
  </r>
  <r>
    <x v="58"/>
    <x v="131"/>
    <s v="Masahiro"/>
    <s v="Tanaka"/>
    <n v="23000000"/>
    <n v="22000000"/>
    <s v="1 000000"/>
    <s v="Up to 50 Million"/>
    <s v="Up to 100 Million"/>
    <n v="22000000"/>
    <x v="3"/>
    <s v="Baseball"/>
    <x v="2"/>
  </r>
  <r>
    <x v="59"/>
    <x v="152"/>
    <s v="Chandler"/>
    <s v="Jones"/>
    <n v="229000000"/>
    <n v="228000000"/>
    <s v="100 K"/>
    <s v="+100 Million"/>
    <s v="+100 Million"/>
    <n v="228000000"/>
    <x v="3"/>
    <s v="Football"/>
    <x v="2"/>
  </r>
  <r>
    <x v="59"/>
    <x v="120"/>
    <s v="Chandler"/>
    <s v="Parsons"/>
    <n v="229000000"/>
    <n v="221000000"/>
    <s v="750 K"/>
    <s v="+100 Million"/>
    <s v="+100 Million"/>
    <n v="221000000"/>
    <x v="3"/>
    <s v="  Basketball"/>
    <x v="2"/>
  </r>
  <r>
    <x v="61"/>
    <x v="153"/>
    <s v="Cole"/>
    <s v="Hamels"/>
    <n v="227000000"/>
    <n v="225000000"/>
    <s v="200 K"/>
    <s v="+100 Million"/>
    <s v="+100 Million"/>
    <n v="225000000"/>
    <x v="3"/>
    <s v="Baseball"/>
    <x v="2"/>
  </r>
  <r>
    <x v="61"/>
    <x v="82"/>
    <s v="Hassan"/>
    <s v="Whiteside"/>
    <n v="227000000"/>
    <n v="222000000"/>
    <s v="500 K"/>
    <s v="+100 Million"/>
    <s v="+100 Million"/>
    <n v="222000000"/>
    <x v="3"/>
    <s v="  Basketball"/>
    <x v="2"/>
  </r>
  <r>
    <x v="88"/>
    <x v="122"/>
    <s v="Sergio"/>
    <s v="Agüero"/>
    <n v="226000000"/>
    <n v="146000000"/>
    <s v="8 000000"/>
    <s v="+100 Million"/>
    <s v="+100 Million"/>
    <n v="146000000"/>
    <x v="3"/>
    <s v="Soccer"/>
    <x v="2"/>
  </r>
  <r>
    <x v="63"/>
    <x v="154"/>
    <s v="Muhammad"/>
    <s v="Wilkerson"/>
    <n v="224000000"/>
    <n v="22000000"/>
    <s v="400 K"/>
    <s v="+100 Million"/>
    <s v="Up to 100 Million"/>
    <n v="22000000"/>
    <x v="3"/>
    <s v="Football"/>
    <x v="2"/>
  </r>
  <r>
    <x v="64"/>
    <x v="155"/>
    <s v="Nick"/>
    <s v="Perry"/>
    <n v="223000000"/>
    <n v="222000000"/>
    <s v="100 K"/>
    <s v="+100 Million"/>
    <s v="+100 Million"/>
    <n v="222000000"/>
    <x v="3"/>
    <s v="Football"/>
    <x v="2"/>
  </r>
  <r>
    <x v="64"/>
    <x v="156"/>
    <s v="Hanley"/>
    <s v="Ramirez"/>
    <n v="223000000"/>
    <n v="22000000"/>
    <s v="300 K"/>
    <s v="+100 Million"/>
    <s v="Up to 100 Million"/>
    <n v="22000000"/>
    <x v="3"/>
    <s v="Baseball"/>
    <x v="2"/>
  </r>
  <r>
    <x v="64"/>
    <x v="157"/>
    <s v="Justin"/>
    <s v="Upton"/>
    <n v="223000000"/>
    <n v="221000000"/>
    <s v="200 K"/>
    <s v="+100 Million"/>
    <s v="+100 Million"/>
    <n v="221000000"/>
    <x v="3"/>
    <s v="Baseball"/>
    <x v="2"/>
  </r>
  <r>
    <x v="66"/>
    <x v="90"/>
    <s v="Marc"/>
    <s v="Gasol"/>
    <n v="222000000"/>
    <n v="212000000"/>
    <s v="1 000000"/>
    <s v="+100 Million"/>
    <s v="+100 Million"/>
    <n v="212000000"/>
    <x v="3"/>
    <s v="  Basketball"/>
    <x v="2"/>
  </r>
  <r>
    <x v="66"/>
    <x v="121"/>
    <s v="DeAndre"/>
    <s v="Jordan"/>
    <n v="222000000"/>
    <n v="212000000"/>
    <s v="1 000000"/>
    <s v="+100 Million"/>
    <s v="+100 Million"/>
    <n v="212000000"/>
    <x v="3"/>
    <s v="  Basketball"/>
    <x v="2"/>
  </r>
  <r>
    <x v="67"/>
    <x v="128"/>
    <s v="LaMarcus"/>
    <s v="Aldridge"/>
    <n v="221000000"/>
    <n v="206000000"/>
    <s v="1.5 000000"/>
    <s v="+100 Million"/>
    <s v="+100 Million"/>
    <n v="206000000"/>
    <x v="3"/>
    <s v="  Basketball"/>
    <x v="2"/>
  </r>
  <r>
    <x v="67"/>
    <x v="158"/>
    <s v="Jose"/>
    <s v="Reyes"/>
    <n v="221000000"/>
    <n v="22000000"/>
    <s v="100 K"/>
    <s v="+100 Million"/>
    <s v="Up to 100 Million"/>
    <n v="22000000"/>
    <x v="3"/>
    <s v="Baseball"/>
    <x v="2"/>
  </r>
  <r>
    <x v="69"/>
    <x v="6"/>
    <s v="Anthony"/>
    <s v="Joshua"/>
    <n v="22000000"/>
    <n v="185000000"/>
    <s v="3.5 000000"/>
    <s v="Up to 50 Million"/>
    <s v="+100 Million"/>
    <n v="185000000"/>
    <x v="3"/>
    <s v="Boxing"/>
    <x v="2"/>
  </r>
  <r>
    <x v="69"/>
    <x v="92"/>
    <s v="Virat"/>
    <s v="Kohli"/>
    <n v="22000000"/>
    <n v="3000000"/>
    <s v="19 000000"/>
    <s v="Up to 50 Million"/>
    <s v="Up to 100 Million"/>
    <n v="3000000"/>
    <x v="3"/>
    <s v="Cricket"/>
    <x v="2"/>
  </r>
  <r>
    <x v="70"/>
    <x v="159"/>
    <s v="James"/>
    <s v="Rodriguez"/>
    <n v="219000000"/>
    <n v="149000000"/>
    <s v="7 000000"/>
    <s v="+100 Million"/>
    <s v="+100 Million"/>
    <n v="149000000"/>
    <x v="3"/>
    <s v="Soccer"/>
    <x v="2"/>
  </r>
  <r>
    <x v="70"/>
    <x v="33"/>
    <s v="Klay"/>
    <s v="Thompson"/>
    <n v="219000000"/>
    <n v="169000000"/>
    <s v="5 000000"/>
    <s v="+100 Million"/>
    <s v="+100 Million"/>
    <n v="169000000"/>
    <x v="3"/>
    <s v="  Basketball"/>
    <x v="2"/>
  </r>
  <r>
    <x v="72"/>
    <x v="160"/>
    <s v="Jimmie"/>
    <s v="Johnson"/>
    <n v="218000000"/>
    <n v="168000000"/>
    <s v="5 000000"/>
    <s v="+100 Million"/>
    <s v="+100 Million"/>
    <n v="168000000"/>
    <x v="3"/>
    <s v="Auto Racing"/>
    <x v="2"/>
  </r>
  <r>
    <x v="73"/>
    <x v="161"/>
    <s v="Jacoby"/>
    <s v="Ellsbury"/>
    <n v="217000000"/>
    <n v="211000000"/>
    <s v="600 K"/>
    <s v="+100 Million"/>
    <s v="+100 Million"/>
    <n v="211000000"/>
    <x v="3"/>
    <s v="Baseball"/>
    <x v="2"/>
  </r>
  <r>
    <x v="73"/>
    <x v="162"/>
    <s v="Adrian"/>
    <s v="Gonzalez"/>
    <n v="217000000"/>
    <n v="213000000"/>
    <s v="400 K"/>
    <s v="+100 Million"/>
    <s v="+100 Million"/>
    <n v="213000000"/>
    <x v="3"/>
    <s v="Baseball"/>
    <x v="2"/>
  </r>
  <r>
    <x v="73"/>
    <x v="163"/>
    <s v="Matt"/>
    <s v="Kemp"/>
    <n v="217000000"/>
    <n v="215000000"/>
    <s v="200 K"/>
    <s v="+100 Million"/>
    <s v="+100 Million"/>
    <n v="215000000"/>
    <x v="3"/>
    <s v="Baseball"/>
    <x v="2"/>
  </r>
  <r>
    <x v="73"/>
    <x v="130"/>
    <s v="Brook"/>
    <s v="Lopez"/>
    <n v="217000000"/>
    <n v="212000000"/>
    <s v="500 K"/>
    <s v="+100 Million"/>
    <s v="+100 Million"/>
    <n v="212000000"/>
    <x v="3"/>
    <s v="  Basketball"/>
    <x v="2"/>
  </r>
  <r>
    <x v="77"/>
    <x v="133"/>
    <s v="Nicolas"/>
    <s v="Batum"/>
    <n v="2141000000"/>
    <n v="209000000"/>
    <s v="600 K"/>
    <s v="+100 Million"/>
    <s v="+100 Million"/>
    <n v="209000000"/>
    <x v="3"/>
    <s v="  Basketball"/>
    <x v="2"/>
  </r>
  <r>
    <x v="77"/>
    <x v="164"/>
    <s v="Wladimir"/>
    <s v="Klitschko"/>
    <n v="215000000"/>
    <n v="175000000"/>
    <s v="4 000000"/>
    <s v="+100 Million"/>
    <s v="+100 Million"/>
    <n v="175000000"/>
    <x v="3"/>
    <s v="Boxing"/>
    <x v="2"/>
  </r>
  <r>
    <x v="78"/>
    <x v="165"/>
    <s v="Dale"/>
    <s v="Earnhardt, Jr."/>
    <n v="214000000"/>
    <n v="134000000"/>
    <s v="8 000000"/>
    <s v="+100 Million"/>
    <s v="+100 Million"/>
    <n v="134000000"/>
    <x v="3"/>
    <s v="Auto Racing"/>
    <x v="2"/>
  </r>
  <r>
    <x v="92"/>
    <x v="93"/>
    <s v="LeBron"/>
    <s v="James"/>
    <n v="598000000"/>
    <n v="178000000"/>
    <s v="42 000000"/>
    <s v="+100 Million"/>
    <s v="+100 Million"/>
    <n v="178000000"/>
    <x v="1"/>
    <s v="  Basketball"/>
    <x v="6"/>
  </r>
  <r>
    <x v="92"/>
    <x v="93"/>
    <s v="LeBron"/>
    <s v="James"/>
    <n v="53000000"/>
    <n v="13000000"/>
    <s v="40 000000"/>
    <s v="Up to 100 Million"/>
    <s v="Up to 100 Million"/>
    <n v="13000000"/>
    <x v="0"/>
    <s v="  Basketball"/>
    <x v="7"/>
  </r>
  <r>
    <x v="93"/>
    <x v="94"/>
    <s v="Roger"/>
    <s v="Neymar"/>
    <n v="934000000"/>
    <n v="74000000"/>
    <s v="86 000000"/>
    <s v="+100 Million"/>
    <s v="Up to 100 Million"/>
    <n v="74000000"/>
    <x v="0"/>
    <s v="Tennis"/>
    <x v="0"/>
  </r>
  <r>
    <x v="93"/>
    <x v="95"/>
    <s v="Neymar"/>
    <s v="Neymar"/>
    <n v="90000000"/>
    <n v="73000000"/>
    <s v="17 000000"/>
    <s v="Up to 100 Million"/>
    <s v="Up to 100 Million"/>
    <n v="73000000"/>
    <x v="0"/>
    <s v="Soccer"/>
    <x v="1"/>
  </r>
  <r>
    <x v="93"/>
    <x v="96"/>
    <s v="Kevin"/>
    <s v="Durant"/>
    <n v="606000000"/>
    <n v="266000000"/>
    <s v="34 000000"/>
    <s v="+100 Million"/>
    <s v="+100 Million"/>
    <n v="266000000"/>
    <x v="1"/>
    <s v="  Basketball"/>
    <x v="2"/>
  </r>
  <r>
    <x v="93"/>
    <x v="96"/>
    <s v="Kevin"/>
    <s v="Durant"/>
    <n v="562000000"/>
    <n v="202000000"/>
    <s v="36 000000"/>
    <s v="+100 Million"/>
    <s v="+100 Million"/>
    <n v="202000000"/>
    <x v="1"/>
    <s v="  Basketball"/>
    <x v="3"/>
  </r>
  <r>
    <x v="93"/>
    <x v="94"/>
    <s v="Roger"/>
    <s v="Federer"/>
    <n v="67000000"/>
    <n v="9000000"/>
    <s v="58 000000"/>
    <s v="Up to 100 Million"/>
    <s v="Up to 100 Million"/>
    <n v="9000000"/>
    <x v="0"/>
    <s v="Tennis"/>
    <x v="4"/>
  </r>
  <r>
    <x v="93"/>
    <x v="134"/>
    <s v="Kobe"/>
    <s v="Bryant"/>
    <n v="615000000"/>
    <n v="305000000"/>
    <s v="31 000000"/>
    <s v="+100 Million"/>
    <s v="+300 Million"/>
    <n v="305000000"/>
    <x v="1"/>
    <s v="  Basketball"/>
    <x v="5"/>
  </r>
  <r>
    <x v="93"/>
    <x v="19"/>
    <s v="Drew"/>
    <s v="Brees"/>
    <n v="51000000"/>
    <n v="40000000"/>
    <s v="11 000000"/>
    <s v="Up to 100 Million"/>
    <s v="Up to 100 Million"/>
    <n v="40000000"/>
    <x v="0"/>
    <s v="Football"/>
    <x v="6"/>
  </r>
  <r>
    <x v="93"/>
    <x v="94"/>
    <s v="Roger"/>
    <s v="Federer"/>
    <n v="527000000"/>
    <n v="77000000"/>
    <s v="45 000000"/>
    <s v="+100 Million"/>
    <s v="Up to 100 Million"/>
    <n v="77000000"/>
    <x v="0"/>
    <s v="Tennis"/>
    <x v="7"/>
  </r>
  <r>
    <x v="2"/>
    <x v="5"/>
    <s v="Lewis"/>
    <s v="Hamilton"/>
    <n v="46000000"/>
    <n v="42000000"/>
    <s v="4 000000"/>
    <s v="Up to 50 Million"/>
    <s v="Up to 100 Million"/>
    <n v="42000000"/>
    <x v="3"/>
    <s v="Racing"/>
    <x v="3"/>
  </r>
  <r>
    <x v="3"/>
    <x v="3"/>
    <s v="Tiger"/>
    <s v="Woods"/>
    <n v="453000000"/>
    <s v="274K"/>
    <s v="45 000000"/>
    <s v="+100 Million"/>
    <s v="+300 Million"/>
    <n v="0"/>
    <x v="3"/>
    <s v="Golf"/>
    <x v="3"/>
  </r>
  <r>
    <x v="4"/>
    <x v="113"/>
    <s v="Eli"/>
    <s v="Manning"/>
    <n v="45000000"/>
    <n v="37000000"/>
    <s v="8 000000"/>
    <s v="Up to 50 Million"/>
    <s v="Up to 100 Million"/>
    <n v="37000000"/>
    <x v="3"/>
    <s v="Football"/>
    <x v="3"/>
  </r>
  <r>
    <x v="80"/>
    <x v="166"/>
    <s v="Joe"/>
    <s v="Flacco"/>
    <n v="445000000"/>
    <n v="44000000"/>
    <s v="500 K"/>
    <s v="+100 Million"/>
    <s v="Up to 100 Million"/>
    <n v="44000000"/>
    <x v="3"/>
    <s v="Football"/>
    <x v="3"/>
  </r>
  <r>
    <x v="81"/>
    <x v="73"/>
    <s v="Tom"/>
    <s v="Brady"/>
    <n v="441000000"/>
    <n v="361000000"/>
    <s v="8 000000"/>
    <s v="+100 Million"/>
    <s v="+300 Million"/>
    <n v="361000000"/>
    <x v="3"/>
    <s v="Football"/>
    <x v="3"/>
  </r>
  <r>
    <x v="5"/>
    <x v="1"/>
    <s v="Floyd"/>
    <s v="Mayweather"/>
    <n v="44000000"/>
    <n v="32000000"/>
    <s v="12 000000"/>
    <s v="Up to 50 Million"/>
    <s v="Up to 100 Million"/>
    <n v="32000000"/>
    <x v="3"/>
    <s v="Boxing"/>
    <x v="3"/>
  </r>
  <r>
    <x v="6"/>
    <x v="24"/>
    <s v="Rory"/>
    <s v="McIlroy"/>
    <n v="50000000"/>
    <n v="16000000"/>
    <s v="34 000000"/>
    <s v="Up to 100 Million"/>
    <s v="Up to 100 Million"/>
    <n v="16000000"/>
    <x v="3"/>
    <s v="Golf"/>
    <x v="3"/>
  </r>
  <r>
    <x v="82"/>
    <x v="167"/>
    <s v="Russell"/>
    <s v="Wilson"/>
    <n v="418000000"/>
    <n v="318000000"/>
    <s v="10 000000"/>
    <s v="+100 Million"/>
    <s v="+300 Million"/>
    <n v="318000000"/>
    <x v="3"/>
    <s v="Football"/>
    <x v="3"/>
  </r>
  <r>
    <x v="7"/>
    <x v="22"/>
    <s v="Sebastian"/>
    <s v="Vettel"/>
    <n v="385000000"/>
    <n v="38000000"/>
    <s v="500 K"/>
    <s v="+100 Million"/>
    <s v="Up to 100 Million"/>
    <n v="38000000"/>
    <x v="3"/>
    <s v="Auto Racing"/>
    <x v="3"/>
  </r>
  <r>
    <x v="8"/>
    <x v="168"/>
    <s v="Philip"/>
    <s v="Rivers"/>
    <n v="38000000"/>
    <n v="375000000"/>
    <s v="450 K"/>
    <s v="Up to 50 Million"/>
    <s v="+300 Million"/>
    <n v="375000000"/>
    <x v="3"/>
    <s v="Football"/>
    <x v="3"/>
  </r>
  <r>
    <x v="9"/>
    <x v="29"/>
    <s v="Rafael"/>
    <s v="Nadal"/>
    <n v="375000000"/>
    <n v="55000000"/>
    <s v="32 000000"/>
    <s v="+100 Million"/>
    <s v="Up to 100 Million"/>
    <n v="55000000"/>
    <x v="3"/>
    <s v="Tennis"/>
    <x v="3"/>
  </r>
  <r>
    <x v="9"/>
    <x v="95"/>
    <s v="Neymar"/>
    <s v="Neymar"/>
    <n v="375000000"/>
    <n v="145000000"/>
    <s v="23 000000"/>
    <s v="+100 Million"/>
    <s v="+100 Million"/>
    <n v="145000000"/>
    <x v="3"/>
    <s v="Soccer"/>
    <x v="3"/>
  </r>
  <r>
    <x v="11"/>
    <x v="137"/>
    <s v="Zlatan"/>
    <s v="Ibrahimovic"/>
    <n v="374000000"/>
    <n v="304000000"/>
    <s v="7 000000"/>
    <s v="+100 Million"/>
    <s v="+300 Million"/>
    <n v="304000000"/>
    <x v="3"/>
    <s v="Soccer"/>
    <x v="3"/>
  </r>
  <r>
    <x v="12"/>
    <x v="104"/>
    <s v="Fernando"/>
    <s v="Alonso"/>
    <n v="365000000"/>
    <n v="35000000"/>
    <s v="1.5 000000"/>
    <s v="+100 Million"/>
    <s v="Up to 100 Million"/>
    <n v="35000000"/>
    <x v="3"/>
    <s v="Racing"/>
    <x v="3"/>
  </r>
  <r>
    <x v="13"/>
    <x v="71"/>
    <s v="Gareth"/>
    <s v="Bale"/>
    <n v="359000000"/>
    <n v="249000000"/>
    <s v="11 000000"/>
    <s v="+100 Million"/>
    <s v="+100 Million"/>
    <n v="249000000"/>
    <x v="3"/>
    <s v="Soccer"/>
    <x v="3"/>
  </r>
  <r>
    <x v="14"/>
    <x v="169"/>
    <s v="Marcell"/>
    <s v="Dareus"/>
    <n v="352000000"/>
    <n v="351000000"/>
    <s v="100 K"/>
    <s v="+100 Million"/>
    <s v="+300 Million"/>
    <n v="351000000"/>
    <x v="3"/>
    <s v="Football"/>
    <x v="3"/>
  </r>
  <r>
    <x v="15"/>
    <x v="170"/>
    <s v="Peyton"/>
    <s v="Manning"/>
    <n v="342000000"/>
    <n v="192000000"/>
    <s v="15 000000"/>
    <s v="+100 Million"/>
    <s v="+100 Million"/>
    <n v="192000000"/>
    <x v="3"/>
    <s v="Football"/>
    <x v="3"/>
  </r>
  <r>
    <x v="16"/>
    <x v="135"/>
    <s v="Derrick"/>
    <s v="Rose"/>
    <n v="341000000"/>
    <n v="201000000"/>
    <s v="14 000000"/>
    <s v="+100 Million"/>
    <s v="+100 Million"/>
    <n v="201000000"/>
    <x v="3"/>
    <s v="  Basketball"/>
    <x v="3"/>
  </r>
  <r>
    <x v="17"/>
    <x v="27"/>
    <s v="Kei"/>
    <s v="Nishikori"/>
    <n v="335000000"/>
    <n v="35000000"/>
    <s v="30 000000"/>
    <s v="+100 Million"/>
    <s v="Up to 100 Million"/>
    <n v="35000000"/>
    <x v="3"/>
    <s v="Tennis"/>
    <x v="3"/>
  </r>
  <r>
    <x v="18"/>
    <x v="171"/>
    <s v="A.J."/>
    <s v="Green"/>
    <n v="333000000"/>
    <n v="328000000"/>
    <s v="500 K"/>
    <s v="+100 Million"/>
    <s v="+300 Million"/>
    <n v="328000000"/>
    <x v="3"/>
    <s v="Football"/>
    <x v="3"/>
  </r>
  <r>
    <x v="19"/>
    <x v="12"/>
    <s v="James"/>
    <s v="Harden"/>
    <n v="328000000"/>
    <n v="158000000"/>
    <s v="17 000000"/>
    <s v="+100 Million"/>
    <s v="+100 Million"/>
    <n v="158000000"/>
    <x v="3"/>
    <s v="  Basketball"/>
    <x v="3"/>
  </r>
  <r>
    <x v="20"/>
    <x v="106"/>
    <s v="Usain"/>
    <s v="Bolt"/>
    <n v="325000000"/>
    <n v="25000000"/>
    <s v="30 000000"/>
    <s v="+100 Million"/>
    <s v="Up to 100 Million"/>
    <n v="25000000"/>
    <x v="3"/>
    <s v="Track"/>
    <x v="3"/>
  </r>
  <r>
    <x v="21"/>
    <x v="46"/>
    <s v="Clayton"/>
    <s v="Kershaw"/>
    <n v="32000000"/>
    <n v="312000000"/>
    <s v="800 K"/>
    <s v="Up to 50 Million"/>
    <s v="+300 Million"/>
    <n v="312000000"/>
    <x v="3"/>
    <s v="Baseball"/>
    <x v="3"/>
  </r>
  <r>
    <x v="21"/>
    <x v="105"/>
    <s v="Dwyane"/>
    <s v="Wade"/>
    <n v="32000000"/>
    <n v="20000000"/>
    <s v="12 000000"/>
    <s v="Up to 50 Million"/>
    <s v="Up to 100 Million"/>
    <n v="20000000"/>
    <x v="3"/>
    <s v="  Basketball"/>
    <x v="3"/>
  </r>
  <r>
    <x v="23"/>
    <x v="19"/>
    <s v="Drew"/>
    <s v="Brees"/>
    <n v="31000000"/>
    <n v="19000000"/>
    <s v="12 000000"/>
    <s v="Up to 50 Million"/>
    <s v="Up to 100 Million"/>
    <n v="19000000"/>
    <x v="3"/>
    <s v="Football"/>
    <x v="3"/>
  </r>
  <r>
    <x v="24"/>
    <x v="34"/>
    <s v="Carmelo"/>
    <s v="Anthony"/>
    <n v="309000000"/>
    <n v="229000000"/>
    <s v="8 000000"/>
    <s v="+100 Million"/>
    <s v="+100 Million"/>
    <n v="229000000"/>
    <x v="3"/>
    <s v="  Basketball"/>
    <x v="3"/>
  </r>
  <r>
    <x v="25"/>
    <x v="16"/>
    <s v="Chris"/>
    <s v="Paul"/>
    <n v="30000000"/>
    <n v="215000000"/>
    <s v="8.5 000000"/>
    <s v="Up to 50 Million"/>
    <s v="+100 Million"/>
    <n v="215000000"/>
    <x v="3"/>
    <s v="  Basketball"/>
    <x v="3"/>
  </r>
  <r>
    <x v="26"/>
    <x v="172"/>
    <s v="Cliff"/>
    <s v="Lee"/>
    <n v="293000000"/>
    <n v="292000000"/>
    <s v="100 K"/>
    <s v="+100 Million"/>
    <s v="+100 Million"/>
    <n v="292000000"/>
    <x v="3"/>
    <s v="Baseball"/>
    <x v="3"/>
  </r>
  <r>
    <x v="27"/>
    <x v="173"/>
    <s v="Olivier"/>
    <s v="Vernon"/>
    <n v="29000000"/>
    <n v="288000000"/>
    <s v="200 K"/>
    <s v="Up to 50 Million"/>
    <s v="+100 Million"/>
    <n v="288000000"/>
    <x v="3"/>
    <s v="Football"/>
    <x v="3"/>
  </r>
  <r>
    <x v="28"/>
    <x v="56"/>
    <s v="Serena"/>
    <s v="Williams"/>
    <n v="289000000"/>
    <n v="89000000"/>
    <s v="20 000000"/>
    <s v="+100 Million"/>
    <s v="Up to 100 Million"/>
    <n v="89000000"/>
    <x v="3"/>
    <s v="Tennis"/>
    <x v="3"/>
  </r>
  <r>
    <x v="83"/>
    <x v="53"/>
    <s v="Justin"/>
    <s v="Verlander"/>
    <n v="286000000"/>
    <n v="28000000"/>
    <s v="600 K"/>
    <s v="+100 Million"/>
    <s v="Up to 100 Million"/>
    <n v="28000000"/>
    <x v="3"/>
    <s v="Baseball"/>
    <x v="3"/>
  </r>
  <r>
    <x v="29"/>
    <x v="17"/>
    <s v="Kyrie"/>
    <s v="Irving"/>
    <n v="276000000"/>
    <n v="166000000"/>
    <s v="11 000000"/>
    <s v="+100 Million"/>
    <s v="+100 Million"/>
    <n v="166000000"/>
    <x v="3"/>
    <s v="  Basketball"/>
    <x v="3"/>
  </r>
  <r>
    <x v="30"/>
    <x v="174"/>
    <s v="Julio"/>
    <s v="Jones"/>
    <n v="272000000"/>
    <n v="26000000"/>
    <s v="1.2 000000"/>
    <s v="+100 Million"/>
    <s v="Up to 100 Million"/>
    <n v="26000000"/>
    <x v="3"/>
    <s v="Football"/>
    <x v="3"/>
  </r>
  <r>
    <x v="31"/>
    <x v="175"/>
    <s v="Luke"/>
    <s v="Kuechly"/>
    <n v="271000000"/>
    <n v="261000000"/>
    <s v="1 000000"/>
    <s v="+100 Million"/>
    <s v="+100 Million"/>
    <n v="261000000"/>
    <x v="3"/>
    <s v="Football"/>
    <x v="3"/>
  </r>
  <r>
    <x v="32"/>
    <x v="129"/>
    <s v="Robinson"/>
    <s v="Cano"/>
    <n v="27000000"/>
    <n v="24000000"/>
    <s v="3 000000"/>
    <s v="Up to 50 Million"/>
    <s v="Up to 100 Million"/>
    <n v="24000000"/>
    <x v="3"/>
    <s v="Baseball"/>
    <x v="3"/>
  </r>
  <r>
    <x v="33"/>
    <x v="66"/>
    <s v="Dwight"/>
    <s v="Howard"/>
    <n v="269000000"/>
    <n v="224000000"/>
    <s v="4.5 000000"/>
    <s v="+100 Million"/>
    <s v="+100 Million"/>
    <n v="224000000"/>
    <x v="3"/>
    <s v="  Basketball"/>
    <x v="3"/>
  </r>
  <r>
    <x v="34"/>
    <x v="55"/>
    <s v="Miguel"/>
    <s v="Cabrera"/>
    <n v="266000000"/>
    <n v="241000000"/>
    <s v="2.5 000000"/>
    <s v="+100 Million"/>
    <s v="+100 Million"/>
    <n v="241000000"/>
    <x v="3"/>
    <s v="Baseball"/>
    <x v="3"/>
  </r>
  <r>
    <x v="35"/>
    <x v="65"/>
    <s v="Albert"/>
    <s v="Pujols"/>
    <n v="263000000"/>
    <n v="243000000"/>
    <s v="2 000000"/>
    <s v="+100 Million"/>
    <s v="+100 Million"/>
    <n v="243000000"/>
    <x v="3"/>
    <s v="Baseball"/>
    <x v="3"/>
  </r>
  <r>
    <x v="36"/>
    <x v="23"/>
    <s v="Blake"/>
    <s v="Griffin"/>
    <n v="261000000"/>
    <n v="181000000"/>
    <s v="8 000000"/>
    <s v="+100 Million"/>
    <s v="+100 Million"/>
    <n v="181000000"/>
    <x v="3"/>
    <s v="  Basketball"/>
    <x v="3"/>
  </r>
  <r>
    <x v="36"/>
    <x v="109"/>
    <s v="Wayne"/>
    <s v="Rooney"/>
    <n v="261000000"/>
    <n v="201000000"/>
    <s v="6 000000"/>
    <s v="+100 Million"/>
    <s v="+100 Million"/>
    <n v="201000000"/>
    <x v="3"/>
    <s v="Soccer"/>
    <x v="3"/>
  </r>
  <r>
    <x v="38"/>
    <x v="176"/>
    <s v="Cameron"/>
    <s v="Jordan"/>
    <n v="259000000"/>
    <n v="258000000"/>
    <s v="100 K"/>
    <s v="+100 Million"/>
    <s v="+100 Million"/>
    <n v="258000000"/>
    <x v="3"/>
    <s v="Football"/>
    <x v="3"/>
  </r>
  <r>
    <x v="39"/>
    <x v="8"/>
    <s v="Russell"/>
    <s v="Westbrook"/>
    <n v="257000000"/>
    <n v="167000000"/>
    <s v="9 000000"/>
    <s v="+100 Million"/>
    <s v="+100 Million"/>
    <n v="167000000"/>
    <x v="3"/>
    <s v="  Basketball"/>
    <x v="3"/>
  </r>
  <r>
    <x v="40"/>
    <x v="143"/>
    <s v="Ryan"/>
    <s v="Howard"/>
    <n v="256000000"/>
    <n v="25000000"/>
    <s v="600 K"/>
    <s v="+100 Million"/>
    <s v="Up to 100 Million"/>
    <n v="25000000"/>
    <x v="3"/>
    <s v="Baseball"/>
    <x v="3"/>
  </r>
  <r>
    <x v="40"/>
    <x v="177"/>
    <s v="Trent"/>
    <s v="Williams"/>
    <n v="256000000"/>
    <n v="255000000"/>
    <s v="75 K"/>
    <s v="+100 Million"/>
    <s v="+100 Million"/>
    <n v="255000000"/>
    <x v="3"/>
    <s v="Football"/>
    <x v="3"/>
  </r>
  <r>
    <x v="42"/>
    <x v="111"/>
    <s v="Chris"/>
    <s v="Bosh"/>
    <n v="252000000"/>
    <n v="222000000"/>
    <s v="3 000000"/>
    <s v="+100 Million"/>
    <s v="+100 Million"/>
    <n v="222000000"/>
    <x v="3"/>
    <s v="  Basketball"/>
    <x v="3"/>
  </r>
  <r>
    <x v="43"/>
    <x v="76"/>
    <s v="Felix"/>
    <s v="Hernandez"/>
    <n v="249000000"/>
    <n v="244000000"/>
    <s v="500 K"/>
    <s v="+100 Million"/>
    <s v="+100 Million"/>
    <n v="244000000"/>
    <x v="3"/>
    <s v="Baseball"/>
    <x v="3"/>
  </r>
  <r>
    <x v="44"/>
    <x v="119"/>
    <s v="Zack"/>
    <s v="Greinke"/>
    <n v="247000000"/>
    <n v="247000000"/>
    <s v="50 K"/>
    <s v="+100 Million"/>
    <s v="+100 Million"/>
    <n v="247000000"/>
    <x v="3"/>
    <s v="Baseball"/>
    <x v="3"/>
  </r>
  <r>
    <x v="84"/>
    <x v="149"/>
    <s v="Prince"/>
    <s v="Fielder"/>
    <n v="242000000"/>
    <n v="24000000"/>
    <s v="200 K"/>
    <s v="+100 Million"/>
    <s v="Up to 100 Million"/>
    <n v="24000000"/>
    <x v="3"/>
    <s v="Baseball"/>
    <x v="3"/>
  </r>
  <r>
    <x v="45"/>
    <x v="147"/>
    <s v="CC"/>
    <s v="Sabathia"/>
    <n v="244000000"/>
    <n v="237000000"/>
    <s v="700 K"/>
    <s v="+100 Million"/>
    <s v="+100 Million"/>
    <n v="237000000"/>
    <x v="3"/>
    <s v="Baseball"/>
    <x v="3"/>
  </r>
  <r>
    <x v="46"/>
    <x v="122"/>
    <s v="Sergio"/>
    <s v="Agüero"/>
    <n v="243000000"/>
    <n v="168000000"/>
    <s v="7.5 000000"/>
    <s v="+100 Million"/>
    <s v="+100 Million"/>
    <n v="168000000"/>
    <x v="3"/>
    <s v="Soccer"/>
    <x v="3"/>
  </r>
  <r>
    <x v="38"/>
    <x v="176"/>
    <s v="Cameron"/>
    <s v="Jordan"/>
    <n v="259000000"/>
    <n v="258000000"/>
    <s v="100 K"/>
    <s v="+100 Million"/>
    <s v="+100 Million"/>
    <n v="258000000"/>
    <x v="3"/>
    <s v="Football"/>
    <x v="3"/>
  </r>
  <r>
    <x v="39"/>
    <x v="8"/>
    <s v="Russell"/>
    <s v="Westbrook"/>
    <n v="257000000"/>
    <n v="167000000"/>
    <s v="9 000000"/>
    <s v="+100 Million"/>
    <s v="+100 Million"/>
    <n v="167000000"/>
    <x v="3"/>
    <s v="  Basketball"/>
    <x v="3"/>
  </r>
  <r>
    <x v="40"/>
    <x v="143"/>
    <s v="Ryan"/>
    <s v="Howard"/>
    <n v="256000000"/>
    <n v="25000000"/>
    <s v="600 K"/>
    <s v="+100 Million"/>
    <s v="Up to 100 Million"/>
    <n v="25000000"/>
    <x v="3"/>
    <s v="Baseball"/>
    <x v="3"/>
  </r>
  <r>
    <x v="40"/>
    <x v="177"/>
    <s v="Trent"/>
    <s v="Williams"/>
    <n v="256000000"/>
    <n v="255000000"/>
    <s v="75 K"/>
    <s v="+100 Million"/>
    <s v="+100 Million"/>
    <n v="255000000"/>
    <x v="3"/>
    <s v="Football"/>
    <x v="3"/>
  </r>
  <r>
    <x v="42"/>
    <x v="111"/>
    <s v="Chris"/>
    <s v="Bosh"/>
    <n v="252000000"/>
    <n v="222000000"/>
    <s v="3 000000"/>
    <s v="+100 Million"/>
    <s v="+100 Million"/>
    <n v="222000000"/>
    <x v="3"/>
    <s v="  Basketball"/>
    <x v="3"/>
  </r>
  <r>
    <x v="43"/>
    <x v="76"/>
    <s v="Felix"/>
    <s v="Hernandez"/>
    <n v="249000000"/>
    <n v="244000000"/>
    <s v="500 K"/>
    <s v="+100 Million"/>
    <s v="+100 Million"/>
    <n v="244000000"/>
    <x v="3"/>
    <s v="Baseball"/>
    <x v="3"/>
  </r>
  <r>
    <x v="44"/>
    <x v="119"/>
    <s v="Zack"/>
    <s v="Greinke"/>
    <n v="247000000"/>
    <n v="247000000"/>
    <s v="50 K"/>
    <s v="+100 Million"/>
    <s v="+100 Million"/>
    <n v="247000000"/>
    <x v="3"/>
    <s v="Baseball"/>
    <x v="3"/>
  </r>
  <r>
    <x v="84"/>
    <x v="149"/>
    <s v="Prince"/>
    <s v="Fielder"/>
    <n v="242000000"/>
    <n v="24000000"/>
    <s v="200 K"/>
    <s v="+100 Million"/>
    <s v="Up to 100 Million"/>
    <n v="24000000"/>
    <x v="3"/>
    <s v="Baseball"/>
    <x v="3"/>
  </r>
  <r>
    <x v="45"/>
    <x v="147"/>
    <s v="CC"/>
    <s v="Sabathia"/>
    <n v="244000000"/>
    <n v="237000000"/>
    <s v="700 K"/>
    <s v="+100 Million"/>
    <s v="+100 Million"/>
    <n v="237000000"/>
    <x v="3"/>
    <s v="Baseball"/>
    <x v="3"/>
  </r>
  <r>
    <x v="46"/>
    <x v="122"/>
    <s v="Sergio"/>
    <s v="Agüero"/>
    <n v="243000000"/>
    <n v="168000000"/>
    <s v="7.5 000000"/>
    <s v="+100 Million"/>
    <s v="+100 Million"/>
    <n v="168000000"/>
    <x v="3"/>
    <s v="Soccer"/>
    <x v="3"/>
  </r>
  <r>
    <x v="46"/>
    <x v="118"/>
    <s v="Sam"/>
    <s v="Bradford"/>
    <n v="243000000"/>
    <n v="24000000"/>
    <s v="300 K"/>
    <s v="+100 Million"/>
    <s v="Up to 100 Million"/>
    <n v="24000000"/>
    <x v="3"/>
    <s v="Football"/>
    <x v="3"/>
  </r>
  <r>
    <x v="48"/>
    <x v="25"/>
    <s v="Paul"/>
    <s v="George"/>
    <n v="241000000"/>
    <n v="171000000"/>
    <s v="7 000000"/>
    <s v="+100 Million"/>
    <s v="+100 Million"/>
    <n v="171000000"/>
    <x v="3"/>
    <s v="  Basketball"/>
    <x v="3"/>
  </r>
  <r>
    <x v="49"/>
    <x v="84"/>
    <s v="Manny"/>
    <s v="Pacquiao"/>
    <n v="24000000"/>
    <n v="215000000"/>
    <s v="2.5 000000"/>
    <s v="Up to 50 Million"/>
    <s v="+100 Million"/>
    <n v="215000000"/>
    <x v="3"/>
    <s v="Boxing"/>
    <x v="3"/>
  </r>
  <r>
    <x v="85"/>
    <x v="63"/>
    <s v="Kevin"/>
    <s v="Love"/>
    <n v="239000000"/>
    <n v="199000000"/>
    <s v="4 000000"/>
    <s v="+100 Million"/>
    <s v="+100 Million"/>
    <n v="199000000"/>
    <x v="3"/>
    <s v="  Basketball"/>
    <x v="3"/>
  </r>
  <r>
    <x v="50"/>
    <x v="54"/>
    <s v="Yoenis"/>
    <s v="Cespedes"/>
    <n v="238000000"/>
    <n v="232000000"/>
    <s v="600 K"/>
    <s v="+100 Million"/>
    <s v="+100 Million"/>
    <n v="232000000"/>
    <x v="3"/>
    <s v="Baseball"/>
    <x v="3"/>
  </r>
  <r>
    <x v="50"/>
    <x v="123"/>
    <s v="Joe"/>
    <s v="Mauer"/>
    <n v="238000000"/>
    <n v="23000000"/>
    <s v="800 K"/>
    <s v="+100 Million"/>
    <s v="Up to 100 Million"/>
    <n v="23000000"/>
    <x v="3"/>
    <s v="Baseball"/>
    <x v="3"/>
  </r>
  <r>
    <x v="50"/>
    <x v="42"/>
    <s v="David"/>
    <s v="Price"/>
    <n v="238000000"/>
    <n v="233000000"/>
    <s v="500 K"/>
    <s v="+100 Million"/>
    <s v="+100 Million"/>
    <n v="233000000"/>
    <x v="3"/>
    <s v="Baseball"/>
    <x v="3"/>
  </r>
  <r>
    <x v="50"/>
    <x v="110"/>
    <s v="Luis"/>
    <s v="Suarez"/>
    <n v="238000000"/>
    <n v="178000000"/>
    <s v="6 000000"/>
    <s v="+100 Million"/>
    <s v="+100 Million"/>
    <n v="178000000"/>
    <x v="3"/>
    <s v="Soccer"/>
    <x v="3"/>
  </r>
  <r>
    <x v="87"/>
    <x v="178"/>
    <s v="Stephen"/>
    <s v="Curry"/>
    <n v="236000000"/>
    <n v="116000000"/>
    <s v="12 000000"/>
    <s v="+100 Million"/>
    <s v="+100 Million"/>
    <n v="116000000"/>
    <x v="3"/>
    <s v="  Basketball"/>
    <x v="3"/>
  </r>
  <r>
    <x v="87"/>
    <x v="179"/>
    <s v="Jason"/>
    <s v="Day"/>
    <n v="236000000"/>
    <n v="151000000"/>
    <s v="8.5 000000"/>
    <s v="+100 Million"/>
    <s v="+100 Million"/>
    <n v="151000000"/>
    <x v="3"/>
    <s v="Golf"/>
    <x v="3"/>
  </r>
  <r>
    <x v="54"/>
    <x v="180"/>
    <s v="Dez"/>
    <s v="Bryant"/>
    <n v="235000000"/>
    <n v="23000000"/>
    <s v="500 K"/>
    <s v="+100 Million"/>
    <s v="Up to 100 Million"/>
    <n v="23000000"/>
    <x v="3"/>
    <s v="Football"/>
    <x v="3"/>
  </r>
  <r>
    <x v="54"/>
    <x v="165"/>
    <s v="Dale"/>
    <s v="Earnhardt, Jr."/>
    <n v="235000000"/>
    <n v="15000000"/>
    <s v="8.5 000000"/>
    <s v="+100 Million"/>
    <s v="Up to 100 Million"/>
    <n v="15000000"/>
    <x v="3"/>
    <s v="Racing"/>
    <x v="3"/>
  </r>
  <r>
    <x v="56"/>
    <x v="181"/>
    <s v="Demaryius"/>
    <s v="Thomas"/>
    <n v="234000000"/>
    <n v="222000000"/>
    <s v="1.2 000000"/>
    <s v="+100 Million"/>
    <s v="+100 Million"/>
    <n v="222000000"/>
    <x v="3"/>
    <s v="Football"/>
    <x v="3"/>
  </r>
  <r>
    <x v="57"/>
    <x v="141"/>
    <s v="Andy"/>
    <s v="Murray"/>
    <n v="288000000"/>
    <n v="148000000"/>
    <s v="14 000000"/>
    <s v="+100 Million"/>
    <s v="+100 Million"/>
    <n v="148000000"/>
    <x v="3"/>
    <s v="Tennis"/>
    <x v="3"/>
  </r>
  <r>
    <x v="57"/>
    <x v="131"/>
    <s v="Masahiro"/>
    <s v="Tanaka"/>
    <n v="23000000"/>
    <n v="22000000"/>
    <s v="1 000000"/>
    <s v="Up to 50 Million"/>
    <s v="Up to 100 Million"/>
    <n v="22000000"/>
    <x v="3"/>
    <s v="Baseball"/>
    <x v="3"/>
  </r>
  <r>
    <x v="57"/>
    <x v="182"/>
    <s v="Mark"/>
    <s v="Teixeira"/>
    <n v="23000000"/>
    <n v="225000000"/>
    <s v="500 K"/>
    <s v="Up to 50 Million"/>
    <s v="+100 Million"/>
    <n v="225000000"/>
    <x v="3"/>
    <s v="Baseball"/>
    <x v="3"/>
  </r>
  <r>
    <x v="60"/>
    <x v="183"/>
    <s v="Joe"/>
    <s v="Johnson"/>
    <n v="229000000"/>
    <n v="219000000"/>
    <s v="1 000000"/>
    <s v="+100 Million"/>
    <s v="+100 Million"/>
    <n v="219000000"/>
    <x v="3"/>
    <s v="  Basketball"/>
    <x v="3"/>
  </r>
  <r>
    <x v="61"/>
    <x v="153"/>
    <s v="Cole"/>
    <s v="Hamels"/>
    <n v="227000000"/>
    <n v="225000000"/>
    <s v="200 K"/>
    <s v="+100 Million"/>
    <s v="+100 Million"/>
    <n v="225000000"/>
    <x v="3"/>
    <s v="Baseball"/>
    <x v="3"/>
  </r>
  <r>
    <x v="62"/>
    <x v="184"/>
    <s v="Anthony"/>
    <s v="Castonzo"/>
    <n v="225000000"/>
    <n v="225000000"/>
    <s v="35 K"/>
    <s v="+100 Million"/>
    <s v="+100 Million"/>
    <n v="225000000"/>
    <x v="3"/>
    <s v="Football"/>
    <x v="3"/>
  </r>
  <r>
    <x v="62"/>
    <x v="185"/>
    <s v="Troy"/>
    <s v="Tulowitzki"/>
    <n v="225000000"/>
    <n v="222000000"/>
    <s v="300 K"/>
    <s v="+100 Million"/>
    <s v="+100 Million"/>
    <n v="222000000"/>
    <x v="3"/>
    <s v="Baseball"/>
    <x v="3"/>
  </r>
  <r>
    <x v="63"/>
    <x v="186"/>
    <s v="Bastian"/>
    <s v="Schweinsteiger"/>
    <n v="224000000"/>
    <n v="194000000"/>
    <s v="3 000000"/>
    <s v="+100 Million"/>
    <s v="+100 Million"/>
    <n v="194000000"/>
    <x v="3"/>
    <s v="Soccer"/>
    <x v="3"/>
  </r>
  <r>
    <x v="64"/>
    <x v="160"/>
    <s v="Jimmie"/>
    <s v="Johnson"/>
    <n v="222000000"/>
    <n v="162000000"/>
    <s v="6 000000"/>
    <s v="+100 Million"/>
    <s v="+100 Million"/>
    <n v="162000000"/>
    <x v="3"/>
    <s v="Racing"/>
    <x v="3"/>
  </r>
  <r>
    <x v="89"/>
    <x v="187"/>
    <s v="Angel"/>
    <s v="Di Maria"/>
    <n v="221000000"/>
    <n v="206000000"/>
    <s v="1.5 000000"/>
    <s v="+100 Million"/>
    <s v="+100 Million"/>
    <n v="206000000"/>
    <x v="3"/>
    <s v="Soccer"/>
    <x v="3"/>
  </r>
  <r>
    <x v="89"/>
    <x v="159"/>
    <s v="James"/>
    <s v="Rodriguez"/>
    <n v="221000000"/>
    <n v="151000000"/>
    <s v="7 000000"/>
    <s v="+100 Million"/>
    <s v="+100 Million"/>
    <n v="151000000"/>
    <x v="3"/>
    <s v="Soccer"/>
    <x v="3"/>
  </r>
  <r>
    <x v="66"/>
    <x v="188"/>
    <s v="Eden"/>
    <s v="Hazard"/>
    <n v="22000000"/>
    <n v="17000000"/>
    <s v="5 000000"/>
    <s v="Up to 50 Million"/>
    <s v="Up to 100 Million"/>
    <n v="17000000"/>
    <x v="3"/>
    <s v="Soccer"/>
    <x v="3"/>
  </r>
  <r>
    <x v="66"/>
    <x v="13"/>
    <s v="Conor"/>
    <s v="McGregor"/>
    <n v="22000000"/>
    <n v="18000000"/>
    <s v="4 000000"/>
    <s v="Up to 50 Million"/>
    <s v="Up to 100 Million"/>
    <n v="18000000"/>
    <x v="3"/>
    <s v="MMA"/>
    <x v="3"/>
  </r>
  <r>
    <x v="66"/>
    <x v="189"/>
    <s v="David"/>
    <s v="Ortiz"/>
    <n v="22000000"/>
    <n v="16000000"/>
    <s v="6 000000"/>
    <s v="Up to 50 Million"/>
    <s v="Up to 100 Million"/>
    <n v="16000000"/>
    <x v="3"/>
    <s v="Baseball"/>
    <x v="3"/>
  </r>
  <r>
    <x v="68"/>
    <x v="190"/>
    <s v="Maria"/>
    <s v="Sharapova"/>
    <n v="219000000"/>
    <n v="19000000"/>
    <s v="20 000000"/>
    <s v="+100 Million"/>
    <s v="Up to 100 Million"/>
    <n v="19000000"/>
    <x v="3"/>
    <s v="Tennis"/>
    <x v="3"/>
  </r>
  <r>
    <x v="69"/>
    <x v="161"/>
    <s v="Jacoby"/>
    <s v="Ellsbury"/>
    <n v="218000000"/>
    <n v="212000000"/>
    <s v="600 K"/>
    <s v="+100 Million"/>
    <s v="+100 Million"/>
    <n v="212000000"/>
    <x v="3"/>
    <s v="Baseball"/>
    <x v="3"/>
  </r>
  <r>
    <x v="69"/>
    <x v="64"/>
    <s v="Justin"/>
    <s v="Houston"/>
    <n v="218000000"/>
    <n v="217000000"/>
    <s v="100 K"/>
    <s v="+100 Million"/>
    <s v="+100 Million"/>
    <n v="217000000"/>
    <x v="3"/>
    <s v="Football"/>
    <x v="3"/>
  </r>
  <r>
    <x v="70"/>
    <x v="163"/>
    <s v="Matt"/>
    <s v="Kemp"/>
    <n v="217000000"/>
    <n v="212000000"/>
    <s v="500 K"/>
    <s v="+100 Million"/>
    <s v="+100 Million"/>
    <n v="212000000"/>
    <x v="3"/>
    <s v="Baseball"/>
    <x v="3"/>
  </r>
  <r>
    <x v="71"/>
    <x v="97"/>
    <s v="Canelo"/>
    <s v="Alvarez"/>
    <n v="215000000"/>
    <n v="20000000"/>
    <s v="1.5 000000"/>
    <s v="+100 Million"/>
    <s v="Up to 100 Million"/>
    <n v="20000000"/>
    <x v="3"/>
    <s v="Boxing"/>
    <x v="3"/>
  </r>
  <r>
    <x v="72"/>
    <x v="162"/>
    <s v="Adrian"/>
    <s v="Gonzalez"/>
    <n v="214000000"/>
    <n v="21000000"/>
    <s v="400 K"/>
    <s v="+100 Million"/>
    <s v="Up to 100 Million"/>
    <n v="21000000"/>
    <x v="3"/>
    <s v="Baseball"/>
    <x v="3"/>
  </r>
  <r>
    <x v="73"/>
    <x v="128"/>
    <s v="LaMarcus"/>
    <s v="Aldridge"/>
    <n v="212000000"/>
    <n v="197000000"/>
    <s v="1.5 000000"/>
    <s v="+100 Million"/>
    <s v="+100 Million"/>
    <n v="197000000"/>
    <x v="3"/>
    <s v="  Basketball"/>
    <x v="3"/>
  </r>
  <r>
    <x v="73"/>
    <x v="191"/>
    <s v="Cameron"/>
    <s v="Heyward"/>
    <n v="212000000"/>
    <n v="21000000"/>
    <s v="150 K"/>
    <s v="+100 Million"/>
    <s v="Up to 100 Million"/>
    <n v="21000000"/>
    <x v="3"/>
    <s v="Football"/>
    <x v="3"/>
  </r>
  <r>
    <x v="73"/>
    <x v="192"/>
    <s v="Jayson"/>
    <s v="Werth"/>
    <n v="212000000"/>
    <n v="21000000"/>
    <s v="200 K"/>
    <s v="+100 Million"/>
    <s v="Up to 100 Million"/>
    <n v="21000000"/>
    <x v="3"/>
    <s v="Baseball"/>
    <x v="3"/>
  </r>
  <r>
    <x v="76"/>
    <x v="193"/>
    <s v="Alex"/>
    <s v="Rodriguez"/>
    <n v="211000000"/>
    <n v="207000000"/>
    <s v="400 K"/>
    <s v="+100 Million"/>
    <s v="+100 Million"/>
    <n v="207000000"/>
    <x v="3"/>
    <s v="Baseball"/>
    <x v="3"/>
  </r>
  <r>
    <x v="77"/>
    <x v="194"/>
    <s v="Nico"/>
    <s v="Rosberg"/>
    <n v="21000000"/>
    <n v="20000000"/>
    <s v="1 000000"/>
    <s v="Up to 50 Million"/>
    <s v="Up to 100 Million"/>
    <n v="20000000"/>
    <x v="3"/>
    <s v="Racing"/>
    <x v="3"/>
  </r>
  <r>
    <x v="91"/>
    <x v="195"/>
    <s v="Carl"/>
    <s v="Crawford"/>
    <n v="209000000"/>
    <n v="206000000"/>
    <s v="300 K"/>
    <s v="+100 Million"/>
    <s v="+100 Million"/>
    <n v="206000000"/>
    <x v="3"/>
    <s v="Baseball"/>
    <x v="3"/>
  </r>
  <r>
    <x v="78"/>
    <x v="115"/>
    <s v="Buster"/>
    <s v="Posey"/>
    <n v="208000000"/>
    <n v="178000000"/>
    <s v="3 000000"/>
    <s v="+100 Million"/>
    <s v="+100 Million"/>
    <n v="178000000"/>
    <x v="3"/>
    <s v="Baseball"/>
    <x v="3"/>
  </r>
  <r>
    <x v="94"/>
    <x v="167"/>
    <s v="Russell"/>
    <s v="Oscar"/>
    <n v="895000000"/>
    <n v="805000000"/>
    <s v="9 000000"/>
    <s v="+100 Million"/>
    <s v="+300 Million"/>
    <n v="805000000"/>
    <x v="2"/>
    <s v="Football"/>
    <x v="0"/>
  </r>
  <r>
    <x v="94"/>
    <x v="93"/>
    <s v="LeBron"/>
    <s v="James"/>
    <n v="855000000"/>
    <n v="335000000"/>
    <s v="52 000000"/>
    <s v="+100 Million"/>
    <s v="+300 Million"/>
    <n v="335000000"/>
    <x v="1"/>
    <s v="  Basketball"/>
    <x v="1"/>
  </r>
  <r>
    <x v="94"/>
    <x v="74"/>
    <s v="Andrew"/>
    <s v="Luck"/>
    <n v="50000000"/>
    <n v="47000000"/>
    <s v="3 000000"/>
    <s v="Up to 100 Million"/>
    <s v="Up to 100 Million"/>
    <n v="47000000"/>
    <x v="0"/>
    <s v="Football"/>
    <x v="2"/>
  </r>
  <r>
    <x v="94"/>
    <x v="24"/>
    <s v="Rory"/>
    <s v="McIlroy"/>
    <n v="50000000"/>
    <n v="16000000"/>
    <s v="34 000000"/>
    <s v="Up to 100 Million"/>
    <s v="Up to 100 Million"/>
    <n v="16000000"/>
    <x v="0"/>
    <s v="Golf"/>
    <x v="2"/>
  </r>
  <r>
    <x v="94"/>
    <x v="9"/>
    <s v="Novak"/>
    <s v="Djokovic"/>
    <n v="376000000"/>
    <n v="96000000"/>
    <s v="28 000000"/>
    <s v="+100 Million"/>
    <s v="Up to 100 Million"/>
    <n v="96000000"/>
    <x v="0"/>
    <s v="Tennis"/>
    <x v="3"/>
  </r>
  <r>
    <x v="94"/>
    <x v="93"/>
    <s v="LeBron"/>
    <s v="James"/>
    <n v="648000000"/>
    <n v="208000000"/>
    <s v="44 000000"/>
    <s v="+100 Million"/>
    <s v="+100 Million"/>
    <n v="208000000"/>
    <x v="1"/>
    <s v="  Basketball"/>
    <x v="4"/>
  </r>
  <r>
    <x v="94"/>
    <x v="3"/>
    <s v="Tiger"/>
    <s v="Woods"/>
    <n v="612000000"/>
    <n v="62000000"/>
    <s v="55 000000"/>
    <s v="+100 Million"/>
    <s v="Up to 100 Million"/>
    <n v="62000000"/>
    <x v="0"/>
    <s v="Golf"/>
    <x v="5"/>
  </r>
  <r>
    <x v="94"/>
    <x v="196"/>
    <s v="Aaron"/>
    <s v="Rodgers"/>
    <n v="49000000"/>
    <n v="43000000"/>
    <s v="6 000000"/>
    <s v="Up to 50 Million"/>
    <s v="Up to 100 Million"/>
    <n v="43000000"/>
    <x v="0"/>
    <s v="Football"/>
    <x v="6"/>
  </r>
  <r>
    <x v="94"/>
    <x v="134"/>
    <s v="Kobe"/>
    <s v="Bryant"/>
    <n v="523000000"/>
    <n v="203000000"/>
    <s v="32 000000"/>
    <s v="+100 Million"/>
    <s v="+100 Million"/>
    <n v="203000000"/>
    <x v="1"/>
    <s v="  Basketball"/>
    <x v="7"/>
  </r>
  <r>
    <x v="95"/>
    <x v="196"/>
    <s v="Aaron"/>
    <s v="Newton"/>
    <n v="893000000"/>
    <n v="803000000"/>
    <s v="9 000000"/>
    <s v="+100 Million"/>
    <s v="+300 Million"/>
    <n v="803000000"/>
    <x v="2"/>
    <s v="Football"/>
    <x v="0"/>
  </r>
  <r>
    <x v="2"/>
    <x v="4"/>
    <s v="Ben"/>
    <s v="Roethlisberger"/>
    <n v="489000000"/>
    <n v="464000000"/>
    <s v="2.5 000000"/>
    <s v="+100 Million"/>
    <s v="+300 Million"/>
    <n v="464000000"/>
    <x v="3"/>
    <s v="Football"/>
    <x v="4"/>
  </r>
  <r>
    <x v="3"/>
    <x v="24"/>
    <s v="Rory"/>
    <s v="McIlroy"/>
    <n v="50000000"/>
    <n v="16000000"/>
    <s v="34 000000"/>
    <s v="Up to 100 Million"/>
    <s v="Up to 100 Million"/>
    <n v="16000000"/>
    <x v="3"/>
    <s v="Golf"/>
    <x v="4"/>
  </r>
  <r>
    <x v="4"/>
    <x v="9"/>
    <s v="Novak"/>
    <s v="Djokovic"/>
    <n v="376000000"/>
    <n v="96000000"/>
    <s v="28 000000"/>
    <s v="+100 Million"/>
    <s v="Up to 100 Million"/>
    <n v="96000000"/>
    <x v="3"/>
    <s v="Tennis"/>
    <x v="4"/>
  </r>
  <r>
    <x v="80"/>
    <x v="137"/>
    <s v="Zlatan"/>
    <s v="Ibrahimovic"/>
    <n v="391000000"/>
    <n v="331000000"/>
    <s v="6 000000"/>
    <s v="+100 Million"/>
    <s v="+300 Million"/>
    <n v="331000000"/>
    <x v="3"/>
    <s v="Soccer"/>
    <x v="4"/>
  </r>
  <r>
    <x v="81"/>
    <x v="5"/>
    <s v="Lewis"/>
    <s v="Hamilton"/>
    <n v="39000000"/>
    <n v="36000000"/>
    <s v="3 000000"/>
    <s v="Up to 50 Million"/>
    <s v="Up to 100 Million"/>
    <n v="36000000"/>
    <x v="3"/>
    <s v="Racing"/>
    <x v="4"/>
  </r>
  <r>
    <x v="5"/>
    <x v="197"/>
    <s v="Ndamukong"/>
    <s v="Suh"/>
    <n v="386000000"/>
    <n v="382000000"/>
    <s v="400 K"/>
    <s v="+100 Million"/>
    <s v="+300 Million"/>
    <n v="382000000"/>
    <x v="3"/>
    <s v="Football"/>
    <x v="4"/>
  </r>
  <r>
    <x v="6"/>
    <x v="104"/>
    <s v="Fernando"/>
    <s v="Alonso"/>
    <n v="355000000"/>
    <n v="34000000"/>
    <s v="1.5 000000"/>
    <s v="+100 Million"/>
    <s v="Up to 100 Million"/>
    <n v="34000000"/>
    <x v="3"/>
    <s v="Racing"/>
    <x v="4"/>
  </r>
  <r>
    <x v="82"/>
    <x v="71"/>
    <s v="Gareth"/>
    <s v="Bale"/>
    <n v="35000000"/>
    <n v="255000000"/>
    <s v="9.5 000000"/>
    <s v="Up to 50 Million"/>
    <s v="+100 Million"/>
    <n v="255000000"/>
    <x v="3"/>
    <s v="Soccer"/>
    <x v="4"/>
  </r>
  <r>
    <x v="7"/>
    <x v="89"/>
    <s v="Jon"/>
    <s v="Lester"/>
    <n v="341000000"/>
    <n v="337000000"/>
    <s v="400 K"/>
    <s v="+100 Million"/>
    <s v="+300 Million"/>
    <n v="337000000"/>
    <x v="3"/>
    <s v="Baseball"/>
    <x v="4"/>
  </r>
  <r>
    <x v="8"/>
    <x v="135"/>
    <s v="Derrick"/>
    <s v="Rose"/>
    <n v="339000000"/>
    <n v="189000000"/>
    <s v="15 000000"/>
    <s v="+100 Million"/>
    <s v="+100 Million"/>
    <n v="189000000"/>
    <x v="3"/>
    <s v="  Basketball"/>
    <x v="4"/>
  </r>
  <r>
    <x v="9"/>
    <x v="22"/>
    <s v="Sebastian"/>
    <s v="Vettel"/>
    <n v="385000000"/>
    <n v="38000000"/>
    <s v="0.5 000000"/>
    <s v="+100 Million"/>
    <s v="Up to 100 Million"/>
    <n v="38000000"/>
    <x v="3"/>
    <s v="Racing"/>
    <x v="4"/>
  </r>
  <r>
    <x v="10"/>
    <x v="29"/>
    <s v="Rafael"/>
    <s v="Nadal"/>
    <n v="325000000"/>
    <n v="45000000"/>
    <s v="28 000000"/>
    <s v="+100 Million"/>
    <s v="Up to 100 Million"/>
    <n v="45000000"/>
    <x v="3"/>
    <s v="Tennis"/>
    <x v="4"/>
  </r>
  <r>
    <x v="11"/>
    <x v="198"/>
    <s v="Mahendra"/>
    <s v="Singh Dhoni"/>
    <n v="31000000"/>
    <n v="4000000"/>
    <s v="27 000000"/>
    <s v="Up to 50 Million"/>
    <s v="Up to 100 Million"/>
    <n v="4000000"/>
    <x v="3"/>
    <s v="Cricket"/>
    <x v="4"/>
  </r>
  <r>
    <x v="11"/>
    <x v="95"/>
    <s v="Neymar"/>
    <s v="Neymar"/>
    <n v="31000000"/>
    <n v="14000000"/>
    <s v="17 000000"/>
    <s v="Up to 50 Million"/>
    <s v="Up to 100 Million"/>
    <n v="14000000"/>
    <x v="3"/>
    <s v="Soccer"/>
    <x v="4"/>
  </r>
  <r>
    <x v="13"/>
    <x v="34"/>
    <s v="Carmelo"/>
    <s v="Anthony"/>
    <n v="305000000"/>
    <n v="225000000"/>
    <s v="8 000000"/>
    <s v="+100 Million"/>
    <s v="+100 Million"/>
    <n v="225000000"/>
    <x v="3"/>
    <s v="  Basketball"/>
    <x v="4"/>
  </r>
  <r>
    <x v="14"/>
    <x v="190"/>
    <s v="Maria"/>
    <s v="Sharapova"/>
    <n v="219000000"/>
    <n v="19000000"/>
    <s v="20 000000"/>
    <s v="+100 Million"/>
    <s v="Up to 100 Million"/>
    <n v="19000000"/>
    <x v="3"/>
    <s v="Tennis"/>
    <x v="4"/>
  </r>
  <r>
    <x v="15"/>
    <x v="199"/>
    <s v="Carson"/>
    <s v="Palmer"/>
    <n v="29000000"/>
    <n v="285000000"/>
    <s v="0.5 000000"/>
    <s v="Up to 50 Million"/>
    <s v="+100 Million"/>
    <n v="285000000"/>
    <x v="3"/>
    <s v="Football"/>
    <x v="4"/>
  </r>
  <r>
    <x v="15"/>
    <x v="159"/>
    <s v="James"/>
    <s v="Rodriguez"/>
    <n v="29000000"/>
    <n v="245000000"/>
    <s v="4.5 000000"/>
    <s v="Up to 50 Million"/>
    <s v="+100 Million"/>
    <n v="245000000"/>
    <x v="3"/>
    <s v="Soccer"/>
    <x v="4"/>
  </r>
  <r>
    <x v="17"/>
    <x v="200"/>
    <s v="J.J."/>
    <s v="Watt"/>
    <n v="279000000"/>
    <n v="209000000"/>
    <s v="7 000000"/>
    <s v="+100 Million"/>
    <s v="+100 Million"/>
    <n v="209000000"/>
    <x v="3"/>
    <s v="Football"/>
    <x v="4"/>
  </r>
  <r>
    <x v="18"/>
    <x v="129"/>
    <s v="Robinson"/>
    <s v="Cano"/>
    <n v="276000000"/>
    <n v="241000000"/>
    <s v="3.5 000000"/>
    <s v="+100 Million"/>
    <s v="+100 Million"/>
    <n v="241000000"/>
    <x v="3"/>
    <s v="Baseball"/>
    <x v="4"/>
  </r>
  <r>
    <x v="19"/>
    <x v="105"/>
    <s v="Dwyane"/>
    <s v="Wade"/>
    <n v="272000000"/>
    <n v="152000000"/>
    <s v="12 000000"/>
    <s v="+100 Million"/>
    <s v="+100 Million"/>
    <n v="152000000"/>
    <x v="3"/>
    <s v="  Basketball"/>
    <x v="4"/>
  </r>
  <r>
    <x v="20"/>
    <x v="170"/>
    <s v="Peyton"/>
    <s v="Manning"/>
    <n v="27000000"/>
    <n v="15000000"/>
    <s v="12 000000"/>
    <s v="Up to 50 Million"/>
    <s v="Up to 100 Million"/>
    <n v="15000000"/>
    <x v="3"/>
    <s v="Football"/>
    <x v="4"/>
  </r>
  <r>
    <x v="20"/>
    <x v="201"/>
    <s v="Kimi"/>
    <s v="Raikkonen"/>
    <n v="27000000"/>
    <n v="25000000"/>
    <s v="2 000000"/>
    <s v="Up to 50 Million"/>
    <s v="Up to 100 Million"/>
    <n v="25000000"/>
    <x v="3"/>
    <s v="Racing"/>
    <x v="4"/>
  </r>
  <r>
    <x v="22"/>
    <x v="46"/>
    <s v="Clayton"/>
    <s v="Kershaw"/>
    <n v="269000000"/>
    <n v="257000000"/>
    <s v="1.2 000000"/>
    <s v="+100 Million"/>
    <s v="+100 Million"/>
    <n v="257000000"/>
    <x v="3"/>
    <s v="Baseball"/>
    <x v="4"/>
  </r>
  <r>
    <x v="22"/>
    <x v="109"/>
    <s v="Wayne"/>
    <s v="Rooney"/>
    <n v="269000000"/>
    <n v="199000000"/>
    <s v="7 000000"/>
    <s v="+100 Million"/>
    <s v="+100 Million"/>
    <n v="199000000"/>
    <x v="3"/>
    <s v="Soccer"/>
    <x v="4"/>
  </r>
  <r>
    <x v="24"/>
    <x v="202"/>
    <s v="Gerald"/>
    <s v="McCoy"/>
    <n v="267000000"/>
    <n v="265000000"/>
    <s v="150 K"/>
    <s v="+100 Million"/>
    <s v="+100 Million"/>
    <n v="265000000"/>
    <x v="3"/>
    <s v="Football"/>
    <x v="4"/>
  </r>
  <r>
    <x v="25"/>
    <x v="16"/>
    <s v="Chris"/>
    <s v="Paul"/>
    <n v="261000000"/>
    <n v="201000000"/>
    <s v="6 000000"/>
    <s v="+100 Million"/>
    <s v="+100 Million"/>
    <n v="201000000"/>
    <x v="3"/>
    <s v="  Basketball"/>
    <x v="4"/>
  </r>
  <r>
    <x v="26"/>
    <x v="203"/>
    <s v="Radamel"/>
    <s v="Falcao"/>
    <n v="259000000"/>
    <n v="219000000"/>
    <s v="4 000000"/>
    <s v="+100 Million"/>
    <s v="+100 Million"/>
    <n v="219000000"/>
    <x v="3"/>
    <s v="Soccer"/>
    <x v="4"/>
  </r>
  <r>
    <x v="26"/>
    <x v="65"/>
    <s v="Albert"/>
    <s v="Pujols"/>
    <n v="259000000"/>
    <n v="234000000"/>
    <s v="2.5 000000"/>
    <s v="+100 Million"/>
    <s v="+100 Million"/>
    <n v="234000000"/>
    <x v="3"/>
    <s v="Baseball"/>
    <x v="4"/>
  </r>
  <r>
    <x v="28"/>
    <x v="143"/>
    <s v="Ryan"/>
    <s v="Howard"/>
    <n v="256000000"/>
    <n v="25000000"/>
    <s v="0.6 000000"/>
    <s v="+100 Million"/>
    <s v="Up to 100 Million"/>
    <n v="25000000"/>
    <x v="3"/>
    <s v="Baseball"/>
    <x v="4"/>
  </r>
  <r>
    <x v="83"/>
    <x v="66"/>
    <s v="Dwight"/>
    <s v="Howard"/>
    <n v="255000000"/>
    <n v="215000000"/>
    <s v="4 000000"/>
    <s v="+100 Million"/>
    <s v="+100 Million"/>
    <n v="215000000"/>
    <x v="3"/>
    <s v="  Basketball"/>
    <x v="4"/>
  </r>
  <r>
    <x v="29"/>
    <x v="172"/>
    <s v="Cliff"/>
    <s v="Lee"/>
    <n v="252000000"/>
    <n v="25000000"/>
    <s v="200 K"/>
    <s v="+100 Million"/>
    <s v="Up to 100 Million"/>
    <n v="25000000"/>
    <x v="3"/>
    <s v="Baseball"/>
    <x v="4"/>
  </r>
  <r>
    <x v="30"/>
    <x v="55"/>
    <s v="Miguel"/>
    <s v="Cabrera"/>
    <n v="251000000"/>
    <n v="221000000"/>
    <s v="3 000000"/>
    <s v="+100 Million"/>
    <s v="+100 Million"/>
    <n v="221000000"/>
    <x v="3"/>
    <s v="Baseball"/>
    <x v="4"/>
  </r>
  <r>
    <x v="31"/>
    <x v="204"/>
    <s v="Amar'e"/>
    <s v="Stoudemire"/>
    <n v="25000000"/>
    <n v="22000000"/>
    <s v="3 000000"/>
    <s v="Up to 50 Million"/>
    <s v="Up to 100 Million"/>
    <n v="22000000"/>
    <x v="3"/>
    <s v="  Basketball"/>
    <x v="4"/>
  </r>
  <r>
    <x v="32"/>
    <x v="122"/>
    <s v="Sergio"/>
    <s v="Agüero"/>
    <n v="249000000"/>
    <n v="179000000"/>
    <s v="7 000000"/>
    <s v="+100 Million"/>
    <s v="+100 Million"/>
    <n v="179000000"/>
    <x v="3"/>
    <s v="Soccer"/>
    <x v="4"/>
  </r>
  <r>
    <x v="33"/>
    <x v="23"/>
    <s v="Blake"/>
    <s v="Griffin"/>
    <n v="247000000"/>
    <n v="177000000"/>
    <s v="7 000000"/>
    <s v="+100 Million"/>
    <s v="+100 Million"/>
    <n v="177000000"/>
    <x v="3"/>
    <s v="  Basketball"/>
    <x v="4"/>
  </r>
  <r>
    <x v="34"/>
    <x v="56"/>
    <s v="Serena"/>
    <s v="Williams"/>
    <n v="289000000"/>
    <n v="89000000"/>
    <s v="20 000000"/>
    <s v="+100 Million"/>
    <s v="Up to 100 Million"/>
    <n v="89000000"/>
    <x v="3"/>
    <s v="Tennis"/>
    <x v="4"/>
  </r>
  <r>
    <x v="35"/>
    <x v="149"/>
    <s v="Prince"/>
    <s v="Fielder"/>
    <n v="243000000"/>
    <n v="24000000"/>
    <s v="300 K"/>
    <s v="+100 Million"/>
    <s v="Up to 100 Million"/>
    <n v="24000000"/>
    <x v="3"/>
    <s v="Baseball"/>
    <x v="4"/>
  </r>
  <r>
    <x v="36"/>
    <x v="183"/>
    <s v="Joe"/>
    <s v="Johnson"/>
    <n v="242000000"/>
    <n v="232000000"/>
    <s v="1 000000"/>
    <s v="+100 Million"/>
    <s v="+100 Million"/>
    <n v="232000000"/>
    <x v="3"/>
    <s v="  Basketball"/>
    <x v="4"/>
  </r>
  <r>
    <x v="37"/>
    <x v="123"/>
    <s v="Joe"/>
    <s v="Mauer"/>
    <n v="24000000"/>
    <n v="23000000"/>
    <s v="1 000000"/>
    <s v="Up to 50 Million"/>
    <s v="Up to 100 Million"/>
    <n v="23000000"/>
    <x v="3"/>
    <s v="Baseball"/>
    <x v="4"/>
  </r>
  <r>
    <x v="38"/>
    <x v="147"/>
    <s v="CC"/>
    <s v="Sabathia"/>
    <n v="239000000"/>
    <n v="23000000"/>
    <s v="0.9 000000"/>
    <s v="+100 Million"/>
    <s v="Up to 100 Million"/>
    <n v="23000000"/>
    <x v="3"/>
    <s v="Baseball"/>
    <x v="4"/>
  </r>
  <r>
    <x v="39"/>
    <x v="111"/>
    <s v="Chris"/>
    <s v="Bosh"/>
    <n v="238000000"/>
    <n v="208000000"/>
    <s v="3 000000"/>
    <s v="+100 Million"/>
    <s v="+100 Million"/>
    <n v="208000000"/>
    <x v="3"/>
    <s v="  Basketball"/>
    <x v="4"/>
  </r>
  <r>
    <x v="40"/>
    <x v="119"/>
    <s v="Zack"/>
    <s v="Greinke"/>
    <n v="237000000"/>
    <n v="237000000"/>
    <s v="50 K"/>
    <s v="+100 Million"/>
    <s v="+100 Million"/>
    <n v="237000000"/>
    <x v="3"/>
    <s v="Baseball"/>
    <x v="4"/>
  </r>
  <r>
    <x v="40"/>
    <x v="113"/>
    <s v="Eli"/>
    <s v="Manning"/>
    <n v="237000000"/>
    <n v="157000000"/>
    <s v="8 000000"/>
    <s v="+100 Million"/>
    <s v="+100 Million"/>
    <n v="157000000"/>
    <x v="3"/>
    <s v="Football"/>
    <x v="4"/>
  </r>
  <r>
    <x v="42"/>
    <x v="165"/>
    <s v="Dale"/>
    <s v="Earnhardt, Jr."/>
    <n v="236000000"/>
    <n v="146000000"/>
    <s v="9 000000"/>
    <s v="+100 Million"/>
    <s v="+100 Million"/>
    <n v="146000000"/>
    <x v="3"/>
    <s v="Racing"/>
    <x v="4"/>
  </r>
  <r>
    <x v="43"/>
    <x v="53"/>
    <s v="Justin"/>
    <s v="Verlander"/>
    <n v="234000000"/>
    <n v="227000000"/>
    <s v="0.8 000000"/>
    <s v="+100 Million"/>
    <s v="+100 Million"/>
    <n v="227000000"/>
    <x v="3"/>
    <s v="Baseball"/>
    <x v="4"/>
  </r>
  <r>
    <x v="44"/>
    <x v="205"/>
    <s v="Andy"/>
    <s v="Dalton"/>
    <n v="233000000"/>
    <n v="223000000"/>
    <s v="1 000000"/>
    <s v="+100 Million"/>
    <s v="+100 Million"/>
    <n v="223000000"/>
    <x v="3"/>
    <s v="Football"/>
    <x v="4"/>
  </r>
  <r>
    <x v="84"/>
    <x v="131"/>
    <s v="Masahiro"/>
    <s v="Tanaka"/>
    <n v="23000000"/>
    <n v="22000000"/>
    <s v="1 000000"/>
    <s v="Up to 50 Million"/>
    <s v="Up to 100 Million"/>
    <n v="22000000"/>
    <x v="3"/>
    <s v="Baseball"/>
    <x v="4"/>
  </r>
  <r>
    <x v="84"/>
    <x v="182"/>
    <s v="Mark"/>
    <s v="Teixeira"/>
    <n v="23000000"/>
    <n v="225000000"/>
    <s v="0.5 000000"/>
    <s v="Up to 50 Million"/>
    <s v="+100 Million"/>
    <n v="225000000"/>
    <x v="3"/>
    <s v="Baseball"/>
    <x v="4"/>
  </r>
  <r>
    <x v="46"/>
    <x v="76"/>
    <s v="Felix"/>
    <s v="Hernandez"/>
    <n v="229000000"/>
    <n v="227000000"/>
    <s v="200 K"/>
    <s v="+100 Million"/>
    <s v="+100 Million"/>
    <n v="227000000"/>
    <x v="3"/>
    <s v="Baseball"/>
    <x v="4"/>
  </r>
  <r>
    <x v="38"/>
    <x v="147"/>
    <s v="CC"/>
    <s v="Sabathia"/>
    <n v="239000000"/>
    <n v="23000000"/>
    <s v="0.9 000000"/>
    <s v="+100 Million"/>
    <s v="Up to 100 Million"/>
    <n v="23000000"/>
    <x v="3"/>
    <s v="Baseball"/>
    <x v="4"/>
  </r>
  <r>
    <x v="39"/>
    <x v="111"/>
    <s v="Chris"/>
    <s v="Bosh"/>
    <n v="238000000"/>
    <n v="208000000"/>
    <s v="3 000000"/>
    <s v="+100 Million"/>
    <s v="+100 Million"/>
    <n v="208000000"/>
    <x v="3"/>
    <s v="  Basketball"/>
    <x v="4"/>
  </r>
  <r>
    <x v="40"/>
    <x v="119"/>
    <s v="Zack"/>
    <s v="Greinke"/>
    <n v="237000000"/>
    <n v="237000000"/>
    <s v="50 K"/>
    <s v="+100 Million"/>
    <s v="+100 Million"/>
    <n v="237000000"/>
    <x v="3"/>
    <s v="Baseball"/>
    <x v="4"/>
  </r>
  <r>
    <x v="40"/>
    <x v="113"/>
    <s v="Eli"/>
    <s v="Manning"/>
    <n v="237000000"/>
    <n v="157000000"/>
    <s v="8 000000"/>
    <s v="+100 Million"/>
    <s v="+100 Million"/>
    <n v="157000000"/>
    <x v="3"/>
    <s v="Football"/>
    <x v="4"/>
  </r>
  <r>
    <x v="42"/>
    <x v="165"/>
    <s v="Dale"/>
    <s v="Earnhardt, Jr."/>
    <n v="236000000"/>
    <n v="146000000"/>
    <s v="9 000000"/>
    <s v="+100 Million"/>
    <s v="+100 Million"/>
    <n v="146000000"/>
    <x v="3"/>
    <s v="Racing"/>
    <x v="4"/>
  </r>
  <r>
    <x v="43"/>
    <x v="53"/>
    <s v="Justin"/>
    <s v="Verlander"/>
    <n v="234000000"/>
    <n v="227000000"/>
    <s v="0.8 000000"/>
    <s v="+100 Million"/>
    <s v="+100 Million"/>
    <n v="227000000"/>
    <x v="3"/>
    <s v="Baseball"/>
    <x v="4"/>
  </r>
  <r>
    <x v="44"/>
    <x v="205"/>
    <s v="Andy"/>
    <s v="Dalton"/>
    <n v="233000000"/>
    <n v="223000000"/>
    <s v="1 000000"/>
    <s v="+100 Million"/>
    <s v="+100 Million"/>
    <n v="223000000"/>
    <x v="3"/>
    <s v="Football"/>
    <x v="4"/>
  </r>
  <r>
    <x v="84"/>
    <x v="131"/>
    <s v="Masahiro"/>
    <s v="Tanaka"/>
    <n v="23000000"/>
    <n v="22000000"/>
    <s v="1 000000"/>
    <s v="Up to 50 Million"/>
    <s v="Up to 100 Million"/>
    <n v="22000000"/>
    <x v="3"/>
    <s v="Baseball"/>
    <x v="4"/>
  </r>
  <r>
    <x v="84"/>
    <x v="182"/>
    <s v="Mark"/>
    <s v="Teixeira"/>
    <n v="23000000"/>
    <n v="225000000"/>
    <s v="0.5 000000"/>
    <s v="Up to 50 Million"/>
    <s v="+100 Million"/>
    <n v="225000000"/>
    <x v="3"/>
    <s v="Baseball"/>
    <x v="4"/>
  </r>
  <r>
    <x v="46"/>
    <x v="76"/>
    <s v="Felix"/>
    <s v="Hernandez"/>
    <n v="229000000"/>
    <n v="227000000"/>
    <s v="200 K"/>
    <s v="+100 Million"/>
    <s v="+100 Million"/>
    <n v="227000000"/>
    <x v="3"/>
    <s v="Baseball"/>
    <x v="4"/>
  </r>
  <r>
    <x v="47"/>
    <x v="153"/>
    <s v="Cole"/>
    <s v="Hamels"/>
    <n v="227000000"/>
    <n v="225000000"/>
    <s v="200 K"/>
    <s v="+100 Million"/>
    <s v="+100 Million"/>
    <n v="225000000"/>
    <x v="3"/>
    <s v="Baseball"/>
    <x v="4"/>
  </r>
  <r>
    <x v="47"/>
    <x v="160"/>
    <s v="Jimmie"/>
    <s v="Johnson"/>
    <n v="227000000"/>
    <n v="162000000"/>
    <s v="6.5 000000"/>
    <s v="+100 Million"/>
    <s v="+100 Million"/>
    <n v="162000000"/>
    <x v="3"/>
    <s v="Racing"/>
    <x v="4"/>
  </r>
  <r>
    <x v="49"/>
    <x v="164"/>
    <s v="Wladimir"/>
    <s v="Klitschko"/>
    <n v="215000000"/>
    <n v="175000000"/>
    <s v="4 000000"/>
    <s v="+100 Million"/>
    <s v="+100 Million"/>
    <n v="175000000"/>
    <x v="3"/>
    <s v="Boxing"/>
    <x v="4"/>
  </r>
  <r>
    <x v="85"/>
    <x v="141"/>
    <s v="Andy"/>
    <s v="Murray"/>
    <n v="288000000"/>
    <n v="148000000"/>
    <s v="14 000000"/>
    <s v="+100 Million"/>
    <s v="+100 Million"/>
    <n v="148000000"/>
    <x v="3"/>
    <s v="Tennis"/>
    <x v="4"/>
  </r>
  <r>
    <x v="50"/>
    <x v="163"/>
    <s v="Matt"/>
    <s v="Kemp"/>
    <n v="222000000"/>
    <n v="21000000"/>
    <s v="1.2 000000"/>
    <s v="+100 Million"/>
    <s v="Up to 100 Million"/>
    <n v="21000000"/>
    <x v="3"/>
    <s v="Baseball"/>
    <x v="4"/>
  </r>
  <r>
    <x v="51"/>
    <x v="206"/>
    <s v="LeSean"/>
    <s v="McCoy"/>
    <n v="221000000"/>
    <n v="213000000"/>
    <s v="0.9 000000"/>
    <s v="+100 Million"/>
    <s v="+100 Million"/>
    <n v="213000000"/>
    <x v="3"/>
    <s v="Football"/>
    <x v="4"/>
  </r>
  <r>
    <x v="86"/>
    <x v="19"/>
    <s v="Drew"/>
    <s v="Brees"/>
    <n v="22000000"/>
    <n v="11000000"/>
    <s v="11 000000"/>
    <s v="Up to 50 Million"/>
    <s v="Up to 100 Million"/>
    <n v="11000000"/>
    <x v="3"/>
    <s v="Football"/>
    <x v="4"/>
  </r>
  <r>
    <x v="86"/>
    <x v="207"/>
    <s v="Tony"/>
    <s v="Romo"/>
    <n v="22000000"/>
    <n v="17000000"/>
    <s v="5 000000"/>
    <s v="Up to 50 Million"/>
    <s v="Up to 100 Million"/>
    <n v="17000000"/>
    <x v="3"/>
    <s v="Football"/>
    <x v="4"/>
  </r>
  <r>
    <x v="87"/>
    <x v="162"/>
    <s v="Adrian"/>
    <s v="Gonzalez"/>
    <n v="215000000"/>
    <n v="211000000"/>
    <s v="400 K"/>
    <s v="+100 Million"/>
    <s v="+100 Million"/>
    <n v="211000000"/>
    <x v="3"/>
    <s v="Baseball"/>
    <x v="4"/>
  </r>
  <r>
    <x v="53"/>
    <x v="161"/>
    <s v="Jacoby"/>
    <s v="Ellsbury"/>
    <n v="214000000"/>
    <n v="211000000"/>
    <s v="300 K"/>
    <s v="+100 Million"/>
    <s v="+100 Million"/>
    <n v="211000000"/>
    <x v="3"/>
    <s v="Baseball"/>
    <x v="4"/>
  </r>
  <r>
    <x v="53"/>
    <x v="208"/>
    <s v="Tyron"/>
    <s v="Smith"/>
    <n v="214000000"/>
    <n v="211000000"/>
    <s v="250 K"/>
    <s v="+100 Million"/>
    <s v="+100 Million"/>
    <n v="211000000"/>
    <x v="3"/>
    <s v="Football"/>
    <x v="4"/>
  </r>
  <r>
    <x v="55"/>
    <x v="209"/>
    <s v="Deron"/>
    <s v="Williams"/>
    <n v="213000000"/>
    <n v="198000000"/>
    <s v="1.5 000000"/>
    <s v="+100 Million"/>
    <s v="+100 Million"/>
    <n v="198000000"/>
    <x v="3"/>
    <s v="  Basketball"/>
    <x v="4"/>
  </r>
  <r>
    <x v="56"/>
    <x v="106"/>
    <s v="Usain"/>
    <s v="Bolt"/>
    <n v="21000000"/>
    <s v="15K"/>
    <s v="21 000000"/>
    <s v="Up to 50 Million"/>
    <s v="+300 Million"/>
    <n v="0"/>
    <x v="3"/>
    <s v="Track"/>
    <x v="4"/>
  </r>
  <r>
    <x v="56"/>
    <x v="110"/>
    <s v="Luis"/>
    <s v="Suarez"/>
    <n v="21000000"/>
    <n v="165000000"/>
    <s v="4.5 000000"/>
    <s v="Up to 50 Million"/>
    <s v="+100 Million"/>
    <n v="165000000"/>
    <x v="3"/>
    <s v="Soccer"/>
    <x v="4"/>
  </r>
  <r>
    <x v="58"/>
    <x v="210"/>
    <s v="Matt"/>
    <s v="Cain"/>
    <n v="208000000"/>
    <n v="204000000"/>
    <s v="400 K"/>
    <s v="+100 Million"/>
    <s v="+100 Million"/>
    <n v="204000000"/>
    <x v="3"/>
    <s v="Baseball"/>
    <x v="4"/>
  </r>
  <r>
    <x v="58"/>
    <x v="211"/>
    <s v="David"/>
    <s v="Wright"/>
    <n v="208000000"/>
    <n v="20000000"/>
    <s v="0.8 000000"/>
    <s v="+100 Million"/>
    <s v="Up to 100 Million"/>
    <n v="20000000"/>
    <x v="3"/>
    <s v="Baseball"/>
    <x v="4"/>
  </r>
  <r>
    <x v="60"/>
    <x v="195"/>
    <s v="Carl"/>
    <s v="Crawford"/>
    <n v="207000000"/>
    <n v="204000000"/>
    <s v="300 K"/>
    <s v="+100 Million"/>
    <s v="+100 Million"/>
    <n v="204000000"/>
    <x v="3"/>
    <s v="Baseball"/>
    <x v="4"/>
  </r>
  <r>
    <x v="61"/>
    <x v="192"/>
    <s v="Jayson"/>
    <s v="Werth"/>
    <n v="206000000"/>
    <n v="204000000"/>
    <s v="200 K"/>
    <s v="+100 Million"/>
    <s v="+100 Million"/>
    <n v="204000000"/>
    <x v="3"/>
    <s v="Baseball"/>
    <x v="4"/>
  </r>
  <r>
    <x v="62"/>
    <x v="212"/>
    <s v="Cesc"/>
    <s v="Fabregas"/>
    <n v="203000000"/>
    <n v="153000000"/>
    <s v="5 000000"/>
    <s v="+100 Million"/>
    <s v="+100 Million"/>
    <n v="153000000"/>
    <x v="3"/>
    <s v="Soccer"/>
    <x v="4"/>
  </r>
  <r>
    <x v="62"/>
    <x v="156"/>
    <s v="Hanley"/>
    <s v="Ramirez"/>
    <n v="223000000"/>
    <n v="22000000"/>
    <s v="300 K"/>
    <s v="+100 Million"/>
    <s v="Up to 100 Million"/>
    <n v="22000000"/>
    <x v="3"/>
    <s v="Baseball"/>
    <x v="4"/>
  </r>
  <r>
    <x v="62"/>
    <x v="8"/>
    <s v="Russell"/>
    <s v="Westbrook"/>
    <n v="0"/>
    <s v="-"/>
    <s v="0 K"/>
    <s v="Up to 50 Million"/>
    <s v="+300 Million"/>
    <n v="0"/>
    <x v="3"/>
    <s v="  Basketball"/>
    <x v="4"/>
  </r>
  <r>
    <x v="64"/>
    <x v="39"/>
    <s v="Justin"/>
    <s v="Rose"/>
    <n v="202000000"/>
    <n v="82000000"/>
    <s v="12 000000"/>
    <s v="+100 Million"/>
    <s v="Up to 100 Million"/>
    <n v="82000000"/>
    <x v="3"/>
    <s v="Golf"/>
    <x v="4"/>
  </r>
  <r>
    <x v="89"/>
    <x v="213"/>
    <s v="Yaya"/>
    <s v="Touré"/>
    <n v="20000000"/>
    <n v="17000000"/>
    <s v="3 000000"/>
    <s v="Up to 50 Million"/>
    <s v="Up to 100 Million"/>
    <n v="17000000"/>
    <x v="3"/>
    <s v="Soccer"/>
    <x v="4"/>
  </r>
  <r>
    <x v="65"/>
    <x v="214"/>
    <s v="Rudy"/>
    <s v="Gay"/>
    <n v="199000000"/>
    <n v="193000000"/>
    <s v="0.6 000000"/>
    <s v="+100 Million"/>
    <s v="+100 Million"/>
    <n v="193000000"/>
    <x v="3"/>
    <s v="  Basketball"/>
    <x v="4"/>
  </r>
  <r>
    <x v="66"/>
    <x v="44"/>
    <s v="Jordan"/>
    <s v="Spieth"/>
    <n v="198000000"/>
    <n v="88000000"/>
    <s v="11 000000"/>
    <s v="+100 Million"/>
    <s v="Up to 100 Million"/>
    <n v="88000000"/>
    <x v="3"/>
    <s v="Golf"/>
    <x v="4"/>
  </r>
  <r>
    <x v="66"/>
    <x v="215"/>
    <s v="Adam"/>
    <s v="Wainwright"/>
    <n v="198000000"/>
    <n v="197000000"/>
    <s v="150 K"/>
    <s v="+100 Million"/>
    <s v="+100 Million"/>
    <n v="197000000"/>
    <x v="3"/>
    <s v="Baseball"/>
    <x v="4"/>
  </r>
  <r>
    <x v="67"/>
    <x v="216"/>
    <s v="Frank"/>
    <s v="Lampard"/>
    <n v="197000000"/>
    <n v="157000000"/>
    <s v="4 000000"/>
    <s v="+100 Million"/>
    <s v="+100 Million"/>
    <n v="157000000"/>
    <x v="3"/>
    <s v="Soccer"/>
    <x v="4"/>
  </r>
  <r>
    <x v="67"/>
    <x v="63"/>
    <s v="Kevin"/>
    <s v="Love"/>
    <n v="197000000"/>
    <n v="157000000"/>
    <s v="4 000000"/>
    <s v="+100 Million"/>
    <s v="+100 Million"/>
    <n v="157000000"/>
    <x v="3"/>
    <s v="  Basketball"/>
    <x v="4"/>
  </r>
  <r>
    <x v="67"/>
    <x v="189"/>
    <s v="David"/>
    <s v="Ortiz"/>
    <n v="197000000"/>
    <n v="157000000"/>
    <s v="4 000000"/>
    <s v="+100 Million"/>
    <s v="+100 Million"/>
    <n v="157000000"/>
    <x v="3"/>
    <s v="Baseball"/>
    <x v="4"/>
  </r>
  <r>
    <x v="96"/>
    <x v="188"/>
    <s v="Eden"/>
    <s v="Hazard"/>
    <n v="196000000"/>
    <n v="161000000"/>
    <s v="3.5 000000"/>
    <s v="+100 Million"/>
    <s v="+100 Million"/>
    <n v="161000000"/>
    <x v="3"/>
    <s v="Soccer"/>
    <x v="4"/>
  </r>
  <r>
    <x v="96"/>
    <x v="99"/>
    <s v="Alex"/>
    <s v="Smith"/>
    <n v="196000000"/>
    <n v="191000000"/>
    <s v="0.5 000000"/>
    <s v="+100 Million"/>
    <s v="+100 Million"/>
    <n v="191000000"/>
    <x v="3"/>
    <s v="Football"/>
    <x v="4"/>
  </r>
  <r>
    <x v="71"/>
    <x v="27"/>
    <s v="Kei"/>
    <s v="Nishikori"/>
    <n v="195000000"/>
    <n v="45000000"/>
    <s v="15 000000"/>
    <s v="+100 Million"/>
    <s v="Up to 100 Million"/>
    <n v="45000000"/>
    <x v="3"/>
    <s v="Tennis"/>
    <x v="4"/>
  </r>
  <r>
    <x v="72"/>
    <x v="217"/>
    <s v="Devin"/>
    <s v="McCourty"/>
    <n v="193000000"/>
    <n v="191000000"/>
    <s v="250 K"/>
    <s v="+100 Million"/>
    <s v="+100 Million"/>
    <n v="191000000"/>
    <x v="3"/>
    <s v="Football"/>
    <x v="4"/>
  </r>
  <r>
    <x v="72"/>
    <x v="50"/>
    <s v="Mesut"/>
    <s v="Ozil"/>
    <n v="193000000"/>
    <n v="128000000"/>
    <s v="6.5 000000"/>
    <s v="+100 Million"/>
    <s v="+100 Million"/>
    <n v="128000000"/>
    <x v="3"/>
    <s v="Soccer"/>
    <x v="4"/>
  </r>
  <r>
    <x v="74"/>
    <x v="196"/>
    <s v="Aaron"/>
    <s v="Rodgers"/>
    <n v="191000000"/>
    <n v="116000000"/>
    <s v="7.5 000000"/>
    <s v="+100 Million"/>
    <s v="+100 Million"/>
    <n v="116000000"/>
    <x v="3"/>
    <s v="Football"/>
    <x v="4"/>
  </r>
  <r>
    <x v="75"/>
    <x v="218"/>
    <s v="Billy"/>
    <s v="Horschel"/>
    <n v="19000000"/>
    <n v="16000000"/>
    <s v="3 000000"/>
    <s v="Up to 50 Million"/>
    <s v="Up to 100 Million"/>
    <n v="16000000"/>
    <x v="3"/>
    <s v="Golf"/>
    <x v="4"/>
  </r>
  <r>
    <x v="76"/>
    <x v="219"/>
    <s v="Jeremy"/>
    <s v="Lin"/>
    <n v="189000000"/>
    <n v="149000000"/>
    <s v="4 000000"/>
    <s v="+100 Million"/>
    <s v="+100 Million"/>
    <n v="149000000"/>
    <x v="3"/>
    <s v="  Basketball"/>
    <x v="4"/>
  </r>
  <r>
    <x v="76"/>
    <x v="220"/>
    <s v="Maurkice"/>
    <s v="Pouncey"/>
    <n v="189000000"/>
    <n v="188000000"/>
    <s v="100 K"/>
    <s v="+100 Million"/>
    <s v="+100 Million"/>
    <n v="188000000"/>
    <x v="3"/>
    <s v="Football"/>
    <x v="4"/>
  </r>
  <r>
    <x v="76"/>
    <x v="221"/>
    <s v="Max"/>
    <s v="Scherzer"/>
    <n v="189000000"/>
    <n v="187000000"/>
    <s v="150 K"/>
    <s v="+100 Million"/>
    <s v="+100 Million"/>
    <n v="187000000"/>
    <x v="3"/>
    <s v="Baseball"/>
    <x v="4"/>
  </r>
  <r>
    <x v="78"/>
    <x v="12"/>
    <s v="James"/>
    <s v="Harden"/>
    <n v="188000000"/>
    <n v="148000000"/>
    <s v="4 000000"/>
    <s v="+100 Million"/>
    <s v="+100 Million"/>
    <n v="148000000"/>
    <x v="3"/>
    <s v="  Basketball"/>
    <x v="4"/>
  </r>
  <r>
    <x v="95"/>
    <x v="94"/>
    <s v="Roger"/>
    <s v="Federer"/>
    <n v="772000000"/>
    <n v="122000000"/>
    <s v="65 000000"/>
    <s v="+100 Million"/>
    <s v="+100 Million"/>
    <n v="122000000"/>
    <x v="1"/>
    <s v="Tennis"/>
    <x v="1"/>
  </r>
  <r>
    <x v="95"/>
    <x v="144"/>
    <s v="Cam"/>
    <s v="Newton"/>
    <n v="531000000"/>
    <n v="411000000"/>
    <s v="12 000000"/>
    <s v="+100 Million"/>
    <s v="+300 Million"/>
    <n v="411000000"/>
    <x v="2"/>
    <s v="Football"/>
    <x v="3"/>
  </r>
  <r>
    <x v="95"/>
    <x v="96"/>
    <s v="Kevin"/>
    <s v="Durant"/>
    <n v="542000000"/>
    <n v="191000000"/>
    <s v="35 000000"/>
    <s v="+100 Million"/>
    <s v="+100 Million"/>
    <n v="191000000"/>
    <x v="1"/>
    <s v="  Basketball"/>
    <x v="4"/>
  </r>
  <r>
    <x v="95"/>
    <x v="94"/>
    <s v="Roger"/>
    <s v="Federer"/>
    <n v="562000000"/>
    <n v="42000000"/>
    <s v="52 000000"/>
    <s v="+100 Million"/>
    <s v="Up to 100 Million"/>
    <n v="42000000"/>
    <x v="0"/>
    <s v="Tennis"/>
    <x v="5"/>
  </r>
  <r>
    <x v="95"/>
    <x v="11"/>
    <s v="Phil"/>
    <s v="Mickelson"/>
    <n v="487000000"/>
    <n v="47000000"/>
    <s v="44 000000"/>
    <s v="+100 Million"/>
    <s v="Up to 100 Million"/>
    <n v="47000000"/>
    <x v="0"/>
    <s v="Golf"/>
    <x v="6"/>
  </r>
  <r>
    <x v="95"/>
    <x v="11"/>
    <s v="Phil"/>
    <s v="Mickelson"/>
    <n v="478000000"/>
    <n v="48000000"/>
    <s v="43 000000"/>
    <s v="+100 Million"/>
    <s v="Up to 100 Million"/>
    <n v="48000000"/>
    <x v="0"/>
    <s v="Golf"/>
    <x v="7"/>
  </r>
  <r>
    <x v="97"/>
    <x v="93"/>
    <s v="LeBron"/>
    <s v="James"/>
    <n v="89000000"/>
    <n v="36000000"/>
    <s v="53 000000"/>
    <s v="Up to 100 Million"/>
    <s v="Up to 100 Million"/>
    <n v="36000000"/>
    <x v="0"/>
    <s v="  Basketball"/>
    <x v="0"/>
  </r>
  <r>
    <x v="97"/>
    <x v="178"/>
    <s v="Stephen"/>
    <s v="Curry"/>
    <n v="769000000"/>
    <n v="349000000"/>
    <s v="42 000000"/>
    <s v="+100 Million"/>
    <s v="+300 Million"/>
    <n v="349000000"/>
    <x v="1"/>
    <s v="  Basketball"/>
    <x v="1"/>
  </r>
  <r>
    <x v="97"/>
    <x v="178"/>
    <s v="Stephen"/>
    <s v="Curry"/>
    <n v="473000000"/>
    <n v="123000000"/>
    <s v="35 000000"/>
    <s v="+100 Million"/>
    <s v="+100 Million"/>
    <n v="123000000"/>
    <x v="1"/>
    <s v="  Basketball"/>
    <x v="2"/>
  </r>
  <r>
    <x v="97"/>
    <x v="11"/>
    <s v="Phil"/>
    <s v="Mickelson"/>
    <n v="529000000"/>
    <n v="29000000"/>
    <s v="50 000000"/>
    <s v="+100 Million"/>
    <s v="Up to 100 Million"/>
    <n v="29000000"/>
    <x v="0"/>
    <s v="Golf"/>
    <x v="3"/>
  </r>
  <r>
    <x v="2"/>
    <x v="84"/>
    <s v="Manny"/>
    <s v="Pacquiao"/>
    <n v="418000000"/>
    <n v="41000000"/>
    <s v="0.8 000000"/>
    <s v="+100 Million"/>
    <s v="Up to 100 Million"/>
    <n v="41000000"/>
    <x v="3"/>
    <s v="Boxing"/>
    <x v="5"/>
  </r>
  <r>
    <x v="3"/>
    <x v="137"/>
    <s v="Zlatan"/>
    <s v="Ibrahimovic"/>
    <n v="404000000"/>
    <n v="364000000"/>
    <s v="4 000000"/>
    <s v="+100 Million"/>
    <s v="+300 Million"/>
    <n v="364000000"/>
    <x v="3"/>
    <s v="Soccer"/>
    <x v="5"/>
  </r>
  <r>
    <x v="4"/>
    <x v="135"/>
    <s v="Derrick"/>
    <s v="Rose"/>
    <n v="366000000"/>
    <n v="176000000"/>
    <s v="19 000000"/>
    <s v="+100 Million"/>
    <s v="+100 Million"/>
    <n v="176000000"/>
    <x v="3"/>
    <s v="  Basketball"/>
    <x v="5"/>
  </r>
  <r>
    <x v="80"/>
    <x v="71"/>
    <s v="Gareth"/>
    <s v="Bale"/>
    <n v="364000000"/>
    <n v="254000000"/>
    <s v="11 000000"/>
    <s v="+100 Million"/>
    <s v="+100 Million"/>
    <n v="254000000"/>
    <x v="3"/>
    <s v="Soccer"/>
    <x v="5"/>
  </r>
  <r>
    <x v="81"/>
    <x v="203"/>
    <s v="Radamel"/>
    <s v="Falcao"/>
    <n v="354000000"/>
    <n v="324000000"/>
    <s v="3 000000"/>
    <s v="+100 Million"/>
    <s v="+300 Million"/>
    <n v="324000000"/>
    <x v="3"/>
    <s v="Soccer"/>
    <x v="5"/>
  </r>
  <r>
    <x v="9"/>
    <x v="104"/>
    <s v="Fernando"/>
    <s v="Alonso"/>
    <n v="31000000"/>
    <n v="29000000"/>
    <s v="2 000000"/>
    <s v="Up to 50 Million"/>
    <s v="Up to 100 Million"/>
    <n v="29000000"/>
    <x v="3"/>
    <s v="Racing"/>
    <x v="5"/>
  </r>
  <r>
    <x v="10"/>
    <x v="198"/>
    <s v="Mahendra"/>
    <s v="Singh Dhoni"/>
    <n v="30000000"/>
    <n v="4000000"/>
    <s v="26 000000"/>
    <s v="Up to 50 Million"/>
    <s v="Up to 100 Million"/>
    <n v="4000000"/>
    <x v="3"/>
    <s v="Cricket"/>
    <x v="5"/>
  </r>
  <r>
    <x v="11"/>
    <x v="105"/>
    <s v="Dwyane"/>
    <s v="Wade"/>
    <n v="299000000"/>
    <n v="189000000"/>
    <s v="11 000000"/>
    <s v="+100 Million"/>
    <s v="+100 Million"/>
    <n v="189000000"/>
    <x v="3"/>
    <s v="  Basketball"/>
    <x v="5"/>
  </r>
  <r>
    <x v="12"/>
    <x v="34"/>
    <s v="Carmelo"/>
    <s v="Anthony"/>
    <n v="294000000"/>
    <n v="214000000"/>
    <s v="8 000000"/>
    <s v="+100 Million"/>
    <s v="+100 Million"/>
    <n v="214000000"/>
    <x v="3"/>
    <s v="  Basketball"/>
    <x v="5"/>
  </r>
  <r>
    <x v="13"/>
    <x v="164"/>
    <s v="Wladimir"/>
    <s v="Klitschko"/>
    <n v="28000000"/>
    <n v="24000000"/>
    <s v="4 000000"/>
    <s v="Up to 50 Million"/>
    <s v="Up to 100 Million"/>
    <n v="24000000"/>
    <x v="3"/>
    <s v="Boxing"/>
    <x v="5"/>
  </r>
  <r>
    <x v="14"/>
    <x v="170"/>
    <s v="Peyton"/>
    <s v="Manning"/>
    <n v="271000000"/>
    <n v="151000000"/>
    <s v="12 000000"/>
    <s v="+100 Million"/>
    <s v="+100 Million"/>
    <n v="151000000"/>
    <x v="3"/>
    <s v="Football"/>
    <x v="5"/>
  </r>
  <r>
    <x v="15"/>
    <x v="204"/>
    <s v="Amar'e"/>
    <s v="Stoudemire"/>
    <n v="267000000"/>
    <n v="217000000"/>
    <s v="5 000000"/>
    <s v="+100 Million"/>
    <s v="+100 Million"/>
    <n v="217000000"/>
    <x v="3"/>
    <s v="  Basketball"/>
    <x v="5"/>
  </r>
  <r>
    <x v="16"/>
    <x v="165"/>
    <s v="Dale"/>
    <s v="Earnhardt, Jr."/>
    <n v="259000000"/>
    <n v="149000000"/>
    <s v="11 000000"/>
    <s v="+100 Million"/>
    <s v="+100 Million"/>
    <n v="149000000"/>
    <x v="3"/>
    <s v="Racing"/>
    <x v="5"/>
  </r>
  <r>
    <x v="17"/>
    <x v="66"/>
    <s v="Dwight"/>
    <s v="Howard"/>
    <n v="255000000"/>
    <n v="205000000"/>
    <s v="5 000000"/>
    <s v="+100 Million"/>
    <s v="+100 Million"/>
    <n v="205000000"/>
    <x v="3"/>
    <s v="  Basketball"/>
    <x v="5"/>
  </r>
  <r>
    <x v="18"/>
    <x v="172"/>
    <s v="Cliff"/>
    <s v="Lee"/>
    <n v="253000000"/>
    <n v="251000000"/>
    <s v="200 K"/>
    <s v="+100 Million"/>
    <s v="+100 Million"/>
    <n v="251000000"/>
    <x v="3"/>
    <s v="Baseball"/>
    <x v="5"/>
  </r>
  <r>
    <x v="83"/>
    <x v="222"/>
    <s v="Li"/>
    <s v="Na"/>
    <n v="236000000"/>
    <n v="56000000"/>
    <s v="18 000000"/>
    <s v="+100 Million"/>
    <s v="Up to 100 Million"/>
    <n v="56000000"/>
    <x v="3"/>
    <s v="Tennis"/>
    <x v="5"/>
  </r>
  <r>
    <x v="29"/>
    <x v="160"/>
    <s v="Jimmie"/>
    <s v="Johnson"/>
    <n v="235000000"/>
    <n v="17000000"/>
    <s v="6.5 000000"/>
    <s v="+100 Million"/>
    <s v="Up to 100 Million"/>
    <n v="17000000"/>
    <x v="3"/>
    <s v="Racing"/>
    <x v="5"/>
  </r>
  <r>
    <x v="30"/>
    <x v="109"/>
    <s v="Wayne"/>
    <s v="Rooney"/>
    <n v="234000000"/>
    <n v="184000000"/>
    <s v="5 000000"/>
    <s v="+100 Million"/>
    <s v="+100 Million"/>
    <n v="184000000"/>
    <x v="3"/>
    <s v="Soccer"/>
    <x v="5"/>
  </r>
  <r>
    <x v="31"/>
    <x v="223"/>
    <s v="Sergio"/>
    <s v="Aguero"/>
    <n v="233000000"/>
    <n v="183000000"/>
    <s v="5 000000"/>
    <s v="+100 Million"/>
    <s v="+100 Million"/>
    <n v="183000000"/>
    <x v="3"/>
    <s v="Soccer"/>
    <x v="5"/>
  </r>
  <r>
    <x v="32"/>
    <x v="106"/>
    <s v="Usain"/>
    <s v="Bolt"/>
    <n v="232000000"/>
    <s v="200K"/>
    <s v="23 000000"/>
    <s v="+100 Million"/>
    <s v="+300 Million"/>
    <n v="0"/>
    <x v="3"/>
    <s v="Track"/>
    <x v="5"/>
  </r>
  <r>
    <x v="38"/>
    <x v="163"/>
    <s v="Matt"/>
    <s v="Kemp"/>
    <n v="226000000"/>
    <n v="218000000"/>
    <s v="0.8 000000"/>
    <s v="+100 Million"/>
    <s v="+100 Million"/>
    <n v="218000000"/>
    <x v="3"/>
    <s v="Baseball"/>
    <x v="5"/>
  </r>
  <r>
    <x v="39"/>
    <x v="183"/>
    <s v="Joe"/>
    <s v="Johnson"/>
    <n v="225000000"/>
    <n v="215000000"/>
    <s v="1 000000"/>
    <s v="+100 Million"/>
    <s v="+100 Million"/>
    <n v="215000000"/>
    <x v="3"/>
    <s v="  Basketball"/>
    <x v="5"/>
  </r>
  <r>
    <x v="40"/>
    <x v="57"/>
    <s v="Geno"/>
    <s v="Atkins"/>
    <n v="224000000"/>
    <n v="223000000"/>
    <s v="50 K"/>
    <s v="+100 Million"/>
    <s v="+100 Million"/>
    <n v="223000000"/>
    <x v="3"/>
    <s v="Football"/>
    <x v="5"/>
  </r>
  <r>
    <x v="40"/>
    <x v="143"/>
    <s v="Ryan"/>
    <s v="Howard"/>
    <n v="224000000"/>
    <n v="217000000"/>
    <s v="0.7 000000"/>
    <s v="+100 Million"/>
    <s v="+100 Million"/>
    <n v="217000000"/>
    <x v="3"/>
    <s v="Baseball"/>
    <x v="5"/>
  </r>
  <r>
    <x v="42"/>
    <x v="196"/>
    <s v="Aaron"/>
    <s v="Rodgers"/>
    <n v="22000000"/>
    <n v="145000000"/>
    <s v="7.5 000000"/>
    <s v="Up to 50 Million"/>
    <s v="+100 Million"/>
    <n v="145000000"/>
    <x v="3"/>
    <s v="Football"/>
    <x v="5"/>
  </r>
  <r>
    <x v="42"/>
    <x v="56"/>
    <s v="Serena"/>
    <s v="Williams"/>
    <n v="22000000"/>
    <n v="11000000"/>
    <s v="11 000000"/>
    <s v="Up to 50 Million"/>
    <s v="Up to 100 Million"/>
    <n v="11000000"/>
    <x v="3"/>
    <s v="Tennis"/>
    <x v="5"/>
  </r>
  <r>
    <x v="44"/>
    <x v="111"/>
    <s v="Chris"/>
    <s v="Bosh"/>
    <n v="218000000"/>
    <n v="193000000"/>
    <s v="2.5 000000"/>
    <s v="+100 Million"/>
    <s v="+100 Million"/>
    <n v="193000000"/>
    <x v="3"/>
    <s v="  Basketball"/>
    <x v="5"/>
  </r>
  <r>
    <x v="44"/>
    <x v="224"/>
    <s v="Pau"/>
    <s v="Gasol"/>
    <n v="218000000"/>
    <n v="193000000"/>
    <s v="2.5 000000"/>
    <s v="+100 Million"/>
    <s v="+100 Million"/>
    <n v="193000000"/>
    <x v="3"/>
    <s v="  Basketball"/>
    <x v="5"/>
  </r>
  <r>
    <x v="45"/>
    <x v="213"/>
    <s v="Yaya"/>
    <s v="Touré"/>
    <n v="217000000"/>
    <n v="192000000"/>
    <s v="2.5 000000"/>
    <s v="+100 Million"/>
    <s v="+100 Million"/>
    <n v="192000000"/>
    <x v="3"/>
    <s v="Soccer"/>
    <x v="5"/>
  </r>
  <r>
    <x v="46"/>
    <x v="129"/>
    <s v="Robinson"/>
    <s v="Cano"/>
    <n v="215000000"/>
    <n v="18000000"/>
    <s v="3.5 000000"/>
    <s v="+100 Million"/>
    <s v="Up to 100 Million"/>
    <n v="18000000"/>
    <x v="3"/>
    <s v="Baseball"/>
    <x v="5"/>
  </r>
  <r>
    <x v="53"/>
    <x v="225"/>
    <s v="Jason"/>
    <s v="Peters"/>
    <n v="207000000"/>
    <n v="207000000"/>
    <s v="50 K"/>
    <s v="+100 Million"/>
    <s v="+100 Million"/>
    <n v="207000000"/>
    <x v="3"/>
    <s v="Football"/>
    <x v="5"/>
  </r>
  <r>
    <x v="53"/>
    <x v="53"/>
    <s v="Justin"/>
    <s v="Verlander"/>
    <n v="207000000"/>
    <n v="202000000"/>
    <s v="0.5 000000"/>
    <s v="+100 Million"/>
    <s v="+100 Million"/>
    <n v="202000000"/>
    <x v="3"/>
    <s v="Baseball"/>
    <x v="5"/>
  </r>
  <r>
    <x v="56"/>
    <x v="226"/>
    <s v="Tim"/>
    <s v="Lincecum"/>
    <n v="206000000"/>
    <n v="203000000"/>
    <s v="250 K"/>
    <s v="+100 Million"/>
    <s v="+100 Million"/>
    <n v="203000000"/>
    <x v="3"/>
    <s v="Baseball"/>
    <x v="5"/>
  </r>
  <r>
    <x v="57"/>
    <x v="195"/>
    <s v="Carl"/>
    <s v="Crawford"/>
    <n v="205000000"/>
    <n v="202000000"/>
    <s v="300 K"/>
    <s v="+100 Million"/>
    <s v="+100 Million"/>
    <n v="202000000"/>
    <x v="3"/>
    <s v="Baseball"/>
    <x v="5"/>
  </r>
  <r>
    <x v="58"/>
    <x v="210"/>
    <s v="Matt"/>
    <s v="Cain"/>
    <n v="204000000"/>
    <n v="20000000"/>
    <s v="400 K"/>
    <s v="+100 Million"/>
    <s v="Up to 100 Million"/>
    <n v="20000000"/>
    <x v="3"/>
    <s v="Baseball"/>
    <x v="5"/>
  </r>
  <r>
    <x v="63"/>
    <x v="227"/>
    <s v="Robin"/>
    <s v="van Persie"/>
    <n v="195000000"/>
    <n v="165000000"/>
    <s v="3 000000"/>
    <s v="+100 Million"/>
    <s v="+100 Million"/>
    <n v="165000000"/>
    <x v="3"/>
    <s v="Soccer"/>
    <x v="5"/>
  </r>
  <r>
    <x v="64"/>
    <x v="8"/>
    <s v="Russell"/>
    <s v="Westbrook"/>
    <n v="192000000"/>
    <n v="147000000"/>
    <s v="4.5 000000"/>
    <s v="+100 Million"/>
    <s v="+100 Million"/>
    <n v="147000000"/>
    <x v="3"/>
    <s v="  Basketball"/>
    <x v="5"/>
  </r>
  <r>
    <x v="89"/>
    <x v="22"/>
    <s v="Sebastian"/>
    <s v="Vettel"/>
    <n v="19000000"/>
    <n v="18000000"/>
    <s v="1 000000"/>
    <s v="Up to 50 Million"/>
    <s v="Up to 100 Million"/>
    <n v="18000000"/>
    <x v="3"/>
    <s v="Racing"/>
    <x v="5"/>
  </r>
  <r>
    <x v="65"/>
    <x v="228"/>
    <s v="Carlos"/>
    <s v="Dunlap"/>
    <n v="188000000"/>
    <n v="187000000"/>
    <s v="50 K"/>
    <s v="+100 Million"/>
    <s v="+100 Million"/>
    <n v="187000000"/>
    <x v="3"/>
    <s v="Football"/>
    <x v="5"/>
  </r>
  <r>
    <x v="65"/>
    <x v="229"/>
    <s v="Zach"/>
    <s v="Randolph"/>
    <n v="188000000"/>
    <n v="183000000"/>
    <s v="0.5 000000"/>
    <s v="+100 Million"/>
    <s v="+100 Million"/>
    <n v="183000000"/>
    <x v="3"/>
    <s v="  Basketball"/>
    <x v="5"/>
  </r>
  <r>
    <x v="90"/>
    <x v="230"/>
    <s v="Steven"/>
    <s v="Gerrard"/>
    <n v="187000000"/>
    <n v="132000000"/>
    <s v="5.5 000000"/>
    <s v="+100 Million"/>
    <s v="+100 Million"/>
    <n v="132000000"/>
    <x v="3"/>
    <s v="Soccer"/>
    <x v="5"/>
  </r>
  <r>
    <x v="90"/>
    <x v="231"/>
    <s v="Jeff"/>
    <s v="Gordon"/>
    <n v="187000000"/>
    <n v="137000000"/>
    <s v="5 000000"/>
    <s v="+100 Million"/>
    <s v="+100 Million"/>
    <n v="137000000"/>
    <x v="3"/>
    <s v="Racing"/>
    <x v="5"/>
  </r>
  <r>
    <x v="68"/>
    <x v="214"/>
    <s v="Rudy"/>
    <s v="Gay"/>
    <n v="186000000"/>
    <n v="179000000"/>
    <s v="0.7 000000"/>
    <s v="+100 Million"/>
    <s v="+100 Million"/>
    <n v="179000000"/>
    <x v="3"/>
    <s v="  Basketball"/>
    <x v="5"/>
  </r>
  <r>
    <x v="69"/>
    <x v="232"/>
    <s v="Larry"/>
    <s v="Fitzgerald"/>
    <n v="185000000"/>
    <n v="17000000"/>
    <s v="1.5 000000"/>
    <s v="+100 Million"/>
    <s v="Up to 100 Million"/>
    <n v="17000000"/>
    <x v="3"/>
    <s v="Football"/>
    <x v="5"/>
  </r>
  <r>
    <x v="69"/>
    <x v="50"/>
    <s v="Mesut"/>
    <s v="Ozil"/>
    <n v="185000000"/>
    <n v="125000000"/>
    <s v="6 000000"/>
    <s v="+100 Million"/>
    <s v="+100 Million"/>
    <n v="125000000"/>
    <x v="3"/>
    <s v="Soccer"/>
    <x v="5"/>
  </r>
  <r>
    <x v="97"/>
    <x v="11"/>
    <s v="Phil"/>
    <s v="Mickelson"/>
    <n v="508000000"/>
    <n v="28000000"/>
    <s v="48 000000"/>
    <s v="+100 Million"/>
    <s v="Up to 100 Million"/>
    <n v="28000000"/>
    <x v="0"/>
    <s v="Golf"/>
    <x v="4"/>
  </r>
  <r>
    <x v="97"/>
    <x v="11"/>
    <s v="Phil"/>
    <s v="Mickelson"/>
    <n v="532000000"/>
    <n v="52000000"/>
    <s v="48 000000"/>
    <s v="+100 Million"/>
    <s v="Up to 100 Million"/>
    <n v="52000000"/>
    <x v="0"/>
    <s v="Golf"/>
    <x v="5"/>
  </r>
  <r>
    <x v="97"/>
    <x v="233"/>
    <s v="David"/>
    <s v="Beckham"/>
    <n v="472000000"/>
    <n v="52000000"/>
    <s v="42 000000"/>
    <s v="+100 Million"/>
    <s v="Up to 100 Million"/>
    <n v="52000000"/>
    <x v="0"/>
    <s v="Soccer"/>
    <x v="6"/>
  </r>
  <r>
    <x v="97"/>
    <x v="233"/>
    <s v="David"/>
    <s v="Beckham"/>
    <n v="46000000"/>
    <n v="9000000"/>
    <s v="37 000000"/>
    <s v="Up to 50 Million"/>
    <s v="Up to 100 Million"/>
    <n v="9000000"/>
    <x v="0"/>
    <s v="Soccer"/>
    <x v="7"/>
  </r>
  <r>
    <x v="98"/>
    <x v="178"/>
    <s v="Stephen"/>
    <s v="Neymar"/>
    <n v="798000000"/>
    <n v="378000000"/>
    <s v="42 000000"/>
    <s v="+100 Million"/>
    <s v="+300 Million"/>
    <n v="378000000"/>
    <x v="1"/>
    <s v="  Basketball"/>
    <x v="0"/>
  </r>
  <r>
    <x v="98"/>
    <x v="52"/>
    <s v="Matt"/>
    <s v="Ryan"/>
    <n v="673000000"/>
    <n v="623000000"/>
    <s v="5 000000"/>
    <s v="+100 Million"/>
    <s v="+300 Million"/>
    <n v="623000000"/>
    <x v="2"/>
    <s v="Football"/>
    <x v="1"/>
  </r>
  <r>
    <x v="98"/>
    <x v="12"/>
    <s v="James"/>
    <s v="Harden"/>
    <n v="466000000"/>
    <n v="266000000"/>
    <s v="20 000000"/>
    <s v="+100 Million"/>
    <s v="+100 Million"/>
    <n v="266000000"/>
    <x v="1"/>
    <s v="  Basketball"/>
    <x v="2"/>
  </r>
  <r>
    <x v="98"/>
    <x v="44"/>
    <s v="Jordan"/>
    <s v="Spieth"/>
    <n v="528000000"/>
    <n v="208000000"/>
    <s v="32 000000"/>
    <s v="+100 Million"/>
    <s v="+100 Million"/>
    <n v="208000000"/>
    <x v="1"/>
    <s v="Golf"/>
    <x v="3"/>
  </r>
  <r>
    <x v="98"/>
    <x v="3"/>
    <s v="Tiger"/>
    <s v="Woods"/>
    <n v="506000000"/>
    <s v="0.6000000"/>
    <s v="50 000000"/>
    <s v="+100 Million"/>
    <s v="+300 Million"/>
    <n v="0"/>
    <x v="0"/>
    <s v="Golf"/>
    <x v="4"/>
  </r>
  <r>
    <x v="98"/>
    <x v="29"/>
    <s v="Rafael"/>
    <s v="Nadal"/>
    <n v="445000000"/>
    <n v="145000000"/>
    <s v="30 000000"/>
    <s v="+100 Million"/>
    <s v="+100 Million"/>
    <n v="145000000"/>
    <x v="1"/>
    <s v="Tennis"/>
    <x v="5"/>
  </r>
  <r>
    <x v="2"/>
    <x v="73"/>
    <s v="Tom"/>
    <s v="Brady"/>
    <n v="383000000"/>
    <n v="313000000"/>
    <s v="7 000000"/>
    <s v="+100 Million"/>
    <s v="+300 Million"/>
    <n v="313000000"/>
    <x v="3"/>
    <s v="Football"/>
    <x v="6"/>
  </r>
  <r>
    <x v="3"/>
    <x v="135"/>
    <s v="Derrick"/>
    <s v="Rose"/>
    <n v="374000000"/>
    <n v="164000000"/>
    <s v="21 000000"/>
    <s v="+100 Million"/>
    <s v="+100 Million"/>
    <n v="164000000"/>
    <x v="3"/>
    <s v="  Basketball"/>
    <x v="6"/>
  </r>
  <r>
    <x v="4"/>
    <x v="166"/>
    <s v="Joe"/>
    <s v="Flacco"/>
    <n v="368000000"/>
    <n v="359000000"/>
    <s v="0.9 000000"/>
    <s v="+100 Million"/>
    <s v="+300 Million"/>
    <n v="359000000"/>
    <x v="3"/>
    <s v="Football"/>
    <x v="6"/>
  </r>
  <r>
    <x v="80"/>
    <x v="1"/>
    <s v="Floyd"/>
    <s v="Mayweather"/>
    <n v="34000000"/>
    <n v="34000000"/>
    <s v="0 000000"/>
    <s v="Up to 50 Million"/>
    <s v="Up to 100 Million"/>
    <n v="34000000"/>
    <x v="3"/>
    <s v="Boxing"/>
    <x v="6"/>
  </r>
  <r>
    <x v="80"/>
    <x v="84"/>
    <s v="Manny"/>
    <s v="Pacquiao"/>
    <n v="34000000"/>
    <n v="26000000"/>
    <s v="8 000000"/>
    <s v="Up to 50 Million"/>
    <s v="Up to 100 Million"/>
    <n v="26000000"/>
    <x v="3"/>
    <s v="Boxing"/>
    <x v="6"/>
  </r>
  <r>
    <x v="5"/>
    <x v="198"/>
    <s v="Mahendra"/>
    <s v="Singh Dhoni"/>
    <n v="315000000"/>
    <n v="35000000"/>
    <s v="28 000000"/>
    <s v="+100 Million"/>
    <s v="Up to 100 Million"/>
    <n v="35000000"/>
    <x v="3"/>
    <s v="Cricket"/>
    <x v="6"/>
  </r>
  <r>
    <x v="6"/>
    <x v="96"/>
    <s v="Kevin"/>
    <s v="Durant"/>
    <n v="309000000"/>
    <n v="169000000"/>
    <s v="14 000000"/>
    <s v="+100 Million"/>
    <s v="+100 Million"/>
    <n v="169000000"/>
    <x v="3"/>
    <s v="  Basketball"/>
    <x v="6"/>
  </r>
  <r>
    <x v="82"/>
    <x v="193"/>
    <s v="Alex"/>
    <s v="Rodriguez"/>
    <n v="303000000"/>
    <n v="298000000"/>
    <s v="0.5 000000"/>
    <s v="+100 Million"/>
    <s v="+100 Million"/>
    <n v="298000000"/>
    <x v="3"/>
    <s v="Baseball"/>
    <x v="6"/>
  </r>
  <r>
    <x v="7"/>
    <x v="104"/>
    <s v="Fernando"/>
    <s v="Alonso"/>
    <n v="30000000"/>
    <n v="28000000"/>
    <s v="2 000000"/>
    <s v="Up to 50 Million"/>
    <s v="Up to 100 Million"/>
    <n v="28000000"/>
    <x v="3"/>
    <s v="Racing"/>
    <x v="6"/>
  </r>
  <r>
    <x v="7"/>
    <x v="170"/>
    <s v="Peyton"/>
    <s v="Manning"/>
    <n v="30000000"/>
    <n v="18000000"/>
    <s v="12 000000"/>
    <s v="Up to 50 Million"/>
    <s v="Up to 100 Million"/>
    <n v="18000000"/>
    <x v="3"/>
    <s v="Football"/>
    <x v="6"/>
  </r>
  <r>
    <x v="9"/>
    <x v="24"/>
    <s v="Rory"/>
    <s v="McIlroy"/>
    <n v="296000000"/>
    <n v="136000000"/>
    <s v="16 000000"/>
    <s v="+100 Million"/>
    <s v="+100 Million"/>
    <n v="136000000"/>
    <x v="3"/>
    <s v="Golf"/>
    <x v="6"/>
  </r>
  <r>
    <x v="10"/>
    <x v="190"/>
    <s v="Maria"/>
    <s v="Sharapova"/>
    <n v="29000000"/>
    <n v="6000000"/>
    <s v="23 000000"/>
    <s v="Up to 50 Million"/>
    <s v="Up to 100 Million"/>
    <n v="6000000"/>
    <x v="3"/>
    <s v="Tennis"/>
    <x v="6"/>
  </r>
  <r>
    <x v="11"/>
    <x v="105"/>
    <s v="Dwyane"/>
    <s v="Wade"/>
    <n v="289000000"/>
    <n v="174000000"/>
    <s v="11.5 000000"/>
    <s v="+100 Million"/>
    <s v="+100 Million"/>
    <n v="174000000"/>
    <x v="3"/>
    <s v="  Basketball"/>
    <x v="6"/>
  </r>
  <r>
    <x v="12"/>
    <x v="207"/>
    <s v="Tony"/>
    <s v="Romo"/>
    <n v="288000000"/>
    <n v="258000000"/>
    <s v="3 000000"/>
    <s v="+100 Million"/>
    <s v="+100 Million"/>
    <n v="258000000"/>
    <x v="3"/>
    <s v="Football"/>
    <x v="6"/>
  </r>
  <r>
    <x v="13"/>
    <x v="34"/>
    <s v="Carmelo"/>
    <s v="Anthony"/>
    <n v="28000000"/>
    <n v="195000000"/>
    <s v="8.5 000000"/>
    <s v="Up to 50 Million"/>
    <s v="+100 Million"/>
    <n v="195000000"/>
    <x v="3"/>
    <s v="  Basketball"/>
    <x v="6"/>
  </r>
  <r>
    <x v="14"/>
    <x v="5"/>
    <s v="Lewis"/>
    <s v="Hamilton"/>
    <n v="275000000"/>
    <n v="26000000"/>
    <s v="1.5 000000"/>
    <s v="+100 Million"/>
    <s v="Up to 100 Million"/>
    <n v="26000000"/>
    <x v="3"/>
    <s v="Racing"/>
    <x v="6"/>
  </r>
  <r>
    <x v="15"/>
    <x v="204"/>
    <s v="Amar'e"/>
    <s v="Stoudemire"/>
    <n v="27000000"/>
    <n v="20000000"/>
    <s v="7 000000"/>
    <s v="Up to 50 Million"/>
    <s v="Up to 100 Million"/>
    <n v="20000000"/>
    <x v="3"/>
    <s v="  Basketball"/>
    <x v="6"/>
  </r>
  <r>
    <x v="16"/>
    <x v="9"/>
    <s v="Novak"/>
    <s v="Djokovic"/>
    <n v="269000000"/>
    <n v="129000000"/>
    <s v="14 000000"/>
    <s v="+100 Million"/>
    <s v="+100 Million"/>
    <n v="129000000"/>
    <x v="3"/>
    <s v="Tennis"/>
    <x v="6"/>
  </r>
  <r>
    <x v="17"/>
    <x v="66"/>
    <s v="Dwight"/>
    <s v="Howard"/>
    <n v="265000000"/>
    <n v="195000000"/>
    <s v="7 000000"/>
    <s v="+100 Million"/>
    <s v="+100 Million"/>
    <n v="195000000"/>
    <x v="3"/>
    <s v="  Basketball"/>
    <x v="6"/>
  </r>
  <r>
    <x v="18"/>
    <x v="29"/>
    <s v="Rafael"/>
    <s v="Nadal"/>
    <n v="264000000"/>
    <n v="54000000"/>
    <s v="21 000000"/>
    <s v="+100 Million"/>
    <s v="Up to 100 Million"/>
    <n v="54000000"/>
    <x v="3"/>
    <s v="Tennis"/>
    <x v="6"/>
  </r>
  <r>
    <x v="19"/>
    <x v="234"/>
    <s v="Calvin"/>
    <s v="Johnson"/>
    <n v="263000000"/>
    <n v="255000000"/>
    <s v="0.8 000000"/>
    <s v="+100 Million"/>
    <s v="+100 Million"/>
    <n v="255000000"/>
    <x v="3"/>
    <s v="Football"/>
    <x v="6"/>
  </r>
  <r>
    <x v="20"/>
    <x v="165"/>
    <s v="Dale"/>
    <s v="Earnhardt, Jr."/>
    <n v="26000000"/>
    <n v="13000000"/>
    <s v="13 000000"/>
    <s v="Up to 50 Million"/>
    <s v="Up to 100 Million"/>
    <n v="13000000"/>
    <x v="3"/>
    <s v="Racing"/>
    <x v="6"/>
  </r>
  <r>
    <x v="21"/>
    <x v="235"/>
    <s v="Ray"/>
    <s v="Rice"/>
    <n v="258000000"/>
    <n v="242000000"/>
    <s v="1.6 000000"/>
    <s v="+100 Million"/>
    <s v="+100 Million"/>
    <n v="242000000"/>
    <x v="3"/>
    <s v="Football"/>
    <x v="6"/>
  </r>
  <r>
    <x v="22"/>
    <x v="123"/>
    <s v="Joe"/>
    <s v="Mauer"/>
    <n v="255000000"/>
    <n v="23000000"/>
    <s v="2.5 000000"/>
    <s v="+100 Million"/>
    <s v="Up to 100 Million"/>
    <n v="23000000"/>
    <x v="3"/>
    <s v="Baseball"/>
    <x v="6"/>
  </r>
  <r>
    <x v="22"/>
    <x v="236"/>
    <s v="Johan"/>
    <s v="Santana"/>
    <n v="255000000"/>
    <n v="245000000"/>
    <s v="1 000000"/>
    <s v="+100 Million"/>
    <s v="+100 Million"/>
    <n v="245000000"/>
    <x v="3"/>
    <s v="Baseball"/>
    <x v="6"/>
  </r>
  <r>
    <x v="24"/>
    <x v="237"/>
    <s v="Derek"/>
    <s v="Jeter"/>
    <n v="254000000"/>
    <n v="164000000"/>
    <s v="9 000000"/>
    <s v="+100 Million"/>
    <s v="+100 Million"/>
    <n v="164000000"/>
    <x v="3"/>
    <s v="Baseball"/>
    <x v="6"/>
  </r>
  <r>
    <x v="25"/>
    <x v="76"/>
    <s v="Felix"/>
    <s v="Hernandez"/>
    <n v="253000000"/>
    <n v="251000000"/>
    <s v="0.3 000000"/>
    <s v="+100 Million"/>
    <s v="+100 Million"/>
    <n v="251000000"/>
    <x v="3"/>
    <s v="Baseball"/>
    <x v="6"/>
  </r>
  <r>
    <x v="26"/>
    <x v="238"/>
    <s v="Dwayne"/>
    <s v="Bowe"/>
    <n v="249000000"/>
    <n v="245000000"/>
    <s v="0.4 000000"/>
    <s v="+100 Million"/>
    <s v="+100 Million"/>
    <n v="245000000"/>
    <x v="3"/>
    <s v="Football"/>
    <x v="6"/>
  </r>
  <r>
    <x v="27"/>
    <x v="150"/>
    <s v="Josh"/>
    <s v="Hamilton"/>
    <n v="247000000"/>
    <n v="242000000"/>
    <s v="0.5 000000"/>
    <s v="+100 Million"/>
    <s v="+100 Million"/>
    <n v="242000000"/>
    <x v="3"/>
    <s v="Baseball"/>
    <x v="6"/>
  </r>
  <r>
    <x v="28"/>
    <x v="106"/>
    <s v="Usain"/>
    <s v="Bolt"/>
    <n v="242000000"/>
    <s v="0.2000000"/>
    <s v="24 000000"/>
    <s v="+100 Million"/>
    <s v="+300 Million"/>
    <n v="0"/>
    <x v="3"/>
    <s v="Track"/>
    <x v="6"/>
  </r>
  <r>
    <x v="83"/>
    <x v="160"/>
    <s v="Jimmie"/>
    <s v="Johnson"/>
    <n v="24000000"/>
    <n v="173000000"/>
    <s v="6.7 000000"/>
    <s v="Up to 50 Million"/>
    <s v="+100 Million"/>
    <n v="173000000"/>
    <x v="3"/>
    <s v="Racing"/>
    <x v="6"/>
  </r>
  <r>
    <x v="83"/>
    <x v="164"/>
    <s v="Wladimir"/>
    <s v="Klitschko"/>
    <n v="24000000"/>
    <n v="19000000"/>
    <s v="5 000000"/>
    <s v="Up to 50 Million"/>
    <s v="Up to 100 Million"/>
    <n v="19000000"/>
    <x v="3"/>
    <s v="Boxing"/>
    <x v="6"/>
  </r>
  <r>
    <x v="30"/>
    <x v="149"/>
    <s v="Prince"/>
    <s v="Fielder"/>
    <n v="238000000"/>
    <n v="233000000"/>
    <s v="0.5 000000"/>
    <s v="+100 Million"/>
    <s v="+100 Million"/>
    <n v="233000000"/>
    <x v="3"/>
    <s v="Baseball"/>
    <x v="6"/>
  </r>
  <r>
    <x v="31"/>
    <x v="147"/>
    <s v="CC"/>
    <s v="Sabathia"/>
    <n v="236000000"/>
    <n v="231000000"/>
    <s v="0.5 000000"/>
    <s v="+100 Million"/>
    <s v="+100 Million"/>
    <n v="231000000"/>
    <x v="3"/>
    <s v="Baseball"/>
    <x v="6"/>
  </r>
  <r>
    <x v="32"/>
    <x v="239"/>
    <s v="Vincent"/>
    <s v="Jackson"/>
    <n v="234000000"/>
    <n v="232000000"/>
    <s v="0.3 000000"/>
    <s v="+100 Million"/>
    <s v="+100 Million"/>
    <n v="232000000"/>
    <x v="3"/>
    <s v="Football"/>
    <x v="6"/>
  </r>
  <r>
    <x v="33"/>
    <x v="55"/>
    <s v="Miguel"/>
    <s v="Cabrera"/>
    <n v="23000000"/>
    <n v="215000000"/>
    <s v="1.5 000000"/>
    <s v="Up to 50 Million"/>
    <s v="+100 Million"/>
    <n v="215000000"/>
    <x v="3"/>
    <s v="Baseball"/>
    <x v="6"/>
  </r>
  <r>
    <x v="34"/>
    <x v="172"/>
    <s v="Cliff"/>
    <s v="Lee"/>
    <n v="229000000"/>
    <n v="227000000"/>
    <s v="0.2 000000"/>
    <s v="+100 Million"/>
    <s v="+100 Million"/>
    <n v="227000000"/>
    <x v="3"/>
    <s v="Baseball"/>
    <x v="6"/>
  </r>
  <r>
    <x v="34"/>
    <x v="182"/>
    <s v="Mark"/>
    <s v="Teixeira"/>
    <n v="229000000"/>
    <n v="226000000"/>
    <s v="0.3 000000"/>
    <s v="+100 Million"/>
    <s v="+100 Million"/>
    <n v="226000000"/>
    <x v="3"/>
    <s v="Baseball"/>
    <x v="6"/>
  </r>
  <r>
    <x v="36"/>
    <x v="153"/>
    <s v="Cole"/>
    <s v="Hamels"/>
    <n v="227000000"/>
    <n v="225000000"/>
    <s v="0.2 000000"/>
    <s v="+100 Million"/>
    <s v="+100 Million"/>
    <n v="225000000"/>
    <x v="3"/>
    <s v="Baseball"/>
    <x v="6"/>
  </r>
  <r>
    <x v="37"/>
    <x v="240"/>
    <s v="Matt"/>
    <s v="Schaub"/>
    <n v="223000000"/>
    <n v="219000000"/>
    <s v="0.4 000000"/>
    <s v="+100 Million"/>
    <s v="+100 Million"/>
    <n v="219000000"/>
    <x v="3"/>
    <s v="Football"/>
    <x v="6"/>
  </r>
  <r>
    <x v="38"/>
    <x v="241"/>
    <s v="Valentino"/>
    <s v="Rossi"/>
    <n v="22000000"/>
    <n v="12000000"/>
    <s v="10 000000"/>
    <s v="Up to 50 Million"/>
    <s v="Up to 100 Million"/>
    <n v="12000000"/>
    <x v="3"/>
    <s v="Motorcycle"/>
    <x v="6"/>
  </r>
  <r>
    <x v="38"/>
    <x v="242"/>
    <s v="Sachin"/>
    <s v="Tendulkar"/>
    <n v="22000000"/>
    <n v="4000000"/>
    <s v="18 000000"/>
    <s v="Up to 50 Million"/>
    <s v="Up to 100 Million"/>
    <n v="4000000"/>
    <x v="3"/>
    <s v="Cricket"/>
    <x v="6"/>
  </r>
  <r>
    <x v="40"/>
    <x v="243"/>
    <s v="Clay"/>
    <s v="Matthews"/>
    <n v="218000000"/>
    <n v="213000000"/>
    <s v="0.5 000000"/>
    <s v="+100 Million"/>
    <s v="+100 Million"/>
    <n v="213000000"/>
    <x v="3"/>
    <s v="Football"/>
    <x v="6"/>
  </r>
  <r>
    <x v="40"/>
    <x v="16"/>
    <s v="Chris"/>
    <s v="Paul"/>
    <n v="218000000"/>
    <n v="178000000"/>
    <s v="4 000000"/>
    <s v="+100 Million"/>
    <s v="+100 Million"/>
    <n v="178000000"/>
    <x v="3"/>
    <s v="  Basketball"/>
    <x v="6"/>
  </r>
  <r>
    <x v="42"/>
    <x v="244"/>
    <s v="Zack"/>
    <s v="Grienke"/>
    <n v="217000000"/>
    <n v="217000000"/>
    <s v="0.1 000000"/>
    <s v="+100 Million"/>
    <s v="+100 Million"/>
    <n v="217000000"/>
    <x v="3"/>
    <s v="Baseball"/>
    <x v="6"/>
  </r>
  <r>
    <x v="43"/>
    <x v="245"/>
    <s v="Gilbert"/>
    <s v="Arenas"/>
    <n v="216000000"/>
    <n v="215000000"/>
    <s v="0.1 000000"/>
    <s v="+100 Million"/>
    <s v="+100 Million"/>
    <n v="215000000"/>
    <x v="3"/>
    <s v="  Basketball"/>
    <x v="6"/>
  </r>
  <r>
    <x v="44"/>
    <x v="224"/>
    <s v="Pau"/>
    <s v="Gasol"/>
    <n v="215000000"/>
    <n v="19000000"/>
    <s v="2.5 000000"/>
    <s v="+100 Million"/>
    <s v="Up to 100 Million"/>
    <n v="19000000"/>
    <x v="3"/>
    <s v="  Basketball"/>
    <x v="6"/>
  </r>
  <r>
    <x v="84"/>
    <x v="145"/>
    <s v="Dirk"/>
    <s v="Nowitzki"/>
    <n v="214000000"/>
    <n v="209000000"/>
    <s v="0.5 000000"/>
    <s v="+100 Million"/>
    <s v="+100 Million"/>
    <n v="209000000"/>
    <x v="3"/>
    <s v="  Basketball"/>
    <x v="6"/>
  </r>
  <r>
    <x v="45"/>
    <x v="162"/>
    <s v="Adrian"/>
    <s v="Gonzalez"/>
    <n v="212000000"/>
    <n v="21000000"/>
    <s v="0.2 000000"/>
    <s v="+100 Million"/>
    <s v="Up to 100 Million"/>
    <n v="21000000"/>
    <x v="3"/>
    <s v="Baseball"/>
    <x v="6"/>
  </r>
  <r>
    <x v="45"/>
    <x v="246"/>
    <s v="Vernon"/>
    <s v="Wells"/>
    <n v="212000000"/>
    <n v="21000000"/>
    <s v="0.2 000000"/>
    <s v="+100 Million"/>
    <s v="Up to 100 Million"/>
    <n v="21000000"/>
    <x v="3"/>
    <s v="Baseball"/>
    <x v="6"/>
  </r>
  <r>
    <x v="47"/>
    <x v="109"/>
    <s v="Wayne"/>
    <s v="Rooney"/>
    <n v="211000000"/>
    <n v="181000000"/>
    <s v="3 000000"/>
    <s v="+100 Million"/>
    <s v="+100 Million"/>
    <n v="181000000"/>
    <x v="3"/>
    <s v="Soccer"/>
    <x v="6"/>
  </r>
  <r>
    <x v="48"/>
    <x v="143"/>
    <s v="Ryan"/>
    <s v="Howard"/>
    <n v="21000000"/>
    <n v="20000000"/>
    <s v="1 000000"/>
    <s v="Up to 50 Million"/>
    <s v="Up to 100 Million"/>
    <n v="20000000"/>
    <x v="3"/>
    <s v="Baseball"/>
    <x v="6"/>
  </r>
  <r>
    <x v="49"/>
    <x v="223"/>
    <s v="Sergio"/>
    <s v="Aguero"/>
    <n v="209000000"/>
    <n v="174000000"/>
    <s v="3.5 000000"/>
    <s v="+100 Million"/>
    <s v="+100 Million"/>
    <n v="174000000"/>
    <x v="3"/>
    <s v="Soccer"/>
    <x v="6"/>
  </r>
  <r>
    <x v="85"/>
    <x v="247"/>
    <s v="Didier"/>
    <s v="Drogba"/>
    <n v="208000000"/>
    <n v="158000000"/>
    <s v="5 000000"/>
    <s v="+100 Million"/>
    <s v="+100 Million"/>
    <n v="158000000"/>
    <x v="3"/>
    <s v="Soccer"/>
    <x v="6"/>
  </r>
  <r>
    <x v="85"/>
    <x v="183"/>
    <s v="Joe"/>
    <s v="Johnson"/>
    <n v="208000000"/>
    <n v="198000000"/>
    <s v="1 000000"/>
    <s v="+100 Million"/>
    <s v="+100 Million"/>
    <n v="198000000"/>
    <x v="3"/>
    <s v="  Basketball"/>
    <x v="6"/>
  </r>
  <r>
    <x v="85"/>
    <x v="53"/>
    <s v="Justin"/>
    <s v="Verlander"/>
    <n v="208000000"/>
    <n v="203000000"/>
    <s v="0.5 000000"/>
    <s v="+100 Million"/>
    <s v="+100 Million"/>
    <n v="203000000"/>
    <x v="3"/>
    <s v="Baseball"/>
    <x v="6"/>
  </r>
  <r>
    <x v="86"/>
    <x v="213"/>
    <s v="Yaya"/>
    <s v="Touré"/>
    <n v="207000000"/>
    <n v="182000000"/>
    <s v="2.5 000000"/>
    <s v="+100 Million"/>
    <s v="+100 Million"/>
    <n v="182000000"/>
    <x v="3"/>
    <s v="Soccer"/>
    <x v="6"/>
  </r>
  <r>
    <x v="52"/>
    <x v="248"/>
    <s v="Roy"/>
    <s v="Halladay"/>
    <n v="205000000"/>
    <n v="20000000"/>
    <s v="0.5 000000"/>
    <s v="+100 Million"/>
    <s v="Up to 100 Million"/>
    <n v="20000000"/>
    <x v="3"/>
    <s v="Baseball"/>
    <x v="6"/>
  </r>
  <r>
    <x v="52"/>
    <x v="95"/>
    <s v="Neymar"/>
    <s v="Neymar"/>
    <n v="205000000"/>
    <n v="105000000"/>
    <s v="10 000000"/>
    <s v="+100 Million"/>
    <s v="+100 Million"/>
    <n v="105000000"/>
    <x v="3"/>
    <s v="Soccer"/>
    <x v="6"/>
  </r>
  <r>
    <x v="52"/>
    <x v="56"/>
    <s v="Serena"/>
    <s v="Williams"/>
    <n v="205000000"/>
    <n v="85000000"/>
    <s v="12 000000"/>
    <s v="+100 Million"/>
    <s v="Up to 100 Million"/>
    <n v="85000000"/>
    <x v="3"/>
    <s v="Tennis"/>
    <x v="6"/>
  </r>
  <r>
    <x v="54"/>
    <x v="226"/>
    <s v="Tim"/>
    <s v="Lincecum"/>
    <n v="201000000"/>
    <n v="197000000"/>
    <s v="0.4 000000"/>
    <s v="+100 Million"/>
    <s v="+100 Million"/>
    <n v="197000000"/>
    <x v="3"/>
    <s v="Baseball"/>
    <x v="6"/>
  </r>
  <r>
    <x v="55"/>
    <x v="195"/>
    <s v="Carl"/>
    <s v="Crawford"/>
    <n v="20000000"/>
    <n v="198000000"/>
    <s v="0.2 000000"/>
    <s v="Up to 50 Million"/>
    <s v="+100 Million"/>
    <n v="198000000"/>
    <x v="3"/>
    <s v="Baseball"/>
    <x v="6"/>
  </r>
  <r>
    <x v="55"/>
    <x v="249"/>
    <s v="Fernando"/>
    <s v="Torres"/>
    <n v="20000000"/>
    <n v="17000000"/>
    <s v="3 000000"/>
    <s v="Up to 50 Million"/>
    <s v="Up to 100 Million"/>
    <n v="17000000"/>
    <x v="3"/>
    <s v="Soccer"/>
    <x v="6"/>
  </r>
  <r>
    <x v="57"/>
    <x v="250"/>
    <s v="Barry"/>
    <s v="Zito"/>
    <n v="199000000"/>
    <n v="197000000"/>
    <s v="0.2 000000"/>
    <s v="+100 Million"/>
    <s v="+100 Million"/>
    <n v="197000000"/>
    <x v="3"/>
    <s v="Baseball"/>
    <x v="6"/>
  </r>
  <r>
    <x v="58"/>
    <x v="111"/>
    <s v="Chris"/>
    <s v="Bosh"/>
    <n v="198000000"/>
    <n v="178000000"/>
    <s v="2 000000"/>
    <s v="+100 Million"/>
    <s v="+100 Million"/>
    <n v="178000000"/>
    <x v="3"/>
    <s v="  Basketball"/>
    <x v="6"/>
  </r>
  <r>
    <x v="59"/>
    <x v="137"/>
    <s v="Zlatan"/>
    <s v="Ibrahimovic"/>
    <n v="197000000"/>
    <n v="172000000"/>
    <s v="2.5 000000"/>
    <s v="+100 Million"/>
    <s v="+100 Million"/>
    <n v="172000000"/>
    <x v="3"/>
    <s v="Soccer"/>
    <x v="6"/>
  </r>
  <r>
    <x v="60"/>
    <x v="251"/>
    <s v="Ichiro"/>
    <s v="Suzuki"/>
    <n v="196000000"/>
    <n v="136000000"/>
    <s v="6 000000"/>
    <s v="+100 Million"/>
    <s v="+100 Million"/>
    <n v="136000000"/>
    <x v="3"/>
    <s v="Baseball"/>
    <x v="6"/>
  </r>
  <r>
    <x v="61"/>
    <x v="252"/>
    <s v="Ernie"/>
    <s v="Els"/>
    <n v="195000000"/>
    <n v="35000000"/>
    <s v="16 000000"/>
    <s v="+100 Million"/>
    <s v="Up to 100 Million"/>
    <n v="35000000"/>
    <x v="3"/>
    <s v="Golf"/>
    <x v="6"/>
  </r>
  <r>
    <x v="62"/>
    <x v="253"/>
    <s v="Neymar"/>
    <s v="Neymar"/>
    <n v="193000000"/>
    <n v="138000000"/>
    <s v="5.5 000000"/>
    <s v="+100 Million"/>
    <s v="+100 Million"/>
    <n v="138000000"/>
    <x v="3"/>
    <s v="Soccer"/>
    <x v="6"/>
  </r>
  <r>
    <x v="88"/>
    <x v="209"/>
    <s v="Deron"/>
    <s v="Williams"/>
    <n v="192000000"/>
    <n v="172000000"/>
    <s v="2 000000"/>
    <s v="+100 Million"/>
    <s v="+100 Million"/>
    <n v="172000000"/>
    <x v="3"/>
    <s v="  Basketball"/>
    <x v="6"/>
  </r>
  <r>
    <x v="63"/>
    <x v="254"/>
    <s v="Brandt"/>
    <s v="Snedeker"/>
    <n v="19000000"/>
    <n v="17000000"/>
    <s v="2 000000"/>
    <s v="Up to 50 Million"/>
    <s v="Up to 100 Million"/>
    <n v="17000000"/>
    <x v="3"/>
    <s v="Golf"/>
    <x v="6"/>
  </r>
  <r>
    <x v="64"/>
    <x v="255"/>
    <s v="Paul"/>
    <s v="Pierce"/>
    <n v="188000000"/>
    <n v="168000000"/>
    <s v="2 000000"/>
    <s v="+100 Million"/>
    <s v="+100 Million"/>
    <n v="168000000"/>
    <x v="3"/>
    <s v="  Basketball"/>
    <x v="6"/>
  </r>
  <r>
    <x v="89"/>
    <x v="256"/>
    <s v="Tony"/>
    <s v="Stewart"/>
    <n v="185000000"/>
    <n v="125000000"/>
    <s v="6 000000"/>
    <s v="+100 Million"/>
    <s v="+100 Million"/>
    <n v="125000000"/>
    <x v="3"/>
    <s v="Racing"/>
    <x v="6"/>
  </r>
  <r>
    <x v="65"/>
    <x v="257"/>
    <s v="Carl"/>
    <s v="Nicks"/>
    <n v="183000000"/>
    <n v="183000000"/>
    <s v="0 000000"/>
    <s v="+100 Million"/>
    <s v="+100 Million"/>
    <n v="183000000"/>
    <x v="3"/>
    <s v="Football"/>
    <x v="6"/>
  </r>
  <r>
    <x v="66"/>
    <x v="231"/>
    <s v="Jeff"/>
    <s v="Gordon"/>
    <n v="182000000"/>
    <n v="127000000"/>
    <s v="5.5 000000"/>
    <s v="+100 Million"/>
    <s v="+100 Million"/>
    <n v="127000000"/>
    <x v="3"/>
    <s v="Racing"/>
    <x v="6"/>
  </r>
  <r>
    <x v="66"/>
    <x v="222"/>
    <s v="Li"/>
    <s v="Na"/>
    <n v="182000000"/>
    <n v="32000000"/>
    <s v="15 000000"/>
    <s v="+100 Million"/>
    <s v="Up to 100 Million"/>
    <n v="32000000"/>
    <x v="3"/>
    <s v="Tennis"/>
    <x v="6"/>
  </r>
  <r>
    <x v="66"/>
    <x v="258"/>
    <s v="Carlos"/>
    <s v="Tevez"/>
    <n v="182000000"/>
    <n v="167000000"/>
    <s v="1.5 000000"/>
    <s v="+100 Million"/>
    <s v="+100 Million"/>
    <n v="167000000"/>
    <x v="3"/>
    <s v="Soccer"/>
    <x v="6"/>
  </r>
  <r>
    <x v="68"/>
    <x v="259"/>
    <s v="Alfonso"/>
    <s v="Soriano"/>
    <n v="181000000"/>
    <n v="18000000"/>
    <s v="0.1 000000"/>
    <s v="+100 Million"/>
    <s v="Up to 100 Million"/>
    <n v="18000000"/>
    <x v="3"/>
    <s v="Baseball"/>
    <x v="6"/>
  </r>
  <r>
    <x v="69"/>
    <x v="22"/>
    <s v="Sebastian"/>
    <s v="Vettel"/>
    <n v="18000000"/>
    <n v="17000000"/>
    <s v="1 000000"/>
    <s v="Up to 50 Million"/>
    <s v="Up to 100 Million"/>
    <n v="17000000"/>
    <x v="3"/>
    <s v="Racing"/>
    <x v="6"/>
  </r>
  <r>
    <x v="96"/>
    <x v="210"/>
    <s v="Matt"/>
    <s v="Cain"/>
    <n v="174000000"/>
    <n v="171000000"/>
    <s v="0.3 000000"/>
    <s v="+100 Million"/>
    <s v="+100 Million"/>
    <n v="171000000"/>
    <x v="3"/>
    <s v="Baseball"/>
    <x v="6"/>
  </r>
  <r>
    <x v="96"/>
    <x v="260"/>
    <s v="Matt"/>
    <s v="Holliday"/>
    <n v="174000000"/>
    <n v="171000000"/>
    <s v="0.3 000000"/>
    <s v="+100 Million"/>
    <s v="+100 Million"/>
    <n v="171000000"/>
    <x v="3"/>
    <s v="Baseball"/>
    <x v="6"/>
  </r>
  <r>
    <x v="71"/>
    <x v="261"/>
    <s v="Michael"/>
    <s v="Young"/>
    <n v="173000000"/>
    <n v="172000000"/>
    <s v="0.1 000000"/>
    <s v="+100 Million"/>
    <s v="+100 Million"/>
    <n v="172000000"/>
    <x v="3"/>
    <s v="Baseball"/>
    <x v="6"/>
  </r>
  <r>
    <x v="72"/>
    <x v="214"/>
    <s v="Rudy"/>
    <s v="Gay"/>
    <n v="172000000"/>
    <n v="165000000"/>
    <s v="0.8 000000"/>
    <s v="+100 Million"/>
    <s v="+100 Million"/>
    <n v="165000000"/>
    <x v="3"/>
    <s v="  Basketball"/>
    <x v="6"/>
  </r>
  <r>
    <x v="72"/>
    <x v="230"/>
    <s v="Steven"/>
    <s v="Gerrard"/>
    <n v="172000000"/>
    <n v="127000000"/>
    <s v="4.5 000000"/>
    <s v="+100 Million"/>
    <s v="+100 Million"/>
    <n v="127000000"/>
    <x v="3"/>
    <s v="Soccer"/>
    <x v="6"/>
  </r>
  <r>
    <x v="74"/>
    <x v="229"/>
    <s v="Zach"/>
    <s v="Randolph"/>
    <n v="17000000"/>
    <n v="165000000"/>
    <s v="0.5 000000"/>
    <s v="Up to 50 Million"/>
    <s v="+100 Million"/>
    <n v="165000000"/>
    <x v="3"/>
    <s v="  Basketball"/>
    <x v="6"/>
  </r>
  <r>
    <x v="75"/>
    <x v="8"/>
    <s v="Russell"/>
    <s v="Westbrook"/>
    <n v="169000000"/>
    <n v="139000000"/>
    <s v="3 000000"/>
    <s v="+100 Million"/>
    <s v="+100 Million"/>
    <n v="139000000"/>
    <x v="3"/>
    <s v="  Basketball"/>
    <x v="6"/>
  </r>
  <r>
    <x v="76"/>
    <x v="262"/>
    <s v="Andrew"/>
    <s v="Bynum"/>
    <n v="167000000"/>
    <n v="165000000"/>
    <s v="0.3 000000"/>
    <s v="+100 Million"/>
    <s v="+100 Million"/>
    <n v="165000000"/>
    <x v="3"/>
    <s v="  Basketball"/>
    <x v="6"/>
  </r>
  <r>
    <x v="77"/>
    <x v="263"/>
    <s v="A.J."/>
    <s v="Burnett"/>
    <n v="166000000"/>
    <n v="165000000"/>
    <s v="0.1 000000"/>
    <s v="+100 Million"/>
    <s v="+100 Million"/>
    <n v="165000000"/>
    <x v="3"/>
    <s v="Baseball"/>
    <x v="6"/>
  </r>
  <r>
    <x v="77"/>
    <x v="264"/>
    <s v="Brandon"/>
    <s v="Roy"/>
    <n v="166000000"/>
    <n v="164000000"/>
    <s v="0.3 000000"/>
    <s v="+100 Million"/>
    <s v="+100 Million"/>
    <n v="164000000"/>
    <x v="3"/>
    <s v="  Basketball"/>
    <x v="6"/>
  </r>
  <r>
    <x v="78"/>
    <x v="265"/>
    <s v="Samuel"/>
    <s v="Eto'o"/>
    <n v="164000000"/>
    <n v="134000000"/>
    <s v="3 000000"/>
    <s v="+100 Million"/>
    <s v="+100 Million"/>
    <n v="134000000"/>
    <x v="3"/>
    <s v="Soccer"/>
    <x v="6"/>
  </r>
  <r>
    <x v="98"/>
    <x v="2"/>
    <s v="Cristiano"/>
    <s v="Ronaldo"/>
    <n v="44000000"/>
    <n v="23000000"/>
    <s v="21 000000"/>
    <s v="Up to 50 Million"/>
    <s v="Up to 100 Million"/>
    <n v="23000000"/>
    <x v="0"/>
    <s v="Soccer"/>
    <x v="6"/>
  </r>
  <r>
    <x v="98"/>
    <x v="2"/>
    <s v="Cristiano"/>
    <s v="Ronaldo"/>
    <n v="425000000"/>
    <n v="205000000"/>
    <s v="22 000000"/>
    <s v="+100 Million"/>
    <s v="+100 Million"/>
    <n v="205000000"/>
    <x v="1"/>
    <s v="Soccer"/>
    <x v="7"/>
  </r>
  <r>
    <x v="99"/>
    <x v="96"/>
    <s v="Kevin"/>
    <s v="Neymar"/>
    <n v="654000000"/>
    <n v="304000000"/>
    <s v="35 000000"/>
    <s v="+100 Million"/>
    <s v="+300 Million"/>
    <n v="304000000"/>
    <x v="1"/>
    <s v="  Basketball"/>
    <x v="0"/>
  </r>
  <r>
    <x v="99"/>
    <x v="266"/>
    <s v="Matthew"/>
    <s v="Stafford"/>
    <n v="595000000"/>
    <n v="575000000"/>
    <s v="2 000000"/>
    <s v="+100 Million"/>
    <s v="+300 Million"/>
    <n v="575000000"/>
    <x v="2"/>
    <s v="Football"/>
    <x v="1"/>
  </r>
  <r>
    <x v="99"/>
    <x v="5"/>
    <s v="Lewis"/>
    <s v="Hamilton"/>
    <n v="46000000"/>
    <n v="38000000"/>
    <s v="8 000000"/>
    <s v="Up to 50 Million"/>
    <s v="Up to 100 Million"/>
    <n v="38000000"/>
    <x v="0"/>
    <s v="Auto Racing"/>
    <x v="2"/>
  </r>
  <r>
    <x v="99"/>
    <x v="134"/>
    <s v="Kobe"/>
    <s v="Bryant"/>
    <n v="50000000"/>
    <n v="25000000"/>
    <s v="25 000000"/>
    <s v="Up to 100 Million"/>
    <s v="Up to 100 Million"/>
    <n v="25000000"/>
    <x v="0"/>
    <s v="  Basketball"/>
    <x v="3"/>
  </r>
  <r>
    <x v="99"/>
    <x v="134"/>
    <s v="Kobe"/>
    <s v="Bryant"/>
    <n v="495000000"/>
    <n v="235000000"/>
    <s v="26 000000"/>
    <s v="+100 Million"/>
    <s v="+100 Million"/>
    <n v="235000000"/>
    <x v="1"/>
    <s v="  Basketball"/>
    <x v="4"/>
  </r>
  <r>
    <x v="99"/>
    <x v="52"/>
    <s v="Matt"/>
    <s v="Ryan"/>
    <n v="438000000"/>
    <n v="42000000"/>
    <s v="1.8 000000"/>
    <s v="+100 Million"/>
    <s v="Up to 100 Million"/>
    <n v="42000000"/>
    <x v="0"/>
    <s v="Football"/>
    <x v="5"/>
  </r>
  <r>
    <x v="99"/>
    <x v="0"/>
    <s v="Lionel"/>
    <s v="Messi"/>
    <n v="413000000"/>
    <n v="203000000"/>
    <s v="21 000000"/>
    <s v="+100 Million"/>
    <s v="+100 Million"/>
    <n v="203000000"/>
    <x v="1"/>
    <s v="Soccer"/>
    <x v="6"/>
  </r>
  <r>
    <x v="99"/>
    <x v="170"/>
    <s v="Peyton"/>
    <s v="Manning"/>
    <n v="424000000"/>
    <n v="324000000"/>
    <s v="10 000000"/>
    <s v="+100 Million"/>
    <s v="+300 Million"/>
    <n v="324000000"/>
    <x v="1"/>
    <s v="Football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910AD-F7AB-1441-8B82-FC4EA97F77A3}" name="PivotTable16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1:C80" firstHeaderRow="1" firstDataRow="2" firstDataCol="1"/>
  <pivotFields count="13">
    <pivotField showAll="0"/>
    <pivotField axis="axisCol" showAll="0">
      <items count="268">
        <item h="1" x="263"/>
        <item h="1" x="171"/>
        <item h="1" x="20"/>
        <item h="1" x="196"/>
        <item h="1" x="215"/>
        <item h="1" x="162"/>
        <item h="1" x="41"/>
        <item h="1" x="65"/>
        <item h="1" x="193"/>
        <item h="1" x="99"/>
        <item h="1" x="45"/>
        <item h="1" x="259"/>
        <item h="1" x="204"/>
        <item h="1" x="79"/>
        <item h="1" x="38"/>
        <item h="1" x="262"/>
        <item h="1" x="74"/>
        <item h="1" x="83"/>
        <item h="1" x="205"/>
        <item h="1" x="141"/>
        <item h="1" x="187"/>
        <item h="1" x="184"/>
        <item h="1" x="31"/>
        <item h="1" x="6"/>
        <item h="1" x="67"/>
        <item h="1" x="138"/>
        <item h="1" x="250"/>
        <item h="1" x="186"/>
        <item h="1" x="4"/>
        <item h="1" x="218"/>
        <item h="1" x="23"/>
        <item h="1" x="72"/>
        <item h="1" x="26"/>
        <item h="1" x="264"/>
        <item h="1" x="254"/>
        <item h="1" x="130"/>
        <item h="1" x="15"/>
        <item h="1" x="115"/>
        <item h="1" x="61"/>
        <item h="1" x="75"/>
        <item h="1" x="234"/>
        <item h="1" x="144"/>
        <item h="1" x="191"/>
        <item h="1" x="176"/>
        <item h="1" x="97"/>
        <item h="1" x="195"/>
        <item h="1" x="257"/>
        <item h="1" x="228"/>
        <item h="1" x="258"/>
        <item h="1" x="34"/>
        <item h="1" x="199"/>
        <item h="1" x="147"/>
        <item h="1" x="212"/>
        <item h="1" x="152"/>
        <item h="1" x="120"/>
        <item h="1" x="111"/>
        <item h="1" x="16"/>
        <item h="1" x="243"/>
        <item h="1" x="46"/>
        <item h="1" x="172"/>
        <item h="1" x="153"/>
        <item h="1" x="13"/>
        <item h="1" x="2"/>
        <item h="1" x="165"/>
        <item h="1" x="21"/>
        <item h="1" x="116"/>
        <item h="1" x="233"/>
        <item h="1" x="148"/>
        <item h="1" x="189"/>
        <item h="1" x="42"/>
        <item h="1" x="211"/>
        <item h="1" x="114"/>
        <item h="1" x="121"/>
        <item h="1" x="37"/>
        <item h="1" x="14"/>
        <item h="1" x="181"/>
        <item h="1" x="48"/>
        <item h="1" x="98"/>
        <item h="1" x="237"/>
        <item h="1" x="209"/>
        <item h="1" x="135"/>
        <item h="1" x="217"/>
        <item h="1" x="180"/>
        <item h="1" x="247"/>
        <item h="1" x="145"/>
        <item h="1" x="19"/>
        <item h="1" x="142"/>
        <item h="1" x="238"/>
        <item h="1" x="66"/>
        <item h="1" x="105"/>
        <item h="1" x="59"/>
        <item h="1" x="188"/>
        <item h="1" x="113"/>
        <item h="1" x="139"/>
        <item h="1" x="252"/>
        <item h="1" x="76"/>
        <item h="1" x="104"/>
        <item h="1" x="249"/>
        <item h="1" x="136"/>
        <item h="1" x="1"/>
        <item h="1" x="216"/>
        <item h="1" x="71"/>
        <item h="1" x="87"/>
        <item h="1" x="57"/>
        <item h="1" x="202"/>
        <item h="1" x="69"/>
        <item h="1" x="18"/>
        <item h="1" x="245"/>
        <item h="1" x="32"/>
        <item h="1" x="156"/>
        <item h="1" x="80"/>
        <item h="1" x="82"/>
        <item h="1" x="251"/>
        <item h="1" x="86"/>
        <item h="1" x="124"/>
        <item h="1" x="200"/>
        <item h="1" x="161"/>
        <item h="1" x="60"/>
        <item h="1" x="12"/>
        <item h="1" x="159"/>
        <item h="1" x="125"/>
        <item h="1" x="179"/>
        <item h="1" x="225"/>
        <item h="1" x="146"/>
        <item h="1" x="192"/>
        <item h="1" x="231"/>
        <item h="1" x="219"/>
        <item h="1" x="160"/>
        <item h="1" x="101"/>
        <item h="1" x="166"/>
        <item h="1" x="183"/>
        <item h="1" x="123"/>
        <item h="1" x="40"/>
        <item h="1" x="88"/>
        <item h="1" x="236"/>
        <item h="1" x="127"/>
        <item h="1" x="89"/>
        <item h="1" x="44"/>
        <item h="1" x="158"/>
        <item h="1" x="150"/>
        <item h="1" x="68"/>
        <item h="1" x="174"/>
        <item h="1" x="64"/>
        <item h="1" x="39"/>
        <item h="1" x="112"/>
        <item h="1" x="157"/>
        <item h="1" x="53"/>
        <item h="1" x="253"/>
        <item h="1" x="62"/>
        <item h="1" x="27"/>
        <item h="1" x="96"/>
        <item h="1" x="63"/>
        <item h="1" x="7"/>
        <item h="1" x="201"/>
        <item h="1" x="108"/>
        <item h="1" x="33"/>
        <item h="1" x="134"/>
        <item h="1" x="35"/>
        <item h="1" x="47"/>
        <item h="1" x="17"/>
        <item h="1" x="128"/>
        <item h="1" x="232"/>
        <item h="1" x="93"/>
        <item h="1" x="206"/>
        <item h="1" x="5"/>
        <item h="1" x="222"/>
        <item x="0"/>
        <item h="1" x="110"/>
        <item h="1" x="175"/>
        <item h="1" x="198"/>
        <item h="1" x="30"/>
        <item h="1" x="84"/>
        <item h="1" x="90"/>
        <item h="1" x="169"/>
        <item h="1" x="190"/>
        <item h="1" x="182"/>
        <item h="1" x="131"/>
        <item h="1" x="210"/>
        <item h="1" x="260"/>
        <item h="1" x="151"/>
        <item h="1" x="163"/>
        <item h="1" x="52"/>
        <item h="1" x="240"/>
        <item h="1" x="266"/>
        <item h="1" x="220"/>
        <item h="1" x="221"/>
        <item h="1" x="132"/>
        <item h="1" x="50"/>
        <item h="1" x="261"/>
        <item h="1" x="55"/>
        <item h="1" x="107"/>
        <item h="1" x="43"/>
        <item h="1" x="10"/>
        <item h="1" x="91"/>
        <item h="1" x="154"/>
        <item h="1" x="126"/>
        <item h="1" x="197"/>
        <item h="1" x="95"/>
        <item h="1" x="28"/>
        <item h="1" x="155"/>
        <item h="1" x="194"/>
        <item h="1" x="133"/>
        <item h="1" x="81"/>
        <item h="1" x="9"/>
        <item h="1" x="77"/>
        <item h="1" x="173"/>
        <item h="1" x="58"/>
        <item h="1" x="78"/>
        <item h="1" x="224"/>
        <item h="1" x="25"/>
        <item h="1" x="51"/>
        <item h="1" x="255"/>
        <item h="1" x="36"/>
        <item h="1" x="170"/>
        <item h="1" x="11"/>
        <item h="1" x="168"/>
        <item h="1" x="149"/>
        <item h="1" x="203"/>
        <item h="1" x="29"/>
        <item h="1" x="235"/>
        <item h="1" x="227"/>
        <item h="1" x="129"/>
        <item h="1" x="94"/>
        <item h="1" x="24"/>
        <item h="1" x="248"/>
        <item h="1" x="214"/>
        <item h="1" x="8"/>
        <item h="1" x="167"/>
        <item h="1" x="143"/>
        <item h="1" x="102"/>
        <item h="1" x="242"/>
        <item h="1" x="118"/>
        <item h="1" x="265"/>
        <item h="1" x="85"/>
        <item h="1" x="22"/>
        <item h="1" x="56"/>
        <item h="1" x="223"/>
        <item h="1" x="122"/>
        <item h="1" x="178"/>
        <item h="1" x="140"/>
        <item h="1" x="117"/>
        <item h="1" x="70"/>
        <item h="1" x="230"/>
        <item h="1" x="3"/>
        <item h="1" x="226"/>
        <item h="1" x="73"/>
        <item h="1" x="207"/>
        <item h="1" x="256"/>
        <item h="1" x="177"/>
        <item h="1" x="49"/>
        <item h="1" x="185"/>
        <item h="1" x="100"/>
        <item h="1" x="208"/>
        <item h="1" x="106"/>
        <item h="1" x="241"/>
        <item h="1" x="246"/>
        <item h="1" x="239"/>
        <item h="1" x="92"/>
        <item h="1" x="103"/>
        <item h="1" x="109"/>
        <item h="1" x="164"/>
        <item h="1" x="213"/>
        <item h="1" x="54"/>
        <item h="1" x="229"/>
        <item h="1" x="119"/>
        <item h="1" x="244"/>
        <item h="1" x="137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numFmtId="2"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 v="166"/>
    </i>
    <i t="grand">
      <x/>
    </i>
  </colItems>
  <dataFields count="1">
    <dataField name="Sum of Total earnings" fld="9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3A52F-3FC1-AE4B-AEC0-691F303480A2}" name="PivotTable14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6:C56" firstHeaderRow="1" firstDataRow="2" firstDataCol="1"/>
  <pivotFields count="13">
    <pivotField showAll="0"/>
    <pivotField axis="axisCol" multipleItemSelectionAllowed="1" showAll="0">
      <items count="268">
        <item h="1" x="263"/>
        <item h="1" x="171"/>
        <item h="1" x="20"/>
        <item h="1" x="196"/>
        <item h="1" x="215"/>
        <item h="1" x="162"/>
        <item h="1" x="41"/>
        <item h="1" x="65"/>
        <item h="1" x="193"/>
        <item h="1" x="99"/>
        <item h="1" x="45"/>
        <item h="1" x="259"/>
        <item h="1" x="204"/>
        <item h="1" x="79"/>
        <item h="1" x="38"/>
        <item h="1" x="262"/>
        <item h="1" x="74"/>
        <item h="1" x="83"/>
        <item h="1" x="205"/>
        <item h="1" x="141"/>
        <item h="1" x="187"/>
        <item h="1" x="184"/>
        <item h="1" x="31"/>
        <item h="1" x="6"/>
        <item h="1" x="67"/>
        <item h="1" x="138"/>
        <item h="1" x="250"/>
        <item h="1" x="186"/>
        <item h="1" x="4"/>
        <item h="1" x="218"/>
        <item h="1" x="23"/>
        <item h="1" x="72"/>
        <item h="1" x="26"/>
        <item h="1" x="264"/>
        <item h="1" x="254"/>
        <item h="1" x="130"/>
        <item h="1" x="15"/>
        <item h="1" x="115"/>
        <item h="1" x="61"/>
        <item h="1" x="75"/>
        <item h="1" x="234"/>
        <item h="1" x="144"/>
        <item h="1" x="191"/>
        <item h="1" x="176"/>
        <item h="1" x="97"/>
        <item h="1" x="195"/>
        <item h="1" x="257"/>
        <item h="1" x="228"/>
        <item h="1" x="258"/>
        <item h="1" x="34"/>
        <item h="1" x="199"/>
        <item h="1" x="147"/>
        <item h="1" x="212"/>
        <item h="1" x="152"/>
        <item h="1" x="120"/>
        <item h="1" x="111"/>
        <item h="1" x="16"/>
        <item h="1" x="243"/>
        <item h="1" x="46"/>
        <item h="1" x="172"/>
        <item h="1" x="153"/>
        <item h="1" x="13"/>
        <item x="2"/>
        <item h="1" x="165"/>
        <item h="1" x="21"/>
        <item h="1" x="116"/>
        <item h="1" x="233"/>
        <item h="1" x="148"/>
        <item h="1" x="189"/>
        <item h="1" x="42"/>
        <item h="1" x="211"/>
        <item h="1" x="114"/>
        <item h="1" x="121"/>
        <item h="1" x="37"/>
        <item h="1" x="14"/>
        <item h="1" x="181"/>
        <item h="1" x="48"/>
        <item h="1" x="98"/>
        <item h="1" x="237"/>
        <item h="1" x="209"/>
        <item h="1" x="135"/>
        <item h="1" x="217"/>
        <item h="1" x="180"/>
        <item h="1" x="247"/>
        <item h="1" x="145"/>
        <item h="1" x="19"/>
        <item h="1" x="142"/>
        <item h="1" x="238"/>
        <item h="1" x="66"/>
        <item h="1" x="105"/>
        <item h="1" x="59"/>
        <item h="1" x="188"/>
        <item h="1" x="113"/>
        <item h="1" x="139"/>
        <item h="1" x="252"/>
        <item h="1" x="76"/>
        <item h="1" x="104"/>
        <item h="1" x="249"/>
        <item h="1" x="136"/>
        <item h="1" x="1"/>
        <item h="1" x="216"/>
        <item h="1" x="71"/>
        <item h="1" x="87"/>
        <item h="1" x="57"/>
        <item h="1" x="202"/>
        <item h="1" x="69"/>
        <item h="1" x="18"/>
        <item h="1" x="245"/>
        <item h="1" x="32"/>
        <item h="1" x="156"/>
        <item h="1" x="80"/>
        <item h="1" x="82"/>
        <item h="1" x="251"/>
        <item h="1" x="86"/>
        <item h="1" x="124"/>
        <item h="1" x="200"/>
        <item h="1" x="161"/>
        <item h="1" x="60"/>
        <item h="1" x="12"/>
        <item h="1" x="159"/>
        <item h="1" x="125"/>
        <item h="1" x="179"/>
        <item h="1" x="225"/>
        <item h="1" x="146"/>
        <item h="1" x="192"/>
        <item h="1" x="231"/>
        <item h="1" x="219"/>
        <item h="1" x="160"/>
        <item h="1" x="101"/>
        <item h="1" x="166"/>
        <item h="1" x="183"/>
        <item h="1" x="123"/>
        <item h="1" x="40"/>
        <item h="1" x="88"/>
        <item h="1" x="236"/>
        <item h="1" x="127"/>
        <item h="1" x="89"/>
        <item h="1" x="44"/>
        <item h="1" x="158"/>
        <item h="1" x="150"/>
        <item h="1" x="68"/>
        <item h="1" x="174"/>
        <item h="1" x="64"/>
        <item h="1" x="39"/>
        <item h="1" x="112"/>
        <item h="1" x="157"/>
        <item h="1" x="53"/>
        <item h="1" x="253"/>
        <item h="1" x="62"/>
        <item h="1" x="27"/>
        <item h="1" x="96"/>
        <item h="1" x="63"/>
        <item h="1" x="7"/>
        <item h="1" x="201"/>
        <item h="1" x="108"/>
        <item h="1" x="33"/>
        <item h="1" x="134"/>
        <item h="1" x="35"/>
        <item h="1" x="47"/>
        <item h="1" x="17"/>
        <item h="1" x="128"/>
        <item h="1" x="232"/>
        <item h="1" x="93"/>
        <item h="1" x="206"/>
        <item h="1" x="5"/>
        <item h="1" x="222"/>
        <item h="1" x="0"/>
        <item h="1" x="110"/>
        <item h="1" x="175"/>
        <item h="1" x="198"/>
        <item h="1" x="30"/>
        <item h="1" x="84"/>
        <item h="1" x="90"/>
        <item h="1" x="169"/>
        <item h="1" x="190"/>
        <item h="1" x="182"/>
        <item h="1" x="131"/>
        <item h="1" x="210"/>
        <item h="1" x="260"/>
        <item h="1" x="151"/>
        <item h="1" x="163"/>
        <item h="1" x="52"/>
        <item h="1" x="240"/>
        <item h="1" x="266"/>
        <item h="1" x="220"/>
        <item h="1" x="221"/>
        <item h="1" x="132"/>
        <item h="1" x="50"/>
        <item h="1" x="261"/>
        <item h="1" x="55"/>
        <item h="1" x="107"/>
        <item h="1" x="43"/>
        <item h="1" x="10"/>
        <item h="1" x="91"/>
        <item h="1" x="154"/>
        <item h="1" x="126"/>
        <item h="1" x="197"/>
        <item h="1" x="95"/>
        <item h="1" x="28"/>
        <item h="1" x="155"/>
        <item h="1" x="194"/>
        <item h="1" x="133"/>
        <item h="1" x="81"/>
        <item h="1" x="9"/>
        <item h="1" x="77"/>
        <item h="1" x="173"/>
        <item h="1" x="58"/>
        <item h="1" x="78"/>
        <item h="1" x="224"/>
        <item h="1" x="25"/>
        <item h="1" x="51"/>
        <item h="1" x="255"/>
        <item h="1" x="36"/>
        <item h="1" x="170"/>
        <item h="1" x="11"/>
        <item h="1" x="168"/>
        <item h="1" x="149"/>
        <item h="1" x="203"/>
        <item h="1" x="29"/>
        <item h="1" x="235"/>
        <item h="1" x="227"/>
        <item h="1" x="129"/>
        <item h="1" x="94"/>
        <item h="1" x="24"/>
        <item h="1" x="248"/>
        <item h="1" x="214"/>
        <item h="1" x="8"/>
        <item h="1" x="167"/>
        <item h="1" x="143"/>
        <item h="1" x="102"/>
        <item h="1" x="242"/>
        <item h="1" x="118"/>
        <item h="1" x="265"/>
        <item h="1" x="85"/>
        <item h="1" x="22"/>
        <item h="1" x="56"/>
        <item h="1" x="223"/>
        <item h="1" x="122"/>
        <item h="1" x="178"/>
        <item h="1" x="140"/>
        <item h="1" x="117"/>
        <item h="1" x="70"/>
        <item h="1" x="230"/>
        <item h="1" x="3"/>
        <item h="1" x="226"/>
        <item h="1" x="73"/>
        <item h="1" x="207"/>
        <item h="1" x="256"/>
        <item h="1" x="177"/>
        <item h="1" x="49"/>
        <item h="1" x="185"/>
        <item h="1" x="100"/>
        <item h="1" x="208"/>
        <item h="1" x="106"/>
        <item h="1" x="241"/>
        <item h="1" x="246"/>
        <item h="1" x="239"/>
        <item h="1" x="92"/>
        <item h="1" x="103"/>
        <item h="1" x="109"/>
        <item h="1" x="164"/>
        <item h="1" x="213"/>
        <item h="1" x="54"/>
        <item h="1" x="229"/>
        <item h="1" x="119"/>
        <item h="1" x="244"/>
        <item h="1" x="137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numFmtId="2"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 v="62"/>
    </i>
    <i t="grand">
      <x/>
    </i>
  </colItems>
  <dataFields count="1">
    <dataField name="Sum of Total earnings" fld="9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2FBF8-3487-B347-A921-1088463BB303}" name="PivotTable13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7:B31" firstHeaderRow="1" firstDataRow="1" firstDataCol="1" rowPageCount="2" colPageCount="1"/>
  <pivotFields count="13">
    <pivotField axis="axisPage" multipleItemSelectionAllowed="1" showAll="0">
      <items count="101">
        <item x="0"/>
        <item x="1"/>
        <item x="79"/>
        <item x="92"/>
        <item x="93"/>
        <item x="94"/>
        <item x="95"/>
        <item x="97"/>
        <item x="98"/>
        <item x="99"/>
        <item h="1" x="2"/>
        <item h="1" x="3"/>
        <item h="1" x="4"/>
        <item h="1" x="80"/>
        <item h="1" x="81"/>
        <item h="1" x="5"/>
        <item h="1" x="6"/>
        <item h="1" x="82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83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84"/>
        <item h="1" x="45"/>
        <item h="1" x="46"/>
        <item h="1" x="47"/>
        <item h="1" x="48"/>
        <item h="1" x="49"/>
        <item h="1" x="85"/>
        <item h="1" x="50"/>
        <item h="1" x="51"/>
        <item h="1" x="86"/>
        <item h="1" x="52"/>
        <item h="1" x="87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88"/>
        <item h="1" x="63"/>
        <item h="1" x="64"/>
        <item h="1" x="89"/>
        <item h="1" x="65"/>
        <item h="1" x="66"/>
        <item h="1" x="90"/>
        <item h="1" x="67"/>
        <item h="1" x="68"/>
        <item h="1" x="69"/>
        <item h="1" x="96"/>
        <item h="1" x="70"/>
        <item h="1" x="71"/>
        <item h="1" x="72"/>
        <item h="1" x="73"/>
        <item h="1" x="74"/>
        <item h="1" x="75"/>
        <item h="1" x="76"/>
        <item h="1" x="77"/>
        <item h="1" x="91"/>
        <item h="1" x="78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2"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axis="axisPage" multipleItemSelectionAllowed="1" showAll="0">
      <items count="9">
        <item h="1" x="7"/>
        <item h="1" x="6"/>
        <item h="1" x="5"/>
        <item x="4"/>
        <item h="1" x="3"/>
        <item h="1" x="2"/>
        <item h="1" x="1"/>
        <item h="1"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0" hier="-1"/>
    <pageField fld="12" hier="-1"/>
  </pageFields>
  <dataFields count="1">
    <dataField name="Count of Total Earnings Bracket" fld="1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80549-F879-274E-82DC-C99144EEAF87}" name="PivotTable8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6" firstHeaderRow="1" firstDataRow="2" firstDataCol="1" rowPageCount="1" colPageCount="1"/>
  <pivotFields count="12">
    <pivotField showAll="0"/>
    <pivotField showAll="0"/>
    <pivotField showAll="0">
      <items count="232">
        <item x="148"/>
        <item x="6"/>
        <item x="180"/>
        <item x="141"/>
        <item x="44"/>
        <item x="63"/>
        <item x="91"/>
        <item x="47"/>
        <item x="211"/>
        <item x="172"/>
        <item x="76"/>
        <item x="41"/>
        <item x="72"/>
        <item x="127"/>
        <item x="160"/>
        <item x="13"/>
        <item x="65"/>
        <item x="125"/>
        <item x="207"/>
        <item x="159"/>
        <item x="11"/>
        <item x="183"/>
        <item x="28"/>
        <item x="70"/>
        <item x="31"/>
        <item x="213"/>
        <item x="210"/>
        <item x="118"/>
        <item x="21"/>
        <item x="104"/>
        <item x="61"/>
        <item x="195"/>
        <item x="129"/>
        <item x="153"/>
        <item x="3"/>
        <item x="165"/>
        <item x="191"/>
        <item x="38"/>
        <item x="168"/>
        <item x="132"/>
        <item x="177"/>
        <item x="109"/>
        <item x="216"/>
        <item x="22"/>
        <item x="202"/>
        <item x="48"/>
        <item x="149"/>
        <item x="135"/>
        <item x="19"/>
        <item x="1"/>
        <item x="222"/>
        <item x="143"/>
        <item x="26"/>
        <item x="228"/>
        <item x="218"/>
        <item x="105"/>
        <item x="45"/>
        <item x="103"/>
        <item x="223"/>
        <item x="40"/>
        <item x="20"/>
        <item x="156"/>
        <item x="50"/>
        <item x="90"/>
        <item x="176"/>
        <item x="122"/>
        <item x="182"/>
        <item x="155"/>
        <item x="205"/>
        <item x="130"/>
        <item x="25"/>
        <item x="128"/>
        <item x="198"/>
        <item x="64"/>
        <item x="97"/>
        <item x="59"/>
        <item x="161"/>
        <item x="102"/>
        <item x="126"/>
        <item x="209"/>
        <item x="73"/>
        <item x="96"/>
        <item x="123"/>
        <item x="88"/>
        <item x="181"/>
        <item x="69"/>
        <item x="82"/>
        <item x="57"/>
        <item x="170"/>
        <item x="67"/>
        <item x="24"/>
        <item x="203"/>
        <item x="36"/>
        <item x="215"/>
        <item x="137"/>
        <item x="77"/>
        <item x="79"/>
        <item x="208"/>
        <item x="81"/>
        <item x="112"/>
        <item x="140"/>
        <item x="60"/>
        <item x="18"/>
        <item x="113"/>
        <item x="131"/>
        <item x="163"/>
        <item x="193"/>
        <item x="184"/>
        <item x="139"/>
        <item x="93"/>
        <item x="111"/>
        <item x="43"/>
        <item x="83"/>
        <item x="197"/>
        <item x="115"/>
        <item x="227"/>
        <item x="84"/>
        <item x="46"/>
        <item x="138"/>
        <item x="134"/>
        <item x="66"/>
        <item x="151"/>
        <item x="42"/>
        <item x="62"/>
        <item x="32"/>
        <item x="9"/>
        <item x="14"/>
        <item x="169"/>
        <item x="99"/>
        <item x="37"/>
        <item x="144"/>
        <item x="39"/>
        <item x="49"/>
        <item x="23"/>
        <item x="116"/>
        <item x="219"/>
        <item x="194"/>
        <item x="225"/>
        <item x="7"/>
        <item x="173"/>
        <item x="12"/>
        <item x="187"/>
        <item x="0"/>
        <item x="220"/>
        <item x="101"/>
        <item x="152"/>
        <item x="167"/>
        <item x="35"/>
        <item x="85"/>
        <item x="146"/>
        <item x="162"/>
        <item x="217"/>
        <item x="157"/>
        <item x="119"/>
        <item x="53"/>
        <item x="89"/>
        <item x="185"/>
        <item x="186"/>
        <item x="120"/>
        <item x="52"/>
        <item x="212"/>
        <item x="55"/>
        <item x="16"/>
        <item x="86"/>
        <item x="136"/>
        <item x="114"/>
        <item x="166"/>
        <item x="2"/>
        <item x="33"/>
        <item x="164"/>
        <item x="121"/>
        <item x="78"/>
        <item x="15"/>
        <item x="74"/>
        <item x="150"/>
        <item x="58"/>
        <item x="75"/>
        <item x="188"/>
        <item x="30"/>
        <item x="147"/>
        <item x="17"/>
        <item x="145"/>
        <item x="133"/>
        <item x="171"/>
        <item x="34"/>
        <item x="229"/>
        <item x="196"/>
        <item x="221"/>
        <item x="224"/>
        <item x="190"/>
        <item x="117"/>
        <item x="4"/>
        <item x="230"/>
        <item x="29"/>
        <item x="206"/>
        <item x="179"/>
        <item x="5"/>
        <item x="94"/>
        <item x="201"/>
        <item x="107"/>
        <item x="214"/>
        <item x="80"/>
        <item x="27"/>
        <item x="56"/>
        <item x="110"/>
        <item x="8"/>
        <item x="106"/>
        <item x="68"/>
        <item x="10"/>
        <item x="189"/>
        <item x="71"/>
        <item x="174"/>
        <item x="226"/>
        <item x="154"/>
        <item x="51"/>
        <item x="158"/>
        <item x="92"/>
        <item x="175"/>
        <item x="98"/>
        <item x="200"/>
        <item x="204"/>
        <item x="199"/>
        <item x="87"/>
        <item x="95"/>
        <item x="100"/>
        <item x="142"/>
        <item x="178"/>
        <item x="54"/>
        <item x="192"/>
        <item x="108"/>
        <item x="124"/>
        <item t="default"/>
      </items>
    </pivotField>
    <pivotField showAll="0"/>
    <pivotField numFmtId="164" showAll="0">
      <items count="294">
        <item x="224"/>
        <item x="272"/>
        <item x="268"/>
        <item x="234"/>
        <item x="226"/>
        <item x="208"/>
        <item x="178"/>
        <item x="137"/>
        <item x="131"/>
        <item x="86"/>
        <item x="79"/>
        <item x="71"/>
        <item x="64"/>
        <item x="59"/>
        <item x="121"/>
        <item x="119"/>
        <item x="44"/>
        <item x="39"/>
        <item x="37"/>
        <item x="33"/>
        <item x="154"/>
        <item x="108"/>
        <item x="30"/>
        <item x="28"/>
        <item x="194"/>
        <item x="192"/>
        <item x="147"/>
        <item x="17"/>
        <item x="256"/>
        <item x="144"/>
        <item x="98"/>
        <item x="280"/>
        <item x="12"/>
        <item x="278"/>
        <item x="142"/>
        <item x="213"/>
        <item x="141"/>
        <item x="277"/>
        <item x="185"/>
        <item x="7"/>
        <item x="91"/>
        <item x="139"/>
        <item x="3"/>
        <item x="90"/>
        <item x="2"/>
        <item x="89"/>
        <item x="1"/>
        <item x="88"/>
        <item x="0"/>
        <item x="212"/>
        <item x="276"/>
        <item x="275"/>
        <item x="274"/>
        <item x="273"/>
        <item x="292"/>
        <item x="271"/>
        <item x="270"/>
        <item x="269"/>
        <item x="291"/>
        <item x="290"/>
        <item x="267"/>
        <item x="266"/>
        <item x="265"/>
        <item x="289"/>
        <item x="251"/>
        <item x="250"/>
        <item x="249"/>
        <item x="236"/>
        <item x="235"/>
        <item x="233"/>
        <item x="248"/>
        <item x="232"/>
        <item x="288"/>
        <item x="231"/>
        <item x="230"/>
        <item x="229"/>
        <item x="228"/>
        <item x="227"/>
        <item x="264"/>
        <item x="225"/>
        <item x="223"/>
        <item x="247"/>
        <item x="246"/>
        <item x="222"/>
        <item x="221"/>
        <item x="210"/>
        <item x="209"/>
        <item x="207"/>
        <item x="206"/>
        <item x="220"/>
        <item x="184"/>
        <item x="183"/>
        <item x="263"/>
        <item x="181"/>
        <item x="180"/>
        <item x="179"/>
        <item x="177"/>
        <item x="176"/>
        <item x="175"/>
        <item x="174"/>
        <item x="205"/>
        <item x="173"/>
        <item x="172"/>
        <item x="287"/>
        <item x="138"/>
        <item x="136"/>
        <item x="135"/>
        <item x="171"/>
        <item x="134"/>
        <item x="133"/>
        <item x="170"/>
        <item x="132"/>
        <item x="169"/>
        <item x="168"/>
        <item x="130"/>
        <item x="129"/>
        <item x="128"/>
        <item x="127"/>
        <item x="126"/>
        <item x="125"/>
        <item x="204"/>
        <item x="124"/>
        <item x="85"/>
        <item x="123"/>
        <item x="84"/>
        <item x="83"/>
        <item x="82"/>
        <item x="81"/>
        <item x="167"/>
        <item x="80"/>
        <item x="203"/>
        <item x="78"/>
        <item x="77"/>
        <item x="76"/>
        <item x="75"/>
        <item x="74"/>
        <item x="73"/>
        <item x="122"/>
        <item x="72"/>
        <item x="70"/>
        <item x="69"/>
        <item x="166"/>
        <item x="68"/>
        <item x="262"/>
        <item x="67"/>
        <item x="66"/>
        <item x="65"/>
        <item x="219"/>
        <item x="165"/>
        <item x="63"/>
        <item x="286"/>
        <item x="62"/>
        <item x="87"/>
        <item x="164"/>
        <item x="61"/>
        <item x="60"/>
        <item x="202"/>
        <item x="58"/>
        <item x="57"/>
        <item x="163"/>
        <item x="56"/>
        <item x="55"/>
        <item x="261"/>
        <item x="54"/>
        <item x="162"/>
        <item x="211"/>
        <item x="53"/>
        <item x="52"/>
        <item x="120"/>
        <item x="51"/>
        <item x="50"/>
        <item x="49"/>
        <item x="48"/>
        <item x="161"/>
        <item x="47"/>
        <item x="46"/>
        <item x="160"/>
        <item x="45"/>
        <item x="118"/>
        <item x="117"/>
        <item x="43"/>
        <item x="42"/>
        <item x="41"/>
        <item x="159"/>
        <item x="40"/>
        <item x="116"/>
        <item x="158"/>
        <item x="157"/>
        <item x="201"/>
        <item x="38"/>
        <item x="156"/>
        <item x="200"/>
        <item x="155"/>
        <item x="36"/>
        <item x="285"/>
        <item x="115"/>
        <item x="35"/>
        <item x="34"/>
        <item x="114"/>
        <item x="113"/>
        <item x="112"/>
        <item x="245"/>
        <item x="111"/>
        <item x="32"/>
        <item x="199"/>
        <item x="110"/>
        <item x="109"/>
        <item x="244"/>
        <item x="198"/>
        <item x="243"/>
        <item x="260"/>
        <item x="153"/>
        <item x="31"/>
        <item x="197"/>
        <item x="196"/>
        <item x="152"/>
        <item x="107"/>
        <item x="259"/>
        <item x="151"/>
        <item x="150"/>
        <item x="29"/>
        <item x="27"/>
        <item x="106"/>
        <item x="26"/>
        <item x="242"/>
        <item x="25"/>
        <item x="105"/>
        <item x="104"/>
        <item x="24"/>
        <item x="195"/>
        <item x="103"/>
        <item x="102"/>
        <item x="23"/>
        <item x="284"/>
        <item x="101"/>
        <item x="22"/>
        <item x="21"/>
        <item x="149"/>
        <item x="20"/>
        <item x="193"/>
        <item x="19"/>
        <item x="148"/>
        <item x="100"/>
        <item x="146"/>
        <item x="18"/>
        <item x="258"/>
        <item x="145"/>
        <item x="99"/>
        <item x="16"/>
        <item x="283"/>
        <item x="15"/>
        <item x="257"/>
        <item x="218"/>
        <item x="217"/>
        <item x="14"/>
        <item x="216"/>
        <item x="282"/>
        <item x="281"/>
        <item x="191"/>
        <item x="190"/>
        <item x="189"/>
        <item x="241"/>
        <item x="13"/>
        <item x="215"/>
        <item x="11"/>
        <item x="188"/>
        <item x="97"/>
        <item x="279"/>
        <item x="96"/>
        <item x="255"/>
        <item x="143"/>
        <item x="240"/>
        <item x="239"/>
        <item x="254"/>
        <item x="10"/>
        <item x="238"/>
        <item x="214"/>
        <item x="9"/>
        <item x="95"/>
        <item x="187"/>
        <item x="253"/>
        <item x="237"/>
        <item x="94"/>
        <item x="93"/>
        <item x="252"/>
        <item x="8"/>
        <item x="186"/>
        <item x="92"/>
        <item x="140"/>
        <item x="6"/>
        <item x="5"/>
        <item x="4"/>
        <item x="182"/>
        <item t="default"/>
      </items>
    </pivotField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numFmtId="2" showAll="0">
      <items count="264">
        <item x="139"/>
        <item x="109"/>
        <item x="162"/>
        <item x="77"/>
        <item x="134"/>
        <item x="29"/>
        <item x="34"/>
        <item x="214"/>
        <item x="245"/>
        <item x="91"/>
        <item x="205"/>
        <item x="63"/>
        <item x="106"/>
        <item x="124"/>
        <item x="156"/>
        <item x="185"/>
        <item x="184"/>
        <item x="46"/>
        <item x="116"/>
        <item x="73"/>
        <item x="70"/>
        <item x="75"/>
        <item x="68"/>
        <item x="55"/>
        <item x="39"/>
        <item x="41"/>
        <item x="43"/>
        <item x="256"/>
        <item x="18"/>
        <item x="140"/>
        <item x="137"/>
        <item x="6"/>
        <item x="98"/>
        <item x="20"/>
        <item x="142"/>
        <item x="27"/>
        <item x="228"/>
        <item x="54"/>
        <item x="32"/>
        <item x="176"/>
        <item x="11"/>
        <item x="135"/>
        <item x="251"/>
        <item x="225"/>
        <item x="133"/>
        <item x="12"/>
        <item x="141"/>
        <item x="170"/>
        <item x="131"/>
        <item x="257"/>
        <item x="80"/>
        <item x="227"/>
        <item x="1"/>
        <item x="82"/>
        <item x="3"/>
        <item x="2"/>
        <item x="250"/>
        <item x="172"/>
        <item x="219"/>
        <item x="79"/>
        <item x="81"/>
        <item x="220"/>
        <item x="188"/>
        <item x="0"/>
        <item x="138"/>
        <item x="9"/>
        <item x="262"/>
        <item x="224"/>
        <item x="96"/>
        <item x="193"/>
        <item x="84"/>
        <item x="136"/>
        <item x="16"/>
        <item x="236"/>
        <item x="248"/>
        <item x="221"/>
        <item x="244"/>
        <item x="237"/>
        <item x="234"/>
        <item x="169"/>
        <item x="241"/>
        <item x="235"/>
        <item x="247"/>
        <item x="249"/>
        <item x="261"/>
        <item x="94"/>
        <item x="179"/>
        <item x="160"/>
        <item x="233"/>
        <item x="150"/>
        <item x="163"/>
        <item x="194"/>
        <item x="207"/>
        <item x="218"/>
        <item x="260"/>
        <item x="212"/>
        <item x="183"/>
        <item x="76"/>
        <item x="197"/>
        <item x="239"/>
        <item x="216"/>
        <item x="153"/>
        <item x="190"/>
        <item x="165"/>
        <item x="164"/>
        <item x="191"/>
        <item x="246"/>
        <item x="158"/>
        <item x="242"/>
        <item x="168"/>
        <item x="157"/>
        <item x="211"/>
        <item x="107"/>
        <item x="148"/>
        <item x="108"/>
        <item x="125"/>
        <item x="155"/>
        <item x="44"/>
        <item x="120"/>
        <item x="259"/>
        <item x="223"/>
        <item x="222"/>
        <item x="204"/>
        <item x="100"/>
        <item x="181"/>
        <item x="38"/>
        <item x="196"/>
        <item x="243"/>
        <item x="114"/>
        <item x="199"/>
        <item x="215"/>
        <item x="118"/>
        <item x="152"/>
        <item x="173"/>
        <item x="22"/>
        <item x="217"/>
        <item x="231"/>
        <item x="14"/>
        <item x="200"/>
        <item x="175"/>
        <item x="167"/>
        <item x="166"/>
        <item x="161"/>
        <item x="71"/>
        <item x="154"/>
        <item x="67"/>
        <item x="126"/>
        <item x="198"/>
        <item x="232"/>
        <item x="195"/>
        <item x="127"/>
        <item x="159"/>
        <item x="213"/>
        <item x="130"/>
        <item x="101"/>
        <item x="128"/>
        <item x="123"/>
        <item x="129"/>
        <item x="117"/>
        <item x="122"/>
        <item x="57"/>
        <item x="192"/>
        <item x="210"/>
        <item x="115"/>
        <item x="49"/>
        <item x="119"/>
        <item x="105"/>
        <item x="64"/>
        <item x="23"/>
        <item x="60"/>
        <item x="58"/>
        <item x="206"/>
        <item x="145"/>
        <item x="121"/>
        <item x="51"/>
        <item x="72"/>
        <item x="74"/>
        <item x="88"/>
        <item x="62"/>
        <item x="69"/>
        <item x="36"/>
        <item x="208"/>
        <item x="56"/>
        <item x="113"/>
        <item x="189"/>
        <item x="97"/>
        <item x="66"/>
        <item x="24"/>
        <item x="209"/>
        <item x="48"/>
        <item x="65"/>
        <item x="258"/>
        <item x="112"/>
        <item x="61"/>
        <item x="59"/>
        <item x="78"/>
        <item x="42"/>
        <item x="238"/>
        <item x="26"/>
        <item x="151"/>
        <item x="47"/>
        <item x="90"/>
        <item x="52"/>
        <item x="89"/>
        <item x="53"/>
        <item x="187"/>
        <item x="149"/>
        <item x="186"/>
        <item x="111"/>
        <item x="146"/>
        <item x="102"/>
        <item x="50"/>
        <item x="110"/>
        <item x="92"/>
        <item x="8"/>
        <item x="45"/>
        <item x="30"/>
        <item x="17"/>
        <item x="147"/>
        <item x="132"/>
        <item x="37"/>
        <item x="178"/>
        <item x="28"/>
        <item x="40"/>
        <item x="230"/>
        <item x="144"/>
        <item x="182"/>
        <item x="255"/>
        <item x="104"/>
        <item x="143"/>
        <item x="83"/>
        <item x="203"/>
        <item x="33"/>
        <item x="35"/>
        <item x="103"/>
        <item x="85"/>
        <item x="180"/>
        <item x="253"/>
        <item x="254"/>
        <item x="13"/>
        <item x="21"/>
        <item x="240"/>
        <item x="177"/>
        <item x="229"/>
        <item x="99"/>
        <item x="252"/>
        <item x="31"/>
        <item x="7"/>
        <item x="202"/>
        <item x="93"/>
        <item x="95"/>
        <item x="25"/>
        <item x="174"/>
        <item x="226"/>
        <item x="201"/>
        <item x="19"/>
        <item x="15"/>
        <item x="171"/>
        <item x="10"/>
        <item x="87"/>
        <item x="86"/>
        <item x="5"/>
        <item x="4"/>
        <item t="default"/>
      </items>
    </pivotField>
    <pivotField axis="axisRow" showAll="0">
      <items count="16">
        <item x="6"/>
        <item x="7"/>
        <item x="11"/>
        <item x="4"/>
        <item x="1"/>
        <item x="9"/>
        <item x="3"/>
        <item x="5"/>
        <item x="8"/>
        <item x="13"/>
        <item x="14"/>
        <item x="12"/>
        <item x="0"/>
        <item x="2"/>
        <item x="10"/>
        <item t="default"/>
      </items>
    </pivotField>
    <pivotField axis="axisPage" multipleItemSelectionAllowed="1" showAll="0">
      <items count="9">
        <item h="1" x="7"/>
        <item h="1" x="6"/>
        <item h="1" x="5"/>
        <item x="4"/>
        <item h="1" x="3"/>
        <item h="1" x="2"/>
        <item h="1" x="1"/>
        <item h="1" x="0"/>
        <item t="default"/>
      </items>
    </pivotField>
  </pivotFields>
  <rowFields count="1">
    <field x="10"/>
  </rowFields>
  <rowItems count="11">
    <i>
      <x v="1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Count of Salary/Winnings Bracket" fld="8" subtotal="count" baseField="0" baseItem="0"/>
  </dataFields>
  <chartFormats count="7">
    <chartFormat chart="0" format="2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selection activeCell="K27" sqref="K27"/>
    </sheetView>
  </sheetViews>
  <sheetFormatPr baseColWidth="10" defaultColWidth="8.83203125" defaultRowHeight="15" x14ac:dyDescent="0.2"/>
  <cols>
    <col min="2" max="2" width="8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2019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12</v>
      </c>
      <c r="G3">
        <v>2019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12</v>
      </c>
      <c r="G4">
        <v>2019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26</v>
      </c>
      <c r="F5" t="s">
        <v>27</v>
      </c>
      <c r="G5">
        <v>2019</v>
      </c>
    </row>
    <row r="6" spans="1:7" x14ac:dyDescent="0.2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>
        <v>2019</v>
      </c>
    </row>
    <row r="7" spans="1:7" x14ac:dyDescent="0.2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>
        <v>2019</v>
      </c>
    </row>
    <row r="8" spans="1:7" x14ac:dyDescent="0.2">
      <c r="A8" t="s">
        <v>40</v>
      </c>
      <c r="B8" t="s">
        <v>41</v>
      </c>
      <c r="C8" t="s">
        <v>42</v>
      </c>
      <c r="D8" t="s">
        <v>43</v>
      </c>
      <c r="E8" t="s">
        <v>38</v>
      </c>
      <c r="F8" t="s">
        <v>39</v>
      </c>
      <c r="G8">
        <v>2019</v>
      </c>
    </row>
    <row r="9" spans="1:7" x14ac:dyDescent="0.2">
      <c r="A9" t="s">
        <v>44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>
        <v>2019</v>
      </c>
    </row>
    <row r="10" spans="1:7" x14ac:dyDescent="0.2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 t="s">
        <v>49</v>
      </c>
      <c r="G10">
        <v>2019</v>
      </c>
    </row>
    <row r="11" spans="1:7" x14ac:dyDescent="0.2">
      <c r="A11" t="s">
        <v>55</v>
      </c>
      <c r="B11" t="s">
        <v>56</v>
      </c>
      <c r="C11" t="s">
        <v>57</v>
      </c>
      <c r="D11" t="s">
        <v>58</v>
      </c>
      <c r="E11" t="s">
        <v>11</v>
      </c>
      <c r="F11" t="s">
        <v>49</v>
      </c>
      <c r="G11">
        <v>2019</v>
      </c>
    </row>
    <row r="12" spans="1:7" x14ac:dyDescent="0.2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>
        <v>2019</v>
      </c>
    </row>
    <row r="13" spans="1:7" x14ac:dyDescent="0.2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39</v>
      </c>
      <c r="G13">
        <v>2019</v>
      </c>
    </row>
    <row r="14" spans="1:7" x14ac:dyDescent="0.2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>
        <v>2019</v>
      </c>
    </row>
    <row r="15" spans="1:7" x14ac:dyDescent="0.2">
      <c r="A15" t="s">
        <v>70</v>
      </c>
      <c r="B15" t="s">
        <v>76</v>
      </c>
      <c r="C15" t="s">
        <v>72</v>
      </c>
      <c r="D15" t="s">
        <v>73</v>
      </c>
      <c r="E15" t="s">
        <v>74</v>
      </c>
      <c r="F15" t="s">
        <v>27</v>
      </c>
      <c r="G15">
        <v>2019</v>
      </c>
    </row>
    <row r="16" spans="1:7" x14ac:dyDescent="0.2">
      <c r="A16" t="s">
        <v>70</v>
      </c>
      <c r="B16" t="s">
        <v>77</v>
      </c>
      <c r="C16" t="s">
        <v>72</v>
      </c>
      <c r="D16" t="s">
        <v>63</v>
      </c>
      <c r="E16" t="s">
        <v>69</v>
      </c>
      <c r="F16" t="s">
        <v>39</v>
      </c>
      <c r="G16">
        <v>2019</v>
      </c>
    </row>
    <row r="17" spans="1:7" x14ac:dyDescent="0.2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">
        <v>49</v>
      </c>
      <c r="G17">
        <v>2019</v>
      </c>
    </row>
    <row r="18" spans="1:7" x14ac:dyDescent="0.2">
      <c r="A18" t="s">
        <v>83</v>
      </c>
      <c r="B18" t="s">
        <v>84</v>
      </c>
      <c r="C18" t="s">
        <v>85</v>
      </c>
      <c r="D18" t="s">
        <v>86</v>
      </c>
      <c r="E18" t="s">
        <v>22</v>
      </c>
      <c r="F18" t="s">
        <v>33</v>
      </c>
      <c r="G18">
        <v>2019</v>
      </c>
    </row>
    <row r="19" spans="1:7" x14ac:dyDescent="0.2">
      <c r="A19" t="s">
        <v>83</v>
      </c>
      <c r="B19" t="s">
        <v>87</v>
      </c>
      <c r="C19" t="s">
        <v>85</v>
      </c>
      <c r="D19" t="s">
        <v>88</v>
      </c>
      <c r="E19" t="s">
        <v>89</v>
      </c>
      <c r="F19" t="s">
        <v>90</v>
      </c>
      <c r="G19">
        <v>2019</v>
      </c>
    </row>
    <row r="20" spans="1:7" x14ac:dyDescent="0.2">
      <c r="A20" t="s">
        <v>91</v>
      </c>
      <c r="B20" t="s">
        <v>92</v>
      </c>
      <c r="C20" t="s">
        <v>93</v>
      </c>
      <c r="D20" t="s">
        <v>94</v>
      </c>
      <c r="E20" t="s">
        <v>47</v>
      </c>
      <c r="F20" t="s">
        <v>64</v>
      </c>
      <c r="G20">
        <v>2019</v>
      </c>
    </row>
    <row r="21" spans="1:7" x14ac:dyDescent="0.2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49</v>
      </c>
      <c r="G21">
        <v>2019</v>
      </c>
    </row>
    <row r="22" spans="1:7" x14ac:dyDescent="0.2">
      <c r="A22" t="s">
        <v>100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G22">
        <v>2019</v>
      </c>
    </row>
    <row r="23" spans="1:7" x14ac:dyDescent="0.2">
      <c r="A23" t="s">
        <v>106</v>
      </c>
      <c r="B23" t="s">
        <v>107</v>
      </c>
      <c r="C23" t="s">
        <v>108</v>
      </c>
      <c r="D23" t="s">
        <v>109</v>
      </c>
      <c r="E23" t="s">
        <v>110</v>
      </c>
      <c r="F23" t="s">
        <v>39</v>
      </c>
      <c r="G23">
        <v>2019</v>
      </c>
    </row>
    <row r="24" spans="1:7" x14ac:dyDescent="0.2">
      <c r="A24" t="s">
        <v>111</v>
      </c>
      <c r="B24" t="s">
        <v>112</v>
      </c>
      <c r="C24" t="s">
        <v>113</v>
      </c>
      <c r="D24" t="s">
        <v>114</v>
      </c>
      <c r="E24" t="s">
        <v>115</v>
      </c>
      <c r="F24" t="s">
        <v>90</v>
      </c>
      <c r="G24">
        <v>2019</v>
      </c>
    </row>
    <row r="25" spans="1:7" x14ac:dyDescent="0.2">
      <c r="A25" t="s">
        <v>116</v>
      </c>
      <c r="B25" t="s">
        <v>117</v>
      </c>
      <c r="C25" t="s">
        <v>118</v>
      </c>
      <c r="D25" t="s">
        <v>119</v>
      </c>
      <c r="E25" t="s">
        <v>120</v>
      </c>
      <c r="F25" t="s">
        <v>49</v>
      </c>
      <c r="G25">
        <v>2019</v>
      </c>
    </row>
    <row r="26" spans="1:7" x14ac:dyDescent="0.2">
      <c r="A26" t="s">
        <v>121</v>
      </c>
      <c r="B26" t="s">
        <v>122</v>
      </c>
      <c r="C26" t="s">
        <v>123</v>
      </c>
      <c r="D26" t="s">
        <v>124</v>
      </c>
      <c r="E26" t="s">
        <v>125</v>
      </c>
      <c r="F26" t="s">
        <v>49</v>
      </c>
      <c r="G26">
        <v>2019</v>
      </c>
    </row>
    <row r="27" spans="1:7" x14ac:dyDescent="0.2">
      <c r="A27" t="s">
        <v>126</v>
      </c>
      <c r="B27" t="s">
        <v>127</v>
      </c>
      <c r="C27" t="s">
        <v>128</v>
      </c>
      <c r="D27" t="s">
        <v>129</v>
      </c>
      <c r="E27" t="s">
        <v>130</v>
      </c>
      <c r="F27" t="s">
        <v>49</v>
      </c>
      <c r="G27">
        <v>2019</v>
      </c>
    </row>
    <row r="28" spans="1:7" x14ac:dyDescent="0.2">
      <c r="A28" t="s">
        <v>131</v>
      </c>
      <c r="B28" t="s">
        <v>132</v>
      </c>
      <c r="C28" t="s">
        <v>133</v>
      </c>
      <c r="D28" t="s">
        <v>134</v>
      </c>
      <c r="E28" t="s">
        <v>135</v>
      </c>
      <c r="F28" t="s">
        <v>39</v>
      </c>
      <c r="G28">
        <v>2019</v>
      </c>
    </row>
    <row r="29" spans="1:7" x14ac:dyDescent="0.2">
      <c r="A29" t="s">
        <v>136</v>
      </c>
      <c r="B29" t="s">
        <v>137</v>
      </c>
      <c r="C29" t="s">
        <v>138</v>
      </c>
      <c r="D29" t="s">
        <v>139</v>
      </c>
      <c r="E29" t="s">
        <v>140</v>
      </c>
      <c r="F29" t="s">
        <v>39</v>
      </c>
      <c r="G29">
        <v>2019</v>
      </c>
    </row>
    <row r="30" spans="1:7" x14ac:dyDescent="0.2">
      <c r="A30" t="s">
        <v>141</v>
      </c>
      <c r="B30" t="s">
        <v>142</v>
      </c>
      <c r="C30" t="s">
        <v>143</v>
      </c>
      <c r="D30" t="s">
        <v>144</v>
      </c>
      <c r="E30" t="s">
        <v>145</v>
      </c>
      <c r="F30" t="s">
        <v>49</v>
      </c>
      <c r="G30">
        <v>2019</v>
      </c>
    </row>
    <row r="31" spans="1:7" x14ac:dyDescent="0.2">
      <c r="A31" t="s">
        <v>146</v>
      </c>
      <c r="B31" t="s">
        <v>147</v>
      </c>
      <c r="C31" t="s">
        <v>148</v>
      </c>
      <c r="D31" t="s">
        <v>149</v>
      </c>
      <c r="E31" t="s">
        <v>150</v>
      </c>
      <c r="F31" t="s">
        <v>75</v>
      </c>
      <c r="G31">
        <v>2019</v>
      </c>
    </row>
    <row r="32" spans="1:7" x14ac:dyDescent="0.2">
      <c r="A32" t="s">
        <v>151</v>
      </c>
      <c r="B32" t="s">
        <v>152</v>
      </c>
      <c r="C32" t="s">
        <v>153</v>
      </c>
      <c r="D32" t="s">
        <v>154</v>
      </c>
      <c r="E32" t="s">
        <v>155</v>
      </c>
      <c r="F32" t="s">
        <v>49</v>
      </c>
      <c r="G32">
        <v>2019</v>
      </c>
    </row>
    <row r="33" spans="1:7" x14ac:dyDescent="0.2">
      <c r="A33" t="s">
        <v>156</v>
      </c>
      <c r="B33" t="s">
        <v>157</v>
      </c>
      <c r="C33" t="s">
        <v>158</v>
      </c>
      <c r="D33" t="s">
        <v>120</v>
      </c>
      <c r="E33" t="s">
        <v>159</v>
      </c>
      <c r="F33" t="s">
        <v>64</v>
      </c>
      <c r="G33">
        <v>2019</v>
      </c>
    </row>
    <row r="34" spans="1:7" x14ac:dyDescent="0.2">
      <c r="A34" t="s">
        <v>160</v>
      </c>
      <c r="B34" t="s">
        <v>161</v>
      </c>
      <c r="C34" t="s">
        <v>162</v>
      </c>
      <c r="D34" t="s">
        <v>163</v>
      </c>
      <c r="E34" t="s">
        <v>120</v>
      </c>
      <c r="F34" t="s">
        <v>49</v>
      </c>
      <c r="G34">
        <v>2019</v>
      </c>
    </row>
    <row r="35" spans="1:7" x14ac:dyDescent="0.2">
      <c r="A35" t="s">
        <v>164</v>
      </c>
      <c r="B35" t="s">
        <v>165</v>
      </c>
      <c r="C35" t="s">
        <v>114</v>
      </c>
      <c r="D35" t="s">
        <v>166</v>
      </c>
      <c r="E35" t="s">
        <v>140</v>
      </c>
      <c r="F35" t="s">
        <v>39</v>
      </c>
      <c r="G35">
        <v>2019</v>
      </c>
    </row>
    <row r="36" spans="1:7" x14ac:dyDescent="0.2">
      <c r="A36" t="s">
        <v>167</v>
      </c>
      <c r="B36" t="s">
        <v>168</v>
      </c>
      <c r="C36" t="s">
        <v>169</v>
      </c>
      <c r="D36" t="s">
        <v>170</v>
      </c>
      <c r="E36" t="s">
        <v>171</v>
      </c>
      <c r="F36" t="s">
        <v>33</v>
      </c>
      <c r="G36">
        <v>2019</v>
      </c>
    </row>
    <row r="37" spans="1:7" x14ac:dyDescent="0.2">
      <c r="A37" t="s">
        <v>172</v>
      </c>
      <c r="B37" t="s">
        <v>173</v>
      </c>
      <c r="C37" t="s">
        <v>119</v>
      </c>
      <c r="D37" t="s">
        <v>174</v>
      </c>
      <c r="E37" t="s">
        <v>26</v>
      </c>
      <c r="F37" t="s">
        <v>39</v>
      </c>
      <c r="G37">
        <v>2019</v>
      </c>
    </row>
    <row r="38" spans="1:7" x14ac:dyDescent="0.2">
      <c r="A38" t="s">
        <v>175</v>
      </c>
      <c r="B38" t="s">
        <v>176</v>
      </c>
      <c r="C38" t="s">
        <v>11</v>
      </c>
      <c r="D38" t="s">
        <v>38</v>
      </c>
      <c r="E38" t="s">
        <v>177</v>
      </c>
      <c r="F38" t="s">
        <v>33</v>
      </c>
      <c r="G38">
        <v>2019</v>
      </c>
    </row>
    <row r="39" spans="1:7" x14ac:dyDescent="0.2">
      <c r="A39" t="s">
        <v>178</v>
      </c>
      <c r="B39" t="s">
        <v>179</v>
      </c>
      <c r="C39" t="s">
        <v>180</v>
      </c>
      <c r="D39" t="s">
        <v>181</v>
      </c>
      <c r="E39" t="s">
        <v>140</v>
      </c>
      <c r="F39" t="s">
        <v>90</v>
      </c>
      <c r="G39">
        <v>2019</v>
      </c>
    </row>
    <row r="40" spans="1:7" x14ac:dyDescent="0.2">
      <c r="A40" t="s">
        <v>182</v>
      </c>
      <c r="B40" t="s">
        <v>183</v>
      </c>
      <c r="C40" t="s">
        <v>184</v>
      </c>
      <c r="D40" t="s">
        <v>185</v>
      </c>
      <c r="E40" t="s">
        <v>38</v>
      </c>
      <c r="F40" t="s">
        <v>49</v>
      </c>
      <c r="G40">
        <v>2019</v>
      </c>
    </row>
    <row r="41" spans="1:7" x14ac:dyDescent="0.2">
      <c r="A41" t="s">
        <v>186</v>
      </c>
      <c r="B41" t="s">
        <v>187</v>
      </c>
      <c r="C41" t="s">
        <v>181</v>
      </c>
      <c r="D41" t="s">
        <v>188</v>
      </c>
      <c r="E41" t="s">
        <v>89</v>
      </c>
      <c r="F41" t="s">
        <v>49</v>
      </c>
      <c r="G41">
        <v>2019</v>
      </c>
    </row>
    <row r="42" spans="1:7" x14ac:dyDescent="0.2">
      <c r="A42" t="s">
        <v>186</v>
      </c>
      <c r="B42" t="s">
        <v>189</v>
      </c>
      <c r="C42" t="s">
        <v>181</v>
      </c>
      <c r="D42" t="s">
        <v>190</v>
      </c>
      <c r="E42" t="s">
        <v>104</v>
      </c>
      <c r="F42" t="s">
        <v>49</v>
      </c>
      <c r="G42">
        <v>2019</v>
      </c>
    </row>
    <row r="43" spans="1:7" x14ac:dyDescent="0.2">
      <c r="A43" t="s">
        <v>191</v>
      </c>
      <c r="B43" t="s">
        <v>192</v>
      </c>
      <c r="C43" t="s">
        <v>193</v>
      </c>
      <c r="D43" t="s">
        <v>194</v>
      </c>
      <c r="E43" t="s">
        <v>195</v>
      </c>
      <c r="F43" t="s">
        <v>49</v>
      </c>
      <c r="G43">
        <v>2019</v>
      </c>
    </row>
    <row r="44" spans="1:7" x14ac:dyDescent="0.2">
      <c r="A44" t="s">
        <v>196</v>
      </c>
      <c r="B44" t="s">
        <v>197</v>
      </c>
      <c r="C44" t="s">
        <v>174</v>
      </c>
      <c r="D44" t="s">
        <v>198</v>
      </c>
      <c r="E44" t="s">
        <v>199</v>
      </c>
      <c r="F44" t="s">
        <v>49</v>
      </c>
      <c r="G44">
        <v>2019</v>
      </c>
    </row>
    <row r="45" spans="1:7" x14ac:dyDescent="0.2">
      <c r="A45" t="s">
        <v>200</v>
      </c>
      <c r="B45" t="s">
        <v>201</v>
      </c>
      <c r="C45" t="s">
        <v>171</v>
      </c>
      <c r="D45" t="s">
        <v>202</v>
      </c>
      <c r="E45" t="s">
        <v>203</v>
      </c>
      <c r="F45" t="s">
        <v>12</v>
      </c>
      <c r="G45">
        <v>2019</v>
      </c>
    </row>
    <row r="46" spans="1:7" x14ac:dyDescent="0.2">
      <c r="A46" t="s">
        <v>204</v>
      </c>
      <c r="B46" t="s">
        <v>205</v>
      </c>
      <c r="C46" t="s">
        <v>206</v>
      </c>
      <c r="D46" t="s">
        <v>207</v>
      </c>
      <c r="E46" t="s">
        <v>208</v>
      </c>
      <c r="F46" t="s">
        <v>49</v>
      </c>
      <c r="G46">
        <v>2019</v>
      </c>
    </row>
    <row r="47" spans="1:7" x14ac:dyDescent="0.2">
      <c r="A47" t="s">
        <v>209</v>
      </c>
      <c r="B47" t="s">
        <v>210</v>
      </c>
      <c r="C47" t="s">
        <v>211</v>
      </c>
      <c r="D47" t="s">
        <v>22</v>
      </c>
      <c r="E47" t="s">
        <v>212</v>
      </c>
      <c r="F47" t="s">
        <v>12</v>
      </c>
      <c r="G47">
        <v>2019</v>
      </c>
    </row>
    <row r="48" spans="1:7" x14ac:dyDescent="0.2">
      <c r="A48" t="s">
        <v>213</v>
      </c>
      <c r="B48" t="s">
        <v>214</v>
      </c>
      <c r="C48" t="s">
        <v>215</v>
      </c>
      <c r="D48" t="s">
        <v>216</v>
      </c>
      <c r="E48" t="s">
        <v>217</v>
      </c>
      <c r="F48" t="s">
        <v>64</v>
      </c>
      <c r="G48">
        <v>2019</v>
      </c>
    </row>
    <row r="49" spans="1:7" x14ac:dyDescent="0.2">
      <c r="A49" t="s">
        <v>218</v>
      </c>
      <c r="B49" t="s">
        <v>219</v>
      </c>
      <c r="C49" t="s">
        <v>154</v>
      </c>
      <c r="D49" t="s">
        <v>185</v>
      </c>
      <c r="E49" t="s">
        <v>115</v>
      </c>
      <c r="F49" t="s">
        <v>49</v>
      </c>
      <c r="G49">
        <v>2019</v>
      </c>
    </row>
    <row r="50" spans="1:7" x14ac:dyDescent="0.2">
      <c r="A50" t="s">
        <v>220</v>
      </c>
      <c r="B50" t="s">
        <v>221</v>
      </c>
      <c r="C50" t="s">
        <v>103</v>
      </c>
      <c r="D50" t="s">
        <v>202</v>
      </c>
      <c r="E50" t="s">
        <v>89</v>
      </c>
      <c r="F50" t="s">
        <v>49</v>
      </c>
      <c r="G50">
        <v>2019</v>
      </c>
    </row>
    <row r="51" spans="1:7" x14ac:dyDescent="0.2">
      <c r="A51" t="s">
        <v>222</v>
      </c>
      <c r="B51" t="s">
        <v>223</v>
      </c>
      <c r="C51" t="s">
        <v>224</v>
      </c>
      <c r="D51" t="s">
        <v>98</v>
      </c>
      <c r="E51" t="s">
        <v>225</v>
      </c>
      <c r="F51" t="s">
        <v>90</v>
      </c>
      <c r="G51">
        <v>2019</v>
      </c>
    </row>
    <row r="52" spans="1:7" x14ac:dyDescent="0.2">
      <c r="A52" t="s">
        <v>226</v>
      </c>
      <c r="B52" t="s">
        <v>227</v>
      </c>
      <c r="C52" t="s">
        <v>228</v>
      </c>
      <c r="D52" t="s">
        <v>229</v>
      </c>
      <c r="E52" t="s">
        <v>69</v>
      </c>
      <c r="F52" t="s">
        <v>49</v>
      </c>
      <c r="G52">
        <v>2019</v>
      </c>
    </row>
    <row r="53" spans="1:7" x14ac:dyDescent="0.2">
      <c r="A53" t="s">
        <v>230</v>
      </c>
      <c r="B53" t="s">
        <v>231</v>
      </c>
      <c r="C53" t="s">
        <v>232</v>
      </c>
      <c r="D53" t="s">
        <v>233</v>
      </c>
      <c r="E53" t="s">
        <v>202</v>
      </c>
      <c r="F53" t="s">
        <v>64</v>
      </c>
      <c r="G53">
        <v>2019</v>
      </c>
    </row>
    <row r="54" spans="1:7" x14ac:dyDescent="0.2">
      <c r="A54" t="s">
        <v>234</v>
      </c>
      <c r="B54" t="s">
        <v>235</v>
      </c>
      <c r="C54" t="s">
        <v>236</v>
      </c>
      <c r="D54" t="s">
        <v>237</v>
      </c>
      <c r="E54" t="s">
        <v>212</v>
      </c>
      <c r="F54" t="s">
        <v>12</v>
      </c>
      <c r="G54">
        <v>2019</v>
      </c>
    </row>
    <row r="55" spans="1:7" x14ac:dyDescent="0.2">
      <c r="A55" t="s">
        <v>238</v>
      </c>
      <c r="B55" t="s">
        <v>239</v>
      </c>
      <c r="C55" t="s">
        <v>98</v>
      </c>
      <c r="D55" t="s">
        <v>22</v>
      </c>
      <c r="E55" t="s">
        <v>240</v>
      </c>
      <c r="F55" t="s">
        <v>90</v>
      </c>
      <c r="G55">
        <v>2019</v>
      </c>
    </row>
    <row r="56" spans="1:7" x14ac:dyDescent="0.2">
      <c r="A56" t="s">
        <v>241</v>
      </c>
      <c r="B56" t="s">
        <v>242</v>
      </c>
      <c r="C56" t="s">
        <v>163</v>
      </c>
      <c r="D56" t="s">
        <v>243</v>
      </c>
      <c r="E56" t="s">
        <v>203</v>
      </c>
      <c r="F56" t="s">
        <v>12</v>
      </c>
      <c r="G56">
        <v>2019</v>
      </c>
    </row>
    <row r="57" spans="1:7" x14ac:dyDescent="0.2">
      <c r="A57" t="s">
        <v>244</v>
      </c>
      <c r="B57" t="s">
        <v>245</v>
      </c>
      <c r="C57" t="s">
        <v>229</v>
      </c>
      <c r="D57" t="s">
        <v>22</v>
      </c>
      <c r="E57" t="s">
        <v>140</v>
      </c>
      <c r="F57" t="s">
        <v>27</v>
      </c>
      <c r="G57">
        <v>2019</v>
      </c>
    </row>
    <row r="58" spans="1:7" x14ac:dyDescent="0.2">
      <c r="A58" t="s">
        <v>246</v>
      </c>
      <c r="B58" t="s">
        <v>247</v>
      </c>
      <c r="C58" t="s">
        <v>248</v>
      </c>
      <c r="D58" t="s">
        <v>22</v>
      </c>
      <c r="E58" t="s">
        <v>249</v>
      </c>
      <c r="F58" t="s">
        <v>39</v>
      </c>
      <c r="G58">
        <v>2019</v>
      </c>
    </row>
    <row r="59" spans="1:7" x14ac:dyDescent="0.2">
      <c r="A59" t="s">
        <v>246</v>
      </c>
      <c r="B59" t="s">
        <v>250</v>
      </c>
      <c r="C59" t="s">
        <v>248</v>
      </c>
      <c r="D59" t="s">
        <v>251</v>
      </c>
      <c r="E59" t="s">
        <v>115</v>
      </c>
      <c r="F59" t="s">
        <v>12</v>
      </c>
      <c r="G59">
        <v>2019</v>
      </c>
    </row>
    <row r="60" spans="1:7" x14ac:dyDescent="0.2">
      <c r="A60" t="s">
        <v>252</v>
      </c>
      <c r="B60" t="s">
        <v>253</v>
      </c>
      <c r="C60" t="s">
        <v>254</v>
      </c>
      <c r="D60" t="s">
        <v>255</v>
      </c>
      <c r="E60" t="s">
        <v>140</v>
      </c>
      <c r="F60" t="s">
        <v>49</v>
      </c>
      <c r="G60">
        <v>2019</v>
      </c>
    </row>
    <row r="61" spans="1:7" x14ac:dyDescent="0.2">
      <c r="A61" t="s">
        <v>256</v>
      </c>
      <c r="B61" t="s">
        <v>257</v>
      </c>
      <c r="C61" t="s">
        <v>258</v>
      </c>
      <c r="D61" t="s">
        <v>259</v>
      </c>
      <c r="E61" t="s">
        <v>208</v>
      </c>
      <c r="F61" t="s">
        <v>39</v>
      </c>
      <c r="G61">
        <v>2019</v>
      </c>
    </row>
    <row r="62" spans="1:7" x14ac:dyDescent="0.2">
      <c r="A62" t="s">
        <v>260</v>
      </c>
      <c r="B62" t="s">
        <v>261</v>
      </c>
      <c r="C62" t="s">
        <v>262</v>
      </c>
      <c r="D62" t="s">
        <v>263</v>
      </c>
      <c r="E62" t="s">
        <v>69</v>
      </c>
      <c r="F62" t="s">
        <v>90</v>
      </c>
      <c r="G62">
        <v>2019</v>
      </c>
    </row>
    <row r="63" spans="1:7" x14ac:dyDescent="0.2">
      <c r="A63" t="s">
        <v>264</v>
      </c>
      <c r="B63" t="s">
        <v>265</v>
      </c>
      <c r="C63" t="s">
        <v>266</v>
      </c>
      <c r="D63" t="s">
        <v>202</v>
      </c>
      <c r="E63" t="s">
        <v>267</v>
      </c>
      <c r="F63" t="s">
        <v>90</v>
      </c>
      <c r="G63">
        <v>2019</v>
      </c>
    </row>
    <row r="64" spans="1:7" x14ac:dyDescent="0.2">
      <c r="A64" t="s">
        <v>268</v>
      </c>
      <c r="B64" t="s">
        <v>269</v>
      </c>
      <c r="C64" t="s">
        <v>270</v>
      </c>
      <c r="D64" t="s">
        <v>271</v>
      </c>
      <c r="E64" t="s">
        <v>140</v>
      </c>
      <c r="F64" t="s">
        <v>90</v>
      </c>
      <c r="G64">
        <v>2019</v>
      </c>
    </row>
    <row r="65" spans="1:7" x14ac:dyDescent="0.2">
      <c r="A65" t="s">
        <v>268</v>
      </c>
      <c r="B65" t="s">
        <v>272</v>
      </c>
      <c r="C65" t="s">
        <v>270</v>
      </c>
      <c r="D65" t="s">
        <v>273</v>
      </c>
      <c r="E65" t="s">
        <v>274</v>
      </c>
      <c r="F65" t="s">
        <v>33</v>
      </c>
      <c r="G65">
        <v>2019</v>
      </c>
    </row>
    <row r="66" spans="1:7" x14ac:dyDescent="0.2">
      <c r="A66" t="s">
        <v>275</v>
      </c>
      <c r="B66" t="s">
        <v>276</v>
      </c>
      <c r="C66" t="s">
        <v>277</v>
      </c>
      <c r="D66" t="s">
        <v>202</v>
      </c>
      <c r="E66" t="s">
        <v>278</v>
      </c>
      <c r="F66" t="s">
        <v>39</v>
      </c>
      <c r="G66">
        <v>2019</v>
      </c>
    </row>
    <row r="67" spans="1:7" x14ac:dyDescent="0.2">
      <c r="A67" t="s">
        <v>279</v>
      </c>
      <c r="B67" t="s">
        <v>280</v>
      </c>
      <c r="C67" t="s">
        <v>202</v>
      </c>
      <c r="D67" t="s">
        <v>281</v>
      </c>
      <c r="E67" t="s">
        <v>26</v>
      </c>
      <c r="F67" t="s">
        <v>12</v>
      </c>
      <c r="G67">
        <v>2019</v>
      </c>
    </row>
    <row r="68" spans="1:7" x14ac:dyDescent="0.2">
      <c r="A68" t="s">
        <v>279</v>
      </c>
      <c r="B68" t="s">
        <v>282</v>
      </c>
      <c r="C68" t="s">
        <v>202</v>
      </c>
      <c r="D68" t="s">
        <v>263</v>
      </c>
      <c r="E68" t="s">
        <v>140</v>
      </c>
      <c r="F68" t="s">
        <v>39</v>
      </c>
      <c r="G68">
        <v>2019</v>
      </c>
    </row>
    <row r="69" spans="1:7" x14ac:dyDescent="0.2">
      <c r="A69" t="s">
        <v>283</v>
      </c>
      <c r="B69" t="s">
        <v>284</v>
      </c>
      <c r="C69" t="s">
        <v>285</v>
      </c>
      <c r="D69" t="s">
        <v>237</v>
      </c>
      <c r="E69" t="s">
        <v>140</v>
      </c>
      <c r="F69" t="s">
        <v>90</v>
      </c>
      <c r="G69">
        <v>2019</v>
      </c>
    </row>
    <row r="70" spans="1:7" x14ac:dyDescent="0.2">
      <c r="A70" t="s">
        <v>283</v>
      </c>
      <c r="B70" t="s">
        <v>286</v>
      </c>
      <c r="C70" t="s">
        <v>285</v>
      </c>
      <c r="D70" t="s">
        <v>287</v>
      </c>
      <c r="E70" t="s">
        <v>89</v>
      </c>
      <c r="F70" t="s">
        <v>49</v>
      </c>
      <c r="G70">
        <v>2019</v>
      </c>
    </row>
    <row r="71" spans="1:7" x14ac:dyDescent="0.2">
      <c r="A71" t="s">
        <v>288</v>
      </c>
      <c r="B71" t="s">
        <v>289</v>
      </c>
      <c r="C71" t="s">
        <v>271</v>
      </c>
      <c r="D71" t="s">
        <v>290</v>
      </c>
      <c r="E71" t="s">
        <v>291</v>
      </c>
      <c r="F71" t="s">
        <v>49</v>
      </c>
      <c r="G71">
        <v>2019</v>
      </c>
    </row>
    <row r="72" spans="1:7" x14ac:dyDescent="0.2">
      <c r="A72" t="s">
        <v>292</v>
      </c>
      <c r="B72" t="s">
        <v>293</v>
      </c>
      <c r="C72" t="s">
        <v>294</v>
      </c>
      <c r="D72" t="s">
        <v>295</v>
      </c>
      <c r="E72" t="s">
        <v>203</v>
      </c>
      <c r="F72" t="s">
        <v>49</v>
      </c>
      <c r="G72">
        <v>2019</v>
      </c>
    </row>
    <row r="73" spans="1:7" x14ac:dyDescent="0.2">
      <c r="A73" t="s">
        <v>296</v>
      </c>
      <c r="B73" t="s">
        <v>297</v>
      </c>
      <c r="C73" t="s">
        <v>298</v>
      </c>
      <c r="D73" t="s">
        <v>194</v>
      </c>
      <c r="E73" t="s">
        <v>299</v>
      </c>
      <c r="F73" t="s">
        <v>39</v>
      </c>
      <c r="G73">
        <v>2019</v>
      </c>
    </row>
    <row r="74" spans="1:7" x14ac:dyDescent="0.2">
      <c r="A74" t="s">
        <v>300</v>
      </c>
      <c r="B74" t="s">
        <v>301</v>
      </c>
      <c r="C74" t="s">
        <v>194</v>
      </c>
      <c r="D74" t="s">
        <v>302</v>
      </c>
      <c r="E74" t="s">
        <v>240</v>
      </c>
      <c r="F74" t="s">
        <v>90</v>
      </c>
      <c r="G74">
        <v>2019</v>
      </c>
    </row>
    <row r="75" spans="1:7" x14ac:dyDescent="0.2">
      <c r="A75" t="s">
        <v>303</v>
      </c>
      <c r="B75" t="s">
        <v>304</v>
      </c>
      <c r="C75" t="s">
        <v>207</v>
      </c>
      <c r="D75" t="s">
        <v>305</v>
      </c>
      <c r="E75" t="s">
        <v>306</v>
      </c>
      <c r="F75" t="s">
        <v>49</v>
      </c>
      <c r="G75">
        <v>2019</v>
      </c>
    </row>
    <row r="76" spans="1:7" x14ac:dyDescent="0.2">
      <c r="A76" t="s">
        <v>307</v>
      </c>
      <c r="B76" t="s">
        <v>308</v>
      </c>
      <c r="C76" t="s">
        <v>309</v>
      </c>
      <c r="D76" t="s">
        <v>290</v>
      </c>
      <c r="E76" t="s">
        <v>310</v>
      </c>
      <c r="F76" t="s">
        <v>12</v>
      </c>
      <c r="G76">
        <v>2019</v>
      </c>
    </row>
    <row r="77" spans="1:7" x14ac:dyDescent="0.2">
      <c r="A77" t="s">
        <v>311</v>
      </c>
      <c r="B77" t="s">
        <v>312</v>
      </c>
      <c r="C77" t="s">
        <v>313</v>
      </c>
      <c r="D77" t="s">
        <v>314</v>
      </c>
      <c r="E77" t="s">
        <v>140</v>
      </c>
      <c r="F77" t="s">
        <v>49</v>
      </c>
      <c r="G77">
        <v>2019</v>
      </c>
    </row>
    <row r="78" spans="1:7" x14ac:dyDescent="0.2">
      <c r="A78" t="s">
        <v>315</v>
      </c>
      <c r="B78" t="s">
        <v>316</v>
      </c>
      <c r="C78" t="s">
        <v>317</v>
      </c>
      <c r="D78" t="s">
        <v>318</v>
      </c>
      <c r="E78" t="s">
        <v>26</v>
      </c>
      <c r="F78" t="s">
        <v>90</v>
      </c>
      <c r="G78">
        <v>2019</v>
      </c>
    </row>
    <row r="79" spans="1:7" x14ac:dyDescent="0.2">
      <c r="A79" t="s">
        <v>319</v>
      </c>
      <c r="B79" t="s">
        <v>320</v>
      </c>
      <c r="C79" t="s">
        <v>321</v>
      </c>
      <c r="D79" t="s">
        <v>129</v>
      </c>
      <c r="E79" t="s">
        <v>89</v>
      </c>
      <c r="F79" t="s">
        <v>49</v>
      </c>
      <c r="G79">
        <v>2019</v>
      </c>
    </row>
    <row r="80" spans="1:7" x14ac:dyDescent="0.2">
      <c r="A80" t="s">
        <v>322</v>
      </c>
      <c r="B80" t="s">
        <v>323</v>
      </c>
      <c r="C80" t="s">
        <v>314</v>
      </c>
      <c r="D80" t="s">
        <v>86</v>
      </c>
      <c r="E80" t="s">
        <v>115</v>
      </c>
      <c r="F80" t="s">
        <v>12</v>
      </c>
      <c r="G80">
        <v>2019</v>
      </c>
    </row>
    <row r="81" spans="1:7" x14ac:dyDescent="0.2">
      <c r="A81" t="s">
        <v>322</v>
      </c>
      <c r="B81" t="s">
        <v>324</v>
      </c>
      <c r="C81" t="s">
        <v>314</v>
      </c>
      <c r="D81" t="s">
        <v>185</v>
      </c>
      <c r="E81" t="s">
        <v>199</v>
      </c>
      <c r="F81" t="s">
        <v>49</v>
      </c>
      <c r="G81">
        <v>2019</v>
      </c>
    </row>
    <row r="82" spans="1:7" x14ac:dyDescent="0.2">
      <c r="A82" t="s">
        <v>325</v>
      </c>
      <c r="B82" t="s">
        <v>326</v>
      </c>
      <c r="C82" t="s">
        <v>281</v>
      </c>
      <c r="D82" t="s">
        <v>104</v>
      </c>
      <c r="E82" t="s">
        <v>327</v>
      </c>
      <c r="F82" t="s">
        <v>39</v>
      </c>
      <c r="G82">
        <v>2019</v>
      </c>
    </row>
    <row r="83" spans="1:7" x14ac:dyDescent="0.2">
      <c r="A83" t="s">
        <v>328</v>
      </c>
      <c r="B83" t="s">
        <v>329</v>
      </c>
      <c r="C83" t="s">
        <v>330</v>
      </c>
      <c r="D83" t="s">
        <v>331</v>
      </c>
      <c r="E83" t="s">
        <v>332</v>
      </c>
      <c r="F83" t="s">
        <v>39</v>
      </c>
      <c r="G83">
        <v>2019</v>
      </c>
    </row>
    <row r="84" spans="1:7" x14ac:dyDescent="0.2">
      <c r="A84" t="s">
        <v>328</v>
      </c>
      <c r="B84" t="s">
        <v>333</v>
      </c>
      <c r="C84" t="s">
        <v>330</v>
      </c>
      <c r="D84" t="s">
        <v>334</v>
      </c>
      <c r="E84" t="s">
        <v>110</v>
      </c>
      <c r="F84" t="s">
        <v>39</v>
      </c>
      <c r="G84">
        <v>2019</v>
      </c>
    </row>
    <row r="85" spans="1:7" x14ac:dyDescent="0.2">
      <c r="A85" t="s">
        <v>335</v>
      </c>
      <c r="B85" t="s">
        <v>336</v>
      </c>
      <c r="C85" t="s">
        <v>243</v>
      </c>
      <c r="D85" t="s">
        <v>337</v>
      </c>
      <c r="E85" t="s">
        <v>150</v>
      </c>
      <c r="F85" t="s">
        <v>90</v>
      </c>
      <c r="G85">
        <v>2019</v>
      </c>
    </row>
    <row r="86" spans="1:7" x14ac:dyDescent="0.2">
      <c r="A86" t="s">
        <v>338</v>
      </c>
      <c r="B86" t="s">
        <v>339</v>
      </c>
      <c r="C86" t="s">
        <v>340</v>
      </c>
      <c r="D86" t="s">
        <v>341</v>
      </c>
      <c r="E86" t="s">
        <v>208</v>
      </c>
      <c r="F86" t="s">
        <v>39</v>
      </c>
      <c r="G86">
        <v>2019</v>
      </c>
    </row>
    <row r="87" spans="1:7" x14ac:dyDescent="0.2">
      <c r="A87" t="s">
        <v>338</v>
      </c>
      <c r="B87" t="s">
        <v>342</v>
      </c>
      <c r="C87" t="s">
        <v>340</v>
      </c>
      <c r="D87" t="s">
        <v>177</v>
      </c>
      <c r="E87" t="s">
        <v>140</v>
      </c>
      <c r="F87" t="s">
        <v>49</v>
      </c>
      <c r="G87">
        <v>2019</v>
      </c>
    </row>
    <row r="88" spans="1:7" x14ac:dyDescent="0.2">
      <c r="A88" t="s">
        <v>343</v>
      </c>
      <c r="B88" t="s">
        <v>344</v>
      </c>
      <c r="C88" t="s">
        <v>134</v>
      </c>
      <c r="D88" t="s">
        <v>318</v>
      </c>
      <c r="E88" t="s">
        <v>69</v>
      </c>
      <c r="F88" t="s">
        <v>49</v>
      </c>
      <c r="G88">
        <v>2019</v>
      </c>
    </row>
    <row r="89" spans="1:7" x14ac:dyDescent="0.2">
      <c r="A89" t="s">
        <v>345</v>
      </c>
      <c r="B89" t="s">
        <v>346</v>
      </c>
      <c r="C89" t="s">
        <v>337</v>
      </c>
      <c r="D89" t="s">
        <v>259</v>
      </c>
      <c r="E89" t="s">
        <v>199</v>
      </c>
      <c r="F89" t="s">
        <v>49</v>
      </c>
      <c r="G89">
        <v>2019</v>
      </c>
    </row>
    <row r="90" spans="1:7" x14ac:dyDescent="0.2">
      <c r="A90" t="s">
        <v>347</v>
      </c>
      <c r="B90" t="s">
        <v>348</v>
      </c>
      <c r="C90" t="s">
        <v>349</v>
      </c>
      <c r="D90" t="s">
        <v>350</v>
      </c>
      <c r="E90" t="s">
        <v>351</v>
      </c>
      <c r="F90" t="s">
        <v>49</v>
      </c>
      <c r="G90">
        <v>2019</v>
      </c>
    </row>
    <row r="91" spans="1:7" x14ac:dyDescent="0.2">
      <c r="A91" t="s">
        <v>347</v>
      </c>
      <c r="B91" t="s">
        <v>352</v>
      </c>
      <c r="C91" t="s">
        <v>349</v>
      </c>
      <c r="D91" t="s">
        <v>318</v>
      </c>
      <c r="E91" t="s">
        <v>351</v>
      </c>
      <c r="F91" t="s">
        <v>49</v>
      </c>
      <c r="G91">
        <v>2019</v>
      </c>
    </row>
    <row r="92" spans="1:7" x14ac:dyDescent="0.2">
      <c r="A92" t="s">
        <v>353</v>
      </c>
      <c r="B92" t="s">
        <v>354</v>
      </c>
      <c r="C92" t="s">
        <v>355</v>
      </c>
      <c r="D92" t="s">
        <v>350</v>
      </c>
      <c r="E92" t="s">
        <v>356</v>
      </c>
      <c r="F92" t="s">
        <v>49</v>
      </c>
      <c r="G92">
        <v>2019</v>
      </c>
    </row>
    <row r="93" spans="1:7" x14ac:dyDescent="0.2">
      <c r="A93" t="s">
        <v>357</v>
      </c>
      <c r="B93" t="s">
        <v>358</v>
      </c>
      <c r="C93" t="s">
        <v>177</v>
      </c>
      <c r="D93" t="s">
        <v>359</v>
      </c>
      <c r="E93" t="s">
        <v>26</v>
      </c>
      <c r="F93" t="s">
        <v>27</v>
      </c>
      <c r="G93">
        <v>2019</v>
      </c>
    </row>
    <row r="94" spans="1:7" x14ac:dyDescent="0.2">
      <c r="A94" t="s">
        <v>360</v>
      </c>
      <c r="B94" t="s">
        <v>361</v>
      </c>
      <c r="C94" t="s">
        <v>287</v>
      </c>
      <c r="D94" t="s">
        <v>362</v>
      </c>
      <c r="E94" t="s">
        <v>310</v>
      </c>
      <c r="F94" t="s">
        <v>39</v>
      </c>
      <c r="G94">
        <v>2019</v>
      </c>
    </row>
    <row r="95" spans="1:7" x14ac:dyDescent="0.2">
      <c r="A95" t="s">
        <v>363</v>
      </c>
      <c r="B95" t="s">
        <v>364</v>
      </c>
      <c r="C95" t="s">
        <v>185</v>
      </c>
      <c r="D95" t="s">
        <v>365</v>
      </c>
      <c r="E95" t="s">
        <v>240</v>
      </c>
      <c r="F95" t="s">
        <v>90</v>
      </c>
      <c r="G95">
        <v>2019</v>
      </c>
    </row>
    <row r="96" spans="1:7" x14ac:dyDescent="0.2">
      <c r="A96" t="s">
        <v>366</v>
      </c>
      <c r="B96" t="s">
        <v>367</v>
      </c>
      <c r="C96" t="s">
        <v>350</v>
      </c>
      <c r="D96" t="s">
        <v>125</v>
      </c>
      <c r="E96" t="s">
        <v>212</v>
      </c>
      <c r="F96" t="s">
        <v>27</v>
      </c>
      <c r="G96">
        <v>2019</v>
      </c>
    </row>
    <row r="97" spans="1:7" x14ac:dyDescent="0.2">
      <c r="A97" t="s">
        <v>368</v>
      </c>
      <c r="B97" t="s">
        <v>369</v>
      </c>
      <c r="C97" t="s">
        <v>318</v>
      </c>
      <c r="D97" t="s">
        <v>370</v>
      </c>
      <c r="E97" t="s">
        <v>150</v>
      </c>
      <c r="F97" t="s">
        <v>90</v>
      </c>
      <c r="G97">
        <v>2019</v>
      </c>
    </row>
    <row r="98" spans="1:7" x14ac:dyDescent="0.2">
      <c r="A98" t="s">
        <v>371</v>
      </c>
      <c r="B98" t="s">
        <v>372</v>
      </c>
      <c r="C98" t="s">
        <v>373</v>
      </c>
      <c r="D98" t="s">
        <v>274</v>
      </c>
      <c r="E98" t="s">
        <v>150</v>
      </c>
      <c r="F98" t="s">
        <v>90</v>
      </c>
      <c r="G98">
        <v>2019</v>
      </c>
    </row>
    <row r="99" spans="1:7" x14ac:dyDescent="0.2">
      <c r="A99" t="s">
        <v>374</v>
      </c>
      <c r="B99" t="s">
        <v>375</v>
      </c>
      <c r="C99" t="s">
        <v>370</v>
      </c>
      <c r="D99" t="s">
        <v>331</v>
      </c>
      <c r="E99" t="s">
        <v>69</v>
      </c>
      <c r="F99" t="s">
        <v>49</v>
      </c>
      <c r="G99">
        <v>2019</v>
      </c>
    </row>
    <row r="100" spans="1:7" x14ac:dyDescent="0.2">
      <c r="A100" t="s">
        <v>374</v>
      </c>
      <c r="B100" t="s">
        <v>376</v>
      </c>
      <c r="C100" t="s">
        <v>370</v>
      </c>
      <c r="D100" t="s">
        <v>377</v>
      </c>
      <c r="E100" t="s">
        <v>38</v>
      </c>
      <c r="F100" t="s">
        <v>12</v>
      </c>
      <c r="G100">
        <v>2019</v>
      </c>
    </row>
    <row r="101" spans="1:7" x14ac:dyDescent="0.2">
      <c r="A101" t="s">
        <v>378</v>
      </c>
      <c r="B101" t="s">
        <v>379</v>
      </c>
      <c r="C101" t="s">
        <v>274</v>
      </c>
      <c r="D101" t="s">
        <v>203</v>
      </c>
      <c r="E101" t="s">
        <v>380</v>
      </c>
      <c r="F101" t="s">
        <v>381</v>
      </c>
      <c r="G101">
        <v>2019</v>
      </c>
    </row>
    <row r="102" spans="1:7" x14ac:dyDescent="0.2">
      <c r="A102" t="s">
        <v>7</v>
      </c>
      <c r="B102" t="s">
        <v>382</v>
      </c>
      <c r="C102" t="s">
        <v>383</v>
      </c>
      <c r="D102" t="s">
        <v>384</v>
      </c>
      <c r="E102" t="s">
        <v>74</v>
      </c>
      <c r="F102" t="s">
        <v>27</v>
      </c>
      <c r="G102">
        <v>2018</v>
      </c>
    </row>
    <row r="103" spans="1:7" x14ac:dyDescent="0.2">
      <c r="A103" t="s">
        <v>13</v>
      </c>
      <c r="B103" t="s">
        <v>8</v>
      </c>
      <c r="C103" t="s">
        <v>385</v>
      </c>
      <c r="D103" t="s">
        <v>386</v>
      </c>
      <c r="E103" t="s">
        <v>281</v>
      </c>
      <c r="F103" t="s">
        <v>12</v>
      </c>
      <c r="G103">
        <v>2018</v>
      </c>
    </row>
    <row r="104" spans="1:7" x14ac:dyDescent="0.2">
      <c r="A104" t="s">
        <v>18</v>
      </c>
      <c r="B104" t="s">
        <v>14</v>
      </c>
      <c r="C104" t="s">
        <v>387</v>
      </c>
      <c r="D104" t="s">
        <v>388</v>
      </c>
      <c r="E104" t="s">
        <v>102</v>
      </c>
      <c r="F104" t="s">
        <v>12</v>
      </c>
      <c r="G104">
        <v>2018</v>
      </c>
    </row>
    <row r="105" spans="1:7" x14ac:dyDescent="0.2">
      <c r="A105" t="s">
        <v>23</v>
      </c>
      <c r="B105" t="s">
        <v>101</v>
      </c>
      <c r="C105" t="s">
        <v>389</v>
      </c>
      <c r="D105" t="s">
        <v>390</v>
      </c>
      <c r="E105" t="s">
        <v>217</v>
      </c>
      <c r="F105" t="s">
        <v>105</v>
      </c>
      <c r="G105">
        <v>2018</v>
      </c>
    </row>
    <row r="106" spans="1:7" x14ac:dyDescent="0.2">
      <c r="A106" t="s">
        <v>28</v>
      </c>
      <c r="B106" t="s">
        <v>19</v>
      </c>
      <c r="C106" t="s">
        <v>391</v>
      </c>
      <c r="D106" t="s">
        <v>392</v>
      </c>
      <c r="E106" t="s">
        <v>99</v>
      </c>
      <c r="F106" t="s">
        <v>12</v>
      </c>
      <c r="G106">
        <v>2018</v>
      </c>
    </row>
    <row r="107" spans="1:7" x14ac:dyDescent="0.2">
      <c r="A107" t="s">
        <v>34</v>
      </c>
      <c r="B107" t="s">
        <v>45</v>
      </c>
      <c r="C107" t="s">
        <v>393</v>
      </c>
      <c r="D107" t="s">
        <v>394</v>
      </c>
      <c r="E107" t="s">
        <v>395</v>
      </c>
      <c r="F107" t="s">
        <v>49</v>
      </c>
      <c r="G107">
        <v>2018</v>
      </c>
    </row>
    <row r="108" spans="1:7" x14ac:dyDescent="0.2">
      <c r="A108" t="s">
        <v>40</v>
      </c>
      <c r="B108" t="s">
        <v>29</v>
      </c>
      <c r="C108" t="s">
        <v>396</v>
      </c>
      <c r="D108" t="s">
        <v>397</v>
      </c>
      <c r="E108" t="s">
        <v>16</v>
      </c>
      <c r="F108" t="s">
        <v>33</v>
      </c>
      <c r="G108">
        <v>2018</v>
      </c>
    </row>
    <row r="109" spans="1:7" x14ac:dyDescent="0.2">
      <c r="A109" t="s">
        <v>44</v>
      </c>
      <c r="B109" t="s">
        <v>51</v>
      </c>
      <c r="C109" t="s">
        <v>398</v>
      </c>
      <c r="D109" t="s">
        <v>399</v>
      </c>
      <c r="E109" t="s">
        <v>54</v>
      </c>
      <c r="F109" t="s">
        <v>49</v>
      </c>
      <c r="G109">
        <v>2018</v>
      </c>
    </row>
    <row r="110" spans="1:7" x14ac:dyDescent="0.2">
      <c r="A110" t="s">
        <v>50</v>
      </c>
      <c r="B110" t="s">
        <v>257</v>
      </c>
      <c r="C110" t="s">
        <v>400</v>
      </c>
      <c r="D110" t="s">
        <v>401</v>
      </c>
      <c r="E110" t="s">
        <v>208</v>
      </c>
      <c r="F110" t="s">
        <v>39</v>
      </c>
      <c r="G110">
        <v>2018</v>
      </c>
    </row>
    <row r="111" spans="1:7" x14ac:dyDescent="0.2">
      <c r="A111" t="s">
        <v>55</v>
      </c>
      <c r="B111" t="s">
        <v>402</v>
      </c>
      <c r="C111" t="s">
        <v>403</v>
      </c>
      <c r="D111" t="s">
        <v>404</v>
      </c>
      <c r="E111" t="s">
        <v>26</v>
      </c>
      <c r="F111" t="s">
        <v>39</v>
      </c>
      <c r="G111">
        <v>2018</v>
      </c>
    </row>
    <row r="112" spans="1:7" x14ac:dyDescent="0.2">
      <c r="A112" t="s">
        <v>59</v>
      </c>
      <c r="B112" t="s">
        <v>56</v>
      </c>
      <c r="C112" t="s">
        <v>405</v>
      </c>
      <c r="D112" t="s">
        <v>373</v>
      </c>
      <c r="E112" t="s">
        <v>103</v>
      </c>
      <c r="F112" t="s">
        <v>49</v>
      </c>
      <c r="G112">
        <v>2018</v>
      </c>
    </row>
    <row r="113" spans="1:7" x14ac:dyDescent="0.2">
      <c r="A113" t="s">
        <v>65</v>
      </c>
      <c r="B113" t="s">
        <v>71</v>
      </c>
      <c r="C113" t="s">
        <v>406</v>
      </c>
      <c r="D113" t="s">
        <v>54</v>
      </c>
      <c r="E113" t="s">
        <v>38</v>
      </c>
      <c r="F113" t="s">
        <v>75</v>
      </c>
      <c r="G113">
        <v>2018</v>
      </c>
    </row>
    <row r="114" spans="1:7" x14ac:dyDescent="0.2">
      <c r="A114" t="s">
        <v>70</v>
      </c>
      <c r="B114" t="s">
        <v>79</v>
      </c>
      <c r="C114" t="s">
        <v>88</v>
      </c>
      <c r="D114" t="s">
        <v>407</v>
      </c>
      <c r="E114" t="s">
        <v>130</v>
      </c>
      <c r="F114" t="s">
        <v>49</v>
      </c>
      <c r="G114">
        <v>2018</v>
      </c>
    </row>
    <row r="115" spans="1:7" x14ac:dyDescent="0.2">
      <c r="A115" t="s">
        <v>408</v>
      </c>
      <c r="B115" t="s">
        <v>96</v>
      </c>
      <c r="C115" t="s">
        <v>409</v>
      </c>
      <c r="D115" t="s">
        <v>294</v>
      </c>
      <c r="E115" t="s">
        <v>82</v>
      </c>
      <c r="F115" t="s">
        <v>49</v>
      </c>
      <c r="G115">
        <v>2018</v>
      </c>
    </row>
    <row r="116" spans="1:7" x14ac:dyDescent="0.2">
      <c r="A116" t="s">
        <v>410</v>
      </c>
      <c r="B116" t="s">
        <v>24</v>
      </c>
      <c r="C116" t="s">
        <v>113</v>
      </c>
      <c r="D116" t="s">
        <v>54</v>
      </c>
      <c r="E116" t="s">
        <v>212</v>
      </c>
      <c r="F116" t="s">
        <v>27</v>
      </c>
      <c r="G116">
        <v>2018</v>
      </c>
    </row>
    <row r="117" spans="1:7" x14ac:dyDescent="0.2">
      <c r="A117" t="s">
        <v>78</v>
      </c>
      <c r="B117" t="s">
        <v>60</v>
      </c>
      <c r="C117" t="s">
        <v>123</v>
      </c>
      <c r="D117" t="s">
        <v>411</v>
      </c>
      <c r="E117" t="s">
        <v>54</v>
      </c>
      <c r="F117" t="s">
        <v>64</v>
      </c>
      <c r="G117">
        <v>2018</v>
      </c>
    </row>
    <row r="118" spans="1:7" x14ac:dyDescent="0.2">
      <c r="A118" t="s">
        <v>83</v>
      </c>
      <c r="B118" t="s">
        <v>132</v>
      </c>
      <c r="C118" t="s">
        <v>412</v>
      </c>
      <c r="D118" t="s">
        <v>413</v>
      </c>
      <c r="E118" t="s">
        <v>145</v>
      </c>
      <c r="F118" t="s">
        <v>39</v>
      </c>
      <c r="G118">
        <v>2018</v>
      </c>
    </row>
    <row r="119" spans="1:7" x14ac:dyDescent="0.2">
      <c r="A119" t="s">
        <v>414</v>
      </c>
      <c r="B119" t="s">
        <v>147</v>
      </c>
      <c r="C119" t="s">
        <v>415</v>
      </c>
      <c r="D119" t="s">
        <v>54</v>
      </c>
      <c r="E119" t="s">
        <v>150</v>
      </c>
      <c r="F119" t="s">
        <v>75</v>
      </c>
      <c r="G119">
        <v>2018</v>
      </c>
    </row>
    <row r="120" spans="1:7" x14ac:dyDescent="0.2">
      <c r="A120" t="s">
        <v>91</v>
      </c>
      <c r="B120" t="s">
        <v>416</v>
      </c>
      <c r="C120" t="s">
        <v>417</v>
      </c>
      <c r="D120" t="s">
        <v>418</v>
      </c>
      <c r="E120" t="s">
        <v>26</v>
      </c>
      <c r="F120" t="s">
        <v>39</v>
      </c>
      <c r="G120">
        <v>2018</v>
      </c>
    </row>
    <row r="121" spans="1:7" x14ac:dyDescent="0.2">
      <c r="A121" t="s">
        <v>95</v>
      </c>
      <c r="B121" t="s">
        <v>176</v>
      </c>
      <c r="C121" t="s">
        <v>138</v>
      </c>
      <c r="D121" t="s">
        <v>419</v>
      </c>
      <c r="E121" t="s">
        <v>281</v>
      </c>
      <c r="F121" t="s">
        <v>33</v>
      </c>
      <c r="G121">
        <v>2018</v>
      </c>
    </row>
    <row r="122" spans="1:7" x14ac:dyDescent="0.2">
      <c r="A122" t="s">
        <v>95</v>
      </c>
      <c r="B122" t="s">
        <v>420</v>
      </c>
      <c r="C122" t="s">
        <v>138</v>
      </c>
      <c r="D122" t="s">
        <v>421</v>
      </c>
      <c r="E122" t="s">
        <v>69</v>
      </c>
      <c r="F122" t="s">
        <v>39</v>
      </c>
      <c r="G122">
        <v>2018</v>
      </c>
    </row>
    <row r="123" spans="1:7" x14ac:dyDescent="0.2">
      <c r="A123" t="s">
        <v>106</v>
      </c>
      <c r="B123" t="s">
        <v>92</v>
      </c>
      <c r="C123" t="s">
        <v>422</v>
      </c>
      <c r="D123" t="s">
        <v>170</v>
      </c>
      <c r="E123" t="s">
        <v>423</v>
      </c>
      <c r="F123" t="s">
        <v>64</v>
      </c>
      <c r="G123">
        <v>2018</v>
      </c>
    </row>
    <row r="124" spans="1:7" x14ac:dyDescent="0.2">
      <c r="A124" t="s">
        <v>111</v>
      </c>
      <c r="B124" t="s">
        <v>231</v>
      </c>
      <c r="C124" t="s">
        <v>424</v>
      </c>
      <c r="D124" t="s">
        <v>425</v>
      </c>
      <c r="E124" t="s">
        <v>22</v>
      </c>
      <c r="F124" t="s">
        <v>64</v>
      </c>
      <c r="G124">
        <v>2018</v>
      </c>
    </row>
    <row r="125" spans="1:7" x14ac:dyDescent="0.2">
      <c r="A125" t="s">
        <v>116</v>
      </c>
      <c r="B125" t="s">
        <v>142</v>
      </c>
      <c r="C125" t="s">
        <v>426</v>
      </c>
      <c r="D125" t="s">
        <v>349</v>
      </c>
      <c r="E125" t="s">
        <v>145</v>
      </c>
      <c r="F125" t="s">
        <v>49</v>
      </c>
      <c r="G125">
        <v>2018</v>
      </c>
    </row>
    <row r="126" spans="1:7" x14ac:dyDescent="0.2">
      <c r="A126" t="s">
        <v>121</v>
      </c>
      <c r="B126" t="s">
        <v>76</v>
      </c>
      <c r="C126" t="s">
        <v>158</v>
      </c>
      <c r="D126" t="s">
        <v>103</v>
      </c>
      <c r="E126" t="s">
        <v>155</v>
      </c>
      <c r="F126" t="s">
        <v>27</v>
      </c>
      <c r="G126">
        <v>2018</v>
      </c>
    </row>
    <row r="127" spans="1:7" x14ac:dyDescent="0.2">
      <c r="A127" t="s">
        <v>126</v>
      </c>
      <c r="B127" t="s">
        <v>157</v>
      </c>
      <c r="C127" t="s">
        <v>427</v>
      </c>
      <c r="D127" t="s">
        <v>428</v>
      </c>
      <c r="E127" t="s">
        <v>193</v>
      </c>
      <c r="F127" t="s">
        <v>64</v>
      </c>
      <c r="G127">
        <v>2018</v>
      </c>
    </row>
    <row r="128" spans="1:7" x14ac:dyDescent="0.2">
      <c r="A128" t="s">
        <v>131</v>
      </c>
      <c r="B128" t="s">
        <v>429</v>
      </c>
      <c r="C128" t="s">
        <v>423</v>
      </c>
      <c r="D128" t="s">
        <v>430</v>
      </c>
      <c r="E128" t="s">
        <v>249</v>
      </c>
      <c r="F128" t="s">
        <v>39</v>
      </c>
      <c r="G128">
        <v>2018</v>
      </c>
    </row>
    <row r="129" spans="1:7" x14ac:dyDescent="0.2">
      <c r="A129" t="s">
        <v>136</v>
      </c>
      <c r="B129" t="s">
        <v>431</v>
      </c>
      <c r="C129" t="s">
        <v>432</v>
      </c>
      <c r="D129" t="s">
        <v>47</v>
      </c>
      <c r="E129" t="s">
        <v>299</v>
      </c>
      <c r="F129" t="s">
        <v>39</v>
      </c>
      <c r="G129">
        <v>2018</v>
      </c>
    </row>
    <row r="130" spans="1:7" x14ac:dyDescent="0.2">
      <c r="A130" t="s">
        <v>141</v>
      </c>
      <c r="B130" t="s">
        <v>122</v>
      </c>
      <c r="C130" t="s">
        <v>433</v>
      </c>
      <c r="D130" t="s">
        <v>434</v>
      </c>
      <c r="E130" t="s">
        <v>99</v>
      </c>
      <c r="F130" t="s">
        <v>49</v>
      </c>
      <c r="G130">
        <v>2018</v>
      </c>
    </row>
    <row r="131" spans="1:7" x14ac:dyDescent="0.2">
      <c r="A131" t="s">
        <v>146</v>
      </c>
      <c r="B131" t="s">
        <v>127</v>
      </c>
      <c r="C131" t="s">
        <v>435</v>
      </c>
      <c r="D131" t="s">
        <v>436</v>
      </c>
      <c r="E131" t="s">
        <v>145</v>
      </c>
      <c r="F131" t="s">
        <v>49</v>
      </c>
      <c r="G131">
        <v>2018</v>
      </c>
    </row>
    <row r="132" spans="1:7" x14ac:dyDescent="0.2">
      <c r="A132" t="s">
        <v>146</v>
      </c>
      <c r="B132" t="s">
        <v>152</v>
      </c>
      <c r="C132" t="s">
        <v>435</v>
      </c>
      <c r="D132" t="s">
        <v>262</v>
      </c>
      <c r="E132" t="s">
        <v>195</v>
      </c>
      <c r="F132" t="s">
        <v>49</v>
      </c>
      <c r="G132">
        <v>2018</v>
      </c>
    </row>
    <row r="133" spans="1:7" x14ac:dyDescent="0.2">
      <c r="A133" t="s">
        <v>156</v>
      </c>
      <c r="B133" t="s">
        <v>437</v>
      </c>
      <c r="C133" t="s">
        <v>438</v>
      </c>
      <c r="D133" t="s">
        <v>439</v>
      </c>
      <c r="E133" t="s">
        <v>140</v>
      </c>
      <c r="F133" t="s">
        <v>39</v>
      </c>
      <c r="G133">
        <v>2018</v>
      </c>
    </row>
    <row r="134" spans="1:7" x14ac:dyDescent="0.2">
      <c r="A134" t="s">
        <v>160</v>
      </c>
      <c r="B134" t="s">
        <v>440</v>
      </c>
      <c r="C134" t="s">
        <v>441</v>
      </c>
      <c r="D134" t="s">
        <v>442</v>
      </c>
      <c r="E134" t="s">
        <v>26</v>
      </c>
      <c r="F134" t="s">
        <v>39</v>
      </c>
      <c r="G134">
        <v>2018</v>
      </c>
    </row>
    <row r="135" spans="1:7" x14ac:dyDescent="0.2">
      <c r="A135" t="s">
        <v>164</v>
      </c>
      <c r="B135" t="s">
        <v>183</v>
      </c>
      <c r="C135" t="s">
        <v>399</v>
      </c>
      <c r="D135" t="s">
        <v>443</v>
      </c>
      <c r="E135" t="s">
        <v>444</v>
      </c>
      <c r="F135" t="s">
        <v>49</v>
      </c>
      <c r="G135">
        <v>2018</v>
      </c>
    </row>
    <row r="136" spans="1:7" x14ac:dyDescent="0.2">
      <c r="A136" t="s">
        <v>167</v>
      </c>
      <c r="B136" t="s">
        <v>323</v>
      </c>
      <c r="C136" t="s">
        <v>184</v>
      </c>
      <c r="D136" t="s">
        <v>407</v>
      </c>
      <c r="E136" t="s">
        <v>195</v>
      </c>
      <c r="F136" t="s">
        <v>12</v>
      </c>
      <c r="G136">
        <v>2018</v>
      </c>
    </row>
    <row r="137" spans="1:7" x14ac:dyDescent="0.2">
      <c r="A137" t="s">
        <v>167</v>
      </c>
      <c r="B137" t="s">
        <v>168</v>
      </c>
      <c r="C137" t="s">
        <v>184</v>
      </c>
      <c r="D137" t="s">
        <v>445</v>
      </c>
      <c r="E137" t="s">
        <v>171</v>
      </c>
      <c r="F137" t="s">
        <v>33</v>
      </c>
      <c r="G137">
        <v>2018</v>
      </c>
    </row>
    <row r="138" spans="1:7" x14ac:dyDescent="0.2">
      <c r="A138" t="s">
        <v>175</v>
      </c>
      <c r="B138" t="s">
        <v>239</v>
      </c>
      <c r="C138" t="s">
        <v>446</v>
      </c>
      <c r="D138" t="s">
        <v>174</v>
      </c>
      <c r="E138" t="s">
        <v>351</v>
      </c>
      <c r="F138" t="s">
        <v>90</v>
      </c>
      <c r="G138">
        <v>2018</v>
      </c>
    </row>
    <row r="139" spans="1:7" x14ac:dyDescent="0.2">
      <c r="A139" t="s">
        <v>178</v>
      </c>
      <c r="B139" t="s">
        <v>192</v>
      </c>
      <c r="C139" t="s">
        <v>447</v>
      </c>
      <c r="D139" t="s">
        <v>349</v>
      </c>
      <c r="E139" t="s">
        <v>155</v>
      </c>
      <c r="F139" t="s">
        <v>49</v>
      </c>
      <c r="G139">
        <v>2018</v>
      </c>
    </row>
    <row r="140" spans="1:7" x14ac:dyDescent="0.2">
      <c r="A140" t="s">
        <v>182</v>
      </c>
      <c r="B140" t="s">
        <v>448</v>
      </c>
      <c r="C140" t="s">
        <v>171</v>
      </c>
      <c r="D140" t="s">
        <v>103</v>
      </c>
      <c r="E140" t="s">
        <v>69</v>
      </c>
      <c r="F140" t="s">
        <v>75</v>
      </c>
      <c r="G140">
        <v>2018</v>
      </c>
    </row>
    <row r="141" spans="1:7" x14ac:dyDescent="0.2">
      <c r="A141" t="s">
        <v>182</v>
      </c>
      <c r="B141" t="s">
        <v>449</v>
      </c>
      <c r="C141" t="s">
        <v>171</v>
      </c>
      <c r="D141" t="s">
        <v>450</v>
      </c>
      <c r="E141" t="s">
        <v>291</v>
      </c>
      <c r="F141" t="s">
        <v>49</v>
      </c>
      <c r="G141">
        <v>2018</v>
      </c>
    </row>
    <row r="142" spans="1:7" x14ac:dyDescent="0.2">
      <c r="A142" t="s">
        <v>451</v>
      </c>
      <c r="B142" t="s">
        <v>117</v>
      </c>
      <c r="C142" t="s">
        <v>452</v>
      </c>
      <c r="D142" t="s">
        <v>365</v>
      </c>
      <c r="E142" t="s">
        <v>155</v>
      </c>
      <c r="F142" t="s">
        <v>49</v>
      </c>
      <c r="G142">
        <v>2018</v>
      </c>
    </row>
    <row r="143" spans="1:7" x14ac:dyDescent="0.2">
      <c r="A143" t="s">
        <v>191</v>
      </c>
      <c r="B143" t="s">
        <v>253</v>
      </c>
      <c r="C143" t="s">
        <v>453</v>
      </c>
      <c r="D143" t="s">
        <v>188</v>
      </c>
      <c r="E143" t="s">
        <v>140</v>
      </c>
      <c r="F143" t="s">
        <v>49</v>
      </c>
      <c r="G143">
        <v>2018</v>
      </c>
    </row>
    <row r="144" spans="1:7" x14ac:dyDescent="0.2">
      <c r="A144" t="s">
        <v>191</v>
      </c>
      <c r="B144" t="s">
        <v>454</v>
      </c>
      <c r="C144" t="s">
        <v>453</v>
      </c>
      <c r="D144" t="s">
        <v>455</v>
      </c>
      <c r="E144" t="s">
        <v>217</v>
      </c>
      <c r="F144" t="s">
        <v>49</v>
      </c>
      <c r="G144">
        <v>2018</v>
      </c>
    </row>
    <row r="145" spans="1:7" x14ac:dyDescent="0.2">
      <c r="A145" t="s">
        <v>200</v>
      </c>
      <c r="B145" t="s">
        <v>189</v>
      </c>
      <c r="C145" t="s">
        <v>232</v>
      </c>
      <c r="D145" t="s">
        <v>456</v>
      </c>
      <c r="E145" t="s">
        <v>145</v>
      </c>
      <c r="F145" t="s">
        <v>49</v>
      </c>
      <c r="G145">
        <v>2018</v>
      </c>
    </row>
    <row r="146" spans="1:7" x14ac:dyDescent="0.2">
      <c r="A146" t="s">
        <v>204</v>
      </c>
      <c r="B146" t="s">
        <v>457</v>
      </c>
      <c r="C146" t="s">
        <v>159</v>
      </c>
      <c r="D146" t="s">
        <v>69</v>
      </c>
      <c r="E146" t="s">
        <v>22</v>
      </c>
      <c r="F146" t="s">
        <v>458</v>
      </c>
      <c r="G146">
        <v>2018</v>
      </c>
    </row>
    <row r="147" spans="1:7" x14ac:dyDescent="0.2">
      <c r="A147" t="s">
        <v>209</v>
      </c>
      <c r="B147" t="s">
        <v>187</v>
      </c>
      <c r="C147" t="s">
        <v>236</v>
      </c>
      <c r="D147" t="s">
        <v>258</v>
      </c>
      <c r="E147" t="s">
        <v>69</v>
      </c>
      <c r="F147" t="s">
        <v>459</v>
      </c>
      <c r="G147">
        <v>2018</v>
      </c>
    </row>
    <row r="148" spans="1:7" x14ac:dyDescent="0.2">
      <c r="A148" t="s">
        <v>213</v>
      </c>
      <c r="B148" t="s">
        <v>223</v>
      </c>
      <c r="C148" t="s">
        <v>98</v>
      </c>
      <c r="D148" t="s">
        <v>22</v>
      </c>
      <c r="E148" t="s">
        <v>460</v>
      </c>
      <c r="F148" t="s">
        <v>90</v>
      </c>
      <c r="G148">
        <v>2018</v>
      </c>
    </row>
    <row r="149" spans="1:7" x14ac:dyDescent="0.2">
      <c r="A149" t="s">
        <v>218</v>
      </c>
      <c r="B149" t="s">
        <v>197</v>
      </c>
      <c r="C149" t="s">
        <v>229</v>
      </c>
      <c r="D149" t="s">
        <v>202</v>
      </c>
      <c r="E149" t="s">
        <v>199</v>
      </c>
      <c r="F149" t="s">
        <v>49</v>
      </c>
      <c r="G149">
        <v>2018</v>
      </c>
    </row>
    <row r="150" spans="1:7" x14ac:dyDescent="0.2">
      <c r="A150" t="s">
        <v>220</v>
      </c>
      <c r="B150" t="s">
        <v>301</v>
      </c>
      <c r="C150" t="s">
        <v>461</v>
      </c>
      <c r="D150" t="s">
        <v>462</v>
      </c>
      <c r="E150" t="s">
        <v>69</v>
      </c>
      <c r="F150" t="s">
        <v>90</v>
      </c>
      <c r="G150">
        <v>2018</v>
      </c>
    </row>
    <row r="151" spans="1:7" x14ac:dyDescent="0.2">
      <c r="A151" t="s">
        <v>222</v>
      </c>
      <c r="B151" t="s">
        <v>463</v>
      </c>
      <c r="C151" t="s">
        <v>22</v>
      </c>
      <c r="D151" t="s">
        <v>263</v>
      </c>
      <c r="E151" t="s">
        <v>199</v>
      </c>
      <c r="F151" t="s">
        <v>49</v>
      </c>
      <c r="G151">
        <v>2018</v>
      </c>
    </row>
    <row r="152" spans="1:7" x14ac:dyDescent="0.2">
      <c r="A152" t="s">
        <v>226</v>
      </c>
      <c r="B152" t="s">
        <v>221</v>
      </c>
      <c r="C152" t="s">
        <v>258</v>
      </c>
      <c r="D152" t="s">
        <v>207</v>
      </c>
      <c r="E152" t="s">
        <v>26</v>
      </c>
      <c r="F152" t="s">
        <v>49</v>
      </c>
      <c r="G152">
        <v>2018</v>
      </c>
    </row>
    <row r="153" spans="1:7" x14ac:dyDescent="0.2">
      <c r="A153" t="s">
        <v>230</v>
      </c>
      <c r="B153" t="s">
        <v>201</v>
      </c>
      <c r="C153" t="s">
        <v>262</v>
      </c>
      <c r="D153" t="s">
        <v>274</v>
      </c>
      <c r="E153" t="s">
        <v>310</v>
      </c>
      <c r="F153" t="s">
        <v>12</v>
      </c>
      <c r="G153">
        <v>2018</v>
      </c>
    </row>
    <row r="154" spans="1:7" x14ac:dyDescent="0.2">
      <c r="A154" t="s">
        <v>234</v>
      </c>
      <c r="B154" t="s">
        <v>261</v>
      </c>
      <c r="C154" t="s">
        <v>266</v>
      </c>
      <c r="D154" t="s">
        <v>294</v>
      </c>
      <c r="E154" t="s">
        <v>69</v>
      </c>
      <c r="F154" t="s">
        <v>90</v>
      </c>
      <c r="G154">
        <v>2018</v>
      </c>
    </row>
    <row r="155" spans="1:7" x14ac:dyDescent="0.2">
      <c r="A155" t="s">
        <v>238</v>
      </c>
      <c r="B155" t="s">
        <v>269</v>
      </c>
      <c r="C155" t="s">
        <v>270</v>
      </c>
      <c r="D155" t="s">
        <v>271</v>
      </c>
      <c r="E155" t="s">
        <v>140</v>
      </c>
      <c r="F155" t="s">
        <v>90</v>
      </c>
      <c r="G155">
        <v>2018</v>
      </c>
    </row>
    <row r="156" spans="1:7" x14ac:dyDescent="0.2">
      <c r="A156" t="s">
        <v>241</v>
      </c>
      <c r="B156" t="s">
        <v>464</v>
      </c>
      <c r="C156" t="s">
        <v>294</v>
      </c>
      <c r="D156" t="s">
        <v>330</v>
      </c>
      <c r="E156" t="s">
        <v>199</v>
      </c>
      <c r="F156" t="s">
        <v>39</v>
      </c>
      <c r="G156">
        <v>2018</v>
      </c>
    </row>
    <row r="157" spans="1:7" x14ac:dyDescent="0.2">
      <c r="A157" t="s">
        <v>244</v>
      </c>
      <c r="B157" t="s">
        <v>280</v>
      </c>
      <c r="C157" t="s">
        <v>317</v>
      </c>
      <c r="D157" t="s">
        <v>465</v>
      </c>
      <c r="E157" t="s">
        <v>199</v>
      </c>
      <c r="F157" t="s">
        <v>12</v>
      </c>
      <c r="G157">
        <v>2018</v>
      </c>
    </row>
    <row r="158" spans="1:7" x14ac:dyDescent="0.2">
      <c r="A158" t="s">
        <v>246</v>
      </c>
      <c r="B158" t="s">
        <v>161</v>
      </c>
      <c r="C158" t="s">
        <v>314</v>
      </c>
      <c r="D158" t="s">
        <v>466</v>
      </c>
      <c r="E158" t="s">
        <v>467</v>
      </c>
      <c r="F158" t="s">
        <v>49</v>
      </c>
      <c r="G158">
        <v>2018</v>
      </c>
    </row>
    <row r="159" spans="1:7" x14ac:dyDescent="0.2">
      <c r="A159" t="s">
        <v>468</v>
      </c>
      <c r="B159" t="s">
        <v>304</v>
      </c>
      <c r="C159" t="s">
        <v>281</v>
      </c>
      <c r="D159" t="s">
        <v>469</v>
      </c>
      <c r="E159" t="s">
        <v>306</v>
      </c>
      <c r="F159" t="s">
        <v>49</v>
      </c>
      <c r="G159">
        <v>2018</v>
      </c>
    </row>
    <row r="160" spans="1:7" x14ac:dyDescent="0.2">
      <c r="A160" t="s">
        <v>468</v>
      </c>
      <c r="B160" t="s">
        <v>470</v>
      </c>
      <c r="C160" t="s">
        <v>281</v>
      </c>
      <c r="D160" t="s">
        <v>471</v>
      </c>
      <c r="E160" t="s">
        <v>208</v>
      </c>
      <c r="F160" t="s">
        <v>12</v>
      </c>
      <c r="G160">
        <v>2018</v>
      </c>
    </row>
    <row r="161" spans="1:7" x14ac:dyDescent="0.2">
      <c r="A161" t="s">
        <v>256</v>
      </c>
      <c r="B161" t="s">
        <v>312</v>
      </c>
      <c r="C161" t="s">
        <v>330</v>
      </c>
      <c r="D161" t="s">
        <v>334</v>
      </c>
      <c r="E161" t="s">
        <v>249</v>
      </c>
      <c r="F161" t="s">
        <v>49</v>
      </c>
      <c r="G161">
        <v>2018</v>
      </c>
    </row>
    <row r="162" spans="1:7" x14ac:dyDescent="0.2">
      <c r="A162" t="s">
        <v>256</v>
      </c>
      <c r="B162" t="s">
        <v>293</v>
      </c>
      <c r="C162" t="s">
        <v>330</v>
      </c>
      <c r="D162" t="s">
        <v>472</v>
      </c>
      <c r="E162" t="s">
        <v>203</v>
      </c>
      <c r="F162" t="s">
        <v>49</v>
      </c>
      <c r="G162">
        <v>2018</v>
      </c>
    </row>
    <row r="163" spans="1:7" x14ac:dyDescent="0.2">
      <c r="A163" t="s">
        <v>256</v>
      </c>
      <c r="B163" t="s">
        <v>473</v>
      </c>
      <c r="C163" t="s">
        <v>330</v>
      </c>
      <c r="D163" t="s">
        <v>474</v>
      </c>
      <c r="E163" t="s">
        <v>155</v>
      </c>
      <c r="F163" t="s">
        <v>12</v>
      </c>
      <c r="G163">
        <v>2018</v>
      </c>
    </row>
    <row r="164" spans="1:7" x14ac:dyDescent="0.2">
      <c r="A164" t="s">
        <v>268</v>
      </c>
      <c r="B164" t="s">
        <v>336</v>
      </c>
      <c r="C164" t="s">
        <v>334</v>
      </c>
      <c r="D164" t="s">
        <v>337</v>
      </c>
      <c r="E164" t="s">
        <v>267</v>
      </c>
      <c r="F164" t="s">
        <v>90</v>
      </c>
      <c r="G164">
        <v>2018</v>
      </c>
    </row>
    <row r="165" spans="1:7" x14ac:dyDescent="0.2">
      <c r="A165" t="s">
        <v>475</v>
      </c>
      <c r="B165" t="s">
        <v>87</v>
      </c>
      <c r="C165" t="s">
        <v>134</v>
      </c>
      <c r="D165" t="s">
        <v>443</v>
      </c>
      <c r="E165" t="s">
        <v>212</v>
      </c>
      <c r="F165" t="s">
        <v>90</v>
      </c>
      <c r="G165">
        <v>2018</v>
      </c>
    </row>
    <row r="166" spans="1:7" x14ac:dyDescent="0.2">
      <c r="A166" t="s">
        <v>275</v>
      </c>
      <c r="B166" t="s">
        <v>476</v>
      </c>
      <c r="C166" t="s">
        <v>337</v>
      </c>
      <c r="D166" t="s">
        <v>373</v>
      </c>
      <c r="E166" t="s">
        <v>69</v>
      </c>
      <c r="F166" t="s">
        <v>49</v>
      </c>
      <c r="G166">
        <v>2018</v>
      </c>
    </row>
    <row r="167" spans="1:7" x14ac:dyDescent="0.2">
      <c r="A167" t="s">
        <v>279</v>
      </c>
      <c r="B167" t="s">
        <v>477</v>
      </c>
      <c r="C167" t="s">
        <v>177</v>
      </c>
      <c r="D167" t="s">
        <v>380</v>
      </c>
      <c r="E167" t="s">
        <v>208</v>
      </c>
      <c r="F167" t="s">
        <v>64</v>
      </c>
      <c r="G167">
        <v>2018</v>
      </c>
    </row>
    <row r="168" spans="1:7" x14ac:dyDescent="0.2">
      <c r="A168" t="s">
        <v>478</v>
      </c>
      <c r="B168" t="s">
        <v>286</v>
      </c>
      <c r="C168" t="s">
        <v>287</v>
      </c>
      <c r="D168" t="s">
        <v>479</v>
      </c>
      <c r="E168" t="s">
        <v>26</v>
      </c>
      <c r="F168" t="s">
        <v>49</v>
      </c>
      <c r="G168">
        <v>2018</v>
      </c>
    </row>
    <row r="169" spans="1:7" x14ac:dyDescent="0.2">
      <c r="A169" t="s">
        <v>283</v>
      </c>
      <c r="B169" t="s">
        <v>480</v>
      </c>
      <c r="C169" t="s">
        <v>350</v>
      </c>
      <c r="D169" t="s">
        <v>481</v>
      </c>
      <c r="E169" t="s">
        <v>155</v>
      </c>
      <c r="F169" t="s">
        <v>39</v>
      </c>
      <c r="G169">
        <v>2018</v>
      </c>
    </row>
    <row r="170" spans="1:7" x14ac:dyDescent="0.2">
      <c r="A170" t="s">
        <v>482</v>
      </c>
      <c r="B170" t="s">
        <v>483</v>
      </c>
      <c r="C170" t="s">
        <v>373</v>
      </c>
      <c r="D170" t="s">
        <v>331</v>
      </c>
      <c r="E170" t="s">
        <v>484</v>
      </c>
      <c r="F170" t="s">
        <v>39</v>
      </c>
      <c r="G170">
        <v>2018</v>
      </c>
    </row>
    <row r="171" spans="1:7" x14ac:dyDescent="0.2">
      <c r="A171" t="s">
        <v>482</v>
      </c>
      <c r="B171" t="s">
        <v>342</v>
      </c>
      <c r="C171" t="s">
        <v>373</v>
      </c>
      <c r="D171" t="s">
        <v>259</v>
      </c>
      <c r="E171" t="s">
        <v>140</v>
      </c>
      <c r="F171" t="s">
        <v>49</v>
      </c>
      <c r="G171">
        <v>2018</v>
      </c>
    </row>
    <row r="172" spans="1:7" x14ac:dyDescent="0.2">
      <c r="A172" t="s">
        <v>292</v>
      </c>
      <c r="B172" t="s">
        <v>265</v>
      </c>
      <c r="C172" t="s">
        <v>485</v>
      </c>
      <c r="D172" t="s">
        <v>486</v>
      </c>
      <c r="E172" t="s">
        <v>140</v>
      </c>
      <c r="F172" t="s">
        <v>90</v>
      </c>
      <c r="G172">
        <v>2018</v>
      </c>
    </row>
    <row r="173" spans="1:7" x14ac:dyDescent="0.2">
      <c r="A173" t="s">
        <v>296</v>
      </c>
      <c r="B173" t="s">
        <v>367</v>
      </c>
      <c r="C173" t="s">
        <v>274</v>
      </c>
      <c r="D173" t="s">
        <v>125</v>
      </c>
      <c r="E173" t="s">
        <v>26</v>
      </c>
      <c r="F173" t="s">
        <v>27</v>
      </c>
      <c r="G173">
        <v>2018</v>
      </c>
    </row>
    <row r="174" spans="1:7" x14ac:dyDescent="0.2">
      <c r="A174" t="s">
        <v>296</v>
      </c>
      <c r="B174" t="s">
        <v>487</v>
      </c>
      <c r="C174" t="s">
        <v>274</v>
      </c>
      <c r="D174" t="s">
        <v>341</v>
      </c>
      <c r="E174" t="s">
        <v>306</v>
      </c>
      <c r="F174" t="s">
        <v>90</v>
      </c>
      <c r="G174">
        <v>2018</v>
      </c>
    </row>
    <row r="175" spans="1:7" x14ac:dyDescent="0.2">
      <c r="A175" t="s">
        <v>303</v>
      </c>
      <c r="B175" t="s">
        <v>324</v>
      </c>
      <c r="C175" t="s">
        <v>365</v>
      </c>
      <c r="D175" t="s">
        <v>443</v>
      </c>
      <c r="E175" t="s">
        <v>69</v>
      </c>
      <c r="F175" t="s">
        <v>49</v>
      </c>
      <c r="G175">
        <v>2018</v>
      </c>
    </row>
    <row r="176" spans="1:7" x14ac:dyDescent="0.2">
      <c r="A176" t="s">
        <v>303</v>
      </c>
      <c r="B176" t="s">
        <v>344</v>
      </c>
      <c r="C176" t="s">
        <v>365</v>
      </c>
      <c r="D176" t="s">
        <v>443</v>
      </c>
      <c r="E176" t="s">
        <v>69</v>
      </c>
      <c r="F176" t="s">
        <v>49</v>
      </c>
      <c r="G176">
        <v>2018</v>
      </c>
    </row>
    <row r="177" spans="1:7" x14ac:dyDescent="0.2">
      <c r="A177" t="s">
        <v>311</v>
      </c>
      <c r="B177" t="s">
        <v>346</v>
      </c>
      <c r="C177" t="s">
        <v>488</v>
      </c>
      <c r="D177" t="s">
        <v>489</v>
      </c>
      <c r="E177" t="s">
        <v>199</v>
      </c>
      <c r="F177" t="s">
        <v>49</v>
      </c>
      <c r="G177">
        <v>2018</v>
      </c>
    </row>
    <row r="178" spans="1:7" x14ac:dyDescent="0.2">
      <c r="A178" t="s">
        <v>315</v>
      </c>
      <c r="B178" t="s">
        <v>490</v>
      </c>
      <c r="C178" t="s">
        <v>491</v>
      </c>
      <c r="D178" t="s">
        <v>359</v>
      </c>
      <c r="E178" t="s">
        <v>140</v>
      </c>
      <c r="F178" t="s">
        <v>39</v>
      </c>
      <c r="G178">
        <v>2018</v>
      </c>
    </row>
    <row r="179" spans="1:7" x14ac:dyDescent="0.2">
      <c r="A179" t="s">
        <v>315</v>
      </c>
      <c r="B179" t="s">
        <v>352</v>
      </c>
      <c r="C179" t="s">
        <v>491</v>
      </c>
      <c r="D179" t="s">
        <v>479</v>
      </c>
      <c r="E179" t="s">
        <v>351</v>
      </c>
      <c r="F179" t="s">
        <v>49</v>
      </c>
      <c r="G179">
        <v>2018</v>
      </c>
    </row>
    <row r="180" spans="1:7" x14ac:dyDescent="0.2">
      <c r="A180" t="s">
        <v>322</v>
      </c>
      <c r="B180" t="s">
        <v>492</v>
      </c>
      <c r="C180" t="s">
        <v>295</v>
      </c>
      <c r="D180" t="s">
        <v>129</v>
      </c>
      <c r="E180" t="s">
        <v>299</v>
      </c>
      <c r="F180" t="s">
        <v>39</v>
      </c>
      <c r="G180">
        <v>2018</v>
      </c>
    </row>
    <row r="181" spans="1:7" x14ac:dyDescent="0.2">
      <c r="A181" t="s">
        <v>493</v>
      </c>
      <c r="B181" t="s">
        <v>494</v>
      </c>
      <c r="C181" t="s">
        <v>305</v>
      </c>
      <c r="D181" t="s">
        <v>331</v>
      </c>
      <c r="E181" t="s">
        <v>249</v>
      </c>
      <c r="F181" t="s">
        <v>39</v>
      </c>
      <c r="G181">
        <v>2018</v>
      </c>
    </row>
    <row r="182" spans="1:7" x14ac:dyDescent="0.2">
      <c r="A182" t="s">
        <v>325</v>
      </c>
      <c r="B182" t="s">
        <v>495</v>
      </c>
      <c r="C182" t="s">
        <v>129</v>
      </c>
      <c r="D182" t="s">
        <v>331</v>
      </c>
      <c r="E182" t="s">
        <v>496</v>
      </c>
      <c r="F182" t="s">
        <v>90</v>
      </c>
      <c r="G182">
        <v>2018</v>
      </c>
    </row>
    <row r="183" spans="1:7" x14ac:dyDescent="0.2">
      <c r="A183" t="s">
        <v>328</v>
      </c>
      <c r="B183" t="s">
        <v>497</v>
      </c>
      <c r="C183" t="s">
        <v>331</v>
      </c>
      <c r="D183" t="s">
        <v>489</v>
      </c>
      <c r="E183" t="s">
        <v>69</v>
      </c>
      <c r="F183" t="s">
        <v>49</v>
      </c>
      <c r="G183">
        <v>2018</v>
      </c>
    </row>
    <row r="184" spans="1:7" x14ac:dyDescent="0.2">
      <c r="A184" t="s">
        <v>498</v>
      </c>
      <c r="B184" t="s">
        <v>379</v>
      </c>
      <c r="C184" t="s">
        <v>359</v>
      </c>
      <c r="D184" t="s">
        <v>203</v>
      </c>
      <c r="E184" t="s">
        <v>499</v>
      </c>
      <c r="F184" t="s">
        <v>381</v>
      </c>
      <c r="G184">
        <v>2018</v>
      </c>
    </row>
    <row r="185" spans="1:7" x14ac:dyDescent="0.2">
      <c r="A185" t="s">
        <v>335</v>
      </c>
      <c r="B185" t="s">
        <v>375</v>
      </c>
      <c r="C185" t="s">
        <v>251</v>
      </c>
      <c r="D185" t="s">
        <v>500</v>
      </c>
      <c r="E185" t="s">
        <v>69</v>
      </c>
      <c r="F185" t="s">
        <v>49</v>
      </c>
      <c r="G185">
        <v>2018</v>
      </c>
    </row>
    <row r="186" spans="1:7" x14ac:dyDescent="0.2">
      <c r="A186" t="s">
        <v>335</v>
      </c>
      <c r="B186" t="s">
        <v>501</v>
      </c>
      <c r="C186" t="s">
        <v>251</v>
      </c>
      <c r="D186" t="s">
        <v>500</v>
      </c>
      <c r="E186" t="s">
        <v>69</v>
      </c>
      <c r="F186" t="s">
        <v>49</v>
      </c>
      <c r="G186">
        <v>2018</v>
      </c>
    </row>
    <row r="187" spans="1:7" x14ac:dyDescent="0.2">
      <c r="A187" t="s">
        <v>502</v>
      </c>
      <c r="B187" t="s">
        <v>320</v>
      </c>
      <c r="C187" t="s">
        <v>469</v>
      </c>
      <c r="D187" t="s">
        <v>436</v>
      </c>
      <c r="E187" t="s">
        <v>69</v>
      </c>
      <c r="F187" t="s">
        <v>49</v>
      </c>
      <c r="G187">
        <v>2018</v>
      </c>
    </row>
    <row r="188" spans="1:7" x14ac:dyDescent="0.2">
      <c r="A188" t="s">
        <v>502</v>
      </c>
      <c r="B188" t="s">
        <v>503</v>
      </c>
      <c r="C188" t="s">
        <v>469</v>
      </c>
      <c r="D188" t="s">
        <v>99</v>
      </c>
      <c r="E188" t="s">
        <v>195</v>
      </c>
      <c r="F188" t="s">
        <v>12</v>
      </c>
      <c r="G188">
        <v>2018</v>
      </c>
    </row>
    <row r="189" spans="1:7" x14ac:dyDescent="0.2">
      <c r="A189" t="s">
        <v>502</v>
      </c>
      <c r="B189" t="s">
        <v>84</v>
      </c>
      <c r="C189" t="s">
        <v>469</v>
      </c>
      <c r="D189" t="s">
        <v>199</v>
      </c>
      <c r="E189" t="s">
        <v>471</v>
      </c>
      <c r="F189" t="s">
        <v>33</v>
      </c>
      <c r="G189">
        <v>2018</v>
      </c>
    </row>
    <row r="190" spans="1:7" x14ac:dyDescent="0.2">
      <c r="A190" t="s">
        <v>502</v>
      </c>
      <c r="B190" t="s">
        <v>504</v>
      </c>
      <c r="C190" t="s">
        <v>469</v>
      </c>
      <c r="D190" t="s">
        <v>125</v>
      </c>
      <c r="E190" t="s">
        <v>140</v>
      </c>
      <c r="F190" t="s">
        <v>90</v>
      </c>
      <c r="G190">
        <v>2018</v>
      </c>
    </row>
    <row r="191" spans="1:7" x14ac:dyDescent="0.2">
      <c r="A191" t="s">
        <v>502</v>
      </c>
      <c r="B191" t="s">
        <v>505</v>
      </c>
      <c r="C191" t="s">
        <v>469</v>
      </c>
      <c r="D191" t="s">
        <v>125</v>
      </c>
      <c r="E191" t="s">
        <v>140</v>
      </c>
      <c r="F191" t="s">
        <v>49</v>
      </c>
      <c r="G191">
        <v>2018</v>
      </c>
    </row>
    <row r="192" spans="1:7" x14ac:dyDescent="0.2">
      <c r="A192" t="s">
        <v>353</v>
      </c>
      <c r="B192" t="s">
        <v>369</v>
      </c>
      <c r="C192" t="s">
        <v>506</v>
      </c>
      <c r="D192" t="s">
        <v>489</v>
      </c>
      <c r="E192" t="s">
        <v>150</v>
      </c>
      <c r="F192" t="s">
        <v>90</v>
      </c>
      <c r="G192">
        <v>2018</v>
      </c>
    </row>
    <row r="193" spans="1:7" x14ac:dyDescent="0.2">
      <c r="A193" t="s">
        <v>357</v>
      </c>
      <c r="B193" t="s">
        <v>507</v>
      </c>
      <c r="C193" t="s">
        <v>290</v>
      </c>
      <c r="D193" t="s">
        <v>436</v>
      </c>
      <c r="E193" t="s">
        <v>351</v>
      </c>
      <c r="F193" t="s">
        <v>39</v>
      </c>
      <c r="G193">
        <v>2018</v>
      </c>
    </row>
    <row r="194" spans="1:7" x14ac:dyDescent="0.2">
      <c r="A194" t="s">
        <v>357</v>
      </c>
      <c r="B194" t="s">
        <v>508</v>
      </c>
      <c r="C194" t="s">
        <v>290</v>
      </c>
      <c r="D194" t="s">
        <v>489</v>
      </c>
      <c r="E194" t="s">
        <v>509</v>
      </c>
      <c r="F194" t="s">
        <v>39</v>
      </c>
      <c r="G194">
        <v>2018</v>
      </c>
    </row>
    <row r="195" spans="1:7" x14ac:dyDescent="0.2">
      <c r="A195" t="s">
        <v>357</v>
      </c>
      <c r="B195" t="s">
        <v>510</v>
      </c>
      <c r="C195" t="s">
        <v>290</v>
      </c>
      <c r="D195" t="s">
        <v>511</v>
      </c>
      <c r="E195" t="s">
        <v>208</v>
      </c>
      <c r="F195" t="s">
        <v>49</v>
      </c>
      <c r="G195">
        <v>2018</v>
      </c>
    </row>
    <row r="196" spans="1:7" x14ac:dyDescent="0.2">
      <c r="A196" t="s">
        <v>366</v>
      </c>
      <c r="B196" t="s">
        <v>512</v>
      </c>
      <c r="C196" t="s">
        <v>489</v>
      </c>
      <c r="D196" t="s">
        <v>513</v>
      </c>
      <c r="E196" t="s">
        <v>199</v>
      </c>
      <c r="F196" t="s">
        <v>49</v>
      </c>
      <c r="G196">
        <v>2018</v>
      </c>
    </row>
    <row r="197" spans="1:7" x14ac:dyDescent="0.2">
      <c r="A197" t="s">
        <v>366</v>
      </c>
      <c r="B197" t="s">
        <v>514</v>
      </c>
      <c r="C197" t="s">
        <v>489</v>
      </c>
      <c r="D197" t="s">
        <v>515</v>
      </c>
      <c r="E197" t="s">
        <v>69</v>
      </c>
      <c r="F197" t="s">
        <v>90</v>
      </c>
      <c r="G197">
        <v>2018</v>
      </c>
    </row>
    <row r="198" spans="1:7" x14ac:dyDescent="0.2">
      <c r="A198" t="s">
        <v>366</v>
      </c>
      <c r="B198" t="s">
        <v>516</v>
      </c>
      <c r="C198" t="s">
        <v>489</v>
      </c>
      <c r="D198" t="s">
        <v>517</v>
      </c>
      <c r="E198" t="s">
        <v>140</v>
      </c>
      <c r="F198" t="s">
        <v>49</v>
      </c>
      <c r="G198">
        <v>2018</v>
      </c>
    </row>
    <row r="199" spans="1:7" x14ac:dyDescent="0.2">
      <c r="A199" t="s">
        <v>366</v>
      </c>
      <c r="B199" t="s">
        <v>518</v>
      </c>
      <c r="C199" t="s">
        <v>489</v>
      </c>
      <c r="D199" t="s">
        <v>515</v>
      </c>
      <c r="E199" t="s">
        <v>69</v>
      </c>
      <c r="F199" t="s">
        <v>90</v>
      </c>
      <c r="G199">
        <v>2018</v>
      </c>
    </row>
    <row r="200" spans="1:7" x14ac:dyDescent="0.2">
      <c r="A200" t="s">
        <v>519</v>
      </c>
      <c r="B200" t="s">
        <v>520</v>
      </c>
      <c r="C200" t="s">
        <v>125</v>
      </c>
      <c r="D200" t="s">
        <v>521</v>
      </c>
      <c r="E200" t="s">
        <v>110</v>
      </c>
      <c r="F200" t="s">
        <v>39</v>
      </c>
      <c r="G200">
        <v>2018</v>
      </c>
    </row>
    <row r="201" spans="1:7" x14ac:dyDescent="0.2">
      <c r="A201" t="s">
        <v>378</v>
      </c>
      <c r="B201" t="s">
        <v>522</v>
      </c>
      <c r="C201" t="s">
        <v>472</v>
      </c>
      <c r="D201" t="s">
        <v>523</v>
      </c>
      <c r="E201" t="s">
        <v>140</v>
      </c>
      <c r="F201" t="s">
        <v>49</v>
      </c>
      <c r="G201">
        <v>2018</v>
      </c>
    </row>
    <row r="202" spans="1:7" x14ac:dyDescent="0.2">
      <c r="A202" t="s">
        <v>353</v>
      </c>
      <c r="B202" t="s">
        <v>369</v>
      </c>
      <c r="C202" t="s">
        <v>506</v>
      </c>
      <c r="D202" t="s">
        <v>489</v>
      </c>
      <c r="E202" t="s">
        <v>150</v>
      </c>
      <c r="F202" t="s">
        <v>90</v>
      </c>
      <c r="G202">
        <v>2018</v>
      </c>
    </row>
    <row r="203" spans="1:7" x14ac:dyDescent="0.2">
      <c r="A203" t="s">
        <v>357</v>
      </c>
      <c r="B203" t="s">
        <v>507</v>
      </c>
      <c r="C203" t="s">
        <v>290</v>
      </c>
      <c r="D203" t="s">
        <v>436</v>
      </c>
      <c r="E203" t="s">
        <v>351</v>
      </c>
      <c r="F203" t="s">
        <v>39</v>
      </c>
      <c r="G203">
        <v>2018</v>
      </c>
    </row>
    <row r="204" spans="1:7" x14ac:dyDescent="0.2">
      <c r="A204" t="s">
        <v>357</v>
      </c>
      <c r="B204" t="s">
        <v>508</v>
      </c>
      <c r="C204" t="s">
        <v>290</v>
      </c>
      <c r="D204" t="s">
        <v>489</v>
      </c>
      <c r="E204" t="s">
        <v>509</v>
      </c>
      <c r="F204" t="s">
        <v>39</v>
      </c>
      <c r="G204">
        <v>2018</v>
      </c>
    </row>
    <row r="205" spans="1:7" x14ac:dyDescent="0.2">
      <c r="A205" t="s">
        <v>357</v>
      </c>
      <c r="B205" t="s">
        <v>510</v>
      </c>
      <c r="C205" t="s">
        <v>290</v>
      </c>
      <c r="D205" t="s">
        <v>511</v>
      </c>
      <c r="E205" t="s">
        <v>208</v>
      </c>
      <c r="F205" t="s">
        <v>49</v>
      </c>
      <c r="G205">
        <v>2018</v>
      </c>
    </row>
    <row r="206" spans="1:7" x14ac:dyDescent="0.2">
      <c r="A206" t="s">
        <v>366</v>
      </c>
      <c r="B206" t="s">
        <v>512</v>
      </c>
      <c r="C206" t="s">
        <v>489</v>
      </c>
      <c r="D206" t="s">
        <v>513</v>
      </c>
      <c r="E206" t="s">
        <v>199</v>
      </c>
      <c r="F206" t="s">
        <v>49</v>
      </c>
      <c r="G206">
        <v>2018</v>
      </c>
    </row>
    <row r="207" spans="1:7" x14ac:dyDescent="0.2">
      <c r="A207" t="s">
        <v>366</v>
      </c>
      <c r="B207" t="s">
        <v>514</v>
      </c>
      <c r="C207" t="s">
        <v>489</v>
      </c>
      <c r="D207" t="s">
        <v>515</v>
      </c>
      <c r="E207" t="s">
        <v>69</v>
      </c>
      <c r="F207" t="s">
        <v>90</v>
      </c>
      <c r="G207">
        <v>2018</v>
      </c>
    </row>
    <row r="208" spans="1:7" x14ac:dyDescent="0.2">
      <c r="A208" t="s">
        <v>366</v>
      </c>
      <c r="B208" t="s">
        <v>516</v>
      </c>
      <c r="C208" t="s">
        <v>489</v>
      </c>
      <c r="D208" t="s">
        <v>517</v>
      </c>
      <c r="E208" t="s">
        <v>140</v>
      </c>
      <c r="F208" t="s">
        <v>49</v>
      </c>
      <c r="G208">
        <v>2018</v>
      </c>
    </row>
    <row r="209" spans="1:7" x14ac:dyDescent="0.2">
      <c r="A209" t="s">
        <v>366</v>
      </c>
      <c r="B209" t="s">
        <v>518</v>
      </c>
      <c r="C209" t="s">
        <v>489</v>
      </c>
      <c r="D209" t="s">
        <v>515</v>
      </c>
      <c r="E209" t="s">
        <v>69</v>
      </c>
      <c r="F209" t="s">
        <v>90</v>
      </c>
      <c r="G209">
        <v>2018</v>
      </c>
    </row>
    <row r="210" spans="1:7" x14ac:dyDescent="0.2">
      <c r="A210" t="s">
        <v>519</v>
      </c>
      <c r="B210" t="s">
        <v>520</v>
      </c>
      <c r="C210" t="s">
        <v>125</v>
      </c>
      <c r="D210" t="s">
        <v>521</v>
      </c>
      <c r="E210" t="s">
        <v>110</v>
      </c>
      <c r="F210" t="s">
        <v>39</v>
      </c>
      <c r="G210">
        <v>2018</v>
      </c>
    </row>
    <row r="211" spans="1:7" x14ac:dyDescent="0.2">
      <c r="A211" t="s">
        <v>378</v>
      </c>
      <c r="B211" t="s">
        <v>522</v>
      </c>
      <c r="C211" t="s">
        <v>472</v>
      </c>
      <c r="D211" t="s">
        <v>523</v>
      </c>
      <c r="E211" t="s">
        <v>140</v>
      </c>
      <c r="F211" t="s">
        <v>49</v>
      </c>
      <c r="G211">
        <v>2018</v>
      </c>
    </row>
    <row r="212" spans="1:7" x14ac:dyDescent="0.2">
      <c r="A212" t="s">
        <v>7</v>
      </c>
      <c r="B212" t="s">
        <v>14</v>
      </c>
      <c r="C212" t="s">
        <v>524</v>
      </c>
      <c r="D212" t="s">
        <v>525</v>
      </c>
      <c r="E212" t="s">
        <v>11</v>
      </c>
      <c r="F212" t="s">
        <v>12</v>
      </c>
      <c r="G212">
        <v>2017</v>
      </c>
    </row>
    <row r="213" spans="1:7" x14ac:dyDescent="0.2">
      <c r="A213" t="s">
        <v>13</v>
      </c>
      <c r="B213" t="s">
        <v>45</v>
      </c>
      <c r="C213" t="s">
        <v>526</v>
      </c>
      <c r="D213" t="s">
        <v>527</v>
      </c>
      <c r="E213" t="s">
        <v>72</v>
      </c>
      <c r="F213" t="s">
        <v>49</v>
      </c>
      <c r="G213">
        <v>2017</v>
      </c>
    </row>
    <row r="214" spans="1:7" x14ac:dyDescent="0.2">
      <c r="A214" t="s">
        <v>18</v>
      </c>
      <c r="B214" t="s">
        <v>8</v>
      </c>
      <c r="C214" t="s">
        <v>528</v>
      </c>
      <c r="D214" t="s">
        <v>48</v>
      </c>
      <c r="E214" t="s">
        <v>281</v>
      </c>
      <c r="F214" t="s">
        <v>12</v>
      </c>
      <c r="G214">
        <v>2017</v>
      </c>
    </row>
    <row r="215" spans="1:7" x14ac:dyDescent="0.2">
      <c r="A215" t="s">
        <v>23</v>
      </c>
      <c r="B215" t="s">
        <v>29</v>
      </c>
      <c r="C215" t="s">
        <v>529</v>
      </c>
      <c r="D215" t="s">
        <v>195</v>
      </c>
      <c r="E215" t="s">
        <v>525</v>
      </c>
      <c r="F215" t="s">
        <v>33</v>
      </c>
      <c r="G215">
        <v>2017</v>
      </c>
    </row>
    <row r="216" spans="1:7" x14ac:dyDescent="0.2">
      <c r="A216" t="s">
        <v>28</v>
      </c>
      <c r="B216" t="s">
        <v>56</v>
      </c>
      <c r="C216" t="s">
        <v>530</v>
      </c>
      <c r="D216" t="s">
        <v>243</v>
      </c>
      <c r="E216" t="s">
        <v>193</v>
      </c>
      <c r="F216" t="s">
        <v>49</v>
      </c>
      <c r="G216">
        <v>2017</v>
      </c>
    </row>
    <row r="217" spans="1:7" x14ac:dyDescent="0.2">
      <c r="A217" t="s">
        <v>34</v>
      </c>
      <c r="B217" t="s">
        <v>329</v>
      </c>
      <c r="C217" t="s">
        <v>531</v>
      </c>
      <c r="D217" t="s">
        <v>102</v>
      </c>
      <c r="E217" t="s">
        <v>89</v>
      </c>
      <c r="F217" t="s">
        <v>39</v>
      </c>
      <c r="G217">
        <v>2017</v>
      </c>
    </row>
    <row r="218" spans="1:7" x14ac:dyDescent="0.2">
      <c r="A218" t="s">
        <v>34</v>
      </c>
      <c r="B218" t="s">
        <v>157</v>
      </c>
      <c r="C218" t="s">
        <v>531</v>
      </c>
      <c r="D218" t="s">
        <v>135</v>
      </c>
      <c r="E218" t="s">
        <v>193</v>
      </c>
      <c r="F218" t="s">
        <v>64</v>
      </c>
      <c r="G218">
        <v>2017</v>
      </c>
    </row>
    <row r="219" spans="1:7" x14ac:dyDescent="0.2">
      <c r="A219" t="s">
        <v>44</v>
      </c>
      <c r="B219" t="s">
        <v>51</v>
      </c>
      <c r="C219" t="s">
        <v>532</v>
      </c>
      <c r="D219" t="s">
        <v>533</v>
      </c>
      <c r="E219" t="s">
        <v>11</v>
      </c>
      <c r="F219" t="s">
        <v>49</v>
      </c>
      <c r="G219">
        <v>2017</v>
      </c>
    </row>
    <row r="220" spans="1:7" x14ac:dyDescent="0.2">
      <c r="A220" t="s">
        <v>50</v>
      </c>
      <c r="B220" t="s">
        <v>96</v>
      </c>
      <c r="C220" t="s">
        <v>534</v>
      </c>
      <c r="D220" t="s">
        <v>243</v>
      </c>
      <c r="E220" t="s">
        <v>499</v>
      </c>
      <c r="F220" t="s">
        <v>49</v>
      </c>
      <c r="G220">
        <v>2017</v>
      </c>
    </row>
    <row r="221" spans="1:7" x14ac:dyDescent="0.2">
      <c r="A221" t="s">
        <v>55</v>
      </c>
      <c r="B221" t="s">
        <v>71</v>
      </c>
      <c r="C221" t="s">
        <v>535</v>
      </c>
      <c r="D221" t="s">
        <v>114</v>
      </c>
      <c r="E221" t="s">
        <v>120</v>
      </c>
      <c r="F221" t="s">
        <v>75</v>
      </c>
      <c r="G221">
        <v>2017</v>
      </c>
    </row>
    <row r="222" spans="1:7" x14ac:dyDescent="0.2">
      <c r="A222" t="s">
        <v>59</v>
      </c>
      <c r="B222" t="s">
        <v>132</v>
      </c>
      <c r="C222" t="s">
        <v>536</v>
      </c>
      <c r="D222" t="s">
        <v>188</v>
      </c>
      <c r="E222" t="s">
        <v>217</v>
      </c>
      <c r="F222" t="s">
        <v>39</v>
      </c>
      <c r="G222">
        <v>2017</v>
      </c>
    </row>
    <row r="223" spans="1:7" x14ac:dyDescent="0.2">
      <c r="A223" t="s">
        <v>65</v>
      </c>
      <c r="B223" t="s">
        <v>92</v>
      </c>
      <c r="C223" t="s">
        <v>537</v>
      </c>
      <c r="D223" t="s">
        <v>306</v>
      </c>
      <c r="E223" t="s">
        <v>149</v>
      </c>
      <c r="F223" t="s">
        <v>64</v>
      </c>
      <c r="G223">
        <v>2017</v>
      </c>
    </row>
    <row r="224" spans="1:7" x14ac:dyDescent="0.2">
      <c r="A224" t="s">
        <v>70</v>
      </c>
      <c r="B224" t="s">
        <v>79</v>
      </c>
      <c r="C224" t="s">
        <v>162</v>
      </c>
      <c r="D224" t="s">
        <v>243</v>
      </c>
      <c r="E224" t="s">
        <v>327</v>
      </c>
      <c r="F224" t="s">
        <v>49</v>
      </c>
      <c r="G224">
        <v>2017</v>
      </c>
    </row>
    <row r="225" spans="1:7" x14ac:dyDescent="0.2">
      <c r="A225" t="s">
        <v>408</v>
      </c>
      <c r="B225" t="s">
        <v>147</v>
      </c>
      <c r="C225" t="s">
        <v>538</v>
      </c>
      <c r="D225" t="s">
        <v>114</v>
      </c>
      <c r="E225" t="s">
        <v>140</v>
      </c>
      <c r="F225" t="s">
        <v>75</v>
      </c>
      <c r="G225">
        <v>2017</v>
      </c>
    </row>
    <row r="226" spans="1:7" x14ac:dyDescent="0.2">
      <c r="A226" t="s">
        <v>410</v>
      </c>
      <c r="B226" t="s">
        <v>142</v>
      </c>
      <c r="C226" t="s">
        <v>539</v>
      </c>
      <c r="D226" t="s">
        <v>295</v>
      </c>
      <c r="E226" t="s">
        <v>217</v>
      </c>
      <c r="F226" t="s">
        <v>49</v>
      </c>
      <c r="G226">
        <v>2017</v>
      </c>
    </row>
    <row r="227" spans="1:7" x14ac:dyDescent="0.2">
      <c r="A227" t="s">
        <v>78</v>
      </c>
      <c r="B227" t="s">
        <v>84</v>
      </c>
      <c r="C227" t="s">
        <v>540</v>
      </c>
      <c r="D227" t="s">
        <v>541</v>
      </c>
      <c r="E227" t="s">
        <v>194</v>
      </c>
      <c r="F227" t="s">
        <v>33</v>
      </c>
      <c r="G227">
        <v>2017</v>
      </c>
    </row>
    <row r="228" spans="1:7" x14ac:dyDescent="0.2">
      <c r="A228" t="s">
        <v>83</v>
      </c>
      <c r="B228" t="s">
        <v>60</v>
      </c>
      <c r="C228" t="s">
        <v>542</v>
      </c>
      <c r="D228" t="s">
        <v>543</v>
      </c>
      <c r="E228" t="s">
        <v>423</v>
      </c>
      <c r="F228" t="s">
        <v>64</v>
      </c>
      <c r="G228">
        <v>2017</v>
      </c>
    </row>
    <row r="229" spans="1:7" x14ac:dyDescent="0.2">
      <c r="A229" t="s">
        <v>414</v>
      </c>
      <c r="B229" t="s">
        <v>19</v>
      </c>
      <c r="C229" t="s">
        <v>423</v>
      </c>
      <c r="D229" t="s">
        <v>104</v>
      </c>
      <c r="E229" t="s">
        <v>471</v>
      </c>
      <c r="F229" t="s">
        <v>12</v>
      </c>
      <c r="G229">
        <v>2017</v>
      </c>
    </row>
    <row r="230" spans="1:7" x14ac:dyDescent="0.2">
      <c r="A230" t="s">
        <v>91</v>
      </c>
      <c r="B230" t="s">
        <v>454</v>
      </c>
      <c r="C230" t="s">
        <v>432</v>
      </c>
      <c r="D230" t="s">
        <v>290</v>
      </c>
      <c r="E230" t="s">
        <v>145</v>
      </c>
      <c r="F230" t="s">
        <v>49</v>
      </c>
      <c r="G230">
        <v>2017</v>
      </c>
    </row>
    <row r="231" spans="1:7" x14ac:dyDescent="0.2">
      <c r="A231" t="s">
        <v>95</v>
      </c>
      <c r="B231" t="s">
        <v>448</v>
      </c>
      <c r="C231" t="s">
        <v>47</v>
      </c>
      <c r="D231" t="s">
        <v>193</v>
      </c>
      <c r="E231" t="s">
        <v>26</v>
      </c>
      <c r="F231" t="s">
        <v>544</v>
      </c>
      <c r="G231">
        <v>2017</v>
      </c>
    </row>
    <row r="232" spans="1:7" x14ac:dyDescent="0.2">
      <c r="A232" t="s">
        <v>100</v>
      </c>
      <c r="B232" t="s">
        <v>231</v>
      </c>
      <c r="C232" t="s">
        <v>446</v>
      </c>
      <c r="D232" t="s">
        <v>291</v>
      </c>
      <c r="E232" t="s">
        <v>202</v>
      </c>
      <c r="F232" t="s">
        <v>64</v>
      </c>
      <c r="G232">
        <v>2017</v>
      </c>
    </row>
    <row r="233" spans="1:7" x14ac:dyDescent="0.2">
      <c r="A233" t="s">
        <v>106</v>
      </c>
      <c r="B233" t="s">
        <v>545</v>
      </c>
      <c r="C233" t="s">
        <v>181</v>
      </c>
      <c r="D233" t="s">
        <v>362</v>
      </c>
      <c r="E233" t="s">
        <v>145</v>
      </c>
      <c r="F233" t="s">
        <v>49</v>
      </c>
      <c r="G233">
        <v>2017</v>
      </c>
    </row>
    <row r="234" spans="1:7" x14ac:dyDescent="0.2">
      <c r="A234" t="s">
        <v>111</v>
      </c>
      <c r="B234" t="s">
        <v>457</v>
      </c>
      <c r="C234" t="s">
        <v>546</v>
      </c>
      <c r="D234" t="s">
        <v>547</v>
      </c>
      <c r="E234" t="s">
        <v>103</v>
      </c>
      <c r="F234" t="s">
        <v>458</v>
      </c>
      <c r="G234">
        <v>2017</v>
      </c>
    </row>
    <row r="235" spans="1:7" x14ac:dyDescent="0.2">
      <c r="A235" t="s">
        <v>116</v>
      </c>
      <c r="B235" t="s">
        <v>323</v>
      </c>
      <c r="C235" t="s">
        <v>193</v>
      </c>
      <c r="D235" t="s">
        <v>125</v>
      </c>
      <c r="E235" t="s">
        <v>444</v>
      </c>
      <c r="F235" t="s">
        <v>12</v>
      </c>
      <c r="G235">
        <v>2017</v>
      </c>
    </row>
    <row r="236" spans="1:7" x14ac:dyDescent="0.2">
      <c r="A236" t="s">
        <v>116</v>
      </c>
      <c r="B236" t="s">
        <v>101</v>
      </c>
      <c r="C236" t="s">
        <v>193</v>
      </c>
      <c r="D236" t="s">
        <v>281</v>
      </c>
      <c r="E236" t="s">
        <v>155</v>
      </c>
      <c r="F236" t="s">
        <v>105</v>
      </c>
      <c r="G236">
        <v>2017</v>
      </c>
    </row>
    <row r="237" spans="1:7" x14ac:dyDescent="0.2">
      <c r="A237" t="s">
        <v>126</v>
      </c>
      <c r="B237" t="s">
        <v>168</v>
      </c>
      <c r="C237" t="s">
        <v>548</v>
      </c>
      <c r="D237" t="s">
        <v>549</v>
      </c>
      <c r="E237" t="s">
        <v>22</v>
      </c>
      <c r="F237" t="s">
        <v>33</v>
      </c>
      <c r="G237">
        <v>2017</v>
      </c>
    </row>
    <row r="238" spans="1:7" x14ac:dyDescent="0.2">
      <c r="A238" t="s">
        <v>131</v>
      </c>
      <c r="B238" t="s">
        <v>550</v>
      </c>
      <c r="C238" t="s">
        <v>551</v>
      </c>
      <c r="D238" t="s">
        <v>552</v>
      </c>
      <c r="E238" t="s">
        <v>278</v>
      </c>
      <c r="F238" t="s">
        <v>39</v>
      </c>
      <c r="G238">
        <v>2017</v>
      </c>
    </row>
    <row r="239" spans="1:7" x14ac:dyDescent="0.2">
      <c r="A239" t="s">
        <v>136</v>
      </c>
      <c r="B239" t="s">
        <v>239</v>
      </c>
      <c r="C239" t="s">
        <v>552</v>
      </c>
      <c r="D239" t="s">
        <v>211</v>
      </c>
      <c r="E239" t="s">
        <v>553</v>
      </c>
      <c r="F239" t="s">
        <v>90</v>
      </c>
      <c r="G239">
        <v>2017</v>
      </c>
    </row>
    <row r="240" spans="1:7" x14ac:dyDescent="0.2">
      <c r="A240" t="s">
        <v>141</v>
      </c>
      <c r="B240" t="s">
        <v>192</v>
      </c>
      <c r="C240" t="s">
        <v>554</v>
      </c>
      <c r="D240" t="s">
        <v>488</v>
      </c>
      <c r="E240" t="s">
        <v>120</v>
      </c>
      <c r="F240" t="s">
        <v>49</v>
      </c>
      <c r="G240">
        <v>2017</v>
      </c>
    </row>
    <row r="241" spans="1:7" x14ac:dyDescent="0.2">
      <c r="A241" t="s">
        <v>146</v>
      </c>
      <c r="B241" t="s">
        <v>555</v>
      </c>
      <c r="C241" t="s">
        <v>103</v>
      </c>
      <c r="D241" t="s">
        <v>281</v>
      </c>
      <c r="E241" t="s">
        <v>208</v>
      </c>
      <c r="F241" t="s">
        <v>12</v>
      </c>
      <c r="G241">
        <v>2017</v>
      </c>
    </row>
    <row r="242" spans="1:7" x14ac:dyDescent="0.2">
      <c r="A242" t="s">
        <v>151</v>
      </c>
      <c r="B242" t="s">
        <v>556</v>
      </c>
      <c r="C242" t="s">
        <v>452</v>
      </c>
      <c r="D242" t="s">
        <v>266</v>
      </c>
      <c r="E242" t="s">
        <v>212</v>
      </c>
      <c r="F242" t="s">
        <v>39</v>
      </c>
      <c r="G242">
        <v>2017</v>
      </c>
    </row>
    <row r="243" spans="1:7" x14ac:dyDescent="0.2">
      <c r="A243" t="s">
        <v>156</v>
      </c>
      <c r="B243" t="s">
        <v>449</v>
      </c>
      <c r="C243" t="s">
        <v>557</v>
      </c>
      <c r="D243" t="s">
        <v>243</v>
      </c>
      <c r="E243" t="s">
        <v>208</v>
      </c>
      <c r="F243" t="s">
        <v>49</v>
      </c>
      <c r="G243">
        <v>2017</v>
      </c>
    </row>
    <row r="244" spans="1:7" x14ac:dyDescent="0.2">
      <c r="A244" t="s">
        <v>160</v>
      </c>
      <c r="B244" t="s">
        <v>176</v>
      </c>
      <c r="C244" t="s">
        <v>228</v>
      </c>
      <c r="D244" t="s">
        <v>291</v>
      </c>
      <c r="E244" t="s">
        <v>177</v>
      </c>
      <c r="F244" t="s">
        <v>33</v>
      </c>
      <c r="G244">
        <v>2017</v>
      </c>
    </row>
    <row r="245" spans="1:7" x14ac:dyDescent="0.2">
      <c r="A245" t="s">
        <v>164</v>
      </c>
      <c r="B245" t="s">
        <v>558</v>
      </c>
      <c r="C245" t="s">
        <v>232</v>
      </c>
      <c r="D245" t="s">
        <v>236</v>
      </c>
      <c r="E245" t="s">
        <v>150</v>
      </c>
      <c r="F245" t="s">
        <v>39</v>
      </c>
      <c r="G245">
        <v>2017</v>
      </c>
    </row>
    <row r="246" spans="1:7" x14ac:dyDescent="0.2">
      <c r="A246" t="s">
        <v>167</v>
      </c>
      <c r="B246" t="s">
        <v>117</v>
      </c>
      <c r="C246" t="s">
        <v>559</v>
      </c>
      <c r="D246" t="s">
        <v>472</v>
      </c>
      <c r="E246" t="s">
        <v>120</v>
      </c>
      <c r="F246" t="s">
        <v>49</v>
      </c>
      <c r="G246">
        <v>2017</v>
      </c>
    </row>
    <row r="247" spans="1:7" x14ac:dyDescent="0.2">
      <c r="A247" t="s">
        <v>172</v>
      </c>
      <c r="B247" t="s">
        <v>223</v>
      </c>
      <c r="C247" t="s">
        <v>163</v>
      </c>
      <c r="D247" t="s">
        <v>22</v>
      </c>
      <c r="E247" t="s">
        <v>560</v>
      </c>
      <c r="F247" t="s">
        <v>90</v>
      </c>
      <c r="G247">
        <v>2017</v>
      </c>
    </row>
    <row r="248" spans="1:7" x14ac:dyDescent="0.2">
      <c r="A248" t="s">
        <v>175</v>
      </c>
      <c r="B248" t="s">
        <v>269</v>
      </c>
      <c r="C248" t="s">
        <v>461</v>
      </c>
      <c r="D248" t="s">
        <v>237</v>
      </c>
      <c r="E248" t="s">
        <v>26</v>
      </c>
      <c r="F248" t="s">
        <v>90</v>
      </c>
      <c r="G248">
        <v>2017</v>
      </c>
    </row>
    <row r="249" spans="1:7" x14ac:dyDescent="0.2">
      <c r="A249" t="s">
        <v>178</v>
      </c>
      <c r="B249" t="s">
        <v>122</v>
      </c>
      <c r="C249" t="s">
        <v>413</v>
      </c>
      <c r="D249" t="s">
        <v>561</v>
      </c>
      <c r="E249" t="s">
        <v>327</v>
      </c>
      <c r="F249" t="s">
        <v>49</v>
      </c>
      <c r="G249">
        <v>2017</v>
      </c>
    </row>
    <row r="250" spans="1:7" x14ac:dyDescent="0.2">
      <c r="A250" t="s">
        <v>182</v>
      </c>
      <c r="B250" t="s">
        <v>562</v>
      </c>
      <c r="C250" t="s">
        <v>462</v>
      </c>
      <c r="D250" t="s">
        <v>277</v>
      </c>
      <c r="E250" t="s">
        <v>299</v>
      </c>
      <c r="F250" t="s">
        <v>39</v>
      </c>
      <c r="G250">
        <v>2017</v>
      </c>
    </row>
    <row r="251" spans="1:7" x14ac:dyDescent="0.2">
      <c r="A251" t="s">
        <v>186</v>
      </c>
      <c r="B251" t="s">
        <v>563</v>
      </c>
      <c r="C251" t="s">
        <v>285</v>
      </c>
      <c r="D251" t="s">
        <v>564</v>
      </c>
      <c r="E251" t="s">
        <v>217</v>
      </c>
      <c r="F251" t="s">
        <v>33</v>
      </c>
      <c r="G251">
        <v>2017</v>
      </c>
    </row>
    <row r="252" spans="1:7" x14ac:dyDescent="0.2">
      <c r="A252" t="s">
        <v>186</v>
      </c>
      <c r="B252" t="s">
        <v>261</v>
      </c>
      <c r="C252" t="s">
        <v>285</v>
      </c>
      <c r="D252" t="s">
        <v>298</v>
      </c>
      <c r="E252" t="s">
        <v>356</v>
      </c>
      <c r="F252" t="s">
        <v>90</v>
      </c>
      <c r="G252">
        <v>2017</v>
      </c>
    </row>
    <row r="253" spans="1:7" x14ac:dyDescent="0.2">
      <c r="A253" t="s">
        <v>191</v>
      </c>
      <c r="B253" t="s">
        <v>463</v>
      </c>
      <c r="C253" t="s">
        <v>407</v>
      </c>
      <c r="D253" t="s">
        <v>243</v>
      </c>
      <c r="E253" t="s">
        <v>26</v>
      </c>
      <c r="F253" t="s">
        <v>49</v>
      </c>
      <c r="G253">
        <v>2017</v>
      </c>
    </row>
    <row r="254" spans="1:7" x14ac:dyDescent="0.2">
      <c r="A254" t="s">
        <v>196</v>
      </c>
      <c r="B254" t="s">
        <v>24</v>
      </c>
      <c r="C254" t="s">
        <v>263</v>
      </c>
      <c r="D254" t="s">
        <v>281</v>
      </c>
      <c r="E254" t="s">
        <v>199</v>
      </c>
      <c r="F254" t="s">
        <v>27</v>
      </c>
      <c r="G254">
        <v>2017</v>
      </c>
    </row>
    <row r="255" spans="1:7" x14ac:dyDescent="0.2">
      <c r="A255" t="s">
        <v>200</v>
      </c>
      <c r="B255" t="s">
        <v>183</v>
      </c>
      <c r="C255" t="s">
        <v>144</v>
      </c>
      <c r="D255" t="s">
        <v>515</v>
      </c>
      <c r="E255" t="s">
        <v>195</v>
      </c>
      <c r="F255" t="s">
        <v>49</v>
      </c>
      <c r="G255">
        <v>2017</v>
      </c>
    </row>
    <row r="256" spans="1:7" x14ac:dyDescent="0.2">
      <c r="A256" t="s">
        <v>200</v>
      </c>
      <c r="B256" t="s">
        <v>152</v>
      </c>
      <c r="C256" t="s">
        <v>144</v>
      </c>
      <c r="D256" t="s">
        <v>565</v>
      </c>
      <c r="E256" t="s">
        <v>120</v>
      </c>
      <c r="F256" t="s">
        <v>49</v>
      </c>
      <c r="G256">
        <v>2017</v>
      </c>
    </row>
    <row r="257" spans="1:7" x14ac:dyDescent="0.2">
      <c r="A257" t="s">
        <v>200</v>
      </c>
      <c r="B257" t="s">
        <v>221</v>
      </c>
      <c r="C257" t="s">
        <v>144</v>
      </c>
      <c r="D257" t="s">
        <v>243</v>
      </c>
      <c r="E257" t="s">
        <v>199</v>
      </c>
      <c r="F257" t="s">
        <v>49</v>
      </c>
      <c r="G257">
        <v>2017</v>
      </c>
    </row>
    <row r="258" spans="1:7" x14ac:dyDescent="0.2">
      <c r="A258" t="s">
        <v>200</v>
      </c>
      <c r="B258" t="s">
        <v>440</v>
      </c>
      <c r="C258" t="s">
        <v>144</v>
      </c>
      <c r="D258" t="s">
        <v>370</v>
      </c>
      <c r="E258" t="s">
        <v>89</v>
      </c>
      <c r="F258" t="s">
        <v>39</v>
      </c>
      <c r="G258">
        <v>2017</v>
      </c>
    </row>
    <row r="259" spans="1:7" x14ac:dyDescent="0.2">
      <c r="A259" t="s">
        <v>218</v>
      </c>
      <c r="B259" t="s">
        <v>566</v>
      </c>
      <c r="C259" t="s">
        <v>313</v>
      </c>
      <c r="D259" t="s">
        <v>567</v>
      </c>
      <c r="E259" t="s">
        <v>444</v>
      </c>
      <c r="F259" t="s">
        <v>64</v>
      </c>
      <c r="G259">
        <v>2017</v>
      </c>
    </row>
    <row r="260" spans="1:7" x14ac:dyDescent="0.2">
      <c r="A260" t="s">
        <v>220</v>
      </c>
      <c r="B260" t="s">
        <v>301</v>
      </c>
      <c r="C260" t="s">
        <v>302</v>
      </c>
      <c r="D260" t="s">
        <v>373</v>
      </c>
      <c r="E260" t="s">
        <v>26</v>
      </c>
      <c r="F260" t="s">
        <v>90</v>
      </c>
      <c r="G260">
        <v>2017</v>
      </c>
    </row>
    <row r="261" spans="1:7" x14ac:dyDescent="0.2">
      <c r="A261" t="s">
        <v>222</v>
      </c>
      <c r="B261" t="s">
        <v>304</v>
      </c>
      <c r="C261" t="s">
        <v>321</v>
      </c>
      <c r="D261" t="s">
        <v>290</v>
      </c>
      <c r="E261" t="s">
        <v>203</v>
      </c>
      <c r="F261" t="s">
        <v>49</v>
      </c>
      <c r="G261">
        <v>2017</v>
      </c>
    </row>
    <row r="262" spans="1:7" x14ac:dyDescent="0.2">
      <c r="A262" t="s">
        <v>226</v>
      </c>
      <c r="B262" t="s">
        <v>568</v>
      </c>
      <c r="C262" t="s">
        <v>281</v>
      </c>
      <c r="D262" t="s">
        <v>334</v>
      </c>
      <c r="E262" t="s">
        <v>150</v>
      </c>
      <c r="F262" t="s">
        <v>90</v>
      </c>
      <c r="G262">
        <v>2017</v>
      </c>
    </row>
    <row r="263" spans="1:7" x14ac:dyDescent="0.2">
      <c r="A263" t="s">
        <v>226</v>
      </c>
      <c r="B263" t="s">
        <v>272</v>
      </c>
      <c r="C263" t="s">
        <v>281</v>
      </c>
      <c r="D263" t="s">
        <v>120</v>
      </c>
      <c r="E263" t="s">
        <v>130</v>
      </c>
      <c r="F263" t="s">
        <v>33</v>
      </c>
      <c r="G263">
        <v>2017</v>
      </c>
    </row>
    <row r="264" spans="1:7" x14ac:dyDescent="0.2">
      <c r="A264" t="s">
        <v>234</v>
      </c>
      <c r="B264" t="s">
        <v>514</v>
      </c>
      <c r="C264" t="s">
        <v>243</v>
      </c>
      <c r="D264" t="s">
        <v>331</v>
      </c>
      <c r="E264" t="s">
        <v>212</v>
      </c>
      <c r="F264" t="s">
        <v>90</v>
      </c>
      <c r="G264">
        <v>2017</v>
      </c>
    </row>
    <row r="265" spans="1:7" x14ac:dyDescent="0.2">
      <c r="A265" t="s">
        <v>238</v>
      </c>
      <c r="B265" t="s">
        <v>293</v>
      </c>
      <c r="C265" t="s">
        <v>134</v>
      </c>
      <c r="D265" t="s">
        <v>569</v>
      </c>
      <c r="E265" t="s">
        <v>208</v>
      </c>
      <c r="F265" t="s">
        <v>49</v>
      </c>
      <c r="G265">
        <v>2017</v>
      </c>
    </row>
    <row r="266" spans="1:7" x14ac:dyDescent="0.2">
      <c r="A266" t="s">
        <v>241</v>
      </c>
      <c r="B266" t="s">
        <v>476</v>
      </c>
      <c r="C266" t="s">
        <v>337</v>
      </c>
      <c r="D266" t="s">
        <v>479</v>
      </c>
      <c r="E266" t="s">
        <v>212</v>
      </c>
      <c r="F266" t="s">
        <v>49</v>
      </c>
      <c r="G266">
        <v>2017</v>
      </c>
    </row>
    <row r="267" spans="1:7" x14ac:dyDescent="0.2">
      <c r="A267" t="s">
        <v>244</v>
      </c>
      <c r="B267" t="s">
        <v>570</v>
      </c>
      <c r="C267" t="s">
        <v>177</v>
      </c>
      <c r="D267" t="s">
        <v>145</v>
      </c>
      <c r="E267" t="s">
        <v>145</v>
      </c>
      <c r="F267" t="s">
        <v>39</v>
      </c>
      <c r="G267">
        <v>2017</v>
      </c>
    </row>
    <row r="268" spans="1:7" x14ac:dyDescent="0.2">
      <c r="A268" t="s">
        <v>244</v>
      </c>
      <c r="B268" t="s">
        <v>571</v>
      </c>
      <c r="C268" t="s">
        <v>177</v>
      </c>
      <c r="D268" t="s">
        <v>274</v>
      </c>
      <c r="E268" t="s">
        <v>69</v>
      </c>
      <c r="F268" t="s">
        <v>49</v>
      </c>
      <c r="G268">
        <v>2017</v>
      </c>
    </row>
    <row r="269" spans="1:7" x14ac:dyDescent="0.2">
      <c r="A269" t="s">
        <v>468</v>
      </c>
      <c r="B269" t="s">
        <v>161</v>
      </c>
      <c r="C269" t="s">
        <v>287</v>
      </c>
      <c r="D269" t="s">
        <v>572</v>
      </c>
      <c r="E269" t="s">
        <v>467</v>
      </c>
      <c r="F269" t="s">
        <v>49</v>
      </c>
      <c r="G269">
        <v>2017</v>
      </c>
    </row>
    <row r="270" spans="1:7" x14ac:dyDescent="0.2">
      <c r="A270" t="s">
        <v>468</v>
      </c>
      <c r="B270" t="s">
        <v>336</v>
      </c>
      <c r="C270" t="s">
        <v>287</v>
      </c>
      <c r="D270" t="s">
        <v>373</v>
      </c>
      <c r="E270" t="s">
        <v>140</v>
      </c>
      <c r="F270" t="s">
        <v>90</v>
      </c>
      <c r="G270">
        <v>2017</v>
      </c>
    </row>
    <row r="271" spans="1:7" x14ac:dyDescent="0.2">
      <c r="A271" t="s">
        <v>256</v>
      </c>
      <c r="B271" t="s">
        <v>573</v>
      </c>
      <c r="C271" t="s">
        <v>574</v>
      </c>
      <c r="D271" t="s">
        <v>350</v>
      </c>
      <c r="E271" t="s">
        <v>299</v>
      </c>
      <c r="F271" t="s">
        <v>39</v>
      </c>
      <c r="G271">
        <v>2017</v>
      </c>
    </row>
    <row r="272" spans="1:7" x14ac:dyDescent="0.2">
      <c r="A272" t="s">
        <v>226</v>
      </c>
      <c r="B272" t="s">
        <v>568</v>
      </c>
      <c r="C272" t="s">
        <v>281</v>
      </c>
      <c r="D272" t="s">
        <v>334</v>
      </c>
      <c r="E272" t="s">
        <v>150</v>
      </c>
      <c r="F272" t="s">
        <v>90</v>
      </c>
      <c r="G272">
        <v>2017</v>
      </c>
    </row>
    <row r="273" spans="1:7" x14ac:dyDescent="0.2">
      <c r="A273" t="s">
        <v>226</v>
      </c>
      <c r="B273" t="s">
        <v>272</v>
      </c>
      <c r="C273" t="s">
        <v>281</v>
      </c>
      <c r="D273" t="s">
        <v>120</v>
      </c>
      <c r="E273" t="s">
        <v>130</v>
      </c>
      <c r="F273" t="s">
        <v>33</v>
      </c>
      <c r="G273">
        <v>2017</v>
      </c>
    </row>
    <row r="274" spans="1:7" x14ac:dyDescent="0.2">
      <c r="A274" t="s">
        <v>234</v>
      </c>
      <c r="B274" t="s">
        <v>514</v>
      </c>
      <c r="C274" t="s">
        <v>243</v>
      </c>
      <c r="D274" t="s">
        <v>331</v>
      </c>
      <c r="E274" t="s">
        <v>212</v>
      </c>
      <c r="F274" t="s">
        <v>90</v>
      </c>
      <c r="G274">
        <v>2017</v>
      </c>
    </row>
    <row r="275" spans="1:7" x14ac:dyDescent="0.2">
      <c r="A275" t="s">
        <v>238</v>
      </c>
      <c r="B275" t="s">
        <v>293</v>
      </c>
      <c r="C275" t="s">
        <v>134</v>
      </c>
      <c r="D275" t="s">
        <v>569</v>
      </c>
      <c r="E275" t="s">
        <v>208</v>
      </c>
      <c r="F275" t="s">
        <v>49</v>
      </c>
      <c r="G275">
        <v>2017</v>
      </c>
    </row>
    <row r="276" spans="1:7" x14ac:dyDescent="0.2">
      <c r="A276" t="s">
        <v>241</v>
      </c>
      <c r="B276" t="s">
        <v>476</v>
      </c>
      <c r="C276" t="s">
        <v>337</v>
      </c>
      <c r="D276" t="s">
        <v>479</v>
      </c>
      <c r="E276" t="s">
        <v>212</v>
      </c>
      <c r="F276" t="s">
        <v>49</v>
      </c>
      <c r="G276">
        <v>2017</v>
      </c>
    </row>
    <row r="277" spans="1:7" x14ac:dyDescent="0.2">
      <c r="A277" t="s">
        <v>244</v>
      </c>
      <c r="B277" t="s">
        <v>570</v>
      </c>
      <c r="C277" t="s">
        <v>177</v>
      </c>
      <c r="D277" t="s">
        <v>145</v>
      </c>
      <c r="E277" t="s">
        <v>145</v>
      </c>
      <c r="F277" t="s">
        <v>39</v>
      </c>
      <c r="G277">
        <v>2017</v>
      </c>
    </row>
    <row r="278" spans="1:7" x14ac:dyDescent="0.2">
      <c r="A278" t="s">
        <v>244</v>
      </c>
      <c r="B278" t="s">
        <v>571</v>
      </c>
      <c r="C278" t="s">
        <v>177</v>
      </c>
      <c r="D278" t="s">
        <v>274</v>
      </c>
      <c r="E278" t="s">
        <v>69</v>
      </c>
      <c r="F278" t="s">
        <v>49</v>
      </c>
      <c r="G278">
        <v>2017</v>
      </c>
    </row>
    <row r="279" spans="1:7" x14ac:dyDescent="0.2">
      <c r="A279" t="s">
        <v>468</v>
      </c>
      <c r="B279" t="s">
        <v>161</v>
      </c>
      <c r="C279" t="s">
        <v>287</v>
      </c>
      <c r="D279" t="s">
        <v>572</v>
      </c>
      <c r="E279" t="s">
        <v>467</v>
      </c>
      <c r="F279" t="s">
        <v>49</v>
      </c>
      <c r="G279">
        <v>2017</v>
      </c>
    </row>
    <row r="280" spans="1:7" x14ac:dyDescent="0.2">
      <c r="A280" t="s">
        <v>468</v>
      </c>
      <c r="B280" t="s">
        <v>336</v>
      </c>
      <c r="C280" t="s">
        <v>287</v>
      </c>
      <c r="D280" t="s">
        <v>373</v>
      </c>
      <c r="E280" t="s">
        <v>140</v>
      </c>
      <c r="F280" t="s">
        <v>90</v>
      </c>
      <c r="G280">
        <v>2017</v>
      </c>
    </row>
    <row r="281" spans="1:7" x14ac:dyDescent="0.2">
      <c r="A281" t="s">
        <v>256</v>
      </c>
      <c r="B281" t="s">
        <v>573</v>
      </c>
      <c r="C281" t="s">
        <v>574</v>
      </c>
      <c r="D281" t="s">
        <v>350</v>
      </c>
      <c r="E281" t="s">
        <v>299</v>
      </c>
      <c r="F281" t="s">
        <v>39</v>
      </c>
      <c r="G281">
        <v>2017</v>
      </c>
    </row>
    <row r="282" spans="1:7" x14ac:dyDescent="0.2">
      <c r="A282" t="s">
        <v>260</v>
      </c>
      <c r="B282" t="s">
        <v>575</v>
      </c>
      <c r="C282" t="s">
        <v>185</v>
      </c>
      <c r="D282" t="s">
        <v>274</v>
      </c>
      <c r="E282" t="s">
        <v>356</v>
      </c>
      <c r="F282" t="s">
        <v>90</v>
      </c>
      <c r="G282">
        <v>2017</v>
      </c>
    </row>
    <row r="283" spans="1:7" x14ac:dyDescent="0.2">
      <c r="A283" t="s">
        <v>264</v>
      </c>
      <c r="B283" t="s">
        <v>576</v>
      </c>
      <c r="C283" t="s">
        <v>370</v>
      </c>
      <c r="D283" t="s">
        <v>274</v>
      </c>
      <c r="E283" t="s">
        <v>278</v>
      </c>
      <c r="F283" t="s">
        <v>39</v>
      </c>
      <c r="G283">
        <v>2017</v>
      </c>
    </row>
    <row r="284" spans="1:7" x14ac:dyDescent="0.2">
      <c r="A284" t="s">
        <v>268</v>
      </c>
      <c r="B284" t="s">
        <v>480</v>
      </c>
      <c r="C284" t="s">
        <v>274</v>
      </c>
      <c r="D284" t="s">
        <v>82</v>
      </c>
      <c r="E284" t="s">
        <v>155</v>
      </c>
      <c r="F284" t="s">
        <v>39</v>
      </c>
      <c r="G284">
        <v>2017</v>
      </c>
    </row>
    <row r="285" spans="1:7" x14ac:dyDescent="0.2">
      <c r="A285" t="s">
        <v>475</v>
      </c>
      <c r="B285" t="s">
        <v>487</v>
      </c>
      <c r="C285" t="s">
        <v>488</v>
      </c>
      <c r="D285" t="s">
        <v>86</v>
      </c>
      <c r="E285" t="s">
        <v>203</v>
      </c>
      <c r="F285" t="s">
        <v>90</v>
      </c>
      <c r="G285">
        <v>2017</v>
      </c>
    </row>
    <row r="286" spans="1:7" x14ac:dyDescent="0.2">
      <c r="A286" t="s">
        <v>275</v>
      </c>
      <c r="B286" t="s">
        <v>577</v>
      </c>
      <c r="C286" t="s">
        <v>129</v>
      </c>
      <c r="D286" t="s">
        <v>359</v>
      </c>
      <c r="E286" t="s">
        <v>299</v>
      </c>
      <c r="F286" t="s">
        <v>90</v>
      </c>
      <c r="G286">
        <v>2017</v>
      </c>
    </row>
    <row r="287" spans="1:7" x14ac:dyDescent="0.2">
      <c r="A287" t="s">
        <v>279</v>
      </c>
      <c r="B287" t="s">
        <v>578</v>
      </c>
      <c r="C287" t="s">
        <v>331</v>
      </c>
      <c r="D287" t="s">
        <v>359</v>
      </c>
      <c r="E287" t="s">
        <v>509</v>
      </c>
      <c r="F287" t="s">
        <v>90</v>
      </c>
      <c r="G287">
        <v>2017</v>
      </c>
    </row>
    <row r="288" spans="1:7" x14ac:dyDescent="0.2">
      <c r="A288" t="s">
        <v>478</v>
      </c>
      <c r="B288" t="s">
        <v>495</v>
      </c>
      <c r="C288" t="s">
        <v>331</v>
      </c>
      <c r="D288" t="s">
        <v>359</v>
      </c>
      <c r="E288" t="s">
        <v>496</v>
      </c>
      <c r="F288" t="s">
        <v>90</v>
      </c>
      <c r="G288">
        <v>2017</v>
      </c>
    </row>
    <row r="289" spans="1:7" x14ac:dyDescent="0.2">
      <c r="A289" t="s">
        <v>283</v>
      </c>
      <c r="B289" t="s">
        <v>346</v>
      </c>
      <c r="C289" t="s">
        <v>443</v>
      </c>
      <c r="D289" t="s">
        <v>523</v>
      </c>
      <c r="E289" t="s">
        <v>199</v>
      </c>
      <c r="F289" t="s">
        <v>49</v>
      </c>
      <c r="G289">
        <v>2017</v>
      </c>
    </row>
    <row r="290" spans="1:7" x14ac:dyDescent="0.2">
      <c r="A290" t="s">
        <v>482</v>
      </c>
      <c r="B290" t="s">
        <v>504</v>
      </c>
      <c r="C290" t="s">
        <v>479</v>
      </c>
      <c r="D290" t="s">
        <v>125</v>
      </c>
      <c r="E290" t="s">
        <v>553</v>
      </c>
      <c r="F290" t="s">
        <v>90</v>
      </c>
      <c r="G290">
        <v>2017</v>
      </c>
    </row>
    <row r="291" spans="1:7" x14ac:dyDescent="0.2">
      <c r="A291" t="s">
        <v>288</v>
      </c>
      <c r="B291" t="s">
        <v>470</v>
      </c>
      <c r="C291" t="s">
        <v>579</v>
      </c>
      <c r="D291" t="s">
        <v>580</v>
      </c>
      <c r="E291" t="s">
        <v>195</v>
      </c>
      <c r="F291" t="s">
        <v>12</v>
      </c>
      <c r="G291">
        <v>2017</v>
      </c>
    </row>
    <row r="292" spans="1:7" x14ac:dyDescent="0.2">
      <c r="A292" t="s">
        <v>292</v>
      </c>
      <c r="B292" t="s">
        <v>324</v>
      </c>
      <c r="C292" t="s">
        <v>581</v>
      </c>
      <c r="D292" t="s">
        <v>515</v>
      </c>
      <c r="E292" t="s">
        <v>484</v>
      </c>
      <c r="F292" t="s">
        <v>49</v>
      </c>
      <c r="G292">
        <v>2017</v>
      </c>
    </row>
    <row r="293" spans="1:7" x14ac:dyDescent="0.2">
      <c r="A293" t="s">
        <v>292</v>
      </c>
      <c r="B293" t="s">
        <v>473</v>
      </c>
      <c r="C293" t="s">
        <v>581</v>
      </c>
      <c r="D293" t="s">
        <v>582</v>
      </c>
      <c r="E293" t="s">
        <v>195</v>
      </c>
      <c r="F293" t="s">
        <v>12</v>
      </c>
      <c r="G293">
        <v>2017</v>
      </c>
    </row>
    <row r="294" spans="1:7" x14ac:dyDescent="0.2">
      <c r="A294" t="s">
        <v>300</v>
      </c>
      <c r="B294" t="s">
        <v>583</v>
      </c>
      <c r="C294" t="s">
        <v>290</v>
      </c>
      <c r="D294" t="s">
        <v>489</v>
      </c>
      <c r="E294" t="s">
        <v>278</v>
      </c>
      <c r="F294" t="s">
        <v>39</v>
      </c>
      <c r="G294">
        <v>2017</v>
      </c>
    </row>
    <row r="295" spans="1:7" x14ac:dyDescent="0.2">
      <c r="A295" t="s">
        <v>303</v>
      </c>
      <c r="B295" t="s">
        <v>344</v>
      </c>
      <c r="C295" t="s">
        <v>489</v>
      </c>
      <c r="D295" t="s">
        <v>515</v>
      </c>
      <c r="E295" t="s">
        <v>69</v>
      </c>
      <c r="F295" t="s">
        <v>49</v>
      </c>
      <c r="G295">
        <v>2017</v>
      </c>
    </row>
    <row r="296" spans="1:7" x14ac:dyDescent="0.2">
      <c r="A296" t="s">
        <v>307</v>
      </c>
      <c r="B296" t="s">
        <v>518</v>
      </c>
      <c r="C296" t="s">
        <v>125</v>
      </c>
      <c r="D296" t="s">
        <v>471</v>
      </c>
      <c r="E296" t="s">
        <v>69</v>
      </c>
      <c r="F296" t="s">
        <v>90</v>
      </c>
      <c r="G296">
        <v>2017</v>
      </c>
    </row>
    <row r="297" spans="1:7" x14ac:dyDescent="0.2">
      <c r="A297" t="s">
        <v>311</v>
      </c>
      <c r="B297" t="s">
        <v>584</v>
      </c>
      <c r="C297" t="s">
        <v>472</v>
      </c>
      <c r="D297" t="s">
        <v>521</v>
      </c>
      <c r="E297" t="s">
        <v>509</v>
      </c>
      <c r="F297" t="s">
        <v>39</v>
      </c>
      <c r="G297">
        <v>2017</v>
      </c>
    </row>
    <row r="298" spans="1:7" x14ac:dyDescent="0.2">
      <c r="A298" t="s">
        <v>311</v>
      </c>
      <c r="B298" t="s">
        <v>497</v>
      </c>
      <c r="C298" t="s">
        <v>472</v>
      </c>
      <c r="D298" t="s">
        <v>515</v>
      </c>
      <c r="E298" t="s">
        <v>351</v>
      </c>
      <c r="F298" t="s">
        <v>49</v>
      </c>
      <c r="G298">
        <v>2017</v>
      </c>
    </row>
    <row r="299" spans="1:7" x14ac:dyDescent="0.2">
      <c r="A299" t="s">
        <v>319</v>
      </c>
      <c r="B299" t="s">
        <v>585</v>
      </c>
      <c r="C299" t="s">
        <v>500</v>
      </c>
      <c r="D299" t="s">
        <v>436</v>
      </c>
      <c r="E299" t="s">
        <v>299</v>
      </c>
      <c r="F299" t="s">
        <v>90</v>
      </c>
      <c r="G299">
        <v>2017</v>
      </c>
    </row>
    <row r="300" spans="1:7" x14ac:dyDescent="0.2">
      <c r="A300" t="s">
        <v>319</v>
      </c>
      <c r="B300" t="s">
        <v>352</v>
      </c>
      <c r="C300" t="s">
        <v>500</v>
      </c>
      <c r="D300" t="s">
        <v>586</v>
      </c>
      <c r="E300" t="s">
        <v>140</v>
      </c>
      <c r="F300" t="s">
        <v>49</v>
      </c>
      <c r="G300">
        <v>2017</v>
      </c>
    </row>
    <row r="301" spans="1:7" x14ac:dyDescent="0.2">
      <c r="A301" t="s">
        <v>493</v>
      </c>
      <c r="B301" t="s">
        <v>503</v>
      </c>
      <c r="C301" t="s">
        <v>517</v>
      </c>
      <c r="D301" t="s">
        <v>587</v>
      </c>
      <c r="E301" t="s">
        <v>120</v>
      </c>
      <c r="F301" t="s">
        <v>12</v>
      </c>
      <c r="G301">
        <v>2017</v>
      </c>
    </row>
    <row r="302" spans="1:7" x14ac:dyDescent="0.2">
      <c r="A302" t="s">
        <v>325</v>
      </c>
      <c r="B302" t="s">
        <v>588</v>
      </c>
      <c r="C302" t="s">
        <v>523</v>
      </c>
      <c r="D302" t="s">
        <v>471</v>
      </c>
      <c r="E302" t="s">
        <v>267</v>
      </c>
      <c r="F302" t="s">
        <v>39</v>
      </c>
      <c r="G302">
        <v>2017</v>
      </c>
    </row>
    <row r="303" spans="1:7" x14ac:dyDescent="0.2">
      <c r="A303" t="s">
        <v>328</v>
      </c>
      <c r="B303" t="s">
        <v>589</v>
      </c>
      <c r="C303" t="s">
        <v>590</v>
      </c>
      <c r="D303" t="s">
        <v>586</v>
      </c>
      <c r="E303" t="s">
        <v>509</v>
      </c>
      <c r="F303" t="s">
        <v>39</v>
      </c>
      <c r="G303">
        <v>2017</v>
      </c>
    </row>
    <row r="304" spans="1:7" x14ac:dyDescent="0.2">
      <c r="A304" t="s">
        <v>328</v>
      </c>
      <c r="B304" t="s">
        <v>591</v>
      </c>
      <c r="C304" t="s">
        <v>590</v>
      </c>
      <c r="D304" t="s">
        <v>471</v>
      </c>
      <c r="E304" t="s">
        <v>150</v>
      </c>
      <c r="F304" t="s">
        <v>90</v>
      </c>
      <c r="G304">
        <v>2017</v>
      </c>
    </row>
    <row r="305" spans="1:7" x14ac:dyDescent="0.2">
      <c r="A305" t="s">
        <v>328</v>
      </c>
      <c r="B305" t="s">
        <v>592</v>
      </c>
      <c r="C305" t="s">
        <v>590</v>
      </c>
      <c r="D305" t="s">
        <v>515</v>
      </c>
      <c r="E305" t="s">
        <v>299</v>
      </c>
      <c r="F305" t="s">
        <v>90</v>
      </c>
      <c r="G305">
        <v>2017</v>
      </c>
    </row>
    <row r="306" spans="1:7" x14ac:dyDescent="0.2">
      <c r="A306" t="s">
        <v>338</v>
      </c>
      <c r="B306" t="s">
        <v>375</v>
      </c>
      <c r="C306" t="s">
        <v>586</v>
      </c>
      <c r="D306" t="s">
        <v>593</v>
      </c>
      <c r="E306" t="s">
        <v>69</v>
      </c>
      <c r="F306" t="s">
        <v>49</v>
      </c>
      <c r="G306">
        <v>2017</v>
      </c>
    </row>
    <row r="307" spans="1:7" x14ac:dyDescent="0.2">
      <c r="A307" t="s">
        <v>338</v>
      </c>
      <c r="B307" t="s">
        <v>501</v>
      </c>
      <c r="C307" t="s">
        <v>586</v>
      </c>
      <c r="D307" t="s">
        <v>593</v>
      </c>
      <c r="E307" t="s">
        <v>69</v>
      </c>
      <c r="F307" t="s">
        <v>49</v>
      </c>
      <c r="G307">
        <v>2017</v>
      </c>
    </row>
    <row r="308" spans="1:7" x14ac:dyDescent="0.2">
      <c r="A308" t="s">
        <v>343</v>
      </c>
      <c r="B308" t="s">
        <v>512</v>
      </c>
      <c r="C308" t="s">
        <v>515</v>
      </c>
      <c r="D308" t="s">
        <v>86</v>
      </c>
      <c r="E308" t="s">
        <v>199</v>
      </c>
      <c r="F308" t="s">
        <v>49</v>
      </c>
      <c r="G308">
        <v>2017</v>
      </c>
    </row>
    <row r="309" spans="1:7" x14ac:dyDescent="0.2">
      <c r="A309" t="s">
        <v>343</v>
      </c>
      <c r="B309" t="s">
        <v>594</v>
      </c>
      <c r="C309" t="s">
        <v>515</v>
      </c>
      <c r="D309" t="s">
        <v>471</v>
      </c>
      <c r="E309" t="s">
        <v>509</v>
      </c>
      <c r="F309" t="s">
        <v>90</v>
      </c>
      <c r="G309">
        <v>2017</v>
      </c>
    </row>
    <row r="310" spans="1:7" x14ac:dyDescent="0.2">
      <c r="A310" t="s">
        <v>347</v>
      </c>
      <c r="B310" t="s">
        <v>76</v>
      </c>
      <c r="C310" t="s">
        <v>471</v>
      </c>
      <c r="D310" t="s">
        <v>481</v>
      </c>
      <c r="E310" t="s">
        <v>306</v>
      </c>
      <c r="F310" t="s">
        <v>27</v>
      </c>
      <c r="G310">
        <v>2017</v>
      </c>
    </row>
    <row r="311" spans="1:7" x14ac:dyDescent="0.2">
      <c r="A311" t="s">
        <v>347</v>
      </c>
      <c r="B311" t="s">
        <v>379</v>
      </c>
      <c r="C311" t="s">
        <v>471</v>
      </c>
      <c r="D311" t="s">
        <v>89</v>
      </c>
      <c r="E311" t="s">
        <v>130</v>
      </c>
      <c r="F311" t="s">
        <v>381</v>
      </c>
      <c r="G311">
        <v>2017</v>
      </c>
    </row>
    <row r="312" spans="1:7" x14ac:dyDescent="0.2">
      <c r="A312" t="s">
        <v>353</v>
      </c>
      <c r="B312" t="s">
        <v>595</v>
      </c>
      <c r="C312" t="s">
        <v>596</v>
      </c>
      <c r="D312" t="s">
        <v>597</v>
      </c>
      <c r="E312" t="s">
        <v>155</v>
      </c>
      <c r="F312" t="s">
        <v>12</v>
      </c>
      <c r="G312">
        <v>2017</v>
      </c>
    </row>
    <row r="313" spans="1:7" x14ac:dyDescent="0.2">
      <c r="A313" t="s">
        <v>353</v>
      </c>
      <c r="B313" t="s">
        <v>189</v>
      </c>
      <c r="C313" t="s">
        <v>596</v>
      </c>
      <c r="D313" t="s">
        <v>598</v>
      </c>
      <c r="E313" t="s">
        <v>208</v>
      </c>
      <c r="F313" t="s">
        <v>49</v>
      </c>
      <c r="G313">
        <v>2017</v>
      </c>
    </row>
    <row r="314" spans="1:7" x14ac:dyDescent="0.2">
      <c r="A314" t="s">
        <v>360</v>
      </c>
      <c r="B314" t="s">
        <v>599</v>
      </c>
      <c r="C314" t="s">
        <v>600</v>
      </c>
      <c r="D314" t="s">
        <v>601</v>
      </c>
      <c r="E314" t="s">
        <v>208</v>
      </c>
      <c r="F314" t="s">
        <v>75</v>
      </c>
      <c r="G314">
        <v>2017</v>
      </c>
    </row>
    <row r="315" spans="1:7" x14ac:dyDescent="0.2">
      <c r="A315" t="s">
        <v>363</v>
      </c>
      <c r="B315" t="s">
        <v>602</v>
      </c>
      <c r="C315" t="s">
        <v>603</v>
      </c>
      <c r="D315" t="s">
        <v>604</v>
      </c>
      <c r="E315" t="s">
        <v>356</v>
      </c>
      <c r="F315" t="s">
        <v>90</v>
      </c>
      <c r="G315">
        <v>2017</v>
      </c>
    </row>
    <row r="316" spans="1:7" x14ac:dyDescent="0.2">
      <c r="A316" t="s">
        <v>363</v>
      </c>
      <c r="B316" t="s">
        <v>605</v>
      </c>
      <c r="C316" t="s">
        <v>603</v>
      </c>
      <c r="D316" t="s">
        <v>362</v>
      </c>
      <c r="E316" t="s">
        <v>267</v>
      </c>
      <c r="F316" t="s">
        <v>90</v>
      </c>
      <c r="G316">
        <v>2017</v>
      </c>
    </row>
    <row r="317" spans="1:7" x14ac:dyDescent="0.2">
      <c r="A317" t="s">
        <v>363</v>
      </c>
      <c r="B317" t="s">
        <v>606</v>
      </c>
      <c r="C317" t="s">
        <v>603</v>
      </c>
      <c r="D317" t="s">
        <v>341</v>
      </c>
      <c r="E317" t="s">
        <v>299</v>
      </c>
      <c r="F317" t="s">
        <v>90</v>
      </c>
      <c r="G317">
        <v>2017</v>
      </c>
    </row>
    <row r="318" spans="1:7" x14ac:dyDescent="0.2">
      <c r="A318" t="s">
        <v>363</v>
      </c>
      <c r="B318" t="s">
        <v>516</v>
      </c>
      <c r="C318" t="s">
        <v>603</v>
      </c>
      <c r="D318" t="s">
        <v>593</v>
      </c>
      <c r="E318" t="s">
        <v>140</v>
      </c>
      <c r="F318" t="s">
        <v>49</v>
      </c>
      <c r="G318">
        <v>2017</v>
      </c>
    </row>
    <row r="319" spans="1:7" x14ac:dyDescent="0.2">
      <c r="A319" t="s">
        <v>374</v>
      </c>
      <c r="B319" t="s">
        <v>522</v>
      </c>
      <c r="C319" t="s">
        <v>607</v>
      </c>
      <c r="D319" t="s">
        <v>608</v>
      </c>
      <c r="E319" t="s">
        <v>356</v>
      </c>
      <c r="F319" t="s">
        <v>49</v>
      </c>
      <c r="G319">
        <v>2017</v>
      </c>
    </row>
    <row r="320" spans="1:7" x14ac:dyDescent="0.2">
      <c r="A320" t="s">
        <v>374</v>
      </c>
      <c r="B320" t="s">
        <v>609</v>
      </c>
      <c r="C320" t="s">
        <v>341</v>
      </c>
      <c r="D320" t="s">
        <v>610</v>
      </c>
      <c r="E320" t="s">
        <v>203</v>
      </c>
      <c r="F320" t="s">
        <v>27</v>
      </c>
      <c r="G320">
        <v>2017</v>
      </c>
    </row>
    <row r="321" spans="1:7" x14ac:dyDescent="0.2">
      <c r="A321" t="s">
        <v>378</v>
      </c>
      <c r="B321" t="s">
        <v>611</v>
      </c>
      <c r="C321" t="s">
        <v>569</v>
      </c>
      <c r="D321" t="s">
        <v>612</v>
      </c>
      <c r="E321" t="s">
        <v>120</v>
      </c>
      <c r="F321" t="s">
        <v>75</v>
      </c>
      <c r="G321">
        <v>2017</v>
      </c>
    </row>
    <row r="322" spans="1:7" x14ac:dyDescent="0.2">
      <c r="A322" t="s">
        <v>7</v>
      </c>
      <c r="B322" t="s">
        <v>14</v>
      </c>
      <c r="C322" t="s">
        <v>613</v>
      </c>
      <c r="D322" t="s">
        <v>614</v>
      </c>
      <c r="E322" t="s">
        <v>103</v>
      </c>
      <c r="F322" t="s">
        <v>12</v>
      </c>
      <c r="G322">
        <v>2016</v>
      </c>
    </row>
    <row r="323" spans="1:7" x14ac:dyDescent="0.2">
      <c r="A323" t="s">
        <v>13</v>
      </c>
      <c r="B323" t="s">
        <v>8</v>
      </c>
      <c r="C323" t="s">
        <v>615</v>
      </c>
      <c r="D323" t="s">
        <v>616</v>
      </c>
      <c r="E323" t="s">
        <v>194</v>
      </c>
      <c r="F323" t="s">
        <v>12</v>
      </c>
      <c r="G323">
        <v>2016</v>
      </c>
    </row>
    <row r="324" spans="1:7" x14ac:dyDescent="0.2">
      <c r="A324" t="s">
        <v>18</v>
      </c>
      <c r="B324" t="s">
        <v>45</v>
      </c>
      <c r="C324" t="s">
        <v>396</v>
      </c>
      <c r="D324" t="s">
        <v>290</v>
      </c>
      <c r="E324" t="s">
        <v>63</v>
      </c>
      <c r="F324" t="s">
        <v>49</v>
      </c>
      <c r="G324">
        <v>2016</v>
      </c>
    </row>
    <row r="325" spans="1:7" x14ac:dyDescent="0.2">
      <c r="A325" t="s">
        <v>23</v>
      </c>
      <c r="B325" t="s">
        <v>29</v>
      </c>
      <c r="C325" t="s">
        <v>617</v>
      </c>
      <c r="D325" t="s">
        <v>618</v>
      </c>
      <c r="E325" t="s">
        <v>619</v>
      </c>
      <c r="F325" t="s">
        <v>33</v>
      </c>
      <c r="G325">
        <v>2016</v>
      </c>
    </row>
    <row r="326" spans="1:7" x14ac:dyDescent="0.2">
      <c r="A326" t="s">
        <v>28</v>
      </c>
      <c r="B326" t="s">
        <v>56</v>
      </c>
      <c r="C326" t="s">
        <v>620</v>
      </c>
      <c r="D326" t="s">
        <v>621</v>
      </c>
      <c r="E326" t="s">
        <v>47</v>
      </c>
      <c r="F326" t="s">
        <v>49</v>
      </c>
      <c r="G326">
        <v>2016</v>
      </c>
    </row>
    <row r="327" spans="1:7" x14ac:dyDescent="0.2">
      <c r="A327" t="s">
        <v>34</v>
      </c>
      <c r="B327" t="s">
        <v>84</v>
      </c>
      <c r="C327" t="s">
        <v>540</v>
      </c>
      <c r="D327" t="s">
        <v>541</v>
      </c>
      <c r="E327" t="s">
        <v>194</v>
      </c>
      <c r="F327" t="s">
        <v>33</v>
      </c>
      <c r="G327">
        <v>2016</v>
      </c>
    </row>
    <row r="328" spans="1:7" x14ac:dyDescent="0.2">
      <c r="A328" t="s">
        <v>40</v>
      </c>
      <c r="B328" t="s">
        <v>570</v>
      </c>
      <c r="C328" t="s">
        <v>622</v>
      </c>
      <c r="D328" t="s">
        <v>143</v>
      </c>
      <c r="E328" t="s">
        <v>327</v>
      </c>
      <c r="F328" t="s">
        <v>39</v>
      </c>
      <c r="G328">
        <v>2016</v>
      </c>
    </row>
    <row r="329" spans="1:7" x14ac:dyDescent="0.2">
      <c r="A329" t="s">
        <v>44</v>
      </c>
      <c r="B329" t="s">
        <v>92</v>
      </c>
      <c r="C329" t="s">
        <v>623</v>
      </c>
      <c r="D329" t="s">
        <v>624</v>
      </c>
      <c r="E329" t="s">
        <v>531</v>
      </c>
      <c r="F329" t="s">
        <v>64</v>
      </c>
      <c r="G329">
        <v>2016</v>
      </c>
    </row>
    <row r="330" spans="1:7" x14ac:dyDescent="0.2">
      <c r="A330" t="s">
        <v>50</v>
      </c>
      <c r="B330" t="s">
        <v>231</v>
      </c>
      <c r="C330" t="s">
        <v>625</v>
      </c>
      <c r="D330" t="s">
        <v>626</v>
      </c>
      <c r="E330" t="s">
        <v>103</v>
      </c>
      <c r="F330" t="s">
        <v>64</v>
      </c>
      <c r="G330">
        <v>2016</v>
      </c>
    </row>
    <row r="331" spans="1:7" x14ac:dyDescent="0.2">
      <c r="A331" t="s">
        <v>55</v>
      </c>
      <c r="B331" t="s">
        <v>627</v>
      </c>
      <c r="C331" t="s">
        <v>531</v>
      </c>
      <c r="D331" t="s">
        <v>274</v>
      </c>
      <c r="E331" t="s">
        <v>274</v>
      </c>
      <c r="F331" t="s">
        <v>49</v>
      </c>
      <c r="G331">
        <v>2016</v>
      </c>
    </row>
    <row r="332" spans="1:7" x14ac:dyDescent="0.2">
      <c r="A332" t="s">
        <v>59</v>
      </c>
      <c r="B332" t="s">
        <v>71</v>
      </c>
      <c r="C332" t="s">
        <v>535</v>
      </c>
      <c r="D332" t="s">
        <v>54</v>
      </c>
      <c r="E332" t="s">
        <v>203</v>
      </c>
      <c r="F332" t="s">
        <v>628</v>
      </c>
      <c r="G332">
        <v>2016</v>
      </c>
    </row>
    <row r="333" spans="1:7" x14ac:dyDescent="0.2">
      <c r="A333" t="s">
        <v>65</v>
      </c>
      <c r="B333" t="s">
        <v>60</v>
      </c>
      <c r="C333" t="s">
        <v>536</v>
      </c>
      <c r="D333" t="s">
        <v>629</v>
      </c>
      <c r="E333" t="s">
        <v>73</v>
      </c>
      <c r="F333" t="s">
        <v>64</v>
      </c>
      <c r="G333">
        <v>2016</v>
      </c>
    </row>
    <row r="334" spans="1:7" x14ac:dyDescent="0.2">
      <c r="A334" t="s">
        <v>70</v>
      </c>
      <c r="B334" t="s">
        <v>480</v>
      </c>
      <c r="C334" t="s">
        <v>73</v>
      </c>
      <c r="D334" t="s">
        <v>423</v>
      </c>
      <c r="E334" t="s">
        <v>120</v>
      </c>
      <c r="F334" t="s">
        <v>39</v>
      </c>
      <c r="G334">
        <v>2016</v>
      </c>
    </row>
    <row r="335" spans="1:7" x14ac:dyDescent="0.2">
      <c r="A335" t="s">
        <v>408</v>
      </c>
      <c r="B335" t="s">
        <v>630</v>
      </c>
      <c r="C335" t="s">
        <v>113</v>
      </c>
      <c r="D335" t="s">
        <v>17</v>
      </c>
      <c r="E335" t="s">
        <v>140</v>
      </c>
      <c r="F335" t="s">
        <v>39</v>
      </c>
      <c r="G335">
        <v>2016</v>
      </c>
    </row>
    <row r="336" spans="1:7" x14ac:dyDescent="0.2">
      <c r="A336" t="s">
        <v>410</v>
      </c>
      <c r="B336" t="s">
        <v>326</v>
      </c>
      <c r="C336" t="s">
        <v>631</v>
      </c>
      <c r="D336" t="s">
        <v>433</v>
      </c>
      <c r="E336" t="s">
        <v>120</v>
      </c>
      <c r="F336" t="s">
        <v>39</v>
      </c>
      <c r="G336">
        <v>2016</v>
      </c>
    </row>
    <row r="337" spans="1:7" x14ac:dyDescent="0.2">
      <c r="A337" t="s">
        <v>78</v>
      </c>
      <c r="B337" t="s">
        <v>382</v>
      </c>
      <c r="C337" t="s">
        <v>17</v>
      </c>
      <c r="D337" t="s">
        <v>103</v>
      </c>
      <c r="E337" t="s">
        <v>327</v>
      </c>
      <c r="F337" t="s">
        <v>27</v>
      </c>
      <c r="G337">
        <v>2016</v>
      </c>
    </row>
    <row r="338" spans="1:7" x14ac:dyDescent="0.2">
      <c r="A338" t="s">
        <v>83</v>
      </c>
      <c r="B338" t="s">
        <v>157</v>
      </c>
      <c r="C338" t="s">
        <v>531</v>
      </c>
      <c r="D338" t="s">
        <v>135</v>
      </c>
      <c r="E338" t="s">
        <v>193</v>
      </c>
      <c r="F338" t="s">
        <v>64</v>
      </c>
      <c r="G338">
        <v>2016</v>
      </c>
    </row>
    <row r="339" spans="1:7" x14ac:dyDescent="0.2">
      <c r="A339" t="s">
        <v>414</v>
      </c>
      <c r="B339" t="s">
        <v>35</v>
      </c>
      <c r="C339" t="s">
        <v>632</v>
      </c>
      <c r="D339" t="s">
        <v>453</v>
      </c>
      <c r="E339" t="s">
        <v>74</v>
      </c>
      <c r="F339" t="s">
        <v>39</v>
      </c>
      <c r="G339">
        <v>2016</v>
      </c>
    </row>
    <row r="340" spans="1:7" x14ac:dyDescent="0.2">
      <c r="A340" t="s">
        <v>91</v>
      </c>
      <c r="B340" t="s">
        <v>147</v>
      </c>
      <c r="C340" t="s">
        <v>538</v>
      </c>
      <c r="D340" t="s">
        <v>114</v>
      </c>
      <c r="E340" t="s">
        <v>140</v>
      </c>
      <c r="F340" t="s">
        <v>75</v>
      </c>
      <c r="G340">
        <v>2016</v>
      </c>
    </row>
    <row r="341" spans="1:7" x14ac:dyDescent="0.2">
      <c r="A341" t="s">
        <v>95</v>
      </c>
      <c r="B341" t="s">
        <v>633</v>
      </c>
      <c r="C341" t="s">
        <v>114</v>
      </c>
      <c r="D341" t="s">
        <v>166</v>
      </c>
      <c r="E341" t="s">
        <v>634</v>
      </c>
      <c r="F341" t="s">
        <v>39</v>
      </c>
      <c r="G341">
        <v>2016</v>
      </c>
    </row>
    <row r="342" spans="1:7" x14ac:dyDescent="0.2">
      <c r="A342" t="s">
        <v>100</v>
      </c>
      <c r="B342" t="s">
        <v>176</v>
      </c>
      <c r="C342" t="s">
        <v>166</v>
      </c>
      <c r="D342" t="s">
        <v>291</v>
      </c>
      <c r="E342" t="s">
        <v>103</v>
      </c>
      <c r="F342" t="s">
        <v>33</v>
      </c>
      <c r="G342">
        <v>2016</v>
      </c>
    </row>
    <row r="343" spans="1:7" x14ac:dyDescent="0.2">
      <c r="A343" t="s">
        <v>100</v>
      </c>
      <c r="B343" t="s">
        <v>19</v>
      </c>
      <c r="C343" t="s">
        <v>166</v>
      </c>
      <c r="D343" t="s">
        <v>635</v>
      </c>
      <c r="E343" t="s">
        <v>125</v>
      </c>
      <c r="F343" t="s">
        <v>12</v>
      </c>
      <c r="G343">
        <v>2016</v>
      </c>
    </row>
    <row r="344" spans="1:7" x14ac:dyDescent="0.2">
      <c r="A344" t="s">
        <v>111</v>
      </c>
      <c r="B344" t="s">
        <v>555</v>
      </c>
      <c r="C344" t="s">
        <v>636</v>
      </c>
      <c r="D344" t="s">
        <v>58</v>
      </c>
      <c r="E344" t="s">
        <v>155</v>
      </c>
      <c r="F344" t="s">
        <v>12</v>
      </c>
      <c r="G344">
        <v>2016</v>
      </c>
    </row>
    <row r="345" spans="1:7" x14ac:dyDescent="0.2">
      <c r="A345" t="s">
        <v>116</v>
      </c>
      <c r="B345" t="s">
        <v>448</v>
      </c>
      <c r="C345" t="s">
        <v>637</v>
      </c>
      <c r="D345" t="s">
        <v>11</v>
      </c>
      <c r="E345" t="s">
        <v>199</v>
      </c>
      <c r="F345" t="s">
        <v>628</v>
      </c>
      <c r="G345">
        <v>2016</v>
      </c>
    </row>
    <row r="346" spans="1:7" x14ac:dyDescent="0.2">
      <c r="A346" t="s">
        <v>121</v>
      </c>
      <c r="B346" t="s">
        <v>323</v>
      </c>
      <c r="C346" t="s">
        <v>638</v>
      </c>
      <c r="D346" t="s">
        <v>365</v>
      </c>
      <c r="E346" t="s">
        <v>444</v>
      </c>
      <c r="F346" t="s">
        <v>12</v>
      </c>
      <c r="G346">
        <v>2016</v>
      </c>
    </row>
    <row r="347" spans="1:7" x14ac:dyDescent="0.2">
      <c r="A347" t="s">
        <v>126</v>
      </c>
      <c r="B347" t="s">
        <v>639</v>
      </c>
      <c r="C347" t="s">
        <v>438</v>
      </c>
      <c r="D347" t="s">
        <v>441</v>
      </c>
      <c r="E347" t="s">
        <v>509</v>
      </c>
      <c r="F347" t="s">
        <v>39</v>
      </c>
      <c r="G347">
        <v>2016</v>
      </c>
    </row>
    <row r="348" spans="1:7" x14ac:dyDescent="0.2">
      <c r="A348" t="s">
        <v>131</v>
      </c>
      <c r="B348" t="s">
        <v>640</v>
      </c>
      <c r="C348" t="s">
        <v>546</v>
      </c>
      <c r="D348" t="s">
        <v>641</v>
      </c>
      <c r="E348" t="s">
        <v>104</v>
      </c>
      <c r="F348" t="s">
        <v>39</v>
      </c>
      <c r="G348">
        <v>2016</v>
      </c>
    </row>
    <row r="349" spans="1:7" x14ac:dyDescent="0.2">
      <c r="A349" t="s">
        <v>136</v>
      </c>
      <c r="B349" t="s">
        <v>545</v>
      </c>
      <c r="C349" t="s">
        <v>642</v>
      </c>
      <c r="D349" t="s">
        <v>565</v>
      </c>
      <c r="E349" t="s">
        <v>217</v>
      </c>
      <c r="F349" t="s">
        <v>49</v>
      </c>
      <c r="G349">
        <v>2016</v>
      </c>
    </row>
    <row r="350" spans="1:7" x14ac:dyDescent="0.2">
      <c r="A350" t="s">
        <v>141</v>
      </c>
      <c r="B350" t="s">
        <v>168</v>
      </c>
      <c r="C350" t="s">
        <v>394</v>
      </c>
      <c r="D350" t="s">
        <v>306</v>
      </c>
      <c r="E350" t="s">
        <v>22</v>
      </c>
      <c r="F350" t="s">
        <v>33</v>
      </c>
      <c r="G350">
        <v>2016</v>
      </c>
    </row>
    <row r="351" spans="1:7" x14ac:dyDescent="0.2">
      <c r="A351" t="s">
        <v>146</v>
      </c>
      <c r="B351" t="s">
        <v>643</v>
      </c>
      <c r="C351" t="s">
        <v>552</v>
      </c>
      <c r="D351" t="s">
        <v>206</v>
      </c>
      <c r="E351" t="s">
        <v>140</v>
      </c>
      <c r="F351" t="s">
        <v>39</v>
      </c>
      <c r="G351">
        <v>2016</v>
      </c>
    </row>
    <row r="352" spans="1:7" x14ac:dyDescent="0.2">
      <c r="A352" t="s">
        <v>151</v>
      </c>
      <c r="B352" t="s">
        <v>96</v>
      </c>
      <c r="C352" t="s">
        <v>206</v>
      </c>
      <c r="D352" t="s">
        <v>644</v>
      </c>
      <c r="E352" t="s">
        <v>99</v>
      </c>
      <c r="F352" t="s">
        <v>49</v>
      </c>
      <c r="G352">
        <v>2016</v>
      </c>
    </row>
    <row r="353" spans="1:7" x14ac:dyDescent="0.2">
      <c r="A353" t="s">
        <v>156</v>
      </c>
      <c r="B353" t="s">
        <v>457</v>
      </c>
      <c r="C353" t="s">
        <v>211</v>
      </c>
      <c r="D353" t="s">
        <v>212</v>
      </c>
      <c r="E353" t="s">
        <v>22</v>
      </c>
      <c r="F353" t="s">
        <v>458</v>
      </c>
      <c r="G353">
        <v>2016</v>
      </c>
    </row>
    <row r="354" spans="1:7" x14ac:dyDescent="0.2">
      <c r="A354" t="s">
        <v>160</v>
      </c>
      <c r="B354" t="s">
        <v>239</v>
      </c>
      <c r="C354" t="s">
        <v>103</v>
      </c>
      <c r="D354" t="s">
        <v>527</v>
      </c>
      <c r="E354" t="s">
        <v>553</v>
      </c>
      <c r="F354" t="s">
        <v>90</v>
      </c>
      <c r="G354">
        <v>2016</v>
      </c>
    </row>
    <row r="355" spans="1:7" x14ac:dyDescent="0.2">
      <c r="A355" t="s">
        <v>160</v>
      </c>
      <c r="B355" t="s">
        <v>454</v>
      </c>
      <c r="C355" t="s">
        <v>103</v>
      </c>
      <c r="D355" t="s">
        <v>499</v>
      </c>
      <c r="E355" t="s">
        <v>327</v>
      </c>
      <c r="F355" t="s">
        <v>49</v>
      </c>
      <c r="G355">
        <v>2016</v>
      </c>
    </row>
    <row r="356" spans="1:7" x14ac:dyDescent="0.2">
      <c r="A356" t="s">
        <v>167</v>
      </c>
      <c r="B356" t="s">
        <v>132</v>
      </c>
      <c r="C356" t="s">
        <v>159</v>
      </c>
      <c r="D356" t="s">
        <v>130</v>
      </c>
      <c r="E356" t="s">
        <v>327</v>
      </c>
      <c r="F356" t="s">
        <v>39</v>
      </c>
      <c r="G356">
        <v>2016</v>
      </c>
    </row>
    <row r="357" spans="1:7" x14ac:dyDescent="0.2">
      <c r="A357" t="s">
        <v>172</v>
      </c>
      <c r="B357" t="s">
        <v>192</v>
      </c>
      <c r="C357" t="s">
        <v>559</v>
      </c>
      <c r="D357" t="s">
        <v>472</v>
      </c>
      <c r="E357" t="s">
        <v>120</v>
      </c>
      <c r="F357" t="s">
        <v>49</v>
      </c>
      <c r="G357">
        <v>2016</v>
      </c>
    </row>
    <row r="358" spans="1:7" x14ac:dyDescent="0.2">
      <c r="A358" t="s">
        <v>175</v>
      </c>
      <c r="B358" t="s">
        <v>117</v>
      </c>
      <c r="C358" t="s">
        <v>22</v>
      </c>
      <c r="D358" t="s">
        <v>341</v>
      </c>
      <c r="E358" t="s">
        <v>645</v>
      </c>
      <c r="F358" t="s">
        <v>49</v>
      </c>
      <c r="G358">
        <v>2016</v>
      </c>
    </row>
    <row r="359" spans="1:7" x14ac:dyDescent="0.2">
      <c r="A359" t="s">
        <v>178</v>
      </c>
      <c r="B359" t="s">
        <v>646</v>
      </c>
      <c r="C359" t="s">
        <v>462</v>
      </c>
      <c r="D359" t="s">
        <v>270</v>
      </c>
      <c r="E359" t="s">
        <v>509</v>
      </c>
      <c r="F359" t="s">
        <v>90</v>
      </c>
      <c r="G359">
        <v>2016</v>
      </c>
    </row>
    <row r="360" spans="1:7" x14ac:dyDescent="0.2">
      <c r="A360" t="s">
        <v>182</v>
      </c>
      <c r="B360" t="s">
        <v>647</v>
      </c>
      <c r="C360" t="s">
        <v>202</v>
      </c>
      <c r="D360" t="s">
        <v>285</v>
      </c>
      <c r="E360" t="s">
        <v>299</v>
      </c>
      <c r="F360" t="s">
        <v>39</v>
      </c>
      <c r="G360">
        <v>2016</v>
      </c>
    </row>
    <row r="361" spans="1:7" x14ac:dyDescent="0.2">
      <c r="A361" t="s">
        <v>186</v>
      </c>
      <c r="B361" t="s">
        <v>272</v>
      </c>
      <c r="C361" t="s">
        <v>648</v>
      </c>
      <c r="D361" t="s">
        <v>649</v>
      </c>
      <c r="E361" t="s">
        <v>499</v>
      </c>
      <c r="F361" t="s">
        <v>33</v>
      </c>
      <c r="G361">
        <v>2016</v>
      </c>
    </row>
    <row r="362" spans="1:7" x14ac:dyDescent="0.2">
      <c r="A362" t="s">
        <v>451</v>
      </c>
      <c r="B362" t="s">
        <v>261</v>
      </c>
      <c r="C362" t="s">
        <v>407</v>
      </c>
      <c r="D362" t="s">
        <v>194</v>
      </c>
      <c r="E362" t="s">
        <v>356</v>
      </c>
      <c r="F362" t="s">
        <v>90</v>
      </c>
      <c r="G362">
        <v>2016</v>
      </c>
    </row>
    <row r="363" spans="1:7" x14ac:dyDescent="0.2">
      <c r="A363" t="s">
        <v>191</v>
      </c>
      <c r="B363" t="s">
        <v>122</v>
      </c>
      <c r="C363" t="s">
        <v>313</v>
      </c>
      <c r="D363" t="s">
        <v>567</v>
      </c>
      <c r="E363" t="s">
        <v>444</v>
      </c>
      <c r="F363" t="s">
        <v>49</v>
      </c>
      <c r="G363">
        <v>2016</v>
      </c>
    </row>
    <row r="364" spans="1:7" x14ac:dyDescent="0.2">
      <c r="A364" t="s">
        <v>196</v>
      </c>
      <c r="B364" t="s">
        <v>650</v>
      </c>
      <c r="C364" t="s">
        <v>321</v>
      </c>
      <c r="D364" t="s">
        <v>177</v>
      </c>
      <c r="E364" t="s">
        <v>484</v>
      </c>
      <c r="F364" t="s">
        <v>39</v>
      </c>
      <c r="G364">
        <v>2016</v>
      </c>
    </row>
    <row r="365" spans="1:7" x14ac:dyDescent="0.2">
      <c r="A365" t="s">
        <v>200</v>
      </c>
      <c r="B365" t="s">
        <v>651</v>
      </c>
      <c r="C365" t="s">
        <v>314</v>
      </c>
      <c r="D365" t="s">
        <v>355</v>
      </c>
      <c r="E365" t="s">
        <v>69</v>
      </c>
      <c r="F365" t="s">
        <v>39</v>
      </c>
      <c r="G365">
        <v>2016</v>
      </c>
    </row>
    <row r="366" spans="1:7" x14ac:dyDescent="0.2">
      <c r="A366" t="s">
        <v>204</v>
      </c>
      <c r="B366" t="s">
        <v>514</v>
      </c>
      <c r="C366" t="s">
        <v>281</v>
      </c>
      <c r="D366" t="s">
        <v>359</v>
      </c>
      <c r="E366" t="s">
        <v>89</v>
      </c>
      <c r="F366" t="s">
        <v>90</v>
      </c>
      <c r="G366">
        <v>2016</v>
      </c>
    </row>
    <row r="367" spans="1:7" x14ac:dyDescent="0.2">
      <c r="A367" t="s">
        <v>209</v>
      </c>
      <c r="B367" t="s">
        <v>304</v>
      </c>
      <c r="C367" t="s">
        <v>330</v>
      </c>
      <c r="D367" t="s">
        <v>523</v>
      </c>
      <c r="E367" t="s">
        <v>310</v>
      </c>
      <c r="F367" t="s">
        <v>49</v>
      </c>
      <c r="G367">
        <v>2016</v>
      </c>
    </row>
    <row r="368" spans="1:7" x14ac:dyDescent="0.2">
      <c r="A368" t="s">
        <v>213</v>
      </c>
      <c r="B368" t="s">
        <v>269</v>
      </c>
      <c r="C368" t="s">
        <v>243</v>
      </c>
      <c r="D368" t="s">
        <v>331</v>
      </c>
      <c r="E368" t="s">
        <v>212</v>
      </c>
      <c r="F368" t="s">
        <v>90</v>
      </c>
      <c r="G368">
        <v>2016</v>
      </c>
    </row>
    <row r="369" spans="1:7" x14ac:dyDescent="0.2">
      <c r="A369" t="s">
        <v>218</v>
      </c>
      <c r="B369" t="s">
        <v>301</v>
      </c>
      <c r="C369" t="s">
        <v>337</v>
      </c>
      <c r="D369" t="s">
        <v>305</v>
      </c>
      <c r="E369" t="s">
        <v>26</v>
      </c>
      <c r="F369" t="s">
        <v>90</v>
      </c>
      <c r="G369">
        <v>2016</v>
      </c>
    </row>
    <row r="370" spans="1:7" x14ac:dyDescent="0.2">
      <c r="A370" t="s">
        <v>220</v>
      </c>
      <c r="B370" t="s">
        <v>152</v>
      </c>
      <c r="C370" t="s">
        <v>355</v>
      </c>
      <c r="D370" t="s">
        <v>456</v>
      </c>
      <c r="E370" t="s">
        <v>120</v>
      </c>
      <c r="F370" t="s">
        <v>49</v>
      </c>
      <c r="G370">
        <v>2016</v>
      </c>
    </row>
    <row r="371" spans="1:7" x14ac:dyDescent="0.2">
      <c r="A371" t="s">
        <v>220</v>
      </c>
      <c r="B371" t="s">
        <v>470</v>
      </c>
      <c r="C371" t="s">
        <v>355</v>
      </c>
      <c r="D371" t="s">
        <v>565</v>
      </c>
      <c r="E371" t="s">
        <v>195</v>
      </c>
      <c r="F371" t="s">
        <v>12</v>
      </c>
      <c r="G371">
        <v>2016</v>
      </c>
    </row>
    <row r="372" spans="1:7" x14ac:dyDescent="0.2">
      <c r="A372" t="s">
        <v>226</v>
      </c>
      <c r="B372" t="s">
        <v>652</v>
      </c>
      <c r="C372" t="s">
        <v>465</v>
      </c>
      <c r="D372" t="s">
        <v>287</v>
      </c>
      <c r="E372" t="s">
        <v>509</v>
      </c>
      <c r="F372" t="s">
        <v>39</v>
      </c>
      <c r="G372">
        <v>2016</v>
      </c>
    </row>
    <row r="373" spans="1:7" x14ac:dyDescent="0.2">
      <c r="A373" t="s">
        <v>230</v>
      </c>
      <c r="B373" t="s">
        <v>79</v>
      </c>
      <c r="C373" t="s">
        <v>574</v>
      </c>
      <c r="D373" t="s">
        <v>653</v>
      </c>
      <c r="E373" t="s">
        <v>38</v>
      </c>
      <c r="F373" t="s">
        <v>49</v>
      </c>
      <c r="G373">
        <v>2016</v>
      </c>
    </row>
    <row r="374" spans="1:7" x14ac:dyDescent="0.2">
      <c r="A374" t="s">
        <v>234</v>
      </c>
      <c r="B374" t="s">
        <v>568</v>
      </c>
      <c r="C374" t="s">
        <v>185</v>
      </c>
      <c r="D374" t="s">
        <v>274</v>
      </c>
      <c r="E374" t="s">
        <v>356</v>
      </c>
      <c r="F374" t="s">
        <v>90</v>
      </c>
      <c r="G374">
        <v>2016</v>
      </c>
    </row>
    <row r="375" spans="1:7" x14ac:dyDescent="0.2">
      <c r="A375" t="s">
        <v>234</v>
      </c>
      <c r="B375" t="s">
        <v>654</v>
      </c>
      <c r="C375" t="s">
        <v>185</v>
      </c>
      <c r="D375" t="s">
        <v>350</v>
      </c>
      <c r="E375" t="s">
        <v>278</v>
      </c>
      <c r="F375" t="s">
        <v>39</v>
      </c>
      <c r="G375">
        <v>2016</v>
      </c>
    </row>
    <row r="376" spans="1:7" x14ac:dyDescent="0.2">
      <c r="A376" t="s">
        <v>241</v>
      </c>
      <c r="B376" t="s">
        <v>476</v>
      </c>
      <c r="C376" t="s">
        <v>485</v>
      </c>
      <c r="D376" t="s">
        <v>586</v>
      </c>
      <c r="E376" t="s">
        <v>89</v>
      </c>
      <c r="F376" t="s">
        <v>49</v>
      </c>
      <c r="G376">
        <v>2016</v>
      </c>
    </row>
    <row r="377" spans="1:7" x14ac:dyDescent="0.2">
      <c r="A377" t="s">
        <v>244</v>
      </c>
      <c r="B377" t="s">
        <v>336</v>
      </c>
      <c r="C377" t="s">
        <v>365</v>
      </c>
      <c r="D377" t="s">
        <v>295</v>
      </c>
      <c r="E377" t="s">
        <v>140</v>
      </c>
      <c r="F377" t="s">
        <v>90</v>
      </c>
      <c r="G377">
        <v>2016</v>
      </c>
    </row>
    <row r="378" spans="1:7" x14ac:dyDescent="0.2">
      <c r="A378" t="s">
        <v>246</v>
      </c>
      <c r="B378" t="s">
        <v>495</v>
      </c>
      <c r="C378" t="s">
        <v>486</v>
      </c>
      <c r="D378" t="s">
        <v>486</v>
      </c>
      <c r="E378" t="s">
        <v>496</v>
      </c>
      <c r="F378" t="s">
        <v>90</v>
      </c>
      <c r="G378">
        <v>2016</v>
      </c>
    </row>
    <row r="379" spans="1:7" x14ac:dyDescent="0.2">
      <c r="A379" t="s">
        <v>468</v>
      </c>
      <c r="B379" t="s">
        <v>577</v>
      </c>
      <c r="C379" t="s">
        <v>129</v>
      </c>
      <c r="D379" t="s">
        <v>359</v>
      </c>
      <c r="E379" t="s">
        <v>299</v>
      </c>
      <c r="F379" t="s">
        <v>90</v>
      </c>
      <c r="G379">
        <v>2016</v>
      </c>
    </row>
    <row r="380" spans="1:7" x14ac:dyDescent="0.2">
      <c r="A380" t="s">
        <v>252</v>
      </c>
      <c r="B380" t="s">
        <v>575</v>
      </c>
      <c r="C380" t="s">
        <v>295</v>
      </c>
      <c r="D380" t="s">
        <v>251</v>
      </c>
      <c r="E380" t="s">
        <v>240</v>
      </c>
      <c r="F380" t="s">
        <v>90</v>
      </c>
      <c r="G380">
        <v>2016</v>
      </c>
    </row>
    <row r="381" spans="1:7" x14ac:dyDescent="0.2">
      <c r="A381" t="s">
        <v>256</v>
      </c>
      <c r="B381" t="s">
        <v>503</v>
      </c>
      <c r="C381" t="s">
        <v>305</v>
      </c>
      <c r="D381" t="s">
        <v>601</v>
      </c>
      <c r="E381" t="s">
        <v>467</v>
      </c>
      <c r="F381" t="s">
        <v>12</v>
      </c>
      <c r="G381">
        <v>2016</v>
      </c>
    </row>
    <row r="382" spans="1:7" x14ac:dyDescent="0.2">
      <c r="A382" t="s">
        <v>226</v>
      </c>
      <c r="B382" t="s">
        <v>652</v>
      </c>
      <c r="C382" t="s">
        <v>465</v>
      </c>
      <c r="D382" t="s">
        <v>287</v>
      </c>
      <c r="E382" t="s">
        <v>509</v>
      </c>
      <c r="F382" t="s">
        <v>39</v>
      </c>
      <c r="G382">
        <v>2016</v>
      </c>
    </row>
    <row r="383" spans="1:7" x14ac:dyDescent="0.2">
      <c r="A383" t="s">
        <v>230</v>
      </c>
      <c r="B383" t="s">
        <v>79</v>
      </c>
      <c r="C383" t="s">
        <v>574</v>
      </c>
      <c r="D383" t="s">
        <v>653</v>
      </c>
      <c r="E383" t="s">
        <v>38</v>
      </c>
      <c r="F383" t="s">
        <v>49</v>
      </c>
      <c r="G383">
        <v>2016</v>
      </c>
    </row>
    <row r="384" spans="1:7" x14ac:dyDescent="0.2">
      <c r="A384" t="s">
        <v>234</v>
      </c>
      <c r="B384" t="s">
        <v>568</v>
      </c>
      <c r="C384" t="s">
        <v>185</v>
      </c>
      <c r="D384" t="s">
        <v>274</v>
      </c>
      <c r="E384" t="s">
        <v>356</v>
      </c>
      <c r="F384" t="s">
        <v>90</v>
      </c>
      <c r="G384">
        <v>2016</v>
      </c>
    </row>
    <row r="385" spans="1:7" x14ac:dyDescent="0.2">
      <c r="A385" t="s">
        <v>234</v>
      </c>
      <c r="B385" t="s">
        <v>654</v>
      </c>
      <c r="C385" t="s">
        <v>185</v>
      </c>
      <c r="D385" t="s">
        <v>350</v>
      </c>
      <c r="E385" t="s">
        <v>278</v>
      </c>
      <c r="F385" t="s">
        <v>39</v>
      </c>
      <c r="G385">
        <v>2016</v>
      </c>
    </row>
    <row r="386" spans="1:7" x14ac:dyDescent="0.2">
      <c r="A386" t="s">
        <v>241</v>
      </c>
      <c r="B386" t="s">
        <v>476</v>
      </c>
      <c r="C386" t="s">
        <v>485</v>
      </c>
      <c r="D386" t="s">
        <v>586</v>
      </c>
      <c r="E386" t="s">
        <v>89</v>
      </c>
      <c r="F386" t="s">
        <v>49</v>
      </c>
      <c r="G386">
        <v>2016</v>
      </c>
    </row>
    <row r="387" spans="1:7" x14ac:dyDescent="0.2">
      <c r="A387" t="s">
        <v>244</v>
      </c>
      <c r="B387" t="s">
        <v>336</v>
      </c>
      <c r="C387" t="s">
        <v>365</v>
      </c>
      <c r="D387" t="s">
        <v>295</v>
      </c>
      <c r="E387" t="s">
        <v>140</v>
      </c>
      <c r="F387" t="s">
        <v>90</v>
      </c>
      <c r="G387">
        <v>2016</v>
      </c>
    </row>
    <row r="388" spans="1:7" x14ac:dyDescent="0.2">
      <c r="A388" t="s">
        <v>246</v>
      </c>
      <c r="B388" t="s">
        <v>495</v>
      </c>
      <c r="C388" t="s">
        <v>486</v>
      </c>
      <c r="D388" t="s">
        <v>486</v>
      </c>
      <c r="E388" t="s">
        <v>496</v>
      </c>
      <c r="F388" t="s">
        <v>90</v>
      </c>
      <c r="G388">
        <v>2016</v>
      </c>
    </row>
    <row r="389" spans="1:7" x14ac:dyDescent="0.2">
      <c r="A389" t="s">
        <v>468</v>
      </c>
      <c r="B389" t="s">
        <v>577</v>
      </c>
      <c r="C389" t="s">
        <v>129</v>
      </c>
      <c r="D389" t="s">
        <v>359</v>
      </c>
      <c r="E389" t="s">
        <v>299</v>
      </c>
      <c r="F389" t="s">
        <v>90</v>
      </c>
      <c r="G389">
        <v>2016</v>
      </c>
    </row>
    <row r="390" spans="1:7" x14ac:dyDescent="0.2">
      <c r="A390" t="s">
        <v>252</v>
      </c>
      <c r="B390" t="s">
        <v>575</v>
      </c>
      <c r="C390" t="s">
        <v>295</v>
      </c>
      <c r="D390" t="s">
        <v>251</v>
      </c>
      <c r="E390" t="s">
        <v>240</v>
      </c>
      <c r="F390" t="s">
        <v>90</v>
      </c>
      <c r="G390">
        <v>2016</v>
      </c>
    </row>
    <row r="391" spans="1:7" x14ac:dyDescent="0.2">
      <c r="A391" t="s">
        <v>256</v>
      </c>
      <c r="B391" t="s">
        <v>503</v>
      </c>
      <c r="C391" t="s">
        <v>305</v>
      </c>
      <c r="D391" t="s">
        <v>601</v>
      </c>
      <c r="E391" t="s">
        <v>467</v>
      </c>
      <c r="F391" t="s">
        <v>12</v>
      </c>
      <c r="G391">
        <v>2016</v>
      </c>
    </row>
    <row r="392" spans="1:7" x14ac:dyDescent="0.2">
      <c r="A392" t="s">
        <v>256</v>
      </c>
      <c r="B392" t="s">
        <v>494</v>
      </c>
      <c r="C392" t="s">
        <v>305</v>
      </c>
      <c r="D392" t="s">
        <v>359</v>
      </c>
      <c r="E392" t="s">
        <v>150</v>
      </c>
      <c r="F392" t="s">
        <v>39</v>
      </c>
      <c r="G392">
        <v>2016</v>
      </c>
    </row>
    <row r="393" spans="1:7" x14ac:dyDescent="0.2">
      <c r="A393" t="s">
        <v>264</v>
      </c>
      <c r="B393" t="s">
        <v>161</v>
      </c>
      <c r="C393" t="s">
        <v>331</v>
      </c>
      <c r="D393" t="s">
        <v>655</v>
      </c>
      <c r="E393" t="s">
        <v>155</v>
      </c>
      <c r="F393" t="s">
        <v>49</v>
      </c>
      <c r="G393">
        <v>2016</v>
      </c>
    </row>
    <row r="394" spans="1:7" x14ac:dyDescent="0.2">
      <c r="A394" t="s">
        <v>268</v>
      </c>
      <c r="B394" t="s">
        <v>358</v>
      </c>
      <c r="C394" t="s">
        <v>359</v>
      </c>
      <c r="D394" t="s">
        <v>341</v>
      </c>
      <c r="E394" t="s">
        <v>212</v>
      </c>
      <c r="F394" t="s">
        <v>27</v>
      </c>
      <c r="G394">
        <v>2016</v>
      </c>
    </row>
    <row r="395" spans="1:7" x14ac:dyDescent="0.2">
      <c r="A395" t="s">
        <v>475</v>
      </c>
      <c r="B395" t="s">
        <v>293</v>
      </c>
      <c r="C395" t="s">
        <v>443</v>
      </c>
      <c r="D395" t="s">
        <v>474</v>
      </c>
      <c r="E395" t="s">
        <v>203</v>
      </c>
      <c r="F395" t="s">
        <v>49</v>
      </c>
      <c r="G395">
        <v>2016</v>
      </c>
    </row>
    <row r="396" spans="1:7" x14ac:dyDescent="0.2">
      <c r="A396" t="s">
        <v>275</v>
      </c>
      <c r="B396" t="s">
        <v>265</v>
      </c>
      <c r="C396" t="s">
        <v>479</v>
      </c>
      <c r="D396" t="s">
        <v>290</v>
      </c>
      <c r="E396" t="s">
        <v>356</v>
      </c>
      <c r="F396" t="s">
        <v>90</v>
      </c>
      <c r="G396">
        <v>2016</v>
      </c>
    </row>
    <row r="397" spans="1:7" x14ac:dyDescent="0.2">
      <c r="A397" t="s">
        <v>275</v>
      </c>
      <c r="B397" t="s">
        <v>504</v>
      </c>
      <c r="C397" t="s">
        <v>479</v>
      </c>
      <c r="D397" t="s">
        <v>125</v>
      </c>
      <c r="E397" t="s">
        <v>553</v>
      </c>
      <c r="F397" t="s">
        <v>90</v>
      </c>
      <c r="G397">
        <v>2016</v>
      </c>
    </row>
    <row r="398" spans="1:7" x14ac:dyDescent="0.2">
      <c r="A398" t="s">
        <v>275</v>
      </c>
      <c r="B398" t="s">
        <v>223</v>
      </c>
      <c r="C398" t="s">
        <v>479</v>
      </c>
      <c r="D398" t="s">
        <v>581</v>
      </c>
      <c r="E398" t="s">
        <v>140</v>
      </c>
      <c r="F398" t="s">
        <v>90</v>
      </c>
      <c r="G398">
        <v>2016</v>
      </c>
    </row>
    <row r="399" spans="1:7" x14ac:dyDescent="0.2">
      <c r="A399" t="s">
        <v>275</v>
      </c>
      <c r="B399" t="s">
        <v>473</v>
      </c>
      <c r="C399" t="s">
        <v>479</v>
      </c>
      <c r="D399" t="s">
        <v>455</v>
      </c>
      <c r="E399" t="s">
        <v>195</v>
      </c>
      <c r="F399" t="s">
        <v>12</v>
      </c>
      <c r="G399">
        <v>2016</v>
      </c>
    </row>
    <row r="400" spans="1:7" x14ac:dyDescent="0.2">
      <c r="A400" t="s">
        <v>482</v>
      </c>
      <c r="B400" t="s">
        <v>51</v>
      </c>
      <c r="C400" t="s">
        <v>579</v>
      </c>
      <c r="D400" t="s">
        <v>656</v>
      </c>
      <c r="E400" t="s">
        <v>327</v>
      </c>
      <c r="F400" t="s">
        <v>49</v>
      </c>
      <c r="G400">
        <v>2016</v>
      </c>
    </row>
    <row r="401" spans="1:7" x14ac:dyDescent="0.2">
      <c r="A401" t="s">
        <v>482</v>
      </c>
      <c r="B401" t="s">
        <v>657</v>
      </c>
      <c r="C401" t="s">
        <v>579</v>
      </c>
      <c r="D401" t="s">
        <v>658</v>
      </c>
      <c r="E401" t="s">
        <v>645</v>
      </c>
      <c r="F401" t="s">
        <v>64</v>
      </c>
      <c r="G401">
        <v>2016</v>
      </c>
    </row>
    <row r="402" spans="1:7" x14ac:dyDescent="0.2">
      <c r="A402" t="s">
        <v>292</v>
      </c>
      <c r="B402" t="s">
        <v>659</v>
      </c>
      <c r="C402" t="s">
        <v>469</v>
      </c>
      <c r="D402" t="s">
        <v>125</v>
      </c>
      <c r="E402" t="s">
        <v>140</v>
      </c>
      <c r="F402" t="s">
        <v>39</v>
      </c>
      <c r="G402">
        <v>2016</v>
      </c>
    </row>
    <row r="403" spans="1:7" x14ac:dyDescent="0.2">
      <c r="A403" t="s">
        <v>292</v>
      </c>
      <c r="B403" t="s">
        <v>611</v>
      </c>
      <c r="C403" t="s">
        <v>469</v>
      </c>
      <c r="D403" t="s">
        <v>104</v>
      </c>
      <c r="E403" t="s">
        <v>645</v>
      </c>
      <c r="F403" t="s">
        <v>628</v>
      </c>
      <c r="G403">
        <v>2016</v>
      </c>
    </row>
    <row r="404" spans="1:7" x14ac:dyDescent="0.2">
      <c r="A404" t="s">
        <v>300</v>
      </c>
      <c r="B404" t="s">
        <v>660</v>
      </c>
      <c r="C404" t="s">
        <v>506</v>
      </c>
      <c r="D404" t="s">
        <v>586</v>
      </c>
      <c r="E404" t="s">
        <v>484</v>
      </c>
      <c r="F404" t="s">
        <v>39</v>
      </c>
      <c r="G404">
        <v>2016</v>
      </c>
    </row>
    <row r="405" spans="1:7" x14ac:dyDescent="0.2">
      <c r="A405" t="s">
        <v>303</v>
      </c>
      <c r="B405" t="s">
        <v>563</v>
      </c>
      <c r="C405" t="s">
        <v>285</v>
      </c>
      <c r="D405" t="s">
        <v>564</v>
      </c>
      <c r="E405" t="s">
        <v>217</v>
      </c>
      <c r="F405" t="s">
        <v>33</v>
      </c>
      <c r="G405">
        <v>2016</v>
      </c>
    </row>
    <row r="406" spans="1:7" x14ac:dyDescent="0.2">
      <c r="A406" t="s">
        <v>303</v>
      </c>
      <c r="B406" t="s">
        <v>518</v>
      </c>
      <c r="C406" t="s">
        <v>125</v>
      </c>
      <c r="D406" t="s">
        <v>471</v>
      </c>
      <c r="E406" t="s">
        <v>69</v>
      </c>
      <c r="F406" t="s">
        <v>90</v>
      </c>
      <c r="G406">
        <v>2016</v>
      </c>
    </row>
    <row r="407" spans="1:7" x14ac:dyDescent="0.2">
      <c r="A407" t="s">
        <v>303</v>
      </c>
      <c r="B407" t="s">
        <v>661</v>
      </c>
      <c r="C407" t="s">
        <v>125</v>
      </c>
      <c r="D407" t="s">
        <v>436</v>
      </c>
      <c r="E407" t="s">
        <v>140</v>
      </c>
      <c r="F407" t="s">
        <v>90</v>
      </c>
      <c r="G407">
        <v>2016</v>
      </c>
    </row>
    <row r="408" spans="1:7" x14ac:dyDescent="0.2">
      <c r="A408" t="s">
        <v>315</v>
      </c>
      <c r="B408" t="s">
        <v>662</v>
      </c>
      <c r="C408" t="s">
        <v>472</v>
      </c>
      <c r="D408" t="s">
        <v>596</v>
      </c>
      <c r="E408" t="s">
        <v>69</v>
      </c>
      <c r="F408" t="s">
        <v>49</v>
      </c>
      <c r="G408">
        <v>2016</v>
      </c>
    </row>
    <row r="409" spans="1:7" x14ac:dyDescent="0.2">
      <c r="A409" t="s">
        <v>319</v>
      </c>
      <c r="B409" t="s">
        <v>585</v>
      </c>
      <c r="C409" t="s">
        <v>500</v>
      </c>
      <c r="D409" t="s">
        <v>436</v>
      </c>
      <c r="E409" t="s">
        <v>299</v>
      </c>
      <c r="F409" t="s">
        <v>90</v>
      </c>
      <c r="G409">
        <v>2016</v>
      </c>
    </row>
    <row r="410" spans="1:7" x14ac:dyDescent="0.2">
      <c r="A410" t="s">
        <v>322</v>
      </c>
      <c r="B410" t="s">
        <v>663</v>
      </c>
      <c r="C410" t="s">
        <v>436</v>
      </c>
      <c r="D410" t="s">
        <v>436</v>
      </c>
      <c r="E410" t="s">
        <v>664</v>
      </c>
      <c r="F410" t="s">
        <v>39</v>
      </c>
      <c r="G410">
        <v>2016</v>
      </c>
    </row>
    <row r="411" spans="1:7" x14ac:dyDescent="0.2">
      <c r="A411" t="s">
        <v>322</v>
      </c>
      <c r="B411" t="s">
        <v>665</v>
      </c>
      <c r="C411" t="s">
        <v>436</v>
      </c>
      <c r="D411" t="s">
        <v>586</v>
      </c>
      <c r="E411" t="s">
        <v>150</v>
      </c>
      <c r="F411" t="s">
        <v>90</v>
      </c>
      <c r="G411">
        <v>2016</v>
      </c>
    </row>
    <row r="412" spans="1:7" x14ac:dyDescent="0.2">
      <c r="A412" t="s">
        <v>325</v>
      </c>
      <c r="B412" t="s">
        <v>666</v>
      </c>
      <c r="C412" t="s">
        <v>523</v>
      </c>
      <c r="D412" t="s">
        <v>667</v>
      </c>
      <c r="E412" t="s">
        <v>89</v>
      </c>
      <c r="F412" t="s">
        <v>12</v>
      </c>
      <c r="G412">
        <v>2016</v>
      </c>
    </row>
    <row r="413" spans="1:7" x14ac:dyDescent="0.2">
      <c r="A413" t="s">
        <v>328</v>
      </c>
      <c r="B413" t="s">
        <v>599</v>
      </c>
      <c r="C413" t="s">
        <v>586</v>
      </c>
      <c r="D413" t="s">
        <v>668</v>
      </c>
      <c r="E413" t="s">
        <v>195</v>
      </c>
      <c r="F413" t="s">
        <v>628</v>
      </c>
      <c r="G413">
        <v>2016</v>
      </c>
    </row>
    <row r="414" spans="1:7" x14ac:dyDescent="0.2">
      <c r="A414" t="s">
        <v>498</v>
      </c>
      <c r="B414" t="s">
        <v>669</v>
      </c>
      <c r="C414" t="s">
        <v>515</v>
      </c>
      <c r="D414" t="s">
        <v>86</v>
      </c>
      <c r="E414" t="s">
        <v>199</v>
      </c>
      <c r="F414" t="s">
        <v>12</v>
      </c>
      <c r="G414">
        <v>2016</v>
      </c>
    </row>
    <row r="415" spans="1:7" x14ac:dyDescent="0.2">
      <c r="A415" t="s">
        <v>498</v>
      </c>
      <c r="B415" t="s">
        <v>595</v>
      </c>
      <c r="C415" t="s">
        <v>515</v>
      </c>
      <c r="D415" t="s">
        <v>658</v>
      </c>
      <c r="E415" t="s">
        <v>155</v>
      </c>
      <c r="F415" t="s">
        <v>12</v>
      </c>
      <c r="G415">
        <v>2016</v>
      </c>
    </row>
    <row r="416" spans="1:7" x14ac:dyDescent="0.2">
      <c r="A416" t="s">
        <v>338</v>
      </c>
      <c r="B416" t="s">
        <v>670</v>
      </c>
      <c r="C416" t="s">
        <v>471</v>
      </c>
      <c r="D416" t="s">
        <v>99</v>
      </c>
      <c r="E416" t="s">
        <v>208</v>
      </c>
      <c r="F416" t="s">
        <v>12</v>
      </c>
      <c r="G416">
        <v>2016</v>
      </c>
    </row>
    <row r="417" spans="1:7" x14ac:dyDescent="0.2">
      <c r="A417" t="s">
        <v>338</v>
      </c>
      <c r="B417" t="s">
        <v>101</v>
      </c>
      <c r="C417" t="s">
        <v>471</v>
      </c>
      <c r="D417" t="s">
        <v>82</v>
      </c>
      <c r="E417" t="s">
        <v>203</v>
      </c>
      <c r="F417" t="s">
        <v>671</v>
      </c>
      <c r="G417">
        <v>2016</v>
      </c>
    </row>
    <row r="418" spans="1:7" x14ac:dyDescent="0.2">
      <c r="A418" t="s">
        <v>338</v>
      </c>
      <c r="B418" t="s">
        <v>672</v>
      </c>
      <c r="C418" t="s">
        <v>471</v>
      </c>
      <c r="D418" t="s">
        <v>135</v>
      </c>
      <c r="E418" t="s">
        <v>195</v>
      </c>
      <c r="F418" t="s">
        <v>90</v>
      </c>
      <c r="G418">
        <v>2016</v>
      </c>
    </row>
    <row r="419" spans="1:7" x14ac:dyDescent="0.2">
      <c r="A419" t="s">
        <v>345</v>
      </c>
      <c r="B419" t="s">
        <v>673</v>
      </c>
      <c r="C419" t="s">
        <v>596</v>
      </c>
      <c r="D419" t="s">
        <v>674</v>
      </c>
      <c r="E419" t="s">
        <v>499</v>
      </c>
      <c r="F419" t="s">
        <v>33</v>
      </c>
      <c r="G419">
        <v>2016</v>
      </c>
    </row>
    <row r="420" spans="1:7" x14ac:dyDescent="0.2">
      <c r="A420" t="s">
        <v>347</v>
      </c>
      <c r="B420" t="s">
        <v>602</v>
      </c>
      <c r="C420" t="s">
        <v>600</v>
      </c>
      <c r="D420" t="s">
        <v>593</v>
      </c>
      <c r="E420" t="s">
        <v>356</v>
      </c>
      <c r="F420" t="s">
        <v>90</v>
      </c>
      <c r="G420">
        <v>2016</v>
      </c>
    </row>
    <row r="421" spans="1:7" x14ac:dyDescent="0.2">
      <c r="A421" t="s">
        <v>347</v>
      </c>
      <c r="B421" t="s">
        <v>297</v>
      </c>
      <c r="C421" t="s">
        <v>600</v>
      </c>
      <c r="D421" t="s">
        <v>603</v>
      </c>
      <c r="E421" t="s">
        <v>509</v>
      </c>
      <c r="F421" t="s">
        <v>39</v>
      </c>
      <c r="G421">
        <v>2016</v>
      </c>
    </row>
    <row r="422" spans="1:7" x14ac:dyDescent="0.2">
      <c r="A422" t="s">
        <v>353</v>
      </c>
      <c r="B422" t="s">
        <v>606</v>
      </c>
      <c r="C422" t="s">
        <v>603</v>
      </c>
      <c r="D422" t="s">
        <v>593</v>
      </c>
      <c r="E422" t="s">
        <v>140</v>
      </c>
      <c r="F422" t="s">
        <v>90</v>
      </c>
      <c r="G422">
        <v>2016</v>
      </c>
    </row>
    <row r="423" spans="1:7" x14ac:dyDescent="0.2">
      <c r="A423" t="s">
        <v>357</v>
      </c>
      <c r="B423" t="s">
        <v>24</v>
      </c>
      <c r="C423" t="s">
        <v>341</v>
      </c>
      <c r="D423" t="s">
        <v>499</v>
      </c>
      <c r="E423" t="s">
        <v>199</v>
      </c>
      <c r="F423" t="s">
        <v>27</v>
      </c>
      <c r="G423">
        <v>2016</v>
      </c>
    </row>
    <row r="424" spans="1:7" x14ac:dyDescent="0.2">
      <c r="A424" t="s">
        <v>360</v>
      </c>
      <c r="B424" t="s">
        <v>605</v>
      </c>
      <c r="C424" t="s">
        <v>569</v>
      </c>
      <c r="D424" t="s">
        <v>380</v>
      </c>
      <c r="E424" t="s">
        <v>267</v>
      </c>
      <c r="F424" t="s">
        <v>90</v>
      </c>
      <c r="G424">
        <v>2016</v>
      </c>
    </row>
    <row r="425" spans="1:7" x14ac:dyDescent="0.2">
      <c r="A425" t="s">
        <v>363</v>
      </c>
      <c r="B425" t="s">
        <v>512</v>
      </c>
      <c r="C425" t="s">
        <v>593</v>
      </c>
      <c r="D425" t="s">
        <v>675</v>
      </c>
      <c r="E425" t="s">
        <v>199</v>
      </c>
      <c r="F425" t="s">
        <v>49</v>
      </c>
      <c r="G425">
        <v>2016</v>
      </c>
    </row>
    <row r="426" spans="1:7" x14ac:dyDescent="0.2">
      <c r="A426" t="s">
        <v>363</v>
      </c>
      <c r="B426" t="s">
        <v>676</v>
      </c>
      <c r="C426" t="s">
        <v>593</v>
      </c>
      <c r="D426" t="s">
        <v>380</v>
      </c>
      <c r="E426" t="s">
        <v>110</v>
      </c>
      <c r="F426" t="s">
        <v>39</v>
      </c>
      <c r="G426">
        <v>2016</v>
      </c>
    </row>
    <row r="427" spans="1:7" x14ac:dyDescent="0.2">
      <c r="A427" t="s">
        <v>363</v>
      </c>
      <c r="B427" t="s">
        <v>677</v>
      </c>
      <c r="C427" t="s">
        <v>593</v>
      </c>
      <c r="D427" t="s">
        <v>380</v>
      </c>
      <c r="E427" t="s">
        <v>299</v>
      </c>
      <c r="F427" t="s">
        <v>90</v>
      </c>
      <c r="G427">
        <v>2016</v>
      </c>
    </row>
    <row r="428" spans="1:7" x14ac:dyDescent="0.2">
      <c r="A428" t="s">
        <v>371</v>
      </c>
      <c r="B428" t="s">
        <v>678</v>
      </c>
      <c r="C428" t="s">
        <v>604</v>
      </c>
      <c r="D428" t="s">
        <v>679</v>
      </c>
      <c r="E428" t="s">
        <v>267</v>
      </c>
      <c r="F428" t="s">
        <v>90</v>
      </c>
      <c r="G428">
        <v>2016</v>
      </c>
    </row>
    <row r="429" spans="1:7" x14ac:dyDescent="0.2">
      <c r="A429" t="s">
        <v>374</v>
      </c>
      <c r="B429" t="s">
        <v>680</v>
      </c>
      <c r="C429" t="s">
        <v>380</v>
      </c>
      <c r="D429" t="s">
        <v>499</v>
      </c>
      <c r="E429" t="s">
        <v>69</v>
      </c>
      <c r="F429" t="s">
        <v>628</v>
      </c>
      <c r="G429">
        <v>2016</v>
      </c>
    </row>
    <row r="430" spans="1:7" x14ac:dyDescent="0.2">
      <c r="A430" t="s">
        <v>519</v>
      </c>
      <c r="B430" t="s">
        <v>681</v>
      </c>
      <c r="C430" t="s">
        <v>608</v>
      </c>
      <c r="D430" t="s">
        <v>86</v>
      </c>
      <c r="E430" t="s">
        <v>150</v>
      </c>
      <c r="F430" t="s">
        <v>90</v>
      </c>
      <c r="G430">
        <v>2016</v>
      </c>
    </row>
    <row r="431" spans="1:7" x14ac:dyDescent="0.2">
      <c r="A431" t="s">
        <v>378</v>
      </c>
      <c r="B431" t="s">
        <v>487</v>
      </c>
      <c r="C431" t="s">
        <v>626</v>
      </c>
      <c r="D431" t="s">
        <v>455</v>
      </c>
      <c r="E431" t="s">
        <v>89</v>
      </c>
      <c r="F431" t="s">
        <v>90</v>
      </c>
      <c r="G431">
        <v>2016</v>
      </c>
    </row>
    <row r="432" spans="1:7" x14ac:dyDescent="0.2">
      <c r="A432" t="s">
        <v>7</v>
      </c>
      <c r="B432" t="s">
        <v>382</v>
      </c>
      <c r="C432" t="s">
        <v>682</v>
      </c>
      <c r="D432" t="s">
        <v>383</v>
      </c>
      <c r="E432" t="s">
        <v>104</v>
      </c>
      <c r="F432" t="s">
        <v>27</v>
      </c>
      <c r="G432">
        <v>2015</v>
      </c>
    </row>
    <row r="433" spans="1:7" x14ac:dyDescent="0.2">
      <c r="A433" t="s">
        <v>13</v>
      </c>
      <c r="B433" t="s">
        <v>358</v>
      </c>
      <c r="C433" t="s">
        <v>683</v>
      </c>
      <c r="D433" t="s">
        <v>684</v>
      </c>
      <c r="E433" t="s">
        <v>327</v>
      </c>
      <c r="F433" t="s">
        <v>27</v>
      </c>
      <c r="G433">
        <v>2015</v>
      </c>
    </row>
    <row r="434" spans="1:7" x14ac:dyDescent="0.2">
      <c r="A434" t="s">
        <v>18</v>
      </c>
      <c r="B434" t="s">
        <v>14</v>
      </c>
      <c r="C434" t="s">
        <v>613</v>
      </c>
      <c r="D434" t="s">
        <v>614</v>
      </c>
      <c r="E434" t="s">
        <v>103</v>
      </c>
      <c r="F434" t="s">
        <v>12</v>
      </c>
      <c r="G434">
        <v>2015</v>
      </c>
    </row>
    <row r="435" spans="1:7" x14ac:dyDescent="0.2">
      <c r="A435" t="s">
        <v>23</v>
      </c>
      <c r="B435" t="s">
        <v>8</v>
      </c>
      <c r="C435" t="s">
        <v>615</v>
      </c>
      <c r="D435" t="s">
        <v>616</v>
      </c>
      <c r="E435" t="s">
        <v>194</v>
      </c>
      <c r="F435" t="s">
        <v>12</v>
      </c>
      <c r="G435">
        <v>2015</v>
      </c>
    </row>
    <row r="436" spans="1:7" x14ac:dyDescent="0.2">
      <c r="A436" t="s">
        <v>28</v>
      </c>
      <c r="B436" t="s">
        <v>29</v>
      </c>
      <c r="C436" t="s">
        <v>685</v>
      </c>
      <c r="D436" t="s">
        <v>38</v>
      </c>
      <c r="E436" t="s">
        <v>525</v>
      </c>
      <c r="F436" t="s">
        <v>33</v>
      </c>
      <c r="G436">
        <v>2015</v>
      </c>
    </row>
    <row r="437" spans="1:7" x14ac:dyDescent="0.2">
      <c r="A437" t="s">
        <v>34</v>
      </c>
      <c r="B437" t="s">
        <v>45</v>
      </c>
      <c r="C437" t="s">
        <v>686</v>
      </c>
      <c r="D437" t="s">
        <v>626</v>
      </c>
      <c r="E437" t="s">
        <v>17</v>
      </c>
      <c r="F437" t="s">
        <v>49</v>
      </c>
      <c r="G437">
        <v>2015</v>
      </c>
    </row>
    <row r="438" spans="1:7" x14ac:dyDescent="0.2">
      <c r="A438" t="s">
        <v>40</v>
      </c>
      <c r="B438" t="s">
        <v>56</v>
      </c>
      <c r="C438" t="s">
        <v>687</v>
      </c>
      <c r="D438" t="s">
        <v>434</v>
      </c>
      <c r="E438" t="s">
        <v>11</v>
      </c>
      <c r="F438" t="s">
        <v>49</v>
      </c>
      <c r="G438">
        <v>2015</v>
      </c>
    </row>
    <row r="439" spans="1:7" x14ac:dyDescent="0.2">
      <c r="A439" t="s">
        <v>44</v>
      </c>
      <c r="B439" t="s">
        <v>92</v>
      </c>
      <c r="C439" t="s">
        <v>688</v>
      </c>
      <c r="D439" t="s">
        <v>332</v>
      </c>
      <c r="E439" t="s">
        <v>689</v>
      </c>
      <c r="F439" t="s">
        <v>64</v>
      </c>
      <c r="G439">
        <v>2015</v>
      </c>
    </row>
    <row r="440" spans="1:7" x14ac:dyDescent="0.2">
      <c r="A440" t="s">
        <v>50</v>
      </c>
      <c r="B440" t="s">
        <v>60</v>
      </c>
      <c r="C440" t="s">
        <v>85</v>
      </c>
      <c r="D440" t="s">
        <v>690</v>
      </c>
      <c r="E440" t="s">
        <v>531</v>
      </c>
      <c r="F440" t="s">
        <v>64</v>
      </c>
      <c r="G440">
        <v>2015</v>
      </c>
    </row>
    <row r="441" spans="1:7" x14ac:dyDescent="0.2">
      <c r="A441" t="s">
        <v>55</v>
      </c>
      <c r="B441" t="s">
        <v>627</v>
      </c>
      <c r="C441" t="s">
        <v>691</v>
      </c>
      <c r="D441" t="s">
        <v>469</v>
      </c>
      <c r="E441" t="s">
        <v>177</v>
      </c>
      <c r="F441" t="s">
        <v>49</v>
      </c>
      <c r="G441">
        <v>2015</v>
      </c>
    </row>
    <row r="442" spans="1:7" x14ac:dyDescent="0.2">
      <c r="A442" t="s">
        <v>59</v>
      </c>
      <c r="B442" t="s">
        <v>66</v>
      </c>
      <c r="C442" t="s">
        <v>692</v>
      </c>
      <c r="D442" t="s">
        <v>409</v>
      </c>
      <c r="E442" t="s">
        <v>212</v>
      </c>
      <c r="F442" t="s">
        <v>39</v>
      </c>
      <c r="G442">
        <v>2015</v>
      </c>
    </row>
    <row r="443" spans="1:7" x14ac:dyDescent="0.2">
      <c r="A443" t="s">
        <v>65</v>
      </c>
      <c r="B443" t="s">
        <v>157</v>
      </c>
      <c r="C443" t="s">
        <v>531</v>
      </c>
      <c r="D443" t="s">
        <v>135</v>
      </c>
      <c r="E443" t="s">
        <v>193</v>
      </c>
      <c r="F443" t="s">
        <v>64</v>
      </c>
      <c r="G443">
        <v>2015</v>
      </c>
    </row>
    <row r="444" spans="1:7" x14ac:dyDescent="0.2">
      <c r="A444" t="s">
        <v>70</v>
      </c>
      <c r="B444" t="s">
        <v>84</v>
      </c>
      <c r="C444" t="s">
        <v>540</v>
      </c>
      <c r="D444" t="s">
        <v>541</v>
      </c>
      <c r="E444" t="s">
        <v>194</v>
      </c>
      <c r="F444" t="s">
        <v>33</v>
      </c>
      <c r="G444">
        <v>2015</v>
      </c>
    </row>
    <row r="445" spans="1:7" x14ac:dyDescent="0.2">
      <c r="A445" t="s">
        <v>408</v>
      </c>
      <c r="B445" t="s">
        <v>555</v>
      </c>
      <c r="C445" t="s">
        <v>153</v>
      </c>
      <c r="D445" t="s">
        <v>442</v>
      </c>
      <c r="E445" t="s">
        <v>195</v>
      </c>
      <c r="F445" t="s">
        <v>12</v>
      </c>
      <c r="G445">
        <v>2015</v>
      </c>
    </row>
    <row r="446" spans="1:7" x14ac:dyDescent="0.2">
      <c r="A446" t="s">
        <v>410</v>
      </c>
      <c r="B446" t="s">
        <v>71</v>
      </c>
      <c r="C446" t="s">
        <v>158</v>
      </c>
      <c r="D446" t="s">
        <v>47</v>
      </c>
      <c r="E446" t="s">
        <v>89</v>
      </c>
      <c r="F446" t="s">
        <v>628</v>
      </c>
      <c r="G446">
        <v>2015</v>
      </c>
    </row>
    <row r="447" spans="1:7" x14ac:dyDescent="0.2">
      <c r="A447" t="s">
        <v>78</v>
      </c>
      <c r="B447" t="s">
        <v>693</v>
      </c>
      <c r="C447" t="s">
        <v>162</v>
      </c>
      <c r="D447" t="s">
        <v>694</v>
      </c>
      <c r="E447" t="s">
        <v>267</v>
      </c>
      <c r="F447" t="s">
        <v>39</v>
      </c>
      <c r="G447">
        <v>2015</v>
      </c>
    </row>
    <row r="448" spans="1:7" x14ac:dyDescent="0.2">
      <c r="A448" t="s">
        <v>83</v>
      </c>
      <c r="B448" t="s">
        <v>448</v>
      </c>
      <c r="C448" t="s">
        <v>435</v>
      </c>
      <c r="D448" t="s">
        <v>193</v>
      </c>
      <c r="E448" t="s">
        <v>199</v>
      </c>
      <c r="F448" t="s">
        <v>628</v>
      </c>
      <c r="G448">
        <v>2015</v>
      </c>
    </row>
    <row r="449" spans="1:7" x14ac:dyDescent="0.2">
      <c r="A449" t="s">
        <v>414</v>
      </c>
      <c r="B449" t="s">
        <v>323</v>
      </c>
      <c r="C449" t="s">
        <v>11</v>
      </c>
      <c r="D449" t="s">
        <v>350</v>
      </c>
      <c r="E449" t="s">
        <v>695</v>
      </c>
      <c r="F449" t="s">
        <v>12</v>
      </c>
      <c r="G449">
        <v>2015</v>
      </c>
    </row>
    <row r="450" spans="1:7" x14ac:dyDescent="0.2">
      <c r="A450" t="s">
        <v>91</v>
      </c>
      <c r="B450" t="s">
        <v>372</v>
      </c>
      <c r="C450" t="s">
        <v>642</v>
      </c>
      <c r="D450" t="s">
        <v>696</v>
      </c>
      <c r="E450" t="s">
        <v>267</v>
      </c>
      <c r="F450" t="s">
        <v>90</v>
      </c>
      <c r="G450">
        <v>2015</v>
      </c>
    </row>
    <row r="451" spans="1:7" x14ac:dyDescent="0.2">
      <c r="A451" t="s">
        <v>95</v>
      </c>
      <c r="B451" t="s">
        <v>545</v>
      </c>
      <c r="C451" t="s">
        <v>548</v>
      </c>
      <c r="D451" t="s">
        <v>697</v>
      </c>
      <c r="E451" t="s">
        <v>104</v>
      </c>
      <c r="F451" t="s">
        <v>49</v>
      </c>
      <c r="G451">
        <v>2015</v>
      </c>
    </row>
    <row r="452" spans="1:7" x14ac:dyDescent="0.2">
      <c r="A452" t="s">
        <v>100</v>
      </c>
      <c r="B452" t="s">
        <v>147</v>
      </c>
      <c r="C452" t="s">
        <v>538</v>
      </c>
      <c r="D452" t="s">
        <v>114</v>
      </c>
      <c r="E452" t="s">
        <v>698</v>
      </c>
      <c r="F452" t="s">
        <v>628</v>
      </c>
      <c r="G452">
        <v>2015</v>
      </c>
    </row>
    <row r="453" spans="1:7" x14ac:dyDescent="0.2">
      <c r="A453" t="s">
        <v>106</v>
      </c>
      <c r="B453" t="s">
        <v>176</v>
      </c>
      <c r="C453" t="s">
        <v>211</v>
      </c>
      <c r="D453" t="s">
        <v>310</v>
      </c>
      <c r="E453" t="s">
        <v>194</v>
      </c>
      <c r="F453" t="s">
        <v>33</v>
      </c>
      <c r="G453">
        <v>2015</v>
      </c>
    </row>
    <row r="454" spans="1:7" x14ac:dyDescent="0.2">
      <c r="A454" t="s">
        <v>111</v>
      </c>
      <c r="B454" t="s">
        <v>699</v>
      </c>
      <c r="C454" t="s">
        <v>159</v>
      </c>
      <c r="D454" t="s">
        <v>203</v>
      </c>
      <c r="E454" t="s">
        <v>281</v>
      </c>
      <c r="F454" t="s">
        <v>381</v>
      </c>
      <c r="G454">
        <v>2015</v>
      </c>
    </row>
    <row r="455" spans="1:7" x14ac:dyDescent="0.2">
      <c r="A455" t="s">
        <v>111</v>
      </c>
      <c r="B455" t="s">
        <v>19</v>
      </c>
      <c r="C455" t="s">
        <v>159</v>
      </c>
      <c r="D455" t="s">
        <v>217</v>
      </c>
      <c r="E455" t="s">
        <v>99</v>
      </c>
      <c r="F455" t="s">
        <v>12</v>
      </c>
      <c r="G455">
        <v>2015</v>
      </c>
    </row>
    <row r="456" spans="1:7" x14ac:dyDescent="0.2">
      <c r="A456" t="s">
        <v>121</v>
      </c>
      <c r="B456" t="s">
        <v>192</v>
      </c>
      <c r="C456" t="s">
        <v>229</v>
      </c>
      <c r="D456" t="s">
        <v>436</v>
      </c>
      <c r="E456" t="s">
        <v>120</v>
      </c>
      <c r="F456" t="s">
        <v>49</v>
      </c>
      <c r="G456">
        <v>2015</v>
      </c>
    </row>
    <row r="457" spans="1:7" x14ac:dyDescent="0.2">
      <c r="A457" t="s">
        <v>126</v>
      </c>
      <c r="B457" t="s">
        <v>673</v>
      </c>
      <c r="C457" t="s">
        <v>596</v>
      </c>
      <c r="D457" t="s">
        <v>674</v>
      </c>
      <c r="E457" t="s">
        <v>499</v>
      </c>
      <c r="F457" t="s">
        <v>33</v>
      </c>
      <c r="G457">
        <v>2015</v>
      </c>
    </row>
    <row r="458" spans="1:7" x14ac:dyDescent="0.2">
      <c r="A458" t="s">
        <v>131</v>
      </c>
      <c r="B458" t="s">
        <v>700</v>
      </c>
      <c r="C458" t="s">
        <v>202</v>
      </c>
      <c r="D458" t="s">
        <v>263</v>
      </c>
      <c r="E458" t="s">
        <v>698</v>
      </c>
      <c r="F458" t="s">
        <v>39</v>
      </c>
      <c r="G458">
        <v>2015</v>
      </c>
    </row>
    <row r="459" spans="1:7" x14ac:dyDescent="0.2">
      <c r="A459" t="s">
        <v>131</v>
      </c>
      <c r="B459" t="s">
        <v>595</v>
      </c>
      <c r="C459" t="s">
        <v>202</v>
      </c>
      <c r="D459" t="s">
        <v>491</v>
      </c>
      <c r="E459" t="s">
        <v>310</v>
      </c>
      <c r="F459" t="s">
        <v>12</v>
      </c>
      <c r="G459">
        <v>2015</v>
      </c>
    </row>
    <row r="460" spans="1:7" x14ac:dyDescent="0.2">
      <c r="A460" t="s">
        <v>141</v>
      </c>
      <c r="B460" t="s">
        <v>701</v>
      </c>
      <c r="C460" t="s">
        <v>702</v>
      </c>
      <c r="D460" t="s">
        <v>608</v>
      </c>
      <c r="E460" t="s">
        <v>155</v>
      </c>
      <c r="F460" t="s">
        <v>39</v>
      </c>
      <c r="G460">
        <v>2015</v>
      </c>
    </row>
    <row r="461" spans="1:7" x14ac:dyDescent="0.2">
      <c r="A461" t="s">
        <v>146</v>
      </c>
      <c r="B461" t="s">
        <v>514</v>
      </c>
      <c r="C461" t="s">
        <v>313</v>
      </c>
      <c r="D461" t="s">
        <v>331</v>
      </c>
      <c r="E461" t="s">
        <v>306</v>
      </c>
      <c r="F461" t="s">
        <v>90</v>
      </c>
      <c r="G461">
        <v>2015</v>
      </c>
    </row>
    <row r="462" spans="1:7" x14ac:dyDescent="0.2">
      <c r="A462" t="s">
        <v>151</v>
      </c>
      <c r="B462" t="s">
        <v>454</v>
      </c>
      <c r="C462" t="s">
        <v>321</v>
      </c>
      <c r="D462" t="s">
        <v>703</v>
      </c>
      <c r="E462" t="s">
        <v>327</v>
      </c>
      <c r="F462" t="s">
        <v>49</v>
      </c>
      <c r="G462">
        <v>2015</v>
      </c>
    </row>
    <row r="463" spans="1:7" x14ac:dyDescent="0.2">
      <c r="A463" t="s">
        <v>156</v>
      </c>
      <c r="B463" t="s">
        <v>640</v>
      </c>
      <c r="C463" t="s">
        <v>281</v>
      </c>
      <c r="D463" t="s">
        <v>104</v>
      </c>
      <c r="E463" t="s">
        <v>327</v>
      </c>
      <c r="F463" t="s">
        <v>39</v>
      </c>
      <c r="G463">
        <v>2015</v>
      </c>
    </row>
    <row r="464" spans="1:7" x14ac:dyDescent="0.2">
      <c r="A464" t="s">
        <v>156</v>
      </c>
      <c r="B464" t="s">
        <v>704</v>
      </c>
      <c r="C464" t="s">
        <v>281</v>
      </c>
      <c r="D464" t="s">
        <v>274</v>
      </c>
      <c r="E464" t="s">
        <v>26</v>
      </c>
      <c r="F464" t="s">
        <v>628</v>
      </c>
      <c r="G464">
        <v>2015</v>
      </c>
    </row>
    <row r="465" spans="1:7" x14ac:dyDescent="0.2">
      <c r="A465" t="s">
        <v>164</v>
      </c>
      <c r="B465" t="s">
        <v>239</v>
      </c>
      <c r="C465" t="s">
        <v>330</v>
      </c>
      <c r="D465" t="s">
        <v>574</v>
      </c>
      <c r="E465" t="s">
        <v>484</v>
      </c>
      <c r="F465" t="s">
        <v>90</v>
      </c>
      <c r="G465">
        <v>2015</v>
      </c>
    </row>
    <row r="466" spans="1:7" x14ac:dyDescent="0.2">
      <c r="A466" t="s">
        <v>164</v>
      </c>
      <c r="B466" t="s">
        <v>470</v>
      </c>
      <c r="C466" t="s">
        <v>330</v>
      </c>
      <c r="D466" t="s">
        <v>474</v>
      </c>
      <c r="E466" t="s">
        <v>155</v>
      </c>
      <c r="F466" t="s">
        <v>12</v>
      </c>
      <c r="G466">
        <v>2015</v>
      </c>
    </row>
    <row r="467" spans="1:7" x14ac:dyDescent="0.2">
      <c r="A467" t="s">
        <v>172</v>
      </c>
      <c r="B467" t="s">
        <v>705</v>
      </c>
      <c r="C467" t="s">
        <v>334</v>
      </c>
      <c r="D467" t="s">
        <v>340</v>
      </c>
      <c r="E467" t="s">
        <v>110</v>
      </c>
      <c r="F467" t="s">
        <v>39</v>
      </c>
      <c r="G467">
        <v>2015</v>
      </c>
    </row>
    <row r="468" spans="1:7" x14ac:dyDescent="0.2">
      <c r="A468" t="s">
        <v>175</v>
      </c>
      <c r="B468" t="s">
        <v>117</v>
      </c>
      <c r="C468" t="s">
        <v>355</v>
      </c>
      <c r="D468" t="s">
        <v>565</v>
      </c>
      <c r="E468" t="s">
        <v>195</v>
      </c>
      <c r="F468" t="s">
        <v>49</v>
      </c>
      <c r="G468">
        <v>2015</v>
      </c>
    </row>
    <row r="469" spans="1:7" x14ac:dyDescent="0.2">
      <c r="A469" t="s">
        <v>178</v>
      </c>
      <c r="B469" t="s">
        <v>706</v>
      </c>
      <c r="C469" t="s">
        <v>465</v>
      </c>
      <c r="D469" t="s">
        <v>596</v>
      </c>
      <c r="E469" t="s">
        <v>203</v>
      </c>
      <c r="F469" t="s">
        <v>12</v>
      </c>
      <c r="G469">
        <v>2015</v>
      </c>
    </row>
    <row r="470" spans="1:7" x14ac:dyDescent="0.2">
      <c r="A470" t="s">
        <v>178</v>
      </c>
      <c r="B470" t="s">
        <v>301</v>
      </c>
      <c r="C470" t="s">
        <v>465</v>
      </c>
      <c r="D470" t="s">
        <v>506</v>
      </c>
      <c r="E470" t="s">
        <v>212</v>
      </c>
      <c r="F470" t="s">
        <v>90</v>
      </c>
      <c r="G470">
        <v>2015</v>
      </c>
    </row>
    <row r="471" spans="1:7" x14ac:dyDescent="0.2">
      <c r="A471" t="s">
        <v>186</v>
      </c>
      <c r="B471" t="s">
        <v>568</v>
      </c>
      <c r="C471" t="s">
        <v>185</v>
      </c>
      <c r="D471" t="s">
        <v>274</v>
      </c>
      <c r="E471" t="s">
        <v>690</v>
      </c>
      <c r="F471" t="s">
        <v>90</v>
      </c>
      <c r="G471">
        <v>2015</v>
      </c>
    </row>
    <row r="472" spans="1:7" x14ac:dyDescent="0.2">
      <c r="A472" t="s">
        <v>451</v>
      </c>
      <c r="B472" t="s">
        <v>304</v>
      </c>
      <c r="C472" t="s">
        <v>350</v>
      </c>
      <c r="D472" t="s">
        <v>341</v>
      </c>
      <c r="E472" t="s">
        <v>203</v>
      </c>
      <c r="F472" t="s">
        <v>49</v>
      </c>
      <c r="G472">
        <v>2015</v>
      </c>
    </row>
    <row r="473" spans="1:7" x14ac:dyDescent="0.2">
      <c r="A473" t="s">
        <v>191</v>
      </c>
      <c r="B473" t="s">
        <v>646</v>
      </c>
      <c r="C473" t="s">
        <v>485</v>
      </c>
      <c r="D473" t="s">
        <v>274</v>
      </c>
      <c r="E473" t="s">
        <v>299</v>
      </c>
      <c r="F473" t="s">
        <v>90</v>
      </c>
      <c r="G473">
        <v>2015</v>
      </c>
    </row>
    <row r="474" spans="1:7" x14ac:dyDescent="0.2">
      <c r="A474" t="s">
        <v>196</v>
      </c>
      <c r="B474" t="s">
        <v>269</v>
      </c>
      <c r="C474" t="s">
        <v>370</v>
      </c>
      <c r="D474" t="s">
        <v>515</v>
      </c>
      <c r="E474" t="s">
        <v>89</v>
      </c>
      <c r="F474" t="s">
        <v>90</v>
      </c>
      <c r="G474">
        <v>2015</v>
      </c>
    </row>
    <row r="475" spans="1:7" x14ac:dyDescent="0.2">
      <c r="A475" t="s">
        <v>200</v>
      </c>
      <c r="B475" t="s">
        <v>707</v>
      </c>
      <c r="C475" t="s">
        <v>274</v>
      </c>
      <c r="D475" t="s">
        <v>471</v>
      </c>
      <c r="E475" t="s">
        <v>89</v>
      </c>
      <c r="F475" t="s">
        <v>49</v>
      </c>
      <c r="G475">
        <v>2015</v>
      </c>
    </row>
    <row r="476" spans="1:7" x14ac:dyDescent="0.2">
      <c r="A476" t="s">
        <v>204</v>
      </c>
      <c r="B476" t="s">
        <v>503</v>
      </c>
      <c r="C476" t="s">
        <v>365</v>
      </c>
      <c r="D476" t="s">
        <v>561</v>
      </c>
      <c r="E476" t="s">
        <v>155</v>
      </c>
      <c r="F476" t="s">
        <v>12</v>
      </c>
      <c r="G476">
        <v>2015</v>
      </c>
    </row>
    <row r="477" spans="1:7" x14ac:dyDescent="0.2">
      <c r="A477" t="s">
        <v>209</v>
      </c>
      <c r="B477" t="s">
        <v>152</v>
      </c>
      <c r="C477" t="s">
        <v>486</v>
      </c>
      <c r="D477" t="s">
        <v>708</v>
      </c>
      <c r="E477" t="s">
        <v>155</v>
      </c>
      <c r="F477" t="s">
        <v>49</v>
      </c>
      <c r="G477">
        <v>2015</v>
      </c>
    </row>
    <row r="478" spans="1:7" x14ac:dyDescent="0.2">
      <c r="A478" t="s">
        <v>213</v>
      </c>
      <c r="B478" t="s">
        <v>272</v>
      </c>
      <c r="C478" t="s">
        <v>648</v>
      </c>
      <c r="D478" t="s">
        <v>649</v>
      </c>
      <c r="E478" t="s">
        <v>499</v>
      </c>
      <c r="F478" t="s">
        <v>33</v>
      </c>
      <c r="G478">
        <v>2015</v>
      </c>
    </row>
    <row r="479" spans="1:7" x14ac:dyDescent="0.2">
      <c r="A479" t="s">
        <v>218</v>
      </c>
      <c r="B479" t="s">
        <v>577</v>
      </c>
      <c r="C479" t="s">
        <v>305</v>
      </c>
      <c r="D479" t="s">
        <v>359</v>
      </c>
      <c r="E479" t="s">
        <v>150</v>
      </c>
      <c r="F479" t="s">
        <v>90</v>
      </c>
      <c r="G479">
        <v>2015</v>
      </c>
    </row>
    <row r="480" spans="1:7" x14ac:dyDescent="0.2">
      <c r="A480" t="s">
        <v>220</v>
      </c>
      <c r="B480" t="s">
        <v>662</v>
      </c>
      <c r="C480" t="s">
        <v>129</v>
      </c>
      <c r="D480" t="s">
        <v>290</v>
      </c>
      <c r="E480" t="s">
        <v>69</v>
      </c>
      <c r="F480" t="s">
        <v>49</v>
      </c>
      <c r="G480">
        <v>2015</v>
      </c>
    </row>
    <row r="481" spans="1:7" x14ac:dyDescent="0.2">
      <c r="A481" t="s">
        <v>222</v>
      </c>
      <c r="B481" t="s">
        <v>504</v>
      </c>
      <c r="C481" t="s">
        <v>359</v>
      </c>
      <c r="D481" t="s">
        <v>125</v>
      </c>
      <c r="E481" t="s">
        <v>69</v>
      </c>
      <c r="F481" t="s">
        <v>90</v>
      </c>
      <c r="G481">
        <v>2015</v>
      </c>
    </row>
    <row r="482" spans="1:7" x14ac:dyDescent="0.2">
      <c r="A482" t="s">
        <v>226</v>
      </c>
      <c r="B482" t="s">
        <v>575</v>
      </c>
      <c r="C482" t="s">
        <v>443</v>
      </c>
      <c r="D482" t="s">
        <v>125</v>
      </c>
      <c r="E482" t="s">
        <v>709</v>
      </c>
      <c r="F482" t="s">
        <v>90</v>
      </c>
      <c r="G482">
        <v>2015</v>
      </c>
    </row>
    <row r="483" spans="1:7" x14ac:dyDescent="0.2">
      <c r="A483" t="s">
        <v>230</v>
      </c>
      <c r="B483" t="s">
        <v>476</v>
      </c>
      <c r="C483" t="s">
        <v>479</v>
      </c>
      <c r="D483" t="s">
        <v>626</v>
      </c>
      <c r="E483" t="s">
        <v>89</v>
      </c>
      <c r="F483" t="s">
        <v>49</v>
      </c>
      <c r="G483">
        <v>2015</v>
      </c>
    </row>
    <row r="484" spans="1:7" x14ac:dyDescent="0.2">
      <c r="A484" t="s">
        <v>234</v>
      </c>
      <c r="B484" t="s">
        <v>495</v>
      </c>
      <c r="C484" t="s">
        <v>251</v>
      </c>
      <c r="D484" t="s">
        <v>251</v>
      </c>
      <c r="E484" t="s">
        <v>496</v>
      </c>
      <c r="F484" t="s">
        <v>90</v>
      </c>
      <c r="G484">
        <v>2015</v>
      </c>
    </row>
    <row r="485" spans="1:7" x14ac:dyDescent="0.2">
      <c r="A485" t="s">
        <v>234</v>
      </c>
      <c r="B485" t="s">
        <v>480</v>
      </c>
      <c r="C485" t="s">
        <v>251</v>
      </c>
      <c r="D485" t="s">
        <v>710</v>
      </c>
      <c r="E485" t="s">
        <v>120</v>
      </c>
      <c r="F485" t="s">
        <v>39</v>
      </c>
      <c r="G485">
        <v>2015</v>
      </c>
    </row>
    <row r="486" spans="1:7" x14ac:dyDescent="0.2">
      <c r="A486" t="s">
        <v>241</v>
      </c>
      <c r="B486" t="s">
        <v>611</v>
      </c>
      <c r="C486" t="s">
        <v>579</v>
      </c>
      <c r="D486" t="s">
        <v>587</v>
      </c>
      <c r="E486" t="s">
        <v>38</v>
      </c>
      <c r="F486" t="s">
        <v>628</v>
      </c>
      <c r="G486">
        <v>2015</v>
      </c>
    </row>
    <row r="487" spans="1:7" x14ac:dyDescent="0.2">
      <c r="A487" t="s">
        <v>244</v>
      </c>
      <c r="B487" t="s">
        <v>261</v>
      </c>
      <c r="C487" t="s">
        <v>506</v>
      </c>
      <c r="D487" t="s">
        <v>500</v>
      </c>
      <c r="E487" t="s">
        <v>711</v>
      </c>
      <c r="F487" t="s">
        <v>90</v>
      </c>
      <c r="G487">
        <v>2015</v>
      </c>
    </row>
    <row r="488" spans="1:7" x14ac:dyDescent="0.2">
      <c r="A488" t="s">
        <v>246</v>
      </c>
      <c r="B488" t="s">
        <v>712</v>
      </c>
      <c r="C488" t="s">
        <v>581</v>
      </c>
      <c r="D488" t="s">
        <v>590</v>
      </c>
      <c r="E488" t="s">
        <v>69</v>
      </c>
      <c r="F488" t="s">
        <v>39</v>
      </c>
      <c r="G488">
        <v>2015</v>
      </c>
    </row>
    <row r="489" spans="1:7" x14ac:dyDescent="0.2">
      <c r="A489" t="s">
        <v>468</v>
      </c>
      <c r="B489" t="s">
        <v>518</v>
      </c>
      <c r="C489" t="s">
        <v>125</v>
      </c>
      <c r="D489" t="s">
        <v>471</v>
      </c>
      <c r="E489" t="s">
        <v>69</v>
      </c>
      <c r="F489" t="s">
        <v>90</v>
      </c>
      <c r="G489">
        <v>2015</v>
      </c>
    </row>
    <row r="490" spans="1:7" x14ac:dyDescent="0.2">
      <c r="A490" t="s">
        <v>468</v>
      </c>
      <c r="B490" t="s">
        <v>661</v>
      </c>
      <c r="C490" t="s">
        <v>125</v>
      </c>
      <c r="D490" t="s">
        <v>436</v>
      </c>
      <c r="E490" t="s">
        <v>698</v>
      </c>
      <c r="F490" t="s">
        <v>90</v>
      </c>
      <c r="G490">
        <v>2015</v>
      </c>
    </row>
    <row r="491" spans="1:7" x14ac:dyDescent="0.2">
      <c r="A491" t="s">
        <v>256</v>
      </c>
      <c r="B491" t="s">
        <v>336</v>
      </c>
      <c r="C491" t="s">
        <v>472</v>
      </c>
      <c r="D491" t="s">
        <v>500</v>
      </c>
      <c r="E491" t="s">
        <v>299</v>
      </c>
      <c r="F491" t="s">
        <v>90</v>
      </c>
      <c r="G491">
        <v>2015</v>
      </c>
    </row>
    <row r="492" spans="1:7" x14ac:dyDescent="0.2">
      <c r="A492" t="s">
        <v>226</v>
      </c>
      <c r="B492" t="s">
        <v>575</v>
      </c>
      <c r="C492" t="s">
        <v>443</v>
      </c>
      <c r="D492" t="s">
        <v>125</v>
      </c>
      <c r="E492" t="s">
        <v>709</v>
      </c>
      <c r="F492" t="s">
        <v>90</v>
      </c>
      <c r="G492">
        <v>2015</v>
      </c>
    </row>
    <row r="493" spans="1:7" x14ac:dyDescent="0.2">
      <c r="A493" t="s">
        <v>230</v>
      </c>
      <c r="B493" t="s">
        <v>476</v>
      </c>
      <c r="C493" t="s">
        <v>479</v>
      </c>
      <c r="D493" t="s">
        <v>626</v>
      </c>
      <c r="E493" t="s">
        <v>89</v>
      </c>
      <c r="F493" t="s">
        <v>49</v>
      </c>
      <c r="G493">
        <v>2015</v>
      </c>
    </row>
    <row r="494" spans="1:7" x14ac:dyDescent="0.2">
      <c r="A494" t="s">
        <v>234</v>
      </c>
      <c r="B494" t="s">
        <v>495</v>
      </c>
      <c r="C494" t="s">
        <v>251</v>
      </c>
      <c r="D494" t="s">
        <v>251</v>
      </c>
      <c r="E494" t="s">
        <v>496</v>
      </c>
      <c r="F494" t="s">
        <v>90</v>
      </c>
      <c r="G494">
        <v>2015</v>
      </c>
    </row>
    <row r="495" spans="1:7" x14ac:dyDescent="0.2">
      <c r="A495" t="s">
        <v>234</v>
      </c>
      <c r="B495" t="s">
        <v>480</v>
      </c>
      <c r="C495" t="s">
        <v>251</v>
      </c>
      <c r="D495" t="s">
        <v>710</v>
      </c>
      <c r="E495" t="s">
        <v>120</v>
      </c>
      <c r="F495" t="s">
        <v>39</v>
      </c>
      <c r="G495">
        <v>2015</v>
      </c>
    </row>
    <row r="496" spans="1:7" x14ac:dyDescent="0.2">
      <c r="A496" t="s">
        <v>241</v>
      </c>
      <c r="B496" t="s">
        <v>611</v>
      </c>
      <c r="C496" t="s">
        <v>579</v>
      </c>
      <c r="D496" t="s">
        <v>587</v>
      </c>
      <c r="E496" t="s">
        <v>38</v>
      </c>
      <c r="F496" t="s">
        <v>628</v>
      </c>
      <c r="G496">
        <v>2015</v>
      </c>
    </row>
    <row r="497" spans="1:7" x14ac:dyDescent="0.2">
      <c r="A497" t="s">
        <v>244</v>
      </c>
      <c r="B497" t="s">
        <v>261</v>
      </c>
      <c r="C497" t="s">
        <v>506</v>
      </c>
      <c r="D497" t="s">
        <v>500</v>
      </c>
      <c r="E497" t="s">
        <v>711</v>
      </c>
      <c r="F497" t="s">
        <v>90</v>
      </c>
      <c r="G497">
        <v>2015</v>
      </c>
    </row>
    <row r="498" spans="1:7" x14ac:dyDescent="0.2">
      <c r="A498" t="s">
        <v>246</v>
      </c>
      <c r="B498" t="s">
        <v>712</v>
      </c>
      <c r="C498" t="s">
        <v>581</v>
      </c>
      <c r="D498" t="s">
        <v>590</v>
      </c>
      <c r="E498" t="s">
        <v>69</v>
      </c>
      <c r="F498" t="s">
        <v>39</v>
      </c>
      <c r="G498">
        <v>2015</v>
      </c>
    </row>
    <row r="499" spans="1:7" x14ac:dyDescent="0.2">
      <c r="A499" t="s">
        <v>468</v>
      </c>
      <c r="B499" t="s">
        <v>518</v>
      </c>
      <c r="C499" t="s">
        <v>125</v>
      </c>
      <c r="D499" t="s">
        <v>471</v>
      </c>
      <c r="E499" t="s">
        <v>69</v>
      </c>
      <c r="F499" t="s">
        <v>90</v>
      </c>
      <c r="G499">
        <v>2015</v>
      </c>
    </row>
    <row r="500" spans="1:7" x14ac:dyDescent="0.2">
      <c r="A500" t="s">
        <v>468</v>
      </c>
      <c r="B500" t="s">
        <v>661</v>
      </c>
      <c r="C500" t="s">
        <v>125</v>
      </c>
      <c r="D500" t="s">
        <v>436</v>
      </c>
      <c r="E500" t="s">
        <v>698</v>
      </c>
      <c r="F500" t="s">
        <v>90</v>
      </c>
      <c r="G500">
        <v>2015</v>
      </c>
    </row>
    <row r="501" spans="1:7" x14ac:dyDescent="0.2">
      <c r="A501" t="s">
        <v>256</v>
      </c>
      <c r="B501" t="s">
        <v>336</v>
      </c>
      <c r="C501" t="s">
        <v>472</v>
      </c>
      <c r="D501" t="s">
        <v>500</v>
      </c>
      <c r="E501" t="s">
        <v>299</v>
      </c>
      <c r="F501" t="s">
        <v>90</v>
      </c>
      <c r="G501">
        <v>2015</v>
      </c>
    </row>
    <row r="502" spans="1:7" x14ac:dyDescent="0.2">
      <c r="A502" t="s">
        <v>260</v>
      </c>
      <c r="B502" t="s">
        <v>585</v>
      </c>
      <c r="C502" t="s">
        <v>500</v>
      </c>
      <c r="D502" t="s">
        <v>436</v>
      </c>
      <c r="E502" t="s">
        <v>299</v>
      </c>
      <c r="F502" t="s">
        <v>90</v>
      </c>
      <c r="G502">
        <v>2015</v>
      </c>
    </row>
    <row r="503" spans="1:7" x14ac:dyDescent="0.2">
      <c r="A503" t="s">
        <v>260</v>
      </c>
      <c r="B503" t="s">
        <v>599</v>
      </c>
      <c r="C503" t="s">
        <v>500</v>
      </c>
      <c r="D503" t="s">
        <v>668</v>
      </c>
      <c r="E503" t="s">
        <v>115</v>
      </c>
      <c r="F503" t="s">
        <v>628</v>
      </c>
      <c r="G503">
        <v>2015</v>
      </c>
    </row>
    <row r="504" spans="1:7" x14ac:dyDescent="0.2">
      <c r="A504" t="s">
        <v>268</v>
      </c>
      <c r="B504" t="s">
        <v>609</v>
      </c>
      <c r="C504" t="s">
        <v>341</v>
      </c>
      <c r="D504" t="s">
        <v>610</v>
      </c>
      <c r="E504" t="s">
        <v>203</v>
      </c>
      <c r="F504" t="s">
        <v>27</v>
      </c>
      <c r="G504">
        <v>2015</v>
      </c>
    </row>
    <row r="505" spans="1:7" x14ac:dyDescent="0.2">
      <c r="A505" t="s">
        <v>475</v>
      </c>
      <c r="B505" t="s">
        <v>563</v>
      </c>
      <c r="C505" t="s">
        <v>285</v>
      </c>
      <c r="D505" t="s">
        <v>564</v>
      </c>
      <c r="E505" t="s">
        <v>217</v>
      </c>
      <c r="F505" t="s">
        <v>33</v>
      </c>
      <c r="G505">
        <v>2015</v>
      </c>
    </row>
    <row r="506" spans="1:7" x14ac:dyDescent="0.2">
      <c r="A506" t="s">
        <v>275</v>
      </c>
      <c r="B506" t="s">
        <v>606</v>
      </c>
      <c r="C506" t="s">
        <v>586</v>
      </c>
      <c r="D506" t="s">
        <v>380</v>
      </c>
      <c r="E506" t="s">
        <v>484</v>
      </c>
      <c r="F506" t="s">
        <v>90</v>
      </c>
      <c r="G506">
        <v>2015</v>
      </c>
    </row>
    <row r="507" spans="1:7" x14ac:dyDescent="0.2">
      <c r="A507" t="s">
        <v>279</v>
      </c>
      <c r="B507" t="s">
        <v>713</v>
      </c>
      <c r="C507" t="s">
        <v>515</v>
      </c>
      <c r="D507" t="s">
        <v>362</v>
      </c>
      <c r="E507" t="s">
        <v>709</v>
      </c>
      <c r="F507" t="s">
        <v>39</v>
      </c>
      <c r="G507">
        <v>2015</v>
      </c>
    </row>
    <row r="508" spans="1:7" x14ac:dyDescent="0.2">
      <c r="A508" t="s">
        <v>478</v>
      </c>
      <c r="B508" t="s">
        <v>132</v>
      </c>
      <c r="C508" t="s">
        <v>471</v>
      </c>
      <c r="D508" t="s">
        <v>444</v>
      </c>
      <c r="E508" t="s">
        <v>444</v>
      </c>
      <c r="F508" t="s">
        <v>39</v>
      </c>
      <c r="G508">
        <v>2015</v>
      </c>
    </row>
    <row r="509" spans="1:7" x14ac:dyDescent="0.2">
      <c r="A509" t="s">
        <v>478</v>
      </c>
      <c r="B509" t="s">
        <v>714</v>
      </c>
      <c r="C509" t="s">
        <v>471</v>
      </c>
      <c r="D509" t="s">
        <v>99</v>
      </c>
      <c r="E509" t="s">
        <v>208</v>
      </c>
      <c r="F509" t="s">
        <v>39</v>
      </c>
      <c r="G509">
        <v>2015</v>
      </c>
    </row>
    <row r="510" spans="1:7" x14ac:dyDescent="0.2">
      <c r="A510" t="s">
        <v>482</v>
      </c>
      <c r="B510" t="s">
        <v>605</v>
      </c>
      <c r="C510" t="s">
        <v>341</v>
      </c>
      <c r="D510" t="s">
        <v>604</v>
      </c>
      <c r="E510" t="s">
        <v>267</v>
      </c>
      <c r="F510" t="s">
        <v>90</v>
      </c>
      <c r="G510">
        <v>2015</v>
      </c>
    </row>
    <row r="511" spans="1:7" x14ac:dyDescent="0.2">
      <c r="A511" t="s">
        <v>288</v>
      </c>
      <c r="B511" t="s">
        <v>602</v>
      </c>
      <c r="C511" t="s">
        <v>569</v>
      </c>
      <c r="D511" t="s">
        <v>604</v>
      </c>
      <c r="E511" t="s">
        <v>150</v>
      </c>
      <c r="F511" t="s">
        <v>90</v>
      </c>
      <c r="G511">
        <v>2015</v>
      </c>
    </row>
    <row r="512" spans="1:7" x14ac:dyDescent="0.2">
      <c r="A512" t="s">
        <v>288</v>
      </c>
      <c r="B512" t="s">
        <v>715</v>
      </c>
      <c r="C512" t="s">
        <v>569</v>
      </c>
      <c r="D512" t="s">
        <v>604</v>
      </c>
      <c r="E512" t="s">
        <v>249</v>
      </c>
      <c r="F512" t="s">
        <v>39</v>
      </c>
      <c r="G512">
        <v>2015</v>
      </c>
    </row>
    <row r="513" spans="1:7" x14ac:dyDescent="0.2">
      <c r="A513" t="s">
        <v>296</v>
      </c>
      <c r="B513" t="s">
        <v>716</v>
      </c>
      <c r="C513" t="s">
        <v>362</v>
      </c>
      <c r="D513" t="s">
        <v>717</v>
      </c>
      <c r="E513" t="s">
        <v>199</v>
      </c>
      <c r="F513" t="s">
        <v>49</v>
      </c>
      <c r="G513">
        <v>2015</v>
      </c>
    </row>
    <row r="514" spans="1:7" x14ac:dyDescent="0.2">
      <c r="A514" t="s">
        <v>300</v>
      </c>
      <c r="B514" t="s">
        <v>457</v>
      </c>
      <c r="C514" t="s">
        <v>380</v>
      </c>
      <c r="D514" t="s">
        <v>718</v>
      </c>
      <c r="E514" t="s">
        <v>380</v>
      </c>
      <c r="F514" t="s">
        <v>458</v>
      </c>
      <c r="G514">
        <v>2015</v>
      </c>
    </row>
    <row r="515" spans="1:7" x14ac:dyDescent="0.2">
      <c r="A515" t="s">
        <v>300</v>
      </c>
      <c r="B515" t="s">
        <v>473</v>
      </c>
      <c r="C515" t="s">
        <v>380</v>
      </c>
      <c r="D515" t="s">
        <v>719</v>
      </c>
      <c r="E515" t="s">
        <v>310</v>
      </c>
      <c r="F515" t="s">
        <v>12</v>
      </c>
      <c r="G515">
        <v>2015</v>
      </c>
    </row>
    <row r="516" spans="1:7" x14ac:dyDescent="0.2">
      <c r="A516" t="s">
        <v>307</v>
      </c>
      <c r="B516" t="s">
        <v>720</v>
      </c>
      <c r="C516" t="s">
        <v>626</v>
      </c>
      <c r="D516" t="s">
        <v>721</v>
      </c>
      <c r="E516" t="s">
        <v>267</v>
      </c>
      <c r="F516" t="s">
        <v>90</v>
      </c>
      <c r="G516">
        <v>2015</v>
      </c>
    </row>
    <row r="517" spans="1:7" x14ac:dyDescent="0.2">
      <c r="A517" t="s">
        <v>307</v>
      </c>
      <c r="B517" t="s">
        <v>722</v>
      </c>
      <c r="C517" t="s">
        <v>626</v>
      </c>
      <c r="D517" t="s">
        <v>499</v>
      </c>
      <c r="E517" t="s">
        <v>711</v>
      </c>
      <c r="F517" t="s">
        <v>90</v>
      </c>
      <c r="G517">
        <v>2015</v>
      </c>
    </row>
    <row r="518" spans="1:7" x14ac:dyDescent="0.2">
      <c r="A518" t="s">
        <v>315</v>
      </c>
      <c r="B518" t="s">
        <v>681</v>
      </c>
      <c r="C518" t="s">
        <v>679</v>
      </c>
      <c r="D518" t="s">
        <v>721</v>
      </c>
      <c r="E518" t="s">
        <v>150</v>
      </c>
      <c r="F518" t="s">
        <v>90</v>
      </c>
      <c r="G518">
        <v>2015</v>
      </c>
    </row>
    <row r="519" spans="1:7" x14ac:dyDescent="0.2">
      <c r="A519" t="s">
        <v>319</v>
      </c>
      <c r="B519" t="s">
        <v>677</v>
      </c>
      <c r="C519" t="s">
        <v>86</v>
      </c>
      <c r="D519" t="s">
        <v>721</v>
      </c>
      <c r="E519" t="s">
        <v>299</v>
      </c>
      <c r="F519" t="s">
        <v>90</v>
      </c>
      <c r="G519">
        <v>2015</v>
      </c>
    </row>
    <row r="520" spans="1:7" x14ac:dyDescent="0.2">
      <c r="A520" t="s">
        <v>322</v>
      </c>
      <c r="B520" t="s">
        <v>723</v>
      </c>
      <c r="C520" t="s">
        <v>124</v>
      </c>
      <c r="D520" t="s">
        <v>724</v>
      </c>
      <c r="E520" t="s">
        <v>208</v>
      </c>
      <c r="F520" t="s">
        <v>12</v>
      </c>
      <c r="G520">
        <v>2015</v>
      </c>
    </row>
    <row r="521" spans="1:7" x14ac:dyDescent="0.2">
      <c r="A521" t="s">
        <v>322</v>
      </c>
      <c r="B521" t="s">
        <v>591</v>
      </c>
      <c r="C521" t="s">
        <v>590</v>
      </c>
      <c r="D521" t="s">
        <v>471</v>
      </c>
      <c r="E521" t="s">
        <v>150</v>
      </c>
      <c r="F521" t="s">
        <v>90</v>
      </c>
      <c r="G521">
        <v>2015</v>
      </c>
    </row>
    <row r="522" spans="1:7" x14ac:dyDescent="0.2">
      <c r="A522" t="s">
        <v>322</v>
      </c>
      <c r="B522" t="s">
        <v>79</v>
      </c>
      <c r="C522" t="s">
        <v>725</v>
      </c>
      <c r="D522" t="s">
        <v>726</v>
      </c>
      <c r="E522" t="s">
        <v>727</v>
      </c>
      <c r="F522" t="s">
        <v>49</v>
      </c>
      <c r="G522">
        <v>2015</v>
      </c>
    </row>
    <row r="523" spans="1:7" x14ac:dyDescent="0.2">
      <c r="A523" t="s">
        <v>328</v>
      </c>
      <c r="B523" t="s">
        <v>214</v>
      </c>
      <c r="C523" t="s">
        <v>621</v>
      </c>
      <c r="D523" t="s">
        <v>728</v>
      </c>
      <c r="E523" t="s">
        <v>327</v>
      </c>
      <c r="F523" t="s">
        <v>64</v>
      </c>
      <c r="G523">
        <v>2015</v>
      </c>
    </row>
    <row r="524" spans="1:7" x14ac:dyDescent="0.2">
      <c r="A524" t="s">
        <v>498</v>
      </c>
      <c r="B524" t="s">
        <v>729</v>
      </c>
      <c r="C524" t="s">
        <v>499</v>
      </c>
      <c r="D524" t="s">
        <v>99</v>
      </c>
      <c r="E524" t="s">
        <v>89</v>
      </c>
      <c r="F524" t="s">
        <v>12</v>
      </c>
      <c r="G524">
        <v>2015</v>
      </c>
    </row>
    <row r="525" spans="1:7" x14ac:dyDescent="0.2">
      <c r="A525" t="s">
        <v>335</v>
      </c>
      <c r="B525" t="s">
        <v>730</v>
      </c>
      <c r="C525" t="s">
        <v>474</v>
      </c>
      <c r="D525" t="s">
        <v>190</v>
      </c>
      <c r="E525" t="s">
        <v>690</v>
      </c>
      <c r="F525" t="s">
        <v>49</v>
      </c>
      <c r="G525">
        <v>2015</v>
      </c>
    </row>
    <row r="526" spans="1:7" x14ac:dyDescent="0.2">
      <c r="A526" t="s">
        <v>338</v>
      </c>
      <c r="B526" t="s">
        <v>231</v>
      </c>
      <c r="C526" t="s">
        <v>717</v>
      </c>
      <c r="D526" t="s">
        <v>731</v>
      </c>
      <c r="E526" t="s">
        <v>444</v>
      </c>
      <c r="F526" t="s">
        <v>64</v>
      </c>
      <c r="G526">
        <v>2015</v>
      </c>
    </row>
    <row r="527" spans="1:7" x14ac:dyDescent="0.2">
      <c r="A527" t="s">
        <v>338</v>
      </c>
      <c r="B527" t="s">
        <v>732</v>
      </c>
      <c r="C527" t="s">
        <v>717</v>
      </c>
      <c r="D527" t="s">
        <v>675</v>
      </c>
      <c r="E527" t="s">
        <v>110</v>
      </c>
      <c r="F527" t="s">
        <v>90</v>
      </c>
      <c r="G527">
        <v>2015</v>
      </c>
    </row>
    <row r="528" spans="1:7" x14ac:dyDescent="0.2">
      <c r="A528" t="s">
        <v>343</v>
      </c>
      <c r="B528" t="s">
        <v>733</v>
      </c>
      <c r="C528" t="s">
        <v>675</v>
      </c>
      <c r="D528" t="s">
        <v>710</v>
      </c>
      <c r="E528" t="s">
        <v>203</v>
      </c>
      <c r="F528" t="s">
        <v>12</v>
      </c>
      <c r="G528">
        <v>2015</v>
      </c>
    </row>
    <row r="529" spans="1:7" x14ac:dyDescent="0.2">
      <c r="A529" t="s">
        <v>343</v>
      </c>
      <c r="B529" t="s">
        <v>293</v>
      </c>
      <c r="C529" t="s">
        <v>675</v>
      </c>
      <c r="D529" t="s">
        <v>710</v>
      </c>
      <c r="E529" t="s">
        <v>203</v>
      </c>
      <c r="F529" t="s">
        <v>49</v>
      </c>
      <c r="G529">
        <v>2015</v>
      </c>
    </row>
    <row r="530" spans="1:7" x14ac:dyDescent="0.2">
      <c r="A530" t="s">
        <v>343</v>
      </c>
      <c r="B530" t="s">
        <v>672</v>
      </c>
      <c r="C530" t="s">
        <v>675</v>
      </c>
      <c r="D530" t="s">
        <v>710</v>
      </c>
      <c r="E530" t="s">
        <v>203</v>
      </c>
      <c r="F530" t="s">
        <v>90</v>
      </c>
      <c r="G530">
        <v>2015</v>
      </c>
    </row>
    <row r="531" spans="1:7" x14ac:dyDescent="0.2">
      <c r="A531" t="s">
        <v>734</v>
      </c>
      <c r="B531" t="s">
        <v>670</v>
      </c>
      <c r="C531" t="s">
        <v>466</v>
      </c>
      <c r="D531" t="s">
        <v>377</v>
      </c>
      <c r="E531" t="s">
        <v>306</v>
      </c>
      <c r="F531" t="s">
        <v>12</v>
      </c>
      <c r="G531">
        <v>2015</v>
      </c>
    </row>
    <row r="532" spans="1:7" x14ac:dyDescent="0.2">
      <c r="A532" t="s">
        <v>734</v>
      </c>
      <c r="B532" t="s">
        <v>420</v>
      </c>
      <c r="C532" t="s">
        <v>466</v>
      </c>
      <c r="D532" t="s">
        <v>434</v>
      </c>
      <c r="E532" t="s">
        <v>698</v>
      </c>
      <c r="F532" t="s">
        <v>39</v>
      </c>
      <c r="G532">
        <v>2015</v>
      </c>
    </row>
    <row r="533" spans="1:7" x14ac:dyDescent="0.2">
      <c r="A533" t="s">
        <v>357</v>
      </c>
      <c r="B533" t="s">
        <v>168</v>
      </c>
      <c r="C533" t="s">
        <v>735</v>
      </c>
      <c r="D533" t="s">
        <v>310</v>
      </c>
      <c r="E533" t="s">
        <v>104</v>
      </c>
      <c r="F533" t="s">
        <v>33</v>
      </c>
      <c r="G533">
        <v>2015</v>
      </c>
    </row>
    <row r="534" spans="1:7" x14ac:dyDescent="0.2">
      <c r="A534" t="s">
        <v>360</v>
      </c>
      <c r="B534" t="s">
        <v>736</v>
      </c>
      <c r="C534" t="s">
        <v>190</v>
      </c>
      <c r="D534" t="s">
        <v>434</v>
      </c>
      <c r="E534" t="s">
        <v>249</v>
      </c>
      <c r="F534" t="s">
        <v>39</v>
      </c>
      <c r="G534">
        <v>2015</v>
      </c>
    </row>
    <row r="535" spans="1:7" x14ac:dyDescent="0.2">
      <c r="A535" t="s">
        <v>360</v>
      </c>
      <c r="B535" t="s">
        <v>250</v>
      </c>
      <c r="C535" t="s">
        <v>190</v>
      </c>
      <c r="D535" t="s">
        <v>737</v>
      </c>
      <c r="E535" t="s">
        <v>115</v>
      </c>
      <c r="F535" t="s">
        <v>12</v>
      </c>
      <c r="G535">
        <v>2015</v>
      </c>
    </row>
    <row r="536" spans="1:7" x14ac:dyDescent="0.2">
      <c r="A536" t="s">
        <v>366</v>
      </c>
      <c r="B536" t="s">
        <v>41</v>
      </c>
      <c r="C536" t="s">
        <v>434</v>
      </c>
      <c r="D536" t="s">
        <v>656</v>
      </c>
      <c r="E536" t="s">
        <v>467</v>
      </c>
      <c r="F536" t="s">
        <v>39</v>
      </c>
      <c r="G536">
        <v>2015</v>
      </c>
    </row>
    <row r="537" spans="1:7" x14ac:dyDescent="0.2">
      <c r="A537" t="s">
        <v>368</v>
      </c>
      <c r="B537" t="s">
        <v>738</v>
      </c>
      <c r="C537" t="s">
        <v>130</v>
      </c>
      <c r="D537" t="s">
        <v>135</v>
      </c>
      <c r="E537" t="s">
        <v>89</v>
      </c>
      <c r="F537" t="s">
        <v>64</v>
      </c>
      <c r="G537">
        <v>2015</v>
      </c>
    </row>
    <row r="538" spans="1:7" x14ac:dyDescent="0.2">
      <c r="A538" t="s">
        <v>371</v>
      </c>
      <c r="B538" t="s">
        <v>739</v>
      </c>
      <c r="C538" t="s">
        <v>697</v>
      </c>
      <c r="D538" t="s">
        <v>597</v>
      </c>
      <c r="E538" t="s">
        <v>203</v>
      </c>
      <c r="F538" t="s">
        <v>49</v>
      </c>
      <c r="G538">
        <v>2015</v>
      </c>
    </row>
    <row r="539" spans="1:7" x14ac:dyDescent="0.2">
      <c r="A539" t="s">
        <v>371</v>
      </c>
      <c r="B539" t="s">
        <v>740</v>
      </c>
      <c r="C539" t="s">
        <v>697</v>
      </c>
      <c r="D539" t="s">
        <v>741</v>
      </c>
      <c r="E539" t="s">
        <v>509</v>
      </c>
      <c r="F539" t="s">
        <v>39</v>
      </c>
      <c r="G539">
        <v>2015</v>
      </c>
    </row>
    <row r="540" spans="1:7" x14ac:dyDescent="0.2">
      <c r="A540" t="s">
        <v>371</v>
      </c>
      <c r="B540" t="s">
        <v>742</v>
      </c>
      <c r="C540" t="s">
        <v>697</v>
      </c>
      <c r="D540" t="s">
        <v>743</v>
      </c>
      <c r="E540" t="s">
        <v>110</v>
      </c>
      <c r="F540" t="s">
        <v>90</v>
      </c>
      <c r="G540">
        <v>2015</v>
      </c>
    </row>
    <row r="541" spans="1:7" x14ac:dyDescent="0.2">
      <c r="A541" t="s">
        <v>378</v>
      </c>
      <c r="B541" t="s">
        <v>96</v>
      </c>
      <c r="C541" t="s">
        <v>741</v>
      </c>
      <c r="D541" t="s">
        <v>564</v>
      </c>
      <c r="E541" t="s">
        <v>203</v>
      </c>
      <c r="F541" t="s">
        <v>49</v>
      </c>
      <c r="G541">
        <v>2015</v>
      </c>
    </row>
    <row r="542" spans="1:7" x14ac:dyDescent="0.2">
      <c r="A542" t="s">
        <v>7</v>
      </c>
      <c r="B542" t="s">
        <v>382</v>
      </c>
      <c r="C542" t="s">
        <v>20</v>
      </c>
      <c r="D542" t="s">
        <v>20</v>
      </c>
      <c r="E542" t="s">
        <v>744</v>
      </c>
      <c r="F542" t="s">
        <v>27</v>
      </c>
      <c r="G542">
        <v>2014</v>
      </c>
    </row>
    <row r="543" spans="1:7" x14ac:dyDescent="0.2">
      <c r="A543" t="s">
        <v>13</v>
      </c>
      <c r="B543" t="s">
        <v>14</v>
      </c>
      <c r="C543" t="s">
        <v>528</v>
      </c>
      <c r="D543" t="s">
        <v>395</v>
      </c>
      <c r="E543" t="s">
        <v>194</v>
      </c>
      <c r="F543" t="s">
        <v>12</v>
      </c>
      <c r="G543">
        <v>2014</v>
      </c>
    </row>
    <row r="544" spans="1:7" x14ac:dyDescent="0.2">
      <c r="A544" t="s">
        <v>18</v>
      </c>
      <c r="B544" t="s">
        <v>45</v>
      </c>
      <c r="C544" t="s">
        <v>745</v>
      </c>
      <c r="D544" t="s">
        <v>190</v>
      </c>
      <c r="E544" t="s">
        <v>48</v>
      </c>
      <c r="F544" t="s">
        <v>49</v>
      </c>
      <c r="G544">
        <v>2014</v>
      </c>
    </row>
    <row r="545" spans="1:7" x14ac:dyDescent="0.2">
      <c r="A545" t="s">
        <v>23</v>
      </c>
      <c r="B545" t="s">
        <v>8</v>
      </c>
      <c r="C545" t="s">
        <v>746</v>
      </c>
      <c r="D545" t="s">
        <v>747</v>
      </c>
      <c r="E545" t="s">
        <v>125</v>
      </c>
      <c r="F545" t="s">
        <v>12</v>
      </c>
      <c r="G545">
        <v>2014</v>
      </c>
    </row>
    <row r="546" spans="1:7" x14ac:dyDescent="0.2">
      <c r="A546" t="s">
        <v>28</v>
      </c>
      <c r="B546" t="s">
        <v>627</v>
      </c>
      <c r="C546" t="s">
        <v>748</v>
      </c>
      <c r="D546" t="s">
        <v>229</v>
      </c>
      <c r="E546" t="s">
        <v>159</v>
      </c>
      <c r="F546" t="s">
        <v>49</v>
      </c>
      <c r="G546">
        <v>2014</v>
      </c>
    </row>
    <row r="547" spans="1:7" x14ac:dyDescent="0.2">
      <c r="A547" t="s">
        <v>34</v>
      </c>
      <c r="B547" t="s">
        <v>60</v>
      </c>
      <c r="C547" t="s">
        <v>749</v>
      </c>
      <c r="D547" t="s">
        <v>750</v>
      </c>
      <c r="E547" t="s">
        <v>72</v>
      </c>
      <c r="F547" t="s">
        <v>64</v>
      </c>
      <c r="G547">
        <v>2014</v>
      </c>
    </row>
    <row r="548" spans="1:7" x14ac:dyDescent="0.2">
      <c r="A548" t="s">
        <v>40</v>
      </c>
      <c r="B548" t="s">
        <v>29</v>
      </c>
      <c r="C548" t="s">
        <v>620</v>
      </c>
      <c r="D548" t="s">
        <v>273</v>
      </c>
      <c r="E548" t="s">
        <v>395</v>
      </c>
      <c r="F548" t="s">
        <v>33</v>
      </c>
      <c r="G548">
        <v>2014</v>
      </c>
    </row>
    <row r="549" spans="1:7" x14ac:dyDescent="0.2">
      <c r="A549" t="s">
        <v>44</v>
      </c>
      <c r="B549" t="s">
        <v>92</v>
      </c>
      <c r="C549" t="s">
        <v>751</v>
      </c>
      <c r="D549" t="s">
        <v>752</v>
      </c>
      <c r="E549" t="s">
        <v>689</v>
      </c>
      <c r="F549" t="s">
        <v>64</v>
      </c>
      <c r="G549">
        <v>2014</v>
      </c>
    </row>
    <row r="550" spans="1:7" x14ac:dyDescent="0.2">
      <c r="A550" t="s">
        <v>50</v>
      </c>
      <c r="B550" t="s">
        <v>176</v>
      </c>
      <c r="C550" t="s">
        <v>113</v>
      </c>
      <c r="D550" t="s">
        <v>635</v>
      </c>
      <c r="E550" t="s">
        <v>22</v>
      </c>
      <c r="F550" t="s">
        <v>33</v>
      </c>
      <c r="G550">
        <v>2014</v>
      </c>
    </row>
    <row r="551" spans="1:7" x14ac:dyDescent="0.2">
      <c r="A551" t="s">
        <v>55</v>
      </c>
      <c r="B551" t="s">
        <v>257</v>
      </c>
      <c r="C551" t="s">
        <v>118</v>
      </c>
      <c r="D551" t="s">
        <v>54</v>
      </c>
      <c r="E551" t="s">
        <v>753</v>
      </c>
      <c r="F551" t="s">
        <v>39</v>
      </c>
      <c r="G551">
        <v>2014</v>
      </c>
    </row>
    <row r="552" spans="1:7" x14ac:dyDescent="0.2">
      <c r="A552" t="s">
        <v>59</v>
      </c>
      <c r="B552" t="s">
        <v>358</v>
      </c>
      <c r="C552" t="s">
        <v>632</v>
      </c>
      <c r="D552" t="s">
        <v>754</v>
      </c>
      <c r="E552" t="s">
        <v>711</v>
      </c>
      <c r="F552" t="s">
        <v>27</v>
      </c>
      <c r="G552">
        <v>2014</v>
      </c>
    </row>
    <row r="553" spans="1:7" x14ac:dyDescent="0.2">
      <c r="A553" t="s">
        <v>65</v>
      </c>
      <c r="B553" t="s">
        <v>555</v>
      </c>
      <c r="C553" t="s">
        <v>421</v>
      </c>
      <c r="D553" t="s">
        <v>755</v>
      </c>
      <c r="E553" t="s">
        <v>203</v>
      </c>
      <c r="F553" t="s">
        <v>12</v>
      </c>
      <c r="G553">
        <v>2014</v>
      </c>
    </row>
    <row r="554" spans="1:7" x14ac:dyDescent="0.2">
      <c r="A554" t="s">
        <v>70</v>
      </c>
      <c r="B554" t="s">
        <v>545</v>
      </c>
      <c r="C554" t="s">
        <v>756</v>
      </c>
      <c r="D554" t="s">
        <v>580</v>
      </c>
      <c r="E554" t="s">
        <v>130</v>
      </c>
      <c r="F554" t="s">
        <v>49</v>
      </c>
      <c r="G554">
        <v>2014</v>
      </c>
    </row>
    <row r="555" spans="1:7" x14ac:dyDescent="0.2">
      <c r="A555" t="s">
        <v>408</v>
      </c>
      <c r="B555" t="s">
        <v>323</v>
      </c>
      <c r="C555" t="s">
        <v>755</v>
      </c>
      <c r="D555" t="s">
        <v>318</v>
      </c>
      <c r="E555" t="s">
        <v>444</v>
      </c>
      <c r="F555" t="s">
        <v>12</v>
      </c>
      <c r="G555">
        <v>2014</v>
      </c>
    </row>
    <row r="556" spans="1:7" x14ac:dyDescent="0.2">
      <c r="A556" t="s">
        <v>410</v>
      </c>
      <c r="B556" t="s">
        <v>706</v>
      </c>
      <c r="C556" t="s">
        <v>757</v>
      </c>
      <c r="D556" t="s">
        <v>215</v>
      </c>
      <c r="E556" t="s">
        <v>89</v>
      </c>
      <c r="F556" t="s">
        <v>12</v>
      </c>
      <c r="G556">
        <v>2014</v>
      </c>
    </row>
    <row r="557" spans="1:7" x14ac:dyDescent="0.2">
      <c r="A557" t="s">
        <v>100</v>
      </c>
      <c r="B557" t="s">
        <v>448</v>
      </c>
      <c r="C557" t="s">
        <v>159</v>
      </c>
      <c r="D557" t="s">
        <v>202</v>
      </c>
      <c r="E557" t="s">
        <v>26</v>
      </c>
      <c r="F557" t="s">
        <v>628</v>
      </c>
      <c r="G557">
        <v>2014</v>
      </c>
    </row>
    <row r="558" spans="1:7" x14ac:dyDescent="0.2">
      <c r="A558" t="s">
        <v>106</v>
      </c>
      <c r="B558" t="s">
        <v>699</v>
      </c>
      <c r="C558" t="s">
        <v>22</v>
      </c>
      <c r="D558" t="s">
        <v>203</v>
      </c>
      <c r="E558" t="s">
        <v>177</v>
      </c>
      <c r="F558" t="s">
        <v>381</v>
      </c>
      <c r="G558">
        <v>2014</v>
      </c>
    </row>
    <row r="559" spans="1:7" x14ac:dyDescent="0.2">
      <c r="A559" t="s">
        <v>111</v>
      </c>
      <c r="B559" t="s">
        <v>454</v>
      </c>
      <c r="C559" t="s">
        <v>413</v>
      </c>
      <c r="D559" t="s">
        <v>697</v>
      </c>
      <c r="E559" t="s">
        <v>444</v>
      </c>
      <c r="F559" t="s">
        <v>49</v>
      </c>
      <c r="G559">
        <v>2014</v>
      </c>
    </row>
    <row r="560" spans="1:7" x14ac:dyDescent="0.2">
      <c r="A560" t="s">
        <v>116</v>
      </c>
      <c r="B560" t="s">
        <v>192</v>
      </c>
      <c r="C560" t="s">
        <v>266</v>
      </c>
      <c r="D560" t="s">
        <v>569</v>
      </c>
      <c r="E560" t="s">
        <v>120</v>
      </c>
      <c r="F560" t="s">
        <v>49</v>
      </c>
      <c r="G560">
        <v>2014</v>
      </c>
    </row>
    <row r="561" spans="1:7" x14ac:dyDescent="0.2">
      <c r="A561" t="s">
        <v>121</v>
      </c>
      <c r="B561" t="s">
        <v>609</v>
      </c>
      <c r="C561" t="s">
        <v>194</v>
      </c>
      <c r="D561" t="s">
        <v>359</v>
      </c>
      <c r="E561" t="s">
        <v>203</v>
      </c>
      <c r="F561" t="s">
        <v>27</v>
      </c>
      <c r="G561">
        <v>2014</v>
      </c>
    </row>
    <row r="562" spans="1:7" x14ac:dyDescent="0.2">
      <c r="A562" t="s">
        <v>126</v>
      </c>
      <c r="B562" t="s">
        <v>640</v>
      </c>
      <c r="C562" t="s">
        <v>314</v>
      </c>
      <c r="D562" t="s">
        <v>658</v>
      </c>
      <c r="E562" t="s">
        <v>327</v>
      </c>
      <c r="F562" t="s">
        <v>39</v>
      </c>
      <c r="G562">
        <v>2014</v>
      </c>
    </row>
    <row r="563" spans="1:7" x14ac:dyDescent="0.2">
      <c r="A563" t="s">
        <v>131</v>
      </c>
      <c r="B563" t="s">
        <v>707</v>
      </c>
      <c r="C563" t="s">
        <v>334</v>
      </c>
      <c r="D563" t="s">
        <v>603</v>
      </c>
      <c r="E563" t="s">
        <v>208</v>
      </c>
      <c r="F563" t="s">
        <v>49</v>
      </c>
      <c r="G563">
        <v>2014</v>
      </c>
    </row>
    <row r="564" spans="1:7" x14ac:dyDescent="0.2">
      <c r="A564" t="s">
        <v>136</v>
      </c>
      <c r="B564" t="s">
        <v>611</v>
      </c>
      <c r="C564" t="s">
        <v>465</v>
      </c>
      <c r="D564" t="s">
        <v>597</v>
      </c>
      <c r="E564" t="s">
        <v>444</v>
      </c>
      <c r="F564" t="s">
        <v>628</v>
      </c>
      <c r="G564">
        <v>2014</v>
      </c>
    </row>
    <row r="565" spans="1:7" x14ac:dyDescent="0.2">
      <c r="A565" t="s">
        <v>141</v>
      </c>
      <c r="B565" t="s">
        <v>304</v>
      </c>
      <c r="C565" t="s">
        <v>350</v>
      </c>
      <c r="D565" t="s">
        <v>758</v>
      </c>
      <c r="E565" t="s">
        <v>208</v>
      </c>
      <c r="F565" t="s">
        <v>49</v>
      </c>
      <c r="G565">
        <v>2014</v>
      </c>
    </row>
    <row r="566" spans="1:7" x14ac:dyDescent="0.2">
      <c r="A566" t="s">
        <v>146</v>
      </c>
      <c r="B566" t="s">
        <v>646</v>
      </c>
      <c r="C566" t="s">
        <v>373</v>
      </c>
      <c r="D566" t="s">
        <v>370</v>
      </c>
      <c r="E566" t="s">
        <v>299</v>
      </c>
      <c r="F566" t="s">
        <v>90</v>
      </c>
      <c r="G566">
        <v>2014</v>
      </c>
    </row>
    <row r="567" spans="1:7" x14ac:dyDescent="0.2">
      <c r="A567" t="s">
        <v>451</v>
      </c>
      <c r="B567" t="s">
        <v>759</v>
      </c>
      <c r="C567" t="s">
        <v>579</v>
      </c>
      <c r="D567" t="s">
        <v>760</v>
      </c>
      <c r="E567" t="s">
        <v>82</v>
      </c>
      <c r="F567" t="s">
        <v>33</v>
      </c>
      <c r="G567">
        <v>2014</v>
      </c>
    </row>
    <row r="568" spans="1:7" x14ac:dyDescent="0.2">
      <c r="A568" t="s">
        <v>191</v>
      </c>
      <c r="B568" t="s">
        <v>599</v>
      </c>
      <c r="C568" t="s">
        <v>469</v>
      </c>
      <c r="D568" t="s">
        <v>99</v>
      </c>
      <c r="E568" t="s">
        <v>115</v>
      </c>
      <c r="F568" t="s">
        <v>628</v>
      </c>
      <c r="G568">
        <v>2014</v>
      </c>
    </row>
    <row r="569" spans="1:7" x14ac:dyDescent="0.2">
      <c r="A569" t="s">
        <v>196</v>
      </c>
      <c r="B569" t="s">
        <v>470</v>
      </c>
      <c r="C569" t="s">
        <v>506</v>
      </c>
      <c r="D569" t="s">
        <v>216</v>
      </c>
      <c r="E569" t="s">
        <v>208</v>
      </c>
      <c r="F569" t="s">
        <v>12</v>
      </c>
      <c r="G569">
        <v>2014</v>
      </c>
    </row>
    <row r="570" spans="1:7" x14ac:dyDescent="0.2">
      <c r="A570" t="s">
        <v>200</v>
      </c>
      <c r="B570" t="s">
        <v>761</v>
      </c>
      <c r="C570" t="s">
        <v>581</v>
      </c>
      <c r="D570" t="s">
        <v>572</v>
      </c>
      <c r="E570" t="s">
        <v>208</v>
      </c>
      <c r="F570" t="s">
        <v>12</v>
      </c>
      <c r="G570">
        <v>2014</v>
      </c>
    </row>
    <row r="571" spans="1:7" x14ac:dyDescent="0.2">
      <c r="A571" t="s">
        <v>204</v>
      </c>
      <c r="B571" t="s">
        <v>457</v>
      </c>
      <c r="C571" t="s">
        <v>290</v>
      </c>
      <c r="D571" t="s">
        <v>299</v>
      </c>
      <c r="E571" t="s">
        <v>125</v>
      </c>
      <c r="F571" t="s">
        <v>458</v>
      </c>
      <c r="G571">
        <v>2014</v>
      </c>
    </row>
    <row r="572" spans="1:7" x14ac:dyDescent="0.2">
      <c r="A572" t="s">
        <v>226</v>
      </c>
      <c r="B572" t="s">
        <v>606</v>
      </c>
      <c r="C572" t="s">
        <v>517</v>
      </c>
      <c r="D572" t="s">
        <v>600</v>
      </c>
      <c r="E572" t="s">
        <v>711</v>
      </c>
      <c r="F572" t="s">
        <v>90</v>
      </c>
      <c r="G572">
        <v>2014</v>
      </c>
    </row>
    <row r="573" spans="1:7" x14ac:dyDescent="0.2">
      <c r="A573" t="s">
        <v>230</v>
      </c>
      <c r="B573" t="s">
        <v>662</v>
      </c>
      <c r="C573" t="s">
        <v>436</v>
      </c>
      <c r="D573" t="s">
        <v>341</v>
      </c>
      <c r="E573" t="s">
        <v>69</v>
      </c>
      <c r="F573" t="s">
        <v>49</v>
      </c>
      <c r="G573">
        <v>2014</v>
      </c>
    </row>
    <row r="574" spans="1:7" x14ac:dyDescent="0.2">
      <c r="A574" t="s">
        <v>234</v>
      </c>
      <c r="B574" t="s">
        <v>276</v>
      </c>
      <c r="C574" t="s">
        <v>523</v>
      </c>
      <c r="D574" t="s">
        <v>590</v>
      </c>
      <c r="E574" t="s">
        <v>496</v>
      </c>
      <c r="F574" t="s">
        <v>39</v>
      </c>
      <c r="G574">
        <v>2014</v>
      </c>
    </row>
    <row r="575" spans="1:7" x14ac:dyDescent="0.2">
      <c r="A575" t="s">
        <v>234</v>
      </c>
      <c r="B575" t="s">
        <v>568</v>
      </c>
      <c r="C575" t="s">
        <v>523</v>
      </c>
      <c r="D575" t="s">
        <v>603</v>
      </c>
      <c r="E575" t="s">
        <v>762</v>
      </c>
      <c r="F575" t="s">
        <v>90</v>
      </c>
      <c r="G575">
        <v>2014</v>
      </c>
    </row>
    <row r="576" spans="1:7" x14ac:dyDescent="0.2">
      <c r="A576" t="s">
        <v>241</v>
      </c>
      <c r="B576" t="s">
        <v>41</v>
      </c>
      <c r="C576" t="s">
        <v>471</v>
      </c>
      <c r="D576" t="s">
        <v>635</v>
      </c>
      <c r="E576" t="s">
        <v>467</v>
      </c>
      <c r="F576" t="s">
        <v>39</v>
      </c>
      <c r="G576">
        <v>2014</v>
      </c>
    </row>
    <row r="577" spans="1:7" x14ac:dyDescent="0.2">
      <c r="A577" t="s">
        <v>241</v>
      </c>
      <c r="B577" t="s">
        <v>272</v>
      </c>
      <c r="C577" t="s">
        <v>471</v>
      </c>
      <c r="D577" t="s">
        <v>444</v>
      </c>
      <c r="E577" t="s">
        <v>444</v>
      </c>
      <c r="F577" t="s">
        <v>33</v>
      </c>
      <c r="G577">
        <v>2014</v>
      </c>
    </row>
    <row r="578" spans="1:7" x14ac:dyDescent="0.2">
      <c r="A578" t="s">
        <v>246</v>
      </c>
      <c r="B578" t="s">
        <v>476</v>
      </c>
      <c r="C578" t="s">
        <v>600</v>
      </c>
      <c r="D578" t="s">
        <v>190</v>
      </c>
      <c r="E578" t="s">
        <v>212</v>
      </c>
      <c r="F578" t="s">
        <v>49</v>
      </c>
      <c r="G578">
        <v>2014</v>
      </c>
    </row>
    <row r="579" spans="1:7" x14ac:dyDescent="0.2">
      <c r="A579" t="s">
        <v>246</v>
      </c>
      <c r="B579" t="s">
        <v>763</v>
      </c>
      <c r="C579" t="s">
        <v>600</v>
      </c>
      <c r="D579" t="s">
        <v>190</v>
      </c>
      <c r="E579" t="s">
        <v>212</v>
      </c>
      <c r="F579" t="s">
        <v>49</v>
      </c>
      <c r="G579">
        <v>2014</v>
      </c>
    </row>
    <row r="580" spans="1:7" x14ac:dyDescent="0.2">
      <c r="A580" t="s">
        <v>252</v>
      </c>
      <c r="B580" t="s">
        <v>729</v>
      </c>
      <c r="C580" t="s">
        <v>603</v>
      </c>
      <c r="D580" t="s">
        <v>641</v>
      </c>
      <c r="E580" t="s">
        <v>212</v>
      </c>
      <c r="F580" t="s">
        <v>12</v>
      </c>
      <c r="G580">
        <v>2014</v>
      </c>
    </row>
    <row r="581" spans="1:7" x14ac:dyDescent="0.2">
      <c r="A581" t="s">
        <v>256</v>
      </c>
      <c r="B581" t="s">
        <v>514</v>
      </c>
      <c r="C581" t="s">
        <v>341</v>
      </c>
      <c r="D581" t="s">
        <v>82</v>
      </c>
      <c r="E581" t="s">
        <v>306</v>
      </c>
      <c r="F581" t="s">
        <v>90</v>
      </c>
      <c r="G581">
        <v>2014</v>
      </c>
    </row>
    <row r="582" spans="1:7" x14ac:dyDescent="0.2">
      <c r="A582" t="s">
        <v>288</v>
      </c>
      <c r="B582" t="s">
        <v>764</v>
      </c>
      <c r="C582" t="s">
        <v>679</v>
      </c>
      <c r="D582" t="s">
        <v>679</v>
      </c>
      <c r="E582" t="s">
        <v>496</v>
      </c>
      <c r="F582" t="s">
        <v>39</v>
      </c>
      <c r="G582">
        <v>2014</v>
      </c>
    </row>
    <row r="583" spans="1:7" x14ac:dyDescent="0.2">
      <c r="A583" t="s">
        <v>288</v>
      </c>
      <c r="B583" t="s">
        <v>261</v>
      </c>
      <c r="C583" t="s">
        <v>679</v>
      </c>
      <c r="D583" t="s">
        <v>621</v>
      </c>
      <c r="E583" t="s">
        <v>698</v>
      </c>
      <c r="F583" t="s">
        <v>90</v>
      </c>
      <c r="G583">
        <v>2014</v>
      </c>
    </row>
    <row r="584" spans="1:7" x14ac:dyDescent="0.2">
      <c r="A584" t="s">
        <v>300</v>
      </c>
      <c r="B584" t="s">
        <v>765</v>
      </c>
      <c r="C584" t="s">
        <v>86</v>
      </c>
      <c r="D584" t="s">
        <v>124</v>
      </c>
      <c r="E584" t="s">
        <v>249</v>
      </c>
      <c r="F584" t="s">
        <v>90</v>
      </c>
      <c r="G584">
        <v>2014</v>
      </c>
    </row>
    <row r="585" spans="1:7" x14ac:dyDescent="0.2">
      <c r="A585" t="s">
        <v>303</v>
      </c>
      <c r="B585" t="s">
        <v>681</v>
      </c>
      <c r="C585" t="s">
        <v>758</v>
      </c>
      <c r="D585" t="s">
        <v>621</v>
      </c>
      <c r="E585" t="s">
        <v>150</v>
      </c>
      <c r="F585" t="s">
        <v>90</v>
      </c>
      <c r="G585">
        <v>2014</v>
      </c>
    </row>
    <row r="586" spans="1:7" x14ac:dyDescent="0.2">
      <c r="A586" t="s">
        <v>307</v>
      </c>
      <c r="B586" t="s">
        <v>720</v>
      </c>
      <c r="C586" t="s">
        <v>721</v>
      </c>
      <c r="D586" t="s">
        <v>499</v>
      </c>
      <c r="E586" t="s">
        <v>267</v>
      </c>
      <c r="F586" t="s">
        <v>90</v>
      </c>
      <c r="G586">
        <v>2014</v>
      </c>
    </row>
    <row r="587" spans="1:7" x14ac:dyDescent="0.2">
      <c r="A587" t="s">
        <v>325</v>
      </c>
      <c r="B587" t="s">
        <v>766</v>
      </c>
      <c r="C587" t="s">
        <v>735</v>
      </c>
      <c r="D587" t="s">
        <v>719</v>
      </c>
      <c r="E587" t="s">
        <v>89</v>
      </c>
      <c r="F587" t="s">
        <v>12</v>
      </c>
      <c r="G587">
        <v>2014</v>
      </c>
    </row>
    <row r="588" spans="1:7" x14ac:dyDescent="0.2">
      <c r="A588" t="s">
        <v>328</v>
      </c>
      <c r="B588" t="s">
        <v>79</v>
      </c>
      <c r="C588" t="s">
        <v>641</v>
      </c>
      <c r="D588" t="s">
        <v>767</v>
      </c>
      <c r="E588" t="s">
        <v>310</v>
      </c>
      <c r="F588" t="s">
        <v>49</v>
      </c>
      <c r="G588">
        <v>2014</v>
      </c>
    </row>
    <row r="589" spans="1:7" x14ac:dyDescent="0.2">
      <c r="A589" t="s">
        <v>498</v>
      </c>
      <c r="B589" t="s">
        <v>147</v>
      </c>
      <c r="C589" t="s">
        <v>130</v>
      </c>
      <c r="D589" t="s">
        <v>82</v>
      </c>
      <c r="E589" t="s">
        <v>69</v>
      </c>
      <c r="F589" t="s">
        <v>628</v>
      </c>
      <c r="G589">
        <v>2014</v>
      </c>
    </row>
    <row r="590" spans="1:7" x14ac:dyDescent="0.2">
      <c r="A590" t="s">
        <v>335</v>
      </c>
      <c r="B590" t="s">
        <v>768</v>
      </c>
      <c r="C590" t="s">
        <v>741</v>
      </c>
      <c r="D590" t="s">
        <v>743</v>
      </c>
      <c r="E590" t="s">
        <v>496</v>
      </c>
      <c r="F590" t="s">
        <v>39</v>
      </c>
      <c r="G590">
        <v>2014</v>
      </c>
    </row>
    <row r="591" spans="1:7" x14ac:dyDescent="0.2">
      <c r="A591" t="s">
        <v>335</v>
      </c>
      <c r="B591" t="s">
        <v>769</v>
      </c>
      <c r="C591" t="s">
        <v>741</v>
      </c>
      <c r="D591" t="s">
        <v>572</v>
      </c>
      <c r="E591" t="s">
        <v>698</v>
      </c>
      <c r="F591" t="s">
        <v>49</v>
      </c>
      <c r="G591">
        <v>2014</v>
      </c>
    </row>
    <row r="592" spans="1:7" x14ac:dyDescent="0.2">
      <c r="A592" t="s">
        <v>502</v>
      </c>
      <c r="B592" t="s">
        <v>770</v>
      </c>
      <c r="C592" t="s">
        <v>743</v>
      </c>
      <c r="D592" t="s">
        <v>771</v>
      </c>
      <c r="E592" t="s">
        <v>291</v>
      </c>
      <c r="F592" t="s">
        <v>12</v>
      </c>
      <c r="G592">
        <v>2014</v>
      </c>
    </row>
    <row r="593" spans="1:7" x14ac:dyDescent="0.2">
      <c r="A593" t="s">
        <v>502</v>
      </c>
      <c r="B593" t="s">
        <v>772</v>
      </c>
      <c r="C593" t="s">
        <v>743</v>
      </c>
      <c r="D593" t="s">
        <v>773</v>
      </c>
      <c r="E593" t="s">
        <v>208</v>
      </c>
      <c r="F593" t="s">
        <v>628</v>
      </c>
      <c r="G593">
        <v>2014</v>
      </c>
    </row>
    <row r="594" spans="1:7" x14ac:dyDescent="0.2">
      <c r="A594" t="s">
        <v>345</v>
      </c>
      <c r="B594" t="s">
        <v>730</v>
      </c>
      <c r="C594" t="s">
        <v>774</v>
      </c>
      <c r="D594" t="s">
        <v>561</v>
      </c>
      <c r="E594" t="s">
        <v>762</v>
      </c>
      <c r="F594" t="s">
        <v>49</v>
      </c>
      <c r="G594">
        <v>2014</v>
      </c>
    </row>
    <row r="595" spans="1:7" x14ac:dyDescent="0.2">
      <c r="A595" t="s">
        <v>347</v>
      </c>
      <c r="B595" t="s">
        <v>775</v>
      </c>
      <c r="C595" t="s">
        <v>481</v>
      </c>
      <c r="D595" t="s">
        <v>99</v>
      </c>
      <c r="E595" t="s">
        <v>199</v>
      </c>
      <c r="F595" t="s">
        <v>39</v>
      </c>
      <c r="G595">
        <v>2014</v>
      </c>
    </row>
    <row r="596" spans="1:7" x14ac:dyDescent="0.2">
      <c r="A596" t="s">
        <v>347</v>
      </c>
      <c r="B596" t="s">
        <v>250</v>
      </c>
      <c r="C596" t="s">
        <v>481</v>
      </c>
      <c r="D596" t="s">
        <v>776</v>
      </c>
      <c r="E596" t="s">
        <v>195</v>
      </c>
      <c r="F596" t="s">
        <v>12</v>
      </c>
      <c r="G596">
        <v>2014</v>
      </c>
    </row>
    <row r="597" spans="1:7" x14ac:dyDescent="0.2">
      <c r="A597">
        <v>1</v>
      </c>
      <c r="B597" t="s">
        <v>60</v>
      </c>
      <c r="C597" t="s">
        <v>777</v>
      </c>
      <c r="D597" t="s">
        <v>778</v>
      </c>
      <c r="E597" t="s">
        <v>16</v>
      </c>
      <c r="F597" t="s">
        <v>64</v>
      </c>
      <c r="G597">
        <v>2013</v>
      </c>
    </row>
    <row r="598" spans="1:7" x14ac:dyDescent="0.2">
      <c r="A598">
        <v>2</v>
      </c>
      <c r="B598" t="s">
        <v>29</v>
      </c>
      <c r="C598" t="s">
        <v>779</v>
      </c>
      <c r="D598" t="s">
        <v>115</v>
      </c>
      <c r="E598" t="s">
        <v>16</v>
      </c>
      <c r="F598" t="s">
        <v>33</v>
      </c>
      <c r="G598">
        <v>2013</v>
      </c>
    </row>
    <row r="599" spans="1:7" x14ac:dyDescent="0.2">
      <c r="A599">
        <v>3</v>
      </c>
      <c r="B599" t="s">
        <v>627</v>
      </c>
      <c r="C599" t="s">
        <v>780</v>
      </c>
      <c r="D599" t="s">
        <v>702</v>
      </c>
      <c r="E599" t="s">
        <v>193</v>
      </c>
      <c r="F599" t="s">
        <v>49</v>
      </c>
      <c r="G599">
        <v>2013</v>
      </c>
    </row>
    <row r="600" spans="1:7" x14ac:dyDescent="0.2">
      <c r="A600">
        <v>4</v>
      </c>
      <c r="B600" t="s">
        <v>45</v>
      </c>
      <c r="C600" t="s">
        <v>781</v>
      </c>
      <c r="D600" t="s">
        <v>455</v>
      </c>
      <c r="E600" t="s">
        <v>54</v>
      </c>
      <c r="F600" t="s">
        <v>49</v>
      </c>
      <c r="G600">
        <v>2013</v>
      </c>
    </row>
    <row r="601" spans="1:7" x14ac:dyDescent="0.2">
      <c r="A601">
        <v>5</v>
      </c>
      <c r="B601" t="s">
        <v>132</v>
      </c>
      <c r="C601" t="s">
        <v>406</v>
      </c>
      <c r="D601" t="s">
        <v>149</v>
      </c>
      <c r="E601" t="s">
        <v>444</v>
      </c>
      <c r="F601" t="s">
        <v>39</v>
      </c>
      <c r="G601">
        <v>2013</v>
      </c>
    </row>
    <row r="602" spans="1:7" x14ac:dyDescent="0.2">
      <c r="A602">
        <v>6</v>
      </c>
      <c r="B602" t="s">
        <v>41</v>
      </c>
      <c r="C602" t="s">
        <v>782</v>
      </c>
      <c r="D602" t="s">
        <v>783</v>
      </c>
      <c r="E602" t="s">
        <v>195</v>
      </c>
      <c r="F602" t="s">
        <v>39</v>
      </c>
      <c r="G602">
        <v>2013</v>
      </c>
    </row>
    <row r="603" spans="1:7" x14ac:dyDescent="0.2">
      <c r="A603">
        <v>7</v>
      </c>
      <c r="B603" t="s">
        <v>92</v>
      </c>
      <c r="C603" t="s">
        <v>784</v>
      </c>
      <c r="D603" t="s">
        <v>785</v>
      </c>
      <c r="E603" t="s">
        <v>17</v>
      </c>
      <c r="F603" t="s">
        <v>64</v>
      </c>
      <c r="G603">
        <v>2013</v>
      </c>
    </row>
    <row r="604" spans="1:7" x14ac:dyDescent="0.2">
      <c r="A604">
        <v>8</v>
      </c>
      <c r="B604" t="s">
        <v>786</v>
      </c>
      <c r="C604" t="s">
        <v>787</v>
      </c>
      <c r="D604" t="s">
        <v>752</v>
      </c>
      <c r="E604" t="s">
        <v>54</v>
      </c>
      <c r="F604" t="s">
        <v>12</v>
      </c>
      <c r="G604">
        <v>2013</v>
      </c>
    </row>
    <row r="605" spans="1:7" x14ac:dyDescent="0.2">
      <c r="A605">
        <v>9</v>
      </c>
      <c r="B605" t="s">
        <v>14</v>
      </c>
      <c r="C605" t="s">
        <v>17</v>
      </c>
      <c r="D605" t="s">
        <v>125</v>
      </c>
      <c r="E605" t="s">
        <v>380</v>
      </c>
      <c r="F605" t="s">
        <v>12</v>
      </c>
      <c r="G605">
        <v>2013</v>
      </c>
    </row>
    <row r="606" spans="1:7" x14ac:dyDescent="0.2">
      <c r="A606">
        <v>10</v>
      </c>
      <c r="B606" t="s">
        <v>8</v>
      </c>
      <c r="C606" t="s">
        <v>422</v>
      </c>
      <c r="D606" t="s">
        <v>124</v>
      </c>
      <c r="E606" t="s">
        <v>380</v>
      </c>
      <c r="F606" t="s">
        <v>12</v>
      </c>
      <c r="G606">
        <v>2013</v>
      </c>
    </row>
    <row r="607" spans="1:7" x14ac:dyDescent="0.2">
      <c r="A607">
        <v>11</v>
      </c>
      <c r="B607" t="s">
        <v>326</v>
      </c>
      <c r="C607" t="s">
        <v>788</v>
      </c>
      <c r="D607" t="s">
        <v>188</v>
      </c>
      <c r="E607" t="s">
        <v>155</v>
      </c>
      <c r="F607" t="s">
        <v>39</v>
      </c>
      <c r="G607">
        <v>2013</v>
      </c>
    </row>
    <row r="608" spans="1:7" x14ac:dyDescent="0.2">
      <c r="A608">
        <v>12</v>
      </c>
      <c r="B608" t="s">
        <v>545</v>
      </c>
      <c r="C608" t="s">
        <v>636</v>
      </c>
      <c r="D608" t="s">
        <v>789</v>
      </c>
      <c r="E608" t="s">
        <v>380</v>
      </c>
      <c r="F608" t="s">
        <v>49</v>
      </c>
      <c r="G608">
        <v>2013</v>
      </c>
    </row>
    <row r="609" spans="1:7" x14ac:dyDescent="0.2">
      <c r="A609">
        <v>13</v>
      </c>
      <c r="B609" t="s">
        <v>630</v>
      </c>
      <c r="C609" t="s">
        <v>430</v>
      </c>
      <c r="D609" t="s">
        <v>638</v>
      </c>
      <c r="E609" t="s">
        <v>709</v>
      </c>
      <c r="F609" t="s">
        <v>39</v>
      </c>
      <c r="G609">
        <v>2013</v>
      </c>
    </row>
    <row r="610" spans="1:7" x14ac:dyDescent="0.2">
      <c r="A610">
        <v>14</v>
      </c>
      <c r="B610" t="s">
        <v>382</v>
      </c>
      <c r="C610" t="s">
        <v>193</v>
      </c>
      <c r="D610" t="s">
        <v>193</v>
      </c>
      <c r="E610" t="s">
        <v>725</v>
      </c>
      <c r="F610" t="s">
        <v>27</v>
      </c>
      <c r="G610">
        <v>2013</v>
      </c>
    </row>
    <row r="611" spans="1:7" x14ac:dyDescent="0.2">
      <c r="A611">
        <v>14</v>
      </c>
      <c r="B611" t="s">
        <v>358</v>
      </c>
      <c r="C611" t="s">
        <v>193</v>
      </c>
      <c r="D611" t="s">
        <v>177</v>
      </c>
      <c r="E611" t="s">
        <v>120</v>
      </c>
      <c r="F611" t="s">
        <v>27</v>
      </c>
      <c r="G611">
        <v>2013</v>
      </c>
    </row>
    <row r="612" spans="1:7" x14ac:dyDescent="0.2">
      <c r="A612">
        <v>16</v>
      </c>
      <c r="B612" t="s">
        <v>699</v>
      </c>
      <c r="C612" t="s">
        <v>228</v>
      </c>
      <c r="D612" t="s">
        <v>306</v>
      </c>
      <c r="E612" t="s">
        <v>194</v>
      </c>
      <c r="F612" t="s">
        <v>381</v>
      </c>
      <c r="G612">
        <v>2013</v>
      </c>
    </row>
    <row r="613" spans="1:7" x14ac:dyDescent="0.2">
      <c r="A613">
        <v>17</v>
      </c>
      <c r="B613" t="s">
        <v>56</v>
      </c>
      <c r="C613" t="s">
        <v>559</v>
      </c>
      <c r="D613" t="s">
        <v>598</v>
      </c>
      <c r="E613" t="s">
        <v>217</v>
      </c>
      <c r="F613" t="s">
        <v>49</v>
      </c>
      <c r="G613">
        <v>2013</v>
      </c>
    </row>
    <row r="614" spans="1:7" x14ac:dyDescent="0.2">
      <c r="A614">
        <v>18</v>
      </c>
      <c r="B614" t="s">
        <v>678</v>
      </c>
      <c r="C614" t="s">
        <v>461</v>
      </c>
      <c r="D614" t="s">
        <v>258</v>
      </c>
      <c r="E614" t="s">
        <v>698</v>
      </c>
      <c r="F614" t="s">
        <v>90</v>
      </c>
      <c r="G614">
        <v>2013</v>
      </c>
    </row>
    <row r="615" spans="1:7" x14ac:dyDescent="0.2">
      <c r="A615">
        <v>19</v>
      </c>
      <c r="B615" t="s">
        <v>448</v>
      </c>
      <c r="C615" t="s">
        <v>22</v>
      </c>
      <c r="D615" t="s">
        <v>194</v>
      </c>
      <c r="E615" t="s">
        <v>26</v>
      </c>
      <c r="F615" t="s">
        <v>628</v>
      </c>
      <c r="G615">
        <v>2013</v>
      </c>
    </row>
    <row r="616" spans="1:7" x14ac:dyDescent="0.2">
      <c r="A616">
        <v>19</v>
      </c>
      <c r="B616" t="s">
        <v>640</v>
      </c>
      <c r="C616" t="s">
        <v>22</v>
      </c>
      <c r="D616" t="s">
        <v>82</v>
      </c>
      <c r="E616" t="s">
        <v>327</v>
      </c>
      <c r="F616" t="s">
        <v>39</v>
      </c>
      <c r="G616">
        <v>2013</v>
      </c>
    </row>
    <row r="617" spans="1:7" x14ac:dyDescent="0.2">
      <c r="A617">
        <v>21</v>
      </c>
      <c r="B617" t="s">
        <v>157</v>
      </c>
      <c r="C617" t="s">
        <v>255</v>
      </c>
      <c r="D617" t="s">
        <v>790</v>
      </c>
      <c r="E617" t="s">
        <v>135</v>
      </c>
      <c r="F617" t="s">
        <v>64</v>
      </c>
      <c r="G617">
        <v>2013</v>
      </c>
    </row>
    <row r="618" spans="1:7" x14ac:dyDescent="0.2">
      <c r="A618">
        <v>22</v>
      </c>
      <c r="B618" t="s">
        <v>673</v>
      </c>
      <c r="C618" t="s">
        <v>202</v>
      </c>
      <c r="D618" t="s">
        <v>195</v>
      </c>
      <c r="E618" t="s">
        <v>125</v>
      </c>
      <c r="F618" t="s">
        <v>33</v>
      </c>
      <c r="G618">
        <v>2013</v>
      </c>
    </row>
    <row r="619" spans="1:7" x14ac:dyDescent="0.2">
      <c r="A619">
        <v>23</v>
      </c>
      <c r="B619" t="s">
        <v>454</v>
      </c>
      <c r="C619" t="s">
        <v>648</v>
      </c>
      <c r="D619" t="s">
        <v>791</v>
      </c>
      <c r="E619" t="s">
        <v>792</v>
      </c>
      <c r="F619" t="s">
        <v>49</v>
      </c>
      <c r="G619">
        <v>2013</v>
      </c>
    </row>
    <row r="620" spans="1:7" x14ac:dyDescent="0.2">
      <c r="A620">
        <v>24</v>
      </c>
      <c r="B620" t="s">
        <v>714</v>
      </c>
      <c r="C620" t="s">
        <v>285</v>
      </c>
      <c r="D620" t="s">
        <v>287</v>
      </c>
      <c r="E620" t="s">
        <v>89</v>
      </c>
      <c r="F620" t="s">
        <v>39</v>
      </c>
      <c r="G620">
        <v>2013</v>
      </c>
    </row>
    <row r="621" spans="1:7" x14ac:dyDescent="0.2">
      <c r="A621">
        <v>25</v>
      </c>
      <c r="B621" t="s">
        <v>192</v>
      </c>
      <c r="C621" t="s">
        <v>194</v>
      </c>
      <c r="D621" t="s">
        <v>735</v>
      </c>
      <c r="E621" t="s">
        <v>645</v>
      </c>
      <c r="F621" t="s">
        <v>49</v>
      </c>
      <c r="G621">
        <v>2013</v>
      </c>
    </row>
    <row r="622" spans="1:7" x14ac:dyDescent="0.2">
      <c r="A622">
        <v>26</v>
      </c>
      <c r="B622" t="s">
        <v>71</v>
      </c>
      <c r="C622" t="s">
        <v>450</v>
      </c>
      <c r="D622" t="s">
        <v>177</v>
      </c>
      <c r="E622" t="s">
        <v>199</v>
      </c>
      <c r="F622" t="s">
        <v>628</v>
      </c>
      <c r="G622">
        <v>2013</v>
      </c>
    </row>
    <row r="623" spans="1:7" x14ac:dyDescent="0.2">
      <c r="A623">
        <v>27</v>
      </c>
      <c r="B623" t="s">
        <v>707</v>
      </c>
      <c r="C623" t="s">
        <v>281</v>
      </c>
      <c r="D623" t="s">
        <v>499</v>
      </c>
      <c r="E623" t="s">
        <v>155</v>
      </c>
      <c r="F623" t="s">
        <v>49</v>
      </c>
      <c r="G623">
        <v>2013</v>
      </c>
    </row>
    <row r="624" spans="1:7" x14ac:dyDescent="0.2">
      <c r="A624">
        <v>28</v>
      </c>
      <c r="B624" t="s">
        <v>84</v>
      </c>
      <c r="C624" t="s">
        <v>330</v>
      </c>
      <c r="D624" t="s">
        <v>793</v>
      </c>
      <c r="E624" t="s">
        <v>217</v>
      </c>
      <c r="F624" t="s">
        <v>33</v>
      </c>
      <c r="G624">
        <v>2013</v>
      </c>
    </row>
    <row r="625" spans="1:7" x14ac:dyDescent="0.2">
      <c r="A625">
        <v>29</v>
      </c>
      <c r="B625" t="s">
        <v>304</v>
      </c>
      <c r="C625" t="s">
        <v>340</v>
      </c>
      <c r="D625" t="s">
        <v>735</v>
      </c>
      <c r="E625" t="s">
        <v>155</v>
      </c>
      <c r="F625" t="s">
        <v>49</v>
      </c>
      <c r="G625">
        <v>2013</v>
      </c>
    </row>
    <row r="626" spans="1:7" x14ac:dyDescent="0.2">
      <c r="A626">
        <v>30</v>
      </c>
      <c r="B626" t="s">
        <v>176</v>
      </c>
      <c r="C626" t="s">
        <v>134</v>
      </c>
      <c r="D626" t="s">
        <v>794</v>
      </c>
      <c r="E626" t="s">
        <v>380</v>
      </c>
      <c r="F626" t="s">
        <v>33</v>
      </c>
      <c r="G626">
        <v>2013</v>
      </c>
    </row>
    <row r="627" spans="1:7" x14ac:dyDescent="0.2">
      <c r="A627">
        <v>31</v>
      </c>
      <c r="B627" t="s">
        <v>795</v>
      </c>
      <c r="C627" t="s">
        <v>337</v>
      </c>
      <c r="D627" t="s">
        <v>350</v>
      </c>
      <c r="E627" t="s">
        <v>711</v>
      </c>
      <c r="F627" t="s">
        <v>39</v>
      </c>
      <c r="G627">
        <v>2013</v>
      </c>
    </row>
    <row r="628" spans="1:7" x14ac:dyDescent="0.2">
      <c r="A628">
        <v>32</v>
      </c>
      <c r="B628" t="s">
        <v>611</v>
      </c>
      <c r="C628" t="s">
        <v>177</v>
      </c>
      <c r="D628" t="s">
        <v>145</v>
      </c>
      <c r="E628" t="s">
        <v>145</v>
      </c>
      <c r="F628" t="s">
        <v>628</v>
      </c>
      <c r="G628">
        <v>2013</v>
      </c>
    </row>
    <row r="629" spans="1:7" x14ac:dyDescent="0.2">
      <c r="A629">
        <v>33</v>
      </c>
      <c r="B629" t="s">
        <v>796</v>
      </c>
      <c r="C629" t="s">
        <v>287</v>
      </c>
      <c r="D629" t="s">
        <v>129</v>
      </c>
      <c r="E629" t="s">
        <v>445</v>
      </c>
      <c r="F629" t="s">
        <v>39</v>
      </c>
      <c r="G629">
        <v>2013</v>
      </c>
    </row>
    <row r="630" spans="1:7" x14ac:dyDescent="0.2">
      <c r="A630">
        <v>34</v>
      </c>
      <c r="B630" t="s">
        <v>504</v>
      </c>
      <c r="C630" t="s">
        <v>350</v>
      </c>
      <c r="D630" t="s">
        <v>125</v>
      </c>
      <c r="E630" t="s">
        <v>212</v>
      </c>
      <c r="F630" t="s">
        <v>90</v>
      </c>
      <c r="G630">
        <v>2013</v>
      </c>
    </row>
    <row r="631" spans="1:7" x14ac:dyDescent="0.2">
      <c r="A631">
        <v>34</v>
      </c>
      <c r="B631" t="s">
        <v>797</v>
      </c>
      <c r="C631" t="s">
        <v>350</v>
      </c>
      <c r="D631" t="s">
        <v>491</v>
      </c>
      <c r="E631" t="s">
        <v>69</v>
      </c>
      <c r="F631" t="s">
        <v>90</v>
      </c>
      <c r="G631">
        <v>2013</v>
      </c>
    </row>
    <row r="632" spans="1:7" x14ac:dyDescent="0.2">
      <c r="A632">
        <v>36</v>
      </c>
      <c r="B632" t="s">
        <v>798</v>
      </c>
      <c r="C632" t="s">
        <v>318</v>
      </c>
      <c r="D632" t="s">
        <v>789</v>
      </c>
      <c r="E632" t="s">
        <v>38</v>
      </c>
      <c r="F632" t="s">
        <v>90</v>
      </c>
      <c r="G632">
        <v>2013</v>
      </c>
    </row>
    <row r="633" spans="1:7" x14ac:dyDescent="0.2">
      <c r="A633">
        <v>37</v>
      </c>
      <c r="B633" t="s">
        <v>336</v>
      </c>
      <c r="C633" t="s">
        <v>373</v>
      </c>
      <c r="D633" t="s">
        <v>370</v>
      </c>
      <c r="E633" t="s">
        <v>799</v>
      </c>
      <c r="F633" t="s">
        <v>90</v>
      </c>
      <c r="G633">
        <v>2013</v>
      </c>
    </row>
    <row r="634" spans="1:7" x14ac:dyDescent="0.2">
      <c r="A634">
        <v>38</v>
      </c>
      <c r="B634" t="s">
        <v>800</v>
      </c>
      <c r="C634" t="s">
        <v>365</v>
      </c>
      <c r="D634" t="s">
        <v>491</v>
      </c>
      <c r="E634" t="s">
        <v>801</v>
      </c>
      <c r="F634" t="s">
        <v>39</v>
      </c>
      <c r="G634">
        <v>2013</v>
      </c>
    </row>
    <row r="635" spans="1:7" x14ac:dyDescent="0.2">
      <c r="A635">
        <v>39</v>
      </c>
      <c r="B635" t="s">
        <v>578</v>
      </c>
      <c r="C635" t="s">
        <v>486</v>
      </c>
      <c r="D635" t="s">
        <v>129</v>
      </c>
      <c r="E635" t="s">
        <v>698</v>
      </c>
      <c r="F635" t="s">
        <v>90</v>
      </c>
      <c r="G635">
        <v>2013</v>
      </c>
    </row>
    <row r="636" spans="1:7" x14ac:dyDescent="0.2">
      <c r="A636">
        <v>40</v>
      </c>
      <c r="B636" t="s">
        <v>457</v>
      </c>
      <c r="C636" t="s">
        <v>129</v>
      </c>
      <c r="D636" t="s">
        <v>802</v>
      </c>
      <c r="E636" t="s">
        <v>359</v>
      </c>
      <c r="F636" t="s">
        <v>458</v>
      </c>
      <c r="G636">
        <v>2013</v>
      </c>
    </row>
    <row r="637" spans="1:7" x14ac:dyDescent="0.2">
      <c r="A637">
        <v>41</v>
      </c>
      <c r="B637" t="s">
        <v>599</v>
      </c>
      <c r="C637" t="s">
        <v>359</v>
      </c>
      <c r="D637" t="s">
        <v>582</v>
      </c>
      <c r="E637" t="s">
        <v>803</v>
      </c>
      <c r="F637" t="s">
        <v>628</v>
      </c>
      <c r="G637">
        <v>2013</v>
      </c>
    </row>
    <row r="638" spans="1:7" x14ac:dyDescent="0.2">
      <c r="A638">
        <v>41</v>
      </c>
      <c r="B638" t="s">
        <v>609</v>
      </c>
      <c r="C638" t="s">
        <v>359</v>
      </c>
      <c r="D638" t="s">
        <v>130</v>
      </c>
      <c r="E638" t="s">
        <v>208</v>
      </c>
      <c r="F638" t="s">
        <v>27</v>
      </c>
      <c r="G638">
        <v>2013</v>
      </c>
    </row>
    <row r="639" spans="1:7" x14ac:dyDescent="0.2">
      <c r="A639">
        <v>43</v>
      </c>
      <c r="B639" t="s">
        <v>577</v>
      </c>
      <c r="C639" t="s">
        <v>479</v>
      </c>
      <c r="D639" t="s">
        <v>581</v>
      </c>
      <c r="E639" t="s">
        <v>698</v>
      </c>
      <c r="F639" t="s">
        <v>90</v>
      </c>
      <c r="G639">
        <v>2013</v>
      </c>
    </row>
    <row r="640" spans="1:7" x14ac:dyDescent="0.2">
      <c r="A640">
        <v>44</v>
      </c>
      <c r="B640" t="s">
        <v>575</v>
      </c>
      <c r="C640" t="s">
        <v>579</v>
      </c>
      <c r="D640" t="s">
        <v>489</v>
      </c>
      <c r="E640" t="s">
        <v>698</v>
      </c>
      <c r="F640" t="s">
        <v>90</v>
      </c>
      <c r="G640">
        <v>2013</v>
      </c>
    </row>
    <row r="641" spans="1:7" x14ac:dyDescent="0.2">
      <c r="A641">
        <v>45</v>
      </c>
      <c r="B641" t="s">
        <v>804</v>
      </c>
      <c r="C641" t="s">
        <v>506</v>
      </c>
      <c r="D641" t="s">
        <v>290</v>
      </c>
      <c r="E641" t="s">
        <v>799</v>
      </c>
      <c r="F641" t="s">
        <v>39</v>
      </c>
      <c r="G641">
        <v>2013</v>
      </c>
    </row>
    <row r="642" spans="1:7" x14ac:dyDescent="0.2">
      <c r="A642">
        <v>46</v>
      </c>
      <c r="B642" t="s">
        <v>269</v>
      </c>
      <c r="C642" t="s">
        <v>125</v>
      </c>
      <c r="D642" t="s">
        <v>341</v>
      </c>
      <c r="E642" t="s">
        <v>199</v>
      </c>
      <c r="F642" t="s">
        <v>90</v>
      </c>
      <c r="G642">
        <v>2013</v>
      </c>
    </row>
    <row r="643" spans="1:7" x14ac:dyDescent="0.2">
      <c r="A643">
        <v>47</v>
      </c>
      <c r="B643" t="s">
        <v>646</v>
      </c>
      <c r="C643" t="s">
        <v>472</v>
      </c>
      <c r="D643" t="s">
        <v>500</v>
      </c>
      <c r="E643" t="s">
        <v>802</v>
      </c>
      <c r="F643" t="s">
        <v>90</v>
      </c>
      <c r="G643">
        <v>2013</v>
      </c>
    </row>
    <row r="644" spans="1:7" x14ac:dyDescent="0.2">
      <c r="A644">
        <v>47</v>
      </c>
      <c r="B644" t="s">
        <v>661</v>
      </c>
      <c r="C644" t="s">
        <v>472</v>
      </c>
      <c r="D644" t="s">
        <v>517</v>
      </c>
      <c r="E644" t="s">
        <v>799</v>
      </c>
      <c r="F644" t="s">
        <v>90</v>
      </c>
      <c r="G644">
        <v>2013</v>
      </c>
    </row>
    <row r="645" spans="1:7" x14ac:dyDescent="0.2">
      <c r="A645">
        <v>49</v>
      </c>
      <c r="B645" t="s">
        <v>585</v>
      </c>
      <c r="C645" t="s">
        <v>500</v>
      </c>
      <c r="D645" t="s">
        <v>436</v>
      </c>
      <c r="E645" t="s">
        <v>802</v>
      </c>
      <c r="F645" t="s">
        <v>90</v>
      </c>
      <c r="G645">
        <v>2013</v>
      </c>
    </row>
    <row r="646" spans="1:7" x14ac:dyDescent="0.2">
      <c r="A646">
        <v>50</v>
      </c>
      <c r="B646" t="s">
        <v>805</v>
      </c>
      <c r="C646" t="s">
        <v>590</v>
      </c>
      <c r="D646" t="s">
        <v>596</v>
      </c>
      <c r="E646" t="s">
        <v>801</v>
      </c>
      <c r="F646" t="s">
        <v>39</v>
      </c>
      <c r="G646">
        <v>2013</v>
      </c>
    </row>
    <row r="647" spans="1:7" x14ac:dyDescent="0.2">
      <c r="A647">
        <v>51</v>
      </c>
      <c r="B647" t="s">
        <v>806</v>
      </c>
      <c r="C647" t="s">
        <v>471</v>
      </c>
      <c r="D647" t="s">
        <v>327</v>
      </c>
      <c r="E647" t="s">
        <v>74</v>
      </c>
      <c r="F647" t="s">
        <v>807</v>
      </c>
      <c r="G647">
        <v>2013</v>
      </c>
    </row>
    <row r="648" spans="1:7" x14ac:dyDescent="0.2">
      <c r="A648">
        <v>51</v>
      </c>
      <c r="B648" t="s">
        <v>808</v>
      </c>
      <c r="C648" t="s">
        <v>471</v>
      </c>
      <c r="D648" t="s">
        <v>203</v>
      </c>
      <c r="E648" t="s">
        <v>82</v>
      </c>
      <c r="F648" t="s">
        <v>381</v>
      </c>
      <c r="G648">
        <v>2013</v>
      </c>
    </row>
    <row r="649" spans="1:7" x14ac:dyDescent="0.2">
      <c r="A649">
        <v>53</v>
      </c>
      <c r="B649" t="s">
        <v>809</v>
      </c>
      <c r="C649" t="s">
        <v>600</v>
      </c>
      <c r="D649" t="s">
        <v>362</v>
      </c>
      <c r="E649" t="s">
        <v>698</v>
      </c>
      <c r="F649" t="s">
        <v>39</v>
      </c>
      <c r="G649">
        <v>2013</v>
      </c>
    </row>
    <row r="650" spans="1:7" x14ac:dyDescent="0.2">
      <c r="A650">
        <v>53</v>
      </c>
      <c r="B650" t="s">
        <v>117</v>
      </c>
      <c r="C650" t="s">
        <v>600</v>
      </c>
      <c r="D650" t="s">
        <v>455</v>
      </c>
      <c r="E650" t="s">
        <v>203</v>
      </c>
      <c r="F650" t="s">
        <v>49</v>
      </c>
      <c r="G650">
        <v>2013</v>
      </c>
    </row>
    <row r="651" spans="1:7" x14ac:dyDescent="0.2">
      <c r="A651">
        <v>55</v>
      </c>
      <c r="B651" t="s">
        <v>810</v>
      </c>
      <c r="C651" t="s">
        <v>603</v>
      </c>
      <c r="D651" t="s">
        <v>603</v>
      </c>
      <c r="E651" t="s">
        <v>811</v>
      </c>
      <c r="F651" t="s">
        <v>90</v>
      </c>
      <c r="G651">
        <v>2013</v>
      </c>
    </row>
    <row r="652" spans="1:7" x14ac:dyDescent="0.2">
      <c r="A652">
        <v>56</v>
      </c>
      <c r="B652" t="s">
        <v>812</v>
      </c>
      <c r="C652" t="s">
        <v>513</v>
      </c>
      <c r="D652" t="s">
        <v>341</v>
      </c>
      <c r="E652" t="s">
        <v>811</v>
      </c>
      <c r="F652" t="s">
        <v>49</v>
      </c>
      <c r="G652">
        <v>2013</v>
      </c>
    </row>
    <row r="653" spans="1:7" x14ac:dyDescent="0.2">
      <c r="A653">
        <v>57</v>
      </c>
      <c r="B653" t="s">
        <v>763</v>
      </c>
      <c r="C653" t="s">
        <v>341</v>
      </c>
      <c r="D653" t="s">
        <v>130</v>
      </c>
      <c r="E653" t="s">
        <v>212</v>
      </c>
      <c r="F653" t="s">
        <v>49</v>
      </c>
      <c r="G653">
        <v>2013</v>
      </c>
    </row>
    <row r="654" spans="1:7" x14ac:dyDescent="0.2">
      <c r="A654">
        <v>58</v>
      </c>
      <c r="B654" t="s">
        <v>571</v>
      </c>
      <c r="C654" t="s">
        <v>569</v>
      </c>
      <c r="D654" t="s">
        <v>608</v>
      </c>
      <c r="E654" t="s">
        <v>698</v>
      </c>
      <c r="F654" t="s">
        <v>49</v>
      </c>
      <c r="G654">
        <v>2013</v>
      </c>
    </row>
    <row r="655" spans="1:7" x14ac:dyDescent="0.2">
      <c r="A655">
        <v>59</v>
      </c>
      <c r="B655" t="s">
        <v>605</v>
      </c>
      <c r="C655" t="s">
        <v>593</v>
      </c>
      <c r="D655" t="s">
        <v>380</v>
      </c>
      <c r="E655" t="s">
        <v>802</v>
      </c>
      <c r="F655" t="s">
        <v>90</v>
      </c>
      <c r="G655">
        <v>2013</v>
      </c>
    </row>
    <row r="656" spans="1:7" x14ac:dyDescent="0.2">
      <c r="A656">
        <v>59</v>
      </c>
      <c r="B656" t="s">
        <v>813</v>
      </c>
      <c r="C656" t="s">
        <v>593</v>
      </c>
      <c r="D656" t="s">
        <v>380</v>
      </c>
      <c r="E656" t="s">
        <v>802</v>
      </c>
      <c r="F656" t="s">
        <v>90</v>
      </c>
      <c r="G656">
        <v>2013</v>
      </c>
    </row>
    <row r="657" spans="1:7" x14ac:dyDescent="0.2">
      <c r="A657">
        <v>61</v>
      </c>
      <c r="B657" t="s">
        <v>470</v>
      </c>
      <c r="C657" t="s">
        <v>604</v>
      </c>
      <c r="D657" t="s">
        <v>456</v>
      </c>
      <c r="E657" t="s">
        <v>89</v>
      </c>
      <c r="F657" t="s">
        <v>12</v>
      </c>
      <c r="G657">
        <v>2013</v>
      </c>
    </row>
    <row r="658" spans="1:7" x14ac:dyDescent="0.2">
      <c r="A658">
        <v>62</v>
      </c>
      <c r="B658" t="s">
        <v>568</v>
      </c>
      <c r="C658" t="s">
        <v>380</v>
      </c>
      <c r="D658" t="s">
        <v>499</v>
      </c>
      <c r="E658" t="s">
        <v>69</v>
      </c>
      <c r="F658" t="s">
        <v>90</v>
      </c>
      <c r="G658">
        <v>2013</v>
      </c>
    </row>
    <row r="659" spans="1:7" x14ac:dyDescent="0.2">
      <c r="A659">
        <v>63</v>
      </c>
      <c r="B659" t="s">
        <v>761</v>
      </c>
      <c r="C659" t="s">
        <v>608</v>
      </c>
      <c r="D659" t="s">
        <v>791</v>
      </c>
      <c r="E659" t="s">
        <v>306</v>
      </c>
      <c r="F659" t="s">
        <v>12</v>
      </c>
      <c r="G659">
        <v>2013</v>
      </c>
    </row>
    <row r="660" spans="1:7" x14ac:dyDescent="0.2">
      <c r="A660">
        <v>64</v>
      </c>
      <c r="B660" t="s">
        <v>814</v>
      </c>
      <c r="C660" t="s">
        <v>626</v>
      </c>
      <c r="D660" t="s">
        <v>644</v>
      </c>
      <c r="E660" t="s">
        <v>208</v>
      </c>
      <c r="F660" t="s">
        <v>12</v>
      </c>
      <c r="G660">
        <v>2013</v>
      </c>
    </row>
    <row r="661" spans="1:7" x14ac:dyDescent="0.2">
      <c r="A661">
        <v>64</v>
      </c>
      <c r="B661" t="s">
        <v>662</v>
      </c>
      <c r="C661" t="s">
        <v>626</v>
      </c>
      <c r="D661" t="s">
        <v>717</v>
      </c>
      <c r="E661" t="s">
        <v>69</v>
      </c>
      <c r="F661" t="s">
        <v>49</v>
      </c>
      <c r="G661">
        <v>2013</v>
      </c>
    </row>
    <row r="662" spans="1:7" x14ac:dyDescent="0.2">
      <c r="A662">
        <v>64</v>
      </c>
      <c r="B662" t="s">
        <v>261</v>
      </c>
      <c r="C662" t="s">
        <v>626</v>
      </c>
      <c r="D662" t="s">
        <v>124</v>
      </c>
      <c r="E662" t="s">
        <v>698</v>
      </c>
      <c r="F662" t="s">
        <v>90</v>
      </c>
      <c r="G662">
        <v>2013</v>
      </c>
    </row>
    <row r="663" spans="1:7" x14ac:dyDescent="0.2">
      <c r="A663">
        <v>67</v>
      </c>
      <c r="B663" t="s">
        <v>729</v>
      </c>
      <c r="C663" t="s">
        <v>679</v>
      </c>
      <c r="D663" t="s">
        <v>511</v>
      </c>
      <c r="E663" t="s">
        <v>212</v>
      </c>
      <c r="F663" t="s">
        <v>12</v>
      </c>
      <c r="G663">
        <v>2013</v>
      </c>
    </row>
    <row r="664" spans="1:7" x14ac:dyDescent="0.2">
      <c r="A664">
        <v>68</v>
      </c>
      <c r="B664" t="s">
        <v>815</v>
      </c>
      <c r="C664" t="s">
        <v>758</v>
      </c>
      <c r="D664" t="s">
        <v>499</v>
      </c>
      <c r="E664" t="s">
        <v>698</v>
      </c>
      <c r="F664" t="s">
        <v>90</v>
      </c>
      <c r="G664">
        <v>2013</v>
      </c>
    </row>
    <row r="665" spans="1:7" x14ac:dyDescent="0.2">
      <c r="A665">
        <v>68</v>
      </c>
      <c r="B665" t="s">
        <v>19</v>
      </c>
      <c r="C665" t="s">
        <v>758</v>
      </c>
      <c r="D665" t="s">
        <v>816</v>
      </c>
      <c r="E665" t="s">
        <v>74</v>
      </c>
      <c r="F665" t="s">
        <v>12</v>
      </c>
      <c r="G665">
        <v>2013</v>
      </c>
    </row>
    <row r="666" spans="1:7" x14ac:dyDescent="0.2">
      <c r="A666">
        <v>68</v>
      </c>
      <c r="B666" t="s">
        <v>272</v>
      </c>
      <c r="C666" t="s">
        <v>758</v>
      </c>
      <c r="D666" t="s">
        <v>645</v>
      </c>
      <c r="E666" t="s">
        <v>327</v>
      </c>
      <c r="F666" t="s">
        <v>33</v>
      </c>
      <c r="G666">
        <v>2013</v>
      </c>
    </row>
    <row r="667" spans="1:7" x14ac:dyDescent="0.2">
      <c r="A667">
        <v>71</v>
      </c>
      <c r="B667" t="s">
        <v>765</v>
      </c>
      <c r="C667" t="s">
        <v>565</v>
      </c>
      <c r="D667" t="s">
        <v>675</v>
      </c>
      <c r="E667" t="s">
        <v>801</v>
      </c>
      <c r="F667" t="s">
        <v>90</v>
      </c>
      <c r="G667">
        <v>2013</v>
      </c>
    </row>
    <row r="668" spans="1:7" x14ac:dyDescent="0.2">
      <c r="A668">
        <v>72</v>
      </c>
      <c r="B668" t="s">
        <v>681</v>
      </c>
      <c r="C668" t="s">
        <v>499</v>
      </c>
      <c r="D668" t="s">
        <v>717</v>
      </c>
      <c r="E668" t="s">
        <v>802</v>
      </c>
      <c r="F668" t="s">
        <v>90</v>
      </c>
      <c r="G668">
        <v>2013</v>
      </c>
    </row>
    <row r="669" spans="1:7" x14ac:dyDescent="0.2">
      <c r="A669">
        <v>72</v>
      </c>
      <c r="B669" t="s">
        <v>817</v>
      </c>
      <c r="C669" t="s">
        <v>499</v>
      </c>
      <c r="D669" t="s">
        <v>99</v>
      </c>
      <c r="E669" t="s">
        <v>89</v>
      </c>
      <c r="F669" t="s">
        <v>12</v>
      </c>
      <c r="G669">
        <v>2013</v>
      </c>
    </row>
    <row r="670" spans="1:7" x14ac:dyDescent="0.2">
      <c r="A670">
        <v>74</v>
      </c>
      <c r="B670" t="s">
        <v>818</v>
      </c>
      <c r="C670" t="s">
        <v>474</v>
      </c>
      <c r="D670" t="s">
        <v>675</v>
      </c>
      <c r="E670" t="s">
        <v>802</v>
      </c>
      <c r="F670" t="s">
        <v>90</v>
      </c>
      <c r="G670">
        <v>2013</v>
      </c>
    </row>
    <row r="671" spans="1:7" x14ac:dyDescent="0.2">
      <c r="A671">
        <v>75</v>
      </c>
      <c r="B671" t="s">
        <v>476</v>
      </c>
      <c r="C671" t="s">
        <v>717</v>
      </c>
      <c r="D671" t="s">
        <v>455</v>
      </c>
      <c r="E671" t="s">
        <v>26</v>
      </c>
      <c r="F671" t="s">
        <v>49</v>
      </c>
      <c r="G671">
        <v>2013</v>
      </c>
    </row>
    <row r="672" spans="1:7" x14ac:dyDescent="0.2">
      <c r="A672">
        <v>76</v>
      </c>
      <c r="B672" t="s">
        <v>555</v>
      </c>
      <c r="C672" t="s">
        <v>675</v>
      </c>
      <c r="D672" t="s">
        <v>819</v>
      </c>
      <c r="E672" t="s">
        <v>212</v>
      </c>
      <c r="F672" t="s">
        <v>12</v>
      </c>
      <c r="G672">
        <v>2013</v>
      </c>
    </row>
    <row r="673" spans="1:7" x14ac:dyDescent="0.2">
      <c r="A673">
        <v>77</v>
      </c>
      <c r="B673" t="s">
        <v>820</v>
      </c>
      <c r="C673" t="s">
        <v>466</v>
      </c>
      <c r="D673" t="s">
        <v>790</v>
      </c>
      <c r="E673" t="s">
        <v>195</v>
      </c>
      <c r="F673" t="s">
        <v>90</v>
      </c>
      <c r="G673">
        <v>2013</v>
      </c>
    </row>
    <row r="674" spans="1:7" x14ac:dyDescent="0.2">
      <c r="A674">
        <v>78</v>
      </c>
      <c r="B674" t="s">
        <v>821</v>
      </c>
      <c r="C674" t="s">
        <v>735</v>
      </c>
      <c r="D674" t="s">
        <v>306</v>
      </c>
      <c r="E674" t="s">
        <v>135</v>
      </c>
      <c r="F674" t="s">
        <v>64</v>
      </c>
      <c r="G674">
        <v>2013</v>
      </c>
    </row>
    <row r="675" spans="1:7" x14ac:dyDescent="0.2">
      <c r="A675">
        <v>79</v>
      </c>
      <c r="B675" t="s">
        <v>822</v>
      </c>
      <c r="C675" t="s">
        <v>190</v>
      </c>
      <c r="D675" t="s">
        <v>823</v>
      </c>
      <c r="E675" t="s">
        <v>291</v>
      </c>
      <c r="F675" t="s">
        <v>12</v>
      </c>
      <c r="G675">
        <v>2013</v>
      </c>
    </row>
    <row r="676" spans="1:7" x14ac:dyDescent="0.2">
      <c r="A676">
        <v>80</v>
      </c>
      <c r="B676" t="s">
        <v>716</v>
      </c>
      <c r="C676" t="s">
        <v>641</v>
      </c>
      <c r="D676" t="s">
        <v>819</v>
      </c>
      <c r="E676" t="s">
        <v>26</v>
      </c>
      <c r="F676" t="s">
        <v>49</v>
      </c>
      <c r="G676">
        <v>2013</v>
      </c>
    </row>
    <row r="677" spans="1:7" x14ac:dyDescent="0.2">
      <c r="A677">
        <v>81</v>
      </c>
      <c r="B677" t="s">
        <v>824</v>
      </c>
      <c r="C677" t="s">
        <v>130</v>
      </c>
      <c r="D677" t="s">
        <v>99</v>
      </c>
      <c r="E677" t="s">
        <v>26</v>
      </c>
      <c r="F677" t="s">
        <v>64</v>
      </c>
      <c r="G677">
        <v>2013</v>
      </c>
    </row>
    <row r="678" spans="1:7" x14ac:dyDescent="0.2">
      <c r="A678">
        <v>82</v>
      </c>
      <c r="B678" t="s">
        <v>825</v>
      </c>
      <c r="C678" t="s">
        <v>741</v>
      </c>
      <c r="D678" t="s">
        <v>601</v>
      </c>
      <c r="E678" t="s">
        <v>26</v>
      </c>
      <c r="F678" t="s">
        <v>49</v>
      </c>
      <c r="G678">
        <v>2013</v>
      </c>
    </row>
    <row r="679" spans="1:7" x14ac:dyDescent="0.2">
      <c r="A679">
        <v>83</v>
      </c>
      <c r="B679" t="s">
        <v>826</v>
      </c>
      <c r="C679" t="s">
        <v>481</v>
      </c>
      <c r="D679" t="s">
        <v>776</v>
      </c>
      <c r="E679" t="s">
        <v>195</v>
      </c>
      <c r="F679" t="s">
        <v>628</v>
      </c>
      <c r="G679">
        <v>2013</v>
      </c>
    </row>
    <row r="680" spans="1:7" x14ac:dyDescent="0.2">
      <c r="A680">
        <v>84</v>
      </c>
      <c r="B680" t="s">
        <v>827</v>
      </c>
      <c r="C680" t="s">
        <v>572</v>
      </c>
      <c r="D680" t="s">
        <v>572</v>
      </c>
      <c r="E680" t="s">
        <v>725</v>
      </c>
      <c r="F680" t="s">
        <v>39</v>
      </c>
      <c r="G680">
        <v>2013</v>
      </c>
    </row>
    <row r="681" spans="1:7" x14ac:dyDescent="0.2">
      <c r="A681">
        <v>85</v>
      </c>
      <c r="B681" t="s">
        <v>772</v>
      </c>
      <c r="C681" t="s">
        <v>511</v>
      </c>
      <c r="D681" t="s">
        <v>828</v>
      </c>
      <c r="E681" t="s">
        <v>291</v>
      </c>
      <c r="F681" t="s">
        <v>628</v>
      </c>
      <c r="G681">
        <v>2013</v>
      </c>
    </row>
    <row r="682" spans="1:7" x14ac:dyDescent="0.2">
      <c r="A682">
        <v>85</v>
      </c>
      <c r="B682" t="s">
        <v>759</v>
      </c>
      <c r="C682" t="s">
        <v>511</v>
      </c>
      <c r="D682" t="s">
        <v>829</v>
      </c>
      <c r="E682" t="s">
        <v>104</v>
      </c>
      <c r="F682" t="s">
        <v>33</v>
      </c>
      <c r="G682">
        <v>2013</v>
      </c>
    </row>
    <row r="683" spans="1:7" x14ac:dyDescent="0.2">
      <c r="A683">
        <v>85</v>
      </c>
      <c r="B683" t="s">
        <v>830</v>
      </c>
      <c r="C683" t="s">
        <v>511</v>
      </c>
      <c r="D683" t="s">
        <v>653</v>
      </c>
      <c r="E683" t="s">
        <v>199</v>
      </c>
      <c r="F683" t="s">
        <v>12</v>
      </c>
      <c r="G683">
        <v>2013</v>
      </c>
    </row>
    <row r="684" spans="1:7" x14ac:dyDescent="0.2">
      <c r="A684">
        <v>88</v>
      </c>
      <c r="B684" t="s">
        <v>831</v>
      </c>
      <c r="C684" t="s">
        <v>456</v>
      </c>
      <c r="D684" t="s">
        <v>82</v>
      </c>
      <c r="E684" t="s">
        <v>811</v>
      </c>
      <c r="F684" t="s">
        <v>90</v>
      </c>
      <c r="G684">
        <v>2013</v>
      </c>
    </row>
    <row r="685" spans="1:7" x14ac:dyDescent="0.2">
      <c r="A685">
        <v>89</v>
      </c>
      <c r="B685" t="s">
        <v>147</v>
      </c>
      <c r="C685" t="s">
        <v>82</v>
      </c>
      <c r="D685" t="s">
        <v>99</v>
      </c>
      <c r="E685" t="s">
        <v>69</v>
      </c>
      <c r="F685" t="s">
        <v>628</v>
      </c>
      <c r="G685">
        <v>2013</v>
      </c>
    </row>
    <row r="686" spans="1:7" x14ac:dyDescent="0.2">
      <c r="A686">
        <v>90</v>
      </c>
      <c r="B686" t="s">
        <v>720</v>
      </c>
      <c r="C686" t="s">
        <v>791</v>
      </c>
      <c r="D686" t="s">
        <v>655</v>
      </c>
      <c r="E686" t="s">
        <v>799</v>
      </c>
      <c r="F686" t="s">
        <v>90</v>
      </c>
      <c r="G686">
        <v>2013</v>
      </c>
    </row>
    <row r="687" spans="1:7" x14ac:dyDescent="0.2">
      <c r="A687">
        <v>90</v>
      </c>
      <c r="B687" t="s">
        <v>832</v>
      </c>
      <c r="C687" t="s">
        <v>791</v>
      </c>
      <c r="D687" t="s">
        <v>655</v>
      </c>
      <c r="E687" t="s">
        <v>799</v>
      </c>
      <c r="F687" t="s">
        <v>90</v>
      </c>
      <c r="G687">
        <v>2013</v>
      </c>
    </row>
    <row r="688" spans="1:7" x14ac:dyDescent="0.2">
      <c r="A688">
        <v>92</v>
      </c>
      <c r="B688" t="s">
        <v>833</v>
      </c>
      <c r="C688" t="s">
        <v>582</v>
      </c>
      <c r="D688" t="s">
        <v>819</v>
      </c>
      <c r="E688" t="s">
        <v>811</v>
      </c>
      <c r="F688" t="s">
        <v>90</v>
      </c>
      <c r="G688">
        <v>2013</v>
      </c>
    </row>
    <row r="689" spans="1:7" x14ac:dyDescent="0.2">
      <c r="A689">
        <v>93</v>
      </c>
      <c r="B689" t="s">
        <v>730</v>
      </c>
      <c r="C689" t="s">
        <v>819</v>
      </c>
      <c r="D689" t="s">
        <v>719</v>
      </c>
      <c r="E689" t="s">
        <v>711</v>
      </c>
      <c r="F689" t="s">
        <v>49</v>
      </c>
      <c r="G689">
        <v>2013</v>
      </c>
    </row>
    <row r="690" spans="1:7" x14ac:dyDescent="0.2">
      <c r="A690">
        <v>93</v>
      </c>
      <c r="B690" t="s">
        <v>770</v>
      </c>
      <c r="C690" t="s">
        <v>819</v>
      </c>
      <c r="D690" t="s">
        <v>828</v>
      </c>
      <c r="E690" t="s">
        <v>310</v>
      </c>
      <c r="F690" t="s">
        <v>12</v>
      </c>
      <c r="G690">
        <v>2013</v>
      </c>
    </row>
    <row r="691" spans="1:7" x14ac:dyDescent="0.2">
      <c r="A691">
        <v>95</v>
      </c>
      <c r="B691" t="s">
        <v>769</v>
      </c>
      <c r="C691" t="s">
        <v>99</v>
      </c>
      <c r="D691" t="s">
        <v>719</v>
      </c>
      <c r="E691" t="s">
        <v>698</v>
      </c>
      <c r="F691" t="s">
        <v>49</v>
      </c>
      <c r="G691">
        <v>2013</v>
      </c>
    </row>
    <row r="692" spans="1:7" x14ac:dyDescent="0.2">
      <c r="A692">
        <v>96</v>
      </c>
      <c r="B692" t="s">
        <v>79</v>
      </c>
      <c r="C692" t="s">
        <v>598</v>
      </c>
      <c r="D692" t="s">
        <v>834</v>
      </c>
      <c r="E692" t="s">
        <v>89</v>
      </c>
      <c r="F692" t="s">
        <v>49</v>
      </c>
      <c r="G692">
        <v>2013</v>
      </c>
    </row>
    <row r="693" spans="1:7" x14ac:dyDescent="0.2">
      <c r="A693">
        <v>97</v>
      </c>
      <c r="B693" t="s">
        <v>835</v>
      </c>
      <c r="C693" t="s">
        <v>653</v>
      </c>
      <c r="D693" t="s">
        <v>719</v>
      </c>
      <c r="E693" t="s">
        <v>799</v>
      </c>
      <c r="F693" t="s">
        <v>49</v>
      </c>
      <c r="G693">
        <v>2013</v>
      </c>
    </row>
    <row r="694" spans="1:7" x14ac:dyDescent="0.2">
      <c r="A694">
        <v>98</v>
      </c>
      <c r="B694" t="s">
        <v>836</v>
      </c>
      <c r="C694" t="s">
        <v>567</v>
      </c>
      <c r="D694" t="s">
        <v>719</v>
      </c>
      <c r="E694" t="s">
        <v>811</v>
      </c>
      <c r="F694" t="s">
        <v>90</v>
      </c>
      <c r="G694">
        <v>2013</v>
      </c>
    </row>
    <row r="695" spans="1:7" x14ac:dyDescent="0.2">
      <c r="A695">
        <v>98</v>
      </c>
      <c r="B695" t="s">
        <v>837</v>
      </c>
      <c r="C695" t="s">
        <v>567</v>
      </c>
      <c r="D695" t="s">
        <v>789</v>
      </c>
      <c r="E695" t="s">
        <v>799</v>
      </c>
      <c r="F695" t="s">
        <v>49</v>
      </c>
      <c r="G695">
        <v>2013</v>
      </c>
    </row>
    <row r="696" spans="1:7" x14ac:dyDescent="0.2">
      <c r="A696">
        <v>100</v>
      </c>
      <c r="B696" t="s">
        <v>838</v>
      </c>
      <c r="C696" t="s">
        <v>789</v>
      </c>
      <c r="D696" t="s">
        <v>612</v>
      </c>
      <c r="E696" t="s">
        <v>89</v>
      </c>
      <c r="F696" t="s">
        <v>12</v>
      </c>
      <c r="G696">
        <v>2013</v>
      </c>
    </row>
    <row r="697" spans="1:7" x14ac:dyDescent="0.2">
      <c r="A697">
        <v>1</v>
      </c>
      <c r="B697" t="s">
        <v>382</v>
      </c>
      <c r="C697" t="s">
        <v>390</v>
      </c>
      <c r="D697" t="s">
        <v>390</v>
      </c>
      <c r="E697" t="s">
        <v>725</v>
      </c>
      <c r="F697" t="s">
        <v>27</v>
      </c>
      <c r="G697">
        <v>2012</v>
      </c>
    </row>
    <row r="698" spans="1:7" x14ac:dyDescent="0.2">
      <c r="A698">
        <v>2</v>
      </c>
      <c r="B698" t="s">
        <v>358</v>
      </c>
      <c r="C698" t="s">
        <v>839</v>
      </c>
      <c r="D698" t="s">
        <v>614</v>
      </c>
      <c r="E698" t="s">
        <v>195</v>
      </c>
      <c r="F698" t="s">
        <v>27</v>
      </c>
      <c r="G698">
        <v>2012</v>
      </c>
    </row>
    <row r="699" spans="1:7" x14ac:dyDescent="0.2">
      <c r="A699">
        <v>3</v>
      </c>
      <c r="B699" t="s">
        <v>60</v>
      </c>
      <c r="C699" t="s">
        <v>840</v>
      </c>
      <c r="D699" t="s">
        <v>841</v>
      </c>
      <c r="E699" t="s">
        <v>72</v>
      </c>
      <c r="F699" t="s">
        <v>64</v>
      </c>
      <c r="G699">
        <v>2012</v>
      </c>
    </row>
    <row r="700" spans="1:7" x14ac:dyDescent="0.2">
      <c r="A700">
        <v>4</v>
      </c>
      <c r="B700" t="s">
        <v>45</v>
      </c>
      <c r="C700" t="s">
        <v>48</v>
      </c>
      <c r="D700" t="s">
        <v>145</v>
      </c>
      <c r="E700" t="s">
        <v>149</v>
      </c>
      <c r="F700" t="s">
        <v>49</v>
      </c>
      <c r="G700">
        <v>2012</v>
      </c>
    </row>
    <row r="701" spans="1:7" x14ac:dyDescent="0.2">
      <c r="A701">
        <v>5</v>
      </c>
      <c r="B701" t="s">
        <v>29</v>
      </c>
      <c r="C701" t="s">
        <v>842</v>
      </c>
      <c r="D701" t="s">
        <v>843</v>
      </c>
      <c r="E701" t="s">
        <v>73</v>
      </c>
      <c r="F701" t="s">
        <v>33</v>
      </c>
      <c r="G701">
        <v>2012</v>
      </c>
    </row>
    <row r="702" spans="1:7" x14ac:dyDescent="0.2">
      <c r="A702">
        <v>6</v>
      </c>
      <c r="B702" t="s">
        <v>627</v>
      </c>
      <c r="C702" t="s">
        <v>844</v>
      </c>
      <c r="D702" t="s">
        <v>124</v>
      </c>
      <c r="E702" t="s">
        <v>103</v>
      </c>
      <c r="F702" t="s">
        <v>49</v>
      </c>
      <c r="G702">
        <v>2012</v>
      </c>
    </row>
    <row r="703" spans="1:7" x14ac:dyDescent="0.2">
      <c r="A703">
        <v>7</v>
      </c>
      <c r="B703" t="s">
        <v>92</v>
      </c>
      <c r="C703" t="s">
        <v>845</v>
      </c>
      <c r="D703" t="s">
        <v>846</v>
      </c>
      <c r="E703" t="s">
        <v>783</v>
      </c>
      <c r="F703" t="s">
        <v>64</v>
      </c>
      <c r="G703">
        <v>2012</v>
      </c>
    </row>
    <row r="704" spans="1:7" x14ac:dyDescent="0.2">
      <c r="A704">
        <v>8</v>
      </c>
      <c r="B704" t="s">
        <v>786</v>
      </c>
      <c r="C704" t="s">
        <v>535</v>
      </c>
      <c r="D704" t="s">
        <v>38</v>
      </c>
      <c r="E704" t="s">
        <v>423</v>
      </c>
      <c r="F704" t="s">
        <v>12</v>
      </c>
      <c r="G704">
        <v>2012</v>
      </c>
    </row>
    <row r="705" spans="1:7" x14ac:dyDescent="0.2">
      <c r="A705">
        <v>9</v>
      </c>
      <c r="B705" t="s">
        <v>14</v>
      </c>
      <c r="C705" t="s">
        <v>847</v>
      </c>
      <c r="D705" t="s">
        <v>758</v>
      </c>
      <c r="E705" t="s">
        <v>471</v>
      </c>
      <c r="F705" t="s">
        <v>12</v>
      </c>
      <c r="G705">
        <v>2012</v>
      </c>
    </row>
    <row r="706" spans="1:7" x14ac:dyDescent="0.2">
      <c r="A706">
        <v>10</v>
      </c>
      <c r="B706" t="s">
        <v>640</v>
      </c>
      <c r="C706" t="s">
        <v>133</v>
      </c>
      <c r="D706" t="s">
        <v>215</v>
      </c>
      <c r="E706" t="s">
        <v>74</v>
      </c>
      <c r="F706" t="s">
        <v>39</v>
      </c>
      <c r="G706">
        <v>2012</v>
      </c>
    </row>
    <row r="707" spans="1:7" x14ac:dyDescent="0.2">
      <c r="A707">
        <v>11</v>
      </c>
      <c r="B707" t="s">
        <v>8</v>
      </c>
      <c r="C707" t="s">
        <v>158</v>
      </c>
      <c r="D707" t="s">
        <v>499</v>
      </c>
      <c r="E707" t="s">
        <v>130</v>
      </c>
      <c r="F707" t="s">
        <v>12</v>
      </c>
      <c r="G707">
        <v>2012</v>
      </c>
    </row>
    <row r="708" spans="1:7" x14ac:dyDescent="0.2">
      <c r="A708">
        <v>12</v>
      </c>
      <c r="B708" t="s">
        <v>848</v>
      </c>
      <c r="C708" t="s">
        <v>169</v>
      </c>
      <c r="D708" t="s">
        <v>542</v>
      </c>
      <c r="E708" t="s">
        <v>802</v>
      </c>
      <c r="F708" t="s">
        <v>39</v>
      </c>
      <c r="G708">
        <v>2012</v>
      </c>
    </row>
    <row r="709" spans="1:7" x14ac:dyDescent="0.2">
      <c r="A709">
        <v>13</v>
      </c>
      <c r="B709" t="s">
        <v>775</v>
      </c>
      <c r="C709" t="s">
        <v>430</v>
      </c>
      <c r="D709" t="s">
        <v>849</v>
      </c>
      <c r="E709" t="s">
        <v>199</v>
      </c>
      <c r="F709" t="s">
        <v>39</v>
      </c>
      <c r="G709">
        <v>2012</v>
      </c>
    </row>
    <row r="710" spans="1:7" x14ac:dyDescent="0.2">
      <c r="A710">
        <v>14</v>
      </c>
      <c r="B710" t="s">
        <v>693</v>
      </c>
      <c r="C710" t="s">
        <v>47</v>
      </c>
      <c r="D710" t="s">
        <v>435</v>
      </c>
      <c r="E710" t="s">
        <v>698</v>
      </c>
      <c r="F710" t="s">
        <v>39</v>
      </c>
      <c r="G710">
        <v>2012</v>
      </c>
    </row>
    <row r="711" spans="1:7" x14ac:dyDescent="0.2">
      <c r="A711">
        <v>15</v>
      </c>
      <c r="B711" t="s">
        <v>850</v>
      </c>
      <c r="C711" t="s">
        <v>851</v>
      </c>
      <c r="D711" t="s">
        <v>181</v>
      </c>
      <c r="E711" t="s">
        <v>811</v>
      </c>
      <c r="F711" t="s">
        <v>39</v>
      </c>
      <c r="G711">
        <v>2012</v>
      </c>
    </row>
    <row r="712" spans="1:7" x14ac:dyDescent="0.2">
      <c r="A712">
        <v>16</v>
      </c>
      <c r="B712" t="s">
        <v>176</v>
      </c>
      <c r="C712" t="s">
        <v>447</v>
      </c>
      <c r="D712" t="s">
        <v>728</v>
      </c>
      <c r="E712" t="s">
        <v>274</v>
      </c>
      <c r="F712" t="s">
        <v>33</v>
      </c>
      <c r="G712">
        <v>2012</v>
      </c>
    </row>
    <row r="713" spans="1:7" x14ac:dyDescent="0.2">
      <c r="A713">
        <v>16</v>
      </c>
      <c r="B713" t="s">
        <v>852</v>
      </c>
      <c r="C713" t="s">
        <v>447</v>
      </c>
      <c r="D713" t="s">
        <v>853</v>
      </c>
      <c r="E713" t="s">
        <v>799</v>
      </c>
      <c r="F713" t="s">
        <v>39</v>
      </c>
      <c r="G713">
        <v>2012</v>
      </c>
    </row>
    <row r="714" spans="1:7" x14ac:dyDescent="0.2">
      <c r="A714">
        <v>18</v>
      </c>
      <c r="B714" t="s">
        <v>678</v>
      </c>
      <c r="C714" t="s">
        <v>171</v>
      </c>
      <c r="D714" t="s">
        <v>159</v>
      </c>
      <c r="E714" t="s">
        <v>26</v>
      </c>
      <c r="F714" t="s">
        <v>90</v>
      </c>
      <c r="G714">
        <v>2012</v>
      </c>
    </row>
    <row r="715" spans="1:7" x14ac:dyDescent="0.2">
      <c r="A715">
        <v>19</v>
      </c>
      <c r="B715" t="s">
        <v>448</v>
      </c>
      <c r="C715" t="s">
        <v>103</v>
      </c>
      <c r="D715" t="s">
        <v>202</v>
      </c>
      <c r="E715" t="s">
        <v>89</v>
      </c>
      <c r="F715" t="s">
        <v>628</v>
      </c>
      <c r="G715">
        <v>2012</v>
      </c>
    </row>
    <row r="716" spans="1:7" x14ac:dyDescent="0.2">
      <c r="A716">
        <v>20</v>
      </c>
      <c r="B716" t="s">
        <v>806</v>
      </c>
      <c r="C716" t="s">
        <v>22</v>
      </c>
      <c r="D716" t="s">
        <v>99</v>
      </c>
      <c r="E716" t="s">
        <v>145</v>
      </c>
      <c r="F716" t="s">
        <v>807</v>
      </c>
      <c r="G716">
        <v>2012</v>
      </c>
    </row>
    <row r="717" spans="1:7" x14ac:dyDescent="0.2">
      <c r="A717">
        <v>20</v>
      </c>
      <c r="B717" t="s">
        <v>854</v>
      </c>
      <c r="C717" t="s">
        <v>22</v>
      </c>
      <c r="D717" t="s">
        <v>499</v>
      </c>
      <c r="E717" t="s">
        <v>74</v>
      </c>
      <c r="F717" t="s">
        <v>628</v>
      </c>
      <c r="G717">
        <v>2012</v>
      </c>
    </row>
    <row r="718" spans="1:7" x14ac:dyDescent="0.2">
      <c r="A718">
        <v>22</v>
      </c>
      <c r="B718" t="s">
        <v>855</v>
      </c>
      <c r="C718" t="s">
        <v>237</v>
      </c>
      <c r="D718" t="s">
        <v>281</v>
      </c>
      <c r="E718" t="s">
        <v>411</v>
      </c>
      <c r="F718" t="s">
        <v>39</v>
      </c>
      <c r="G718">
        <v>2012</v>
      </c>
    </row>
    <row r="719" spans="1:7" x14ac:dyDescent="0.2">
      <c r="A719">
        <v>23</v>
      </c>
      <c r="B719" t="s">
        <v>611</v>
      </c>
      <c r="C719" t="s">
        <v>298</v>
      </c>
      <c r="D719" t="s">
        <v>771</v>
      </c>
      <c r="E719" t="s">
        <v>104</v>
      </c>
      <c r="F719" t="s">
        <v>628</v>
      </c>
      <c r="G719">
        <v>2012</v>
      </c>
    </row>
    <row r="720" spans="1:7" x14ac:dyDescent="0.2">
      <c r="A720">
        <v>24</v>
      </c>
      <c r="B720" t="s">
        <v>71</v>
      </c>
      <c r="C720" t="s">
        <v>194</v>
      </c>
      <c r="D720" t="s">
        <v>274</v>
      </c>
      <c r="E720" t="s">
        <v>89</v>
      </c>
      <c r="F720" t="s">
        <v>628</v>
      </c>
      <c r="G720">
        <v>2012</v>
      </c>
    </row>
    <row r="721" spans="1:7" x14ac:dyDescent="0.2">
      <c r="A721">
        <v>24</v>
      </c>
      <c r="B721" t="s">
        <v>609</v>
      </c>
      <c r="C721" t="s">
        <v>194</v>
      </c>
      <c r="D721" t="s">
        <v>359</v>
      </c>
      <c r="E721" t="s">
        <v>203</v>
      </c>
      <c r="F721" t="s">
        <v>27</v>
      </c>
      <c r="G721">
        <v>2012</v>
      </c>
    </row>
    <row r="722" spans="1:7" x14ac:dyDescent="0.2">
      <c r="A722">
        <v>26</v>
      </c>
      <c r="B722" t="s">
        <v>673</v>
      </c>
      <c r="C722" t="s">
        <v>702</v>
      </c>
      <c r="D722" t="s">
        <v>856</v>
      </c>
      <c r="E722" t="s">
        <v>471</v>
      </c>
      <c r="F722" t="s">
        <v>33</v>
      </c>
      <c r="G722">
        <v>2012</v>
      </c>
    </row>
    <row r="723" spans="1:7" x14ac:dyDescent="0.2">
      <c r="A723">
        <v>27</v>
      </c>
      <c r="B723" t="s">
        <v>494</v>
      </c>
      <c r="C723" t="s">
        <v>207</v>
      </c>
      <c r="D723" t="s">
        <v>857</v>
      </c>
      <c r="E723" t="s">
        <v>69</v>
      </c>
      <c r="F723" t="s">
        <v>39</v>
      </c>
      <c r="G723">
        <v>2012</v>
      </c>
    </row>
    <row r="724" spans="1:7" x14ac:dyDescent="0.2">
      <c r="A724">
        <v>28</v>
      </c>
      <c r="B724" t="s">
        <v>326</v>
      </c>
      <c r="C724" t="s">
        <v>314</v>
      </c>
      <c r="D724" t="s">
        <v>489</v>
      </c>
      <c r="E724" t="s">
        <v>203</v>
      </c>
      <c r="F724" t="s">
        <v>39</v>
      </c>
      <c r="G724">
        <v>2012</v>
      </c>
    </row>
    <row r="725" spans="1:7" x14ac:dyDescent="0.2">
      <c r="A725">
        <v>29</v>
      </c>
      <c r="B725" t="s">
        <v>504</v>
      </c>
      <c r="C725" t="s">
        <v>281</v>
      </c>
      <c r="D725" t="s">
        <v>125</v>
      </c>
      <c r="E725" t="s">
        <v>203</v>
      </c>
      <c r="F725" t="s">
        <v>90</v>
      </c>
      <c r="G725">
        <v>2012</v>
      </c>
    </row>
    <row r="726" spans="1:7" x14ac:dyDescent="0.2">
      <c r="A726">
        <v>30</v>
      </c>
      <c r="B726" t="s">
        <v>480</v>
      </c>
      <c r="C726" t="s">
        <v>243</v>
      </c>
      <c r="D726" t="s">
        <v>774</v>
      </c>
      <c r="E726" t="s">
        <v>120</v>
      </c>
      <c r="F726" t="s">
        <v>39</v>
      </c>
      <c r="G726">
        <v>2012</v>
      </c>
    </row>
    <row r="727" spans="1:7" x14ac:dyDescent="0.2">
      <c r="A727">
        <v>31</v>
      </c>
      <c r="B727" t="s">
        <v>699</v>
      </c>
      <c r="C727" t="s">
        <v>340</v>
      </c>
      <c r="D727" t="s">
        <v>306</v>
      </c>
      <c r="E727" t="s">
        <v>125</v>
      </c>
      <c r="F727" t="s">
        <v>381</v>
      </c>
      <c r="G727">
        <v>2012</v>
      </c>
    </row>
    <row r="728" spans="1:7" x14ac:dyDescent="0.2">
      <c r="A728">
        <v>31</v>
      </c>
      <c r="B728" t="s">
        <v>858</v>
      </c>
      <c r="C728" t="s">
        <v>340</v>
      </c>
      <c r="D728" t="s">
        <v>337</v>
      </c>
      <c r="E728" t="s">
        <v>802</v>
      </c>
      <c r="F728" t="s">
        <v>39</v>
      </c>
      <c r="G728">
        <v>2012</v>
      </c>
    </row>
    <row r="729" spans="1:7" x14ac:dyDescent="0.2">
      <c r="A729">
        <v>33</v>
      </c>
      <c r="B729" t="s">
        <v>304</v>
      </c>
      <c r="C729" t="s">
        <v>185</v>
      </c>
      <c r="D729" t="s">
        <v>587</v>
      </c>
      <c r="E729" t="s">
        <v>444</v>
      </c>
      <c r="F729" t="s">
        <v>49</v>
      </c>
      <c r="G729">
        <v>2012</v>
      </c>
    </row>
    <row r="730" spans="1:7" x14ac:dyDescent="0.2">
      <c r="A730">
        <v>34</v>
      </c>
      <c r="B730" t="s">
        <v>56</v>
      </c>
      <c r="C730" t="s">
        <v>350</v>
      </c>
      <c r="D730" t="s">
        <v>776</v>
      </c>
      <c r="E730" t="s">
        <v>145</v>
      </c>
      <c r="F730" t="s">
        <v>49</v>
      </c>
      <c r="G730">
        <v>2012</v>
      </c>
    </row>
    <row r="731" spans="1:7" x14ac:dyDescent="0.2">
      <c r="A731">
        <v>35</v>
      </c>
      <c r="B731" t="s">
        <v>454</v>
      </c>
      <c r="C731" t="s">
        <v>486</v>
      </c>
      <c r="D731" t="s">
        <v>828</v>
      </c>
      <c r="E731" t="s">
        <v>327</v>
      </c>
      <c r="F731" t="s">
        <v>49</v>
      </c>
      <c r="G731">
        <v>2012</v>
      </c>
    </row>
    <row r="732" spans="1:7" x14ac:dyDescent="0.2">
      <c r="A732">
        <v>36</v>
      </c>
      <c r="B732" t="s">
        <v>798</v>
      </c>
      <c r="C732" t="s">
        <v>491</v>
      </c>
      <c r="D732" t="s">
        <v>859</v>
      </c>
      <c r="E732" t="s">
        <v>38</v>
      </c>
      <c r="F732" t="s">
        <v>90</v>
      </c>
      <c r="G732">
        <v>2012</v>
      </c>
    </row>
    <row r="733" spans="1:7" x14ac:dyDescent="0.2">
      <c r="A733">
        <v>37</v>
      </c>
      <c r="B733" t="s">
        <v>470</v>
      </c>
      <c r="C733" t="s">
        <v>305</v>
      </c>
      <c r="D733" t="s">
        <v>455</v>
      </c>
      <c r="E733" t="s">
        <v>115</v>
      </c>
      <c r="F733" t="s">
        <v>12</v>
      </c>
      <c r="G733">
        <v>2012</v>
      </c>
    </row>
    <row r="734" spans="1:7" x14ac:dyDescent="0.2">
      <c r="A734">
        <v>38</v>
      </c>
      <c r="B734" t="s">
        <v>860</v>
      </c>
      <c r="C734" t="s">
        <v>129</v>
      </c>
      <c r="D734" t="s">
        <v>290</v>
      </c>
      <c r="E734" t="s">
        <v>69</v>
      </c>
      <c r="F734" t="s">
        <v>39</v>
      </c>
      <c r="G734">
        <v>2012</v>
      </c>
    </row>
    <row r="735" spans="1:7" x14ac:dyDescent="0.2">
      <c r="A735">
        <v>39</v>
      </c>
      <c r="B735" t="s">
        <v>820</v>
      </c>
      <c r="C735" t="s">
        <v>359</v>
      </c>
      <c r="D735" t="s">
        <v>99</v>
      </c>
      <c r="E735" t="s">
        <v>155</v>
      </c>
      <c r="F735" t="s">
        <v>90</v>
      </c>
      <c r="G735">
        <v>2012</v>
      </c>
    </row>
    <row r="736" spans="1:7" x14ac:dyDescent="0.2">
      <c r="A736">
        <v>40</v>
      </c>
      <c r="B736" t="s">
        <v>575</v>
      </c>
      <c r="C736" t="s">
        <v>479</v>
      </c>
      <c r="D736" t="s">
        <v>125</v>
      </c>
      <c r="E736" t="s">
        <v>711</v>
      </c>
      <c r="F736" t="s">
        <v>90</v>
      </c>
      <c r="G736">
        <v>2012</v>
      </c>
    </row>
    <row r="737" spans="1:7" x14ac:dyDescent="0.2">
      <c r="A737">
        <v>40</v>
      </c>
      <c r="B737" t="s">
        <v>797</v>
      </c>
      <c r="C737" t="s">
        <v>479</v>
      </c>
      <c r="D737" t="s">
        <v>581</v>
      </c>
      <c r="E737" t="s">
        <v>698</v>
      </c>
      <c r="F737" t="s">
        <v>90</v>
      </c>
      <c r="G737">
        <v>2012</v>
      </c>
    </row>
    <row r="738" spans="1:7" x14ac:dyDescent="0.2">
      <c r="A738">
        <v>42</v>
      </c>
      <c r="B738" t="s">
        <v>772</v>
      </c>
      <c r="C738" t="s">
        <v>579</v>
      </c>
      <c r="D738" t="s">
        <v>790</v>
      </c>
      <c r="E738" t="s">
        <v>74</v>
      </c>
      <c r="F738" t="s">
        <v>628</v>
      </c>
      <c r="G738">
        <v>2012</v>
      </c>
    </row>
    <row r="739" spans="1:7" x14ac:dyDescent="0.2">
      <c r="A739">
        <v>43</v>
      </c>
      <c r="B739" t="s">
        <v>66</v>
      </c>
      <c r="C739" t="s">
        <v>581</v>
      </c>
      <c r="D739" t="s">
        <v>590</v>
      </c>
      <c r="E739" t="s">
        <v>69</v>
      </c>
      <c r="F739" t="s">
        <v>39</v>
      </c>
      <c r="G739">
        <v>2012</v>
      </c>
    </row>
    <row r="740" spans="1:7" x14ac:dyDescent="0.2">
      <c r="A740">
        <v>44</v>
      </c>
      <c r="B740" t="s">
        <v>192</v>
      </c>
      <c r="C740" t="s">
        <v>472</v>
      </c>
      <c r="D740" t="s">
        <v>597</v>
      </c>
      <c r="E740" t="s">
        <v>120</v>
      </c>
      <c r="F740" t="s">
        <v>49</v>
      </c>
      <c r="G740">
        <v>2012</v>
      </c>
    </row>
    <row r="741" spans="1:7" x14ac:dyDescent="0.2">
      <c r="A741">
        <v>45</v>
      </c>
      <c r="B741" t="s">
        <v>661</v>
      </c>
      <c r="C741" t="s">
        <v>521</v>
      </c>
      <c r="D741" t="s">
        <v>436</v>
      </c>
      <c r="E741" t="s">
        <v>799</v>
      </c>
      <c r="F741" t="s">
        <v>90</v>
      </c>
      <c r="G741">
        <v>2012</v>
      </c>
    </row>
    <row r="742" spans="1:7" x14ac:dyDescent="0.2">
      <c r="A742">
        <v>46</v>
      </c>
      <c r="B742" t="s">
        <v>707</v>
      </c>
      <c r="C742" t="s">
        <v>500</v>
      </c>
      <c r="D742" t="s">
        <v>767</v>
      </c>
      <c r="E742" t="s">
        <v>120</v>
      </c>
      <c r="F742" t="s">
        <v>49</v>
      </c>
      <c r="G742">
        <v>2012</v>
      </c>
    </row>
    <row r="743" spans="1:7" x14ac:dyDescent="0.2">
      <c r="A743">
        <v>47</v>
      </c>
      <c r="B743" t="s">
        <v>826</v>
      </c>
      <c r="C743" t="s">
        <v>590</v>
      </c>
      <c r="D743" t="s">
        <v>724</v>
      </c>
      <c r="E743" t="s">
        <v>155</v>
      </c>
      <c r="F743" t="s">
        <v>628</v>
      </c>
      <c r="G743">
        <v>2012</v>
      </c>
    </row>
    <row r="744" spans="1:7" x14ac:dyDescent="0.2">
      <c r="A744">
        <v>48</v>
      </c>
      <c r="B744" t="s">
        <v>861</v>
      </c>
      <c r="C744" t="s">
        <v>586</v>
      </c>
      <c r="D744" t="s">
        <v>771</v>
      </c>
      <c r="E744" t="s">
        <v>38</v>
      </c>
      <c r="F744" t="s">
        <v>64</v>
      </c>
      <c r="G744">
        <v>2012</v>
      </c>
    </row>
    <row r="745" spans="1:7" x14ac:dyDescent="0.2">
      <c r="A745">
        <v>49</v>
      </c>
      <c r="B745" t="s">
        <v>813</v>
      </c>
      <c r="C745" t="s">
        <v>515</v>
      </c>
      <c r="D745" t="s">
        <v>471</v>
      </c>
      <c r="E745" t="s">
        <v>811</v>
      </c>
      <c r="F745" t="s">
        <v>90</v>
      </c>
      <c r="G745">
        <v>2012</v>
      </c>
    </row>
    <row r="746" spans="1:7" x14ac:dyDescent="0.2">
      <c r="A746">
        <v>50</v>
      </c>
      <c r="B746" t="s">
        <v>862</v>
      </c>
      <c r="C746" t="s">
        <v>471</v>
      </c>
      <c r="D746" t="s">
        <v>499</v>
      </c>
      <c r="E746" t="s">
        <v>26</v>
      </c>
      <c r="F746" t="s">
        <v>39</v>
      </c>
      <c r="G746">
        <v>2012</v>
      </c>
    </row>
    <row r="747" spans="1:7" x14ac:dyDescent="0.2">
      <c r="A747">
        <v>51</v>
      </c>
      <c r="B747" t="s">
        <v>863</v>
      </c>
      <c r="C747" t="s">
        <v>596</v>
      </c>
      <c r="D747" t="s">
        <v>600</v>
      </c>
      <c r="E747" t="s">
        <v>811</v>
      </c>
      <c r="F747" t="s">
        <v>39</v>
      </c>
      <c r="G747">
        <v>2012</v>
      </c>
    </row>
    <row r="748" spans="1:7" x14ac:dyDescent="0.2">
      <c r="A748">
        <v>51</v>
      </c>
      <c r="B748" t="s">
        <v>864</v>
      </c>
      <c r="C748" t="s">
        <v>596</v>
      </c>
      <c r="D748" t="s">
        <v>513</v>
      </c>
      <c r="E748" t="s">
        <v>799</v>
      </c>
      <c r="F748" t="s">
        <v>39</v>
      </c>
      <c r="G748">
        <v>2012</v>
      </c>
    </row>
    <row r="749" spans="1:7" x14ac:dyDescent="0.2">
      <c r="A749">
        <v>53</v>
      </c>
      <c r="B749" t="s">
        <v>568</v>
      </c>
      <c r="C749" t="s">
        <v>341</v>
      </c>
      <c r="D749" t="s">
        <v>499</v>
      </c>
      <c r="E749" t="s">
        <v>199</v>
      </c>
      <c r="F749" t="s">
        <v>90</v>
      </c>
      <c r="G749">
        <v>2012</v>
      </c>
    </row>
    <row r="750" spans="1:7" x14ac:dyDescent="0.2">
      <c r="A750">
        <v>53</v>
      </c>
      <c r="B750" t="s">
        <v>599</v>
      </c>
      <c r="C750" t="s">
        <v>341</v>
      </c>
      <c r="D750" t="s">
        <v>635</v>
      </c>
      <c r="E750" t="s">
        <v>155</v>
      </c>
      <c r="F750" t="s">
        <v>628</v>
      </c>
      <c r="G750">
        <v>2012</v>
      </c>
    </row>
    <row r="751" spans="1:7" x14ac:dyDescent="0.2">
      <c r="A751">
        <v>53</v>
      </c>
      <c r="B751" t="s">
        <v>865</v>
      </c>
      <c r="C751" t="s">
        <v>341</v>
      </c>
      <c r="D751" t="s">
        <v>758</v>
      </c>
      <c r="E751" t="s">
        <v>69</v>
      </c>
      <c r="F751" t="s">
        <v>39</v>
      </c>
      <c r="G751">
        <v>2012</v>
      </c>
    </row>
    <row r="752" spans="1:7" x14ac:dyDescent="0.2">
      <c r="A752">
        <v>56</v>
      </c>
      <c r="B752" t="s">
        <v>866</v>
      </c>
      <c r="C752" t="s">
        <v>569</v>
      </c>
      <c r="D752" t="s">
        <v>362</v>
      </c>
      <c r="E752" t="s">
        <v>811</v>
      </c>
      <c r="F752" t="s">
        <v>39</v>
      </c>
      <c r="G752">
        <v>2012</v>
      </c>
    </row>
    <row r="753" spans="1:7" x14ac:dyDescent="0.2">
      <c r="A753">
        <v>57</v>
      </c>
      <c r="B753" t="s">
        <v>867</v>
      </c>
      <c r="C753" t="s">
        <v>604</v>
      </c>
      <c r="D753" t="s">
        <v>655</v>
      </c>
      <c r="E753" t="s">
        <v>203</v>
      </c>
      <c r="F753" t="s">
        <v>49</v>
      </c>
      <c r="G753">
        <v>2012</v>
      </c>
    </row>
    <row r="754" spans="1:7" x14ac:dyDescent="0.2">
      <c r="A754">
        <v>58</v>
      </c>
      <c r="B754" t="s">
        <v>402</v>
      </c>
      <c r="C754" t="s">
        <v>608</v>
      </c>
      <c r="D754" t="s">
        <v>474</v>
      </c>
      <c r="E754" t="s">
        <v>69</v>
      </c>
      <c r="F754" t="s">
        <v>39</v>
      </c>
      <c r="G754">
        <v>2012</v>
      </c>
    </row>
    <row r="755" spans="1:7" x14ac:dyDescent="0.2">
      <c r="A755">
        <v>59</v>
      </c>
      <c r="B755" t="s">
        <v>269</v>
      </c>
      <c r="C755" t="s">
        <v>626</v>
      </c>
      <c r="D755" t="s">
        <v>86</v>
      </c>
      <c r="E755" t="s">
        <v>802</v>
      </c>
      <c r="F755" t="s">
        <v>90</v>
      </c>
      <c r="G755">
        <v>2012</v>
      </c>
    </row>
    <row r="756" spans="1:7" x14ac:dyDescent="0.2">
      <c r="A756">
        <v>59</v>
      </c>
      <c r="B756" t="s">
        <v>822</v>
      </c>
      <c r="C756" t="s">
        <v>626</v>
      </c>
      <c r="D756" t="s">
        <v>868</v>
      </c>
      <c r="E756" t="s">
        <v>115</v>
      </c>
      <c r="F756" t="s">
        <v>12</v>
      </c>
      <c r="G756">
        <v>2012</v>
      </c>
    </row>
    <row r="757" spans="1:7" x14ac:dyDescent="0.2">
      <c r="A757">
        <v>61</v>
      </c>
      <c r="B757" t="s">
        <v>84</v>
      </c>
      <c r="C757" t="s">
        <v>86</v>
      </c>
      <c r="D757" t="s">
        <v>656</v>
      </c>
      <c r="E757" t="s">
        <v>38</v>
      </c>
      <c r="F757" t="s">
        <v>33</v>
      </c>
      <c r="G757">
        <v>2012</v>
      </c>
    </row>
    <row r="758" spans="1:7" x14ac:dyDescent="0.2">
      <c r="A758">
        <v>61</v>
      </c>
      <c r="B758" t="s">
        <v>815</v>
      </c>
      <c r="C758" t="s">
        <v>86</v>
      </c>
      <c r="D758" t="s">
        <v>565</v>
      </c>
      <c r="E758" t="s">
        <v>698</v>
      </c>
      <c r="F758" t="s">
        <v>90</v>
      </c>
      <c r="G758">
        <v>2012</v>
      </c>
    </row>
    <row r="759" spans="1:7" x14ac:dyDescent="0.2">
      <c r="A759">
        <v>63</v>
      </c>
      <c r="B759" t="s">
        <v>457</v>
      </c>
      <c r="C759" t="s">
        <v>124</v>
      </c>
      <c r="D759" t="s">
        <v>799</v>
      </c>
      <c r="E759" t="s">
        <v>499</v>
      </c>
      <c r="F759" t="s">
        <v>458</v>
      </c>
      <c r="G759">
        <v>2012</v>
      </c>
    </row>
    <row r="760" spans="1:7" x14ac:dyDescent="0.2">
      <c r="A760">
        <v>63</v>
      </c>
      <c r="B760" t="s">
        <v>869</v>
      </c>
      <c r="C760" t="s">
        <v>124</v>
      </c>
      <c r="D760" t="s">
        <v>565</v>
      </c>
      <c r="E760" t="s">
        <v>802</v>
      </c>
      <c r="F760" t="s">
        <v>39</v>
      </c>
      <c r="G760">
        <v>2012</v>
      </c>
    </row>
    <row r="761" spans="1:7" x14ac:dyDescent="0.2">
      <c r="A761">
        <v>65</v>
      </c>
      <c r="B761" t="s">
        <v>761</v>
      </c>
      <c r="C761" t="s">
        <v>565</v>
      </c>
      <c r="D761" t="s">
        <v>567</v>
      </c>
      <c r="E761" t="s">
        <v>306</v>
      </c>
      <c r="F761" t="s">
        <v>12</v>
      </c>
      <c r="G761">
        <v>2012</v>
      </c>
    </row>
    <row r="762" spans="1:7" x14ac:dyDescent="0.2">
      <c r="A762">
        <v>66</v>
      </c>
      <c r="B762" t="s">
        <v>870</v>
      </c>
      <c r="C762" t="s">
        <v>474</v>
      </c>
      <c r="D762" t="s">
        <v>717</v>
      </c>
      <c r="E762" t="s">
        <v>802</v>
      </c>
      <c r="F762" t="s">
        <v>39</v>
      </c>
      <c r="G762">
        <v>2012</v>
      </c>
    </row>
    <row r="763" spans="1:7" x14ac:dyDescent="0.2">
      <c r="A763">
        <v>67</v>
      </c>
      <c r="B763" t="s">
        <v>871</v>
      </c>
      <c r="C763" t="s">
        <v>717</v>
      </c>
      <c r="D763" t="s">
        <v>190</v>
      </c>
      <c r="E763" t="s">
        <v>698</v>
      </c>
      <c r="F763" t="s">
        <v>39</v>
      </c>
      <c r="G763">
        <v>2012</v>
      </c>
    </row>
    <row r="764" spans="1:7" x14ac:dyDescent="0.2">
      <c r="A764">
        <v>68</v>
      </c>
      <c r="B764" t="s">
        <v>558</v>
      </c>
      <c r="C764" t="s">
        <v>466</v>
      </c>
      <c r="D764" t="s">
        <v>190</v>
      </c>
      <c r="E764" t="s">
        <v>799</v>
      </c>
      <c r="F764" t="s">
        <v>39</v>
      </c>
      <c r="G764">
        <v>2012</v>
      </c>
    </row>
    <row r="765" spans="1:7" x14ac:dyDescent="0.2">
      <c r="A765">
        <v>68</v>
      </c>
      <c r="B765" t="s">
        <v>577</v>
      </c>
      <c r="C765" t="s">
        <v>466</v>
      </c>
      <c r="D765" t="s">
        <v>190</v>
      </c>
      <c r="E765" t="s">
        <v>799</v>
      </c>
      <c r="F765" t="s">
        <v>90</v>
      </c>
      <c r="G765">
        <v>2012</v>
      </c>
    </row>
    <row r="766" spans="1:7" x14ac:dyDescent="0.2">
      <c r="A766">
        <v>68</v>
      </c>
      <c r="B766" t="s">
        <v>817</v>
      </c>
      <c r="C766" t="s">
        <v>466</v>
      </c>
      <c r="D766" t="s">
        <v>567</v>
      </c>
      <c r="E766" t="s">
        <v>89</v>
      </c>
      <c r="F766" t="s">
        <v>12</v>
      </c>
      <c r="G766">
        <v>2012</v>
      </c>
    </row>
    <row r="767" spans="1:7" x14ac:dyDescent="0.2">
      <c r="A767">
        <v>71</v>
      </c>
      <c r="B767" t="s">
        <v>872</v>
      </c>
      <c r="C767" t="s">
        <v>667</v>
      </c>
      <c r="D767" t="s">
        <v>190</v>
      </c>
      <c r="E767" t="s">
        <v>811</v>
      </c>
      <c r="F767" t="s">
        <v>39</v>
      </c>
      <c r="G767">
        <v>2012</v>
      </c>
    </row>
    <row r="768" spans="1:7" x14ac:dyDescent="0.2">
      <c r="A768">
        <v>72</v>
      </c>
      <c r="B768" t="s">
        <v>117</v>
      </c>
      <c r="C768" t="s">
        <v>641</v>
      </c>
      <c r="D768" t="s">
        <v>771</v>
      </c>
      <c r="E768" t="s">
        <v>195</v>
      </c>
      <c r="F768" t="s">
        <v>49</v>
      </c>
      <c r="G768">
        <v>2012</v>
      </c>
    </row>
    <row r="769" spans="1:7" x14ac:dyDescent="0.2">
      <c r="A769">
        <v>73</v>
      </c>
      <c r="B769" t="s">
        <v>873</v>
      </c>
      <c r="C769" t="s">
        <v>434</v>
      </c>
      <c r="D769" t="s">
        <v>655</v>
      </c>
      <c r="E769" t="s">
        <v>26</v>
      </c>
      <c r="F769" t="s">
        <v>49</v>
      </c>
      <c r="G769">
        <v>2012</v>
      </c>
    </row>
    <row r="770" spans="1:7" x14ac:dyDescent="0.2">
      <c r="A770">
        <v>73</v>
      </c>
      <c r="B770" t="s">
        <v>729</v>
      </c>
      <c r="C770" t="s">
        <v>434</v>
      </c>
      <c r="D770" t="s">
        <v>567</v>
      </c>
      <c r="E770" t="s">
        <v>212</v>
      </c>
      <c r="F770" t="s">
        <v>12</v>
      </c>
      <c r="G770">
        <v>2012</v>
      </c>
    </row>
    <row r="771" spans="1:7" x14ac:dyDescent="0.2">
      <c r="A771">
        <v>75</v>
      </c>
      <c r="B771" t="s">
        <v>874</v>
      </c>
      <c r="C771" t="s">
        <v>130</v>
      </c>
      <c r="D771" t="s">
        <v>130</v>
      </c>
      <c r="E771" t="s">
        <v>725</v>
      </c>
      <c r="F771" t="s">
        <v>27</v>
      </c>
      <c r="G771">
        <v>2012</v>
      </c>
    </row>
    <row r="772" spans="1:7" x14ac:dyDescent="0.2">
      <c r="A772">
        <v>76</v>
      </c>
      <c r="B772" t="s">
        <v>818</v>
      </c>
      <c r="C772" t="s">
        <v>697</v>
      </c>
      <c r="D772" t="s">
        <v>741</v>
      </c>
      <c r="E772" t="s">
        <v>802</v>
      </c>
      <c r="F772" t="s">
        <v>90</v>
      </c>
      <c r="G772">
        <v>2012</v>
      </c>
    </row>
    <row r="773" spans="1:7" x14ac:dyDescent="0.2">
      <c r="A773">
        <v>77</v>
      </c>
      <c r="B773" t="s">
        <v>875</v>
      </c>
      <c r="C773" t="s">
        <v>743</v>
      </c>
      <c r="D773" t="s">
        <v>774</v>
      </c>
      <c r="E773" t="s">
        <v>802</v>
      </c>
      <c r="F773" t="s">
        <v>39</v>
      </c>
      <c r="G773">
        <v>2012</v>
      </c>
    </row>
    <row r="774" spans="1:7" x14ac:dyDescent="0.2">
      <c r="A774">
        <v>78</v>
      </c>
      <c r="B774" t="s">
        <v>876</v>
      </c>
      <c r="C774" t="s">
        <v>774</v>
      </c>
      <c r="D774" t="s">
        <v>481</v>
      </c>
      <c r="E774" t="s">
        <v>811</v>
      </c>
      <c r="F774" t="s">
        <v>90</v>
      </c>
      <c r="G774">
        <v>2012</v>
      </c>
    </row>
    <row r="775" spans="1:7" x14ac:dyDescent="0.2">
      <c r="A775">
        <v>78</v>
      </c>
      <c r="B775" t="s">
        <v>808</v>
      </c>
      <c r="C775" t="s">
        <v>774</v>
      </c>
      <c r="D775" t="s">
        <v>233</v>
      </c>
      <c r="E775" t="s">
        <v>719</v>
      </c>
      <c r="F775" t="s">
        <v>381</v>
      </c>
      <c r="G775">
        <v>2012</v>
      </c>
    </row>
    <row r="776" spans="1:7" x14ac:dyDescent="0.2">
      <c r="A776">
        <v>78</v>
      </c>
      <c r="B776" t="s">
        <v>877</v>
      </c>
      <c r="C776" t="s">
        <v>774</v>
      </c>
      <c r="D776" t="s">
        <v>216</v>
      </c>
      <c r="E776" t="s">
        <v>802</v>
      </c>
      <c r="F776" t="s">
        <v>39</v>
      </c>
      <c r="G776">
        <v>2012</v>
      </c>
    </row>
    <row r="777" spans="1:7" x14ac:dyDescent="0.2">
      <c r="A777">
        <v>81</v>
      </c>
      <c r="B777" t="s">
        <v>759</v>
      </c>
      <c r="C777" t="s">
        <v>216</v>
      </c>
      <c r="D777" t="s">
        <v>878</v>
      </c>
      <c r="E777" t="s">
        <v>99</v>
      </c>
      <c r="F777" t="s">
        <v>33</v>
      </c>
      <c r="G777">
        <v>2012</v>
      </c>
    </row>
    <row r="778" spans="1:7" x14ac:dyDescent="0.2">
      <c r="A778">
        <v>82</v>
      </c>
      <c r="B778" t="s">
        <v>879</v>
      </c>
      <c r="C778" t="s">
        <v>572</v>
      </c>
      <c r="D778" t="s">
        <v>82</v>
      </c>
      <c r="E778" t="s">
        <v>799</v>
      </c>
      <c r="F778" t="s">
        <v>90</v>
      </c>
      <c r="G778">
        <v>2012</v>
      </c>
    </row>
    <row r="779" spans="1:7" x14ac:dyDescent="0.2">
      <c r="A779">
        <v>82</v>
      </c>
      <c r="B779" t="s">
        <v>831</v>
      </c>
      <c r="C779" t="s">
        <v>572</v>
      </c>
      <c r="D779" t="s">
        <v>82</v>
      </c>
      <c r="E779" t="s">
        <v>799</v>
      </c>
      <c r="F779" t="s">
        <v>90</v>
      </c>
      <c r="G779">
        <v>2012</v>
      </c>
    </row>
    <row r="780" spans="1:7" x14ac:dyDescent="0.2">
      <c r="A780">
        <v>84</v>
      </c>
      <c r="B780" t="s">
        <v>716</v>
      </c>
      <c r="C780" t="s">
        <v>511</v>
      </c>
      <c r="D780" t="s">
        <v>668</v>
      </c>
      <c r="E780" t="s">
        <v>26</v>
      </c>
      <c r="F780" t="s">
        <v>49</v>
      </c>
      <c r="G780">
        <v>2012</v>
      </c>
    </row>
    <row r="781" spans="1:7" x14ac:dyDescent="0.2">
      <c r="A781">
        <v>85</v>
      </c>
      <c r="B781" t="s">
        <v>880</v>
      </c>
      <c r="C781" t="s">
        <v>456</v>
      </c>
      <c r="D781" t="s">
        <v>82</v>
      </c>
      <c r="E781" t="s">
        <v>811</v>
      </c>
      <c r="F781" t="s">
        <v>39</v>
      </c>
      <c r="G781">
        <v>2012</v>
      </c>
    </row>
    <row r="782" spans="1:7" x14ac:dyDescent="0.2">
      <c r="A782">
        <v>86</v>
      </c>
      <c r="B782" t="s">
        <v>881</v>
      </c>
      <c r="C782" t="s">
        <v>82</v>
      </c>
      <c r="D782" t="s">
        <v>561</v>
      </c>
      <c r="E782" t="s">
        <v>811</v>
      </c>
      <c r="F782" t="s">
        <v>39</v>
      </c>
      <c r="G782">
        <v>2012</v>
      </c>
    </row>
    <row r="783" spans="1:7" x14ac:dyDescent="0.2">
      <c r="A783">
        <v>87</v>
      </c>
      <c r="B783" t="s">
        <v>832</v>
      </c>
      <c r="C783" t="s">
        <v>580</v>
      </c>
      <c r="D783" t="s">
        <v>582</v>
      </c>
      <c r="E783" t="s">
        <v>799</v>
      </c>
      <c r="F783" t="s">
        <v>90</v>
      </c>
      <c r="G783">
        <v>2012</v>
      </c>
    </row>
    <row r="784" spans="1:7" x14ac:dyDescent="0.2">
      <c r="A784">
        <v>88</v>
      </c>
      <c r="B784" t="s">
        <v>882</v>
      </c>
      <c r="C784" t="s">
        <v>610</v>
      </c>
      <c r="D784" t="s">
        <v>99</v>
      </c>
      <c r="E784" t="s">
        <v>698</v>
      </c>
      <c r="F784" t="s">
        <v>49</v>
      </c>
      <c r="G784">
        <v>2012</v>
      </c>
    </row>
    <row r="785" spans="1:7" x14ac:dyDescent="0.2">
      <c r="A785">
        <v>88</v>
      </c>
      <c r="B785" t="s">
        <v>883</v>
      </c>
      <c r="C785" t="s">
        <v>610</v>
      </c>
      <c r="D785" t="s">
        <v>776</v>
      </c>
      <c r="E785" t="s">
        <v>208</v>
      </c>
      <c r="F785" t="s">
        <v>12</v>
      </c>
      <c r="G785">
        <v>2012</v>
      </c>
    </row>
    <row r="786" spans="1:7" x14ac:dyDescent="0.2">
      <c r="A786">
        <v>88</v>
      </c>
      <c r="B786" t="s">
        <v>261</v>
      </c>
      <c r="C786" t="s">
        <v>610</v>
      </c>
      <c r="D786" t="s">
        <v>99</v>
      </c>
      <c r="E786" t="s">
        <v>698</v>
      </c>
      <c r="F786" t="s">
        <v>90</v>
      </c>
      <c r="G786">
        <v>2012</v>
      </c>
    </row>
    <row r="787" spans="1:7" x14ac:dyDescent="0.2">
      <c r="A787">
        <v>91</v>
      </c>
      <c r="B787" t="s">
        <v>821</v>
      </c>
      <c r="C787" t="s">
        <v>791</v>
      </c>
      <c r="D787" t="s">
        <v>878</v>
      </c>
      <c r="E787" t="s">
        <v>135</v>
      </c>
      <c r="F787" t="s">
        <v>64</v>
      </c>
      <c r="G787">
        <v>2012</v>
      </c>
    </row>
    <row r="788" spans="1:7" x14ac:dyDescent="0.2">
      <c r="A788">
        <v>91</v>
      </c>
      <c r="B788" t="s">
        <v>157</v>
      </c>
      <c r="C788" t="s">
        <v>791</v>
      </c>
      <c r="D788" t="s">
        <v>884</v>
      </c>
      <c r="E788" t="s">
        <v>155</v>
      </c>
      <c r="F788" t="s">
        <v>64</v>
      </c>
      <c r="G788">
        <v>2012</v>
      </c>
    </row>
    <row r="789" spans="1:7" x14ac:dyDescent="0.2">
      <c r="A789">
        <v>91</v>
      </c>
      <c r="B789" t="s">
        <v>301</v>
      </c>
      <c r="C789" t="s">
        <v>791</v>
      </c>
      <c r="D789" t="s">
        <v>419</v>
      </c>
      <c r="E789" t="s">
        <v>89</v>
      </c>
      <c r="F789" t="s">
        <v>90</v>
      </c>
      <c r="G789">
        <v>2012</v>
      </c>
    </row>
    <row r="790" spans="1:7" x14ac:dyDescent="0.2">
      <c r="A790">
        <v>91</v>
      </c>
      <c r="B790" t="s">
        <v>885</v>
      </c>
      <c r="C790" t="s">
        <v>791</v>
      </c>
      <c r="D790" t="s">
        <v>582</v>
      </c>
      <c r="E790" t="s">
        <v>811</v>
      </c>
      <c r="F790" t="s">
        <v>90</v>
      </c>
      <c r="G790">
        <v>2012</v>
      </c>
    </row>
    <row r="791" spans="1:7" x14ac:dyDescent="0.2">
      <c r="A791">
        <v>95</v>
      </c>
      <c r="B791" t="s">
        <v>763</v>
      </c>
      <c r="C791" t="s">
        <v>819</v>
      </c>
      <c r="D791" t="s">
        <v>767</v>
      </c>
      <c r="E791" t="s">
        <v>212</v>
      </c>
      <c r="F791" t="s">
        <v>49</v>
      </c>
      <c r="G791">
        <v>2012</v>
      </c>
    </row>
    <row r="792" spans="1:7" x14ac:dyDescent="0.2">
      <c r="A792">
        <v>96</v>
      </c>
      <c r="B792" t="s">
        <v>886</v>
      </c>
      <c r="C792" t="s">
        <v>655</v>
      </c>
      <c r="D792" t="s">
        <v>601</v>
      </c>
      <c r="E792" t="s">
        <v>799</v>
      </c>
      <c r="F792" t="s">
        <v>39</v>
      </c>
      <c r="G792">
        <v>2012</v>
      </c>
    </row>
    <row r="793" spans="1:7" x14ac:dyDescent="0.2">
      <c r="A793">
        <v>97</v>
      </c>
      <c r="B793" t="s">
        <v>770</v>
      </c>
      <c r="C793" t="s">
        <v>99</v>
      </c>
      <c r="D793" t="s">
        <v>776</v>
      </c>
      <c r="E793" t="s">
        <v>310</v>
      </c>
      <c r="F793" t="s">
        <v>12</v>
      </c>
      <c r="G793">
        <v>2012</v>
      </c>
    </row>
    <row r="794" spans="1:7" x14ac:dyDescent="0.2">
      <c r="A794">
        <v>98</v>
      </c>
      <c r="B794" t="s">
        <v>681</v>
      </c>
      <c r="C794" t="s">
        <v>598</v>
      </c>
      <c r="D794" t="s">
        <v>601</v>
      </c>
      <c r="E794" t="s">
        <v>802</v>
      </c>
      <c r="F794" t="s">
        <v>90</v>
      </c>
      <c r="G794">
        <v>2012</v>
      </c>
    </row>
    <row r="795" spans="1:7" x14ac:dyDescent="0.2">
      <c r="A795">
        <v>99</v>
      </c>
      <c r="B795" t="s">
        <v>887</v>
      </c>
      <c r="C795" t="s">
        <v>653</v>
      </c>
      <c r="D795" t="s">
        <v>719</v>
      </c>
      <c r="E795" t="s">
        <v>802</v>
      </c>
      <c r="F795" t="s">
        <v>39</v>
      </c>
      <c r="G795">
        <v>2012</v>
      </c>
    </row>
    <row r="796" spans="1:7" x14ac:dyDescent="0.2">
      <c r="A796">
        <v>100</v>
      </c>
      <c r="B796" t="s">
        <v>888</v>
      </c>
      <c r="C796" t="s">
        <v>567</v>
      </c>
      <c r="D796" t="s">
        <v>719</v>
      </c>
      <c r="E796" t="s">
        <v>811</v>
      </c>
      <c r="F796" t="s">
        <v>90</v>
      </c>
      <c r="G796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6DB0-BC81-9145-8E09-2801889FB300}">
  <dimension ref="A1:M796"/>
  <sheetViews>
    <sheetView workbookViewId="0">
      <selection activeCell="O13" sqref="O13"/>
    </sheetView>
  </sheetViews>
  <sheetFormatPr baseColWidth="10" defaultRowHeight="15" x14ac:dyDescent="0.2"/>
  <cols>
    <col min="2" max="2" width="0.5" hidden="1" customWidth="1"/>
    <col min="3" max="4" width="17.33203125" customWidth="1"/>
    <col min="5" max="5" width="17.6640625" style="1" customWidth="1"/>
    <col min="6" max="6" width="16" style="2" customWidth="1"/>
    <col min="7" max="7" width="16" style="3" customWidth="1"/>
    <col min="8" max="8" width="24.1640625" customWidth="1"/>
    <col min="9" max="9" width="24" customWidth="1"/>
    <col min="10" max="11" width="24.1640625" customWidth="1"/>
  </cols>
  <sheetData>
    <row r="1" spans="1:13" x14ac:dyDescent="0.2">
      <c r="A1" t="s">
        <v>0</v>
      </c>
      <c r="B1" t="s">
        <v>1</v>
      </c>
      <c r="C1" t="s">
        <v>999</v>
      </c>
      <c r="D1" t="s">
        <v>889</v>
      </c>
      <c r="E1" s="1" t="s">
        <v>2</v>
      </c>
      <c r="F1" s="2" t="s">
        <v>3</v>
      </c>
      <c r="G1" s="3" t="s">
        <v>4</v>
      </c>
      <c r="H1" t="s">
        <v>890</v>
      </c>
      <c r="I1" t="s">
        <v>990</v>
      </c>
      <c r="J1" t="s">
        <v>998</v>
      </c>
      <c r="K1" t="s">
        <v>1013</v>
      </c>
      <c r="L1" t="s">
        <v>5</v>
      </c>
      <c r="M1" t="s">
        <v>6</v>
      </c>
    </row>
    <row r="2" spans="1:13" x14ac:dyDescent="0.2">
      <c r="A2">
        <v>1</v>
      </c>
      <c r="B2" t="s">
        <v>8</v>
      </c>
      <c r="C2" t="str">
        <f>LEFT(B2,SEARCH(" ",B2)-1)</f>
        <v>Lionel</v>
      </c>
      <c r="D2" t="str">
        <f xml:space="preserve"> RIGHT(B2,LEN(B2)-FIND(" ",B2))</f>
        <v>Messi</v>
      </c>
      <c r="E2" s="1">
        <v>127000000</v>
      </c>
      <c r="F2" s="2">
        <v>92000000</v>
      </c>
      <c r="G2" s="3" t="s">
        <v>930</v>
      </c>
      <c r="H2" t="str">
        <f>IF(E2 &lt;50000000,"Up to 50 Million",IF(E2&gt;100000000,"+100 Million","Up to 100 Million"))</f>
        <v>+100 Million</v>
      </c>
      <c r="I2" t="str">
        <f>IF(F2 &lt;100000000,"Up to 100 Million",IF(F2&gt;300000000,"+300 Million","+100 Million"))</f>
        <v>Up to 100 Million</v>
      </c>
      <c r="J2" s="3">
        <f>SUM(F2,G2)</f>
        <v>92000000</v>
      </c>
      <c r="K2" s="3" t="str">
        <f>IF(J2 &lt;100000000,"Up to 100 Million",IF(J2&gt;400000000,"+400 Million","Up to 400 Million"))</f>
        <v>Up to 100 Million</v>
      </c>
      <c r="L2" t="s">
        <v>12</v>
      </c>
      <c r="M2">
        <v>2019</v>
      </c>
    </row>
    <row r="3" spans="1:13" x14ac:dyDescent="0.2">
      <c r="A3">
        <v>1</v>
      </c>
      <c r="B3" t="s">
        <v>382</v>
      </c>
      <c r="C3" t="str">
        <f>LEFT(B3,SEARCH(" ",B3)-1)</f>
        <v>Floyd</v>
      </c>
      <c r="D3" t="str">
        <f>RIGHT(B3,LEN(B3)-FIND(" ",B3))</f>
        <v>Mayweather</v>
      </c>
      <c r="E3" s="1">
        <v>285000000</v>
      </c>
      <c r="F3" s="2">
        <v>275000000</v>
      </c>
      <c r="G3" s="3" t="s">
        <v>951</v>
      </c>
      <c r="H3" t="str">
        <f>IF(E3 &lt;50000000,"Up to 50 Million",IF(E3&gt;100000000,"+100 Million","Up to 100 Million"))</f>
        <v>+100 Million</v>
      </c>
      <c r="I3" t="str">
        <f>IF(F3 &lt;100000000,"Up to 100 Million",IF(F3&gt;300000000,"+300 Million","+100 Million"))</f>
        <v>+100 Million</v>
      </c>
      <c r="J3" s="3">
        <f>SUM(F3,G3)</f>
        <v>275000000</v>
      </c>
      <c r="K3" s="3" t="str">
        <f t="shared" ref="K3:K66" si="0">IF(J3 &lt;100000000,"Up to 100 Million",IF(J3&gt;400000000,"+400 Million","Up to 400 Million"))</f>
        <v>Up to 400 Million</v>
      </c>
      <c r="L3" t="s">
        <v>27</v>
      </c>
      <c r="M3">
        <v>2018</v>
      </c>
    </row>
    <row r="4" spans="1:13" x14ac:dyDescent="0.2">
      <c r="A4">
        <v>1</v>
      </c>
      <c r="B4" t="s">
        <v>14</v>
      </c>
      <c r="C4" t="str">
        <f>LEFT(B4,SEARCH(" ",B4)-1)</f>
        <v>Cristiano</v>
      </c>
      <c r="D4" t="str">
        <f>RIGHT(B4,LEN(B4)-FIND(" ",B4))</f>
        <v>Ronaldo</v>
      </c>
      <c r="E4" s="1">
        <v>93000000</v>
      </c>
      <c r="F4" s="2">
        <v>58000000</v>
      </c>
      <c r="G4" s="3" t="s">
        <v>930</v>
      </c>
      <c r="H4" t="str">
        <f>IF(E4 &lt;50000000,"Up to 50 Million",IF(E4&gt;100000000,"+100 Million","Up to 100 Million"))</f>
        <v>Up to 100 Million</v>
      </c>
      <c r="I4" t="str">
        <f>IF(F4 &lt;100000000,"Up to 100 Million",IF(F4&gt;300000000,"+300 Million","+100 Million"))</f>
        <v>Up to 100 Million</v>
      </c>
      <c r="J4" s="3">
        <f>SUM(F4,G4)</f>
        <v>58000000</v>
      </c>
      <c r="K4" s="3" t="str">
        <f t="shared" si="0"/>
        <v>Up to 100 Million</v>
      </c>
      <c r="L4" t="s">
        <v>12</v>
      </c>
      <c r="M4">
        <v>2017</v>
      </c>
    </row>
    <row r="5" spans="1:13" x14ac:dyDescent="0.2">
      <c r="A5">
        <v>1</v>
      </c>
      <c r="B5" t="s">
        <v>14</v>
      </c>
      <c r="C5" t="str">
        <f>LEFT(B5,SEARCH(" ",B5)-1)</f>
        <v>Cristiano</v>
      </c>
      <c r="D5" t="str">
        <f>RIGHT(B5,LEN(B5)-FIND(" ",B5))</f>
        <v>Ronaldo</v>
      </c>
      <c r="E5" s="1">
        <v>88000000</v>
      </c>
      <c r="F5" s="2">
        <v>56000000</v>
      </c>
      <c r="G5" s="3" t="s">
        <v>895</v>
      </c>
      <c r="H5" t="str">
        <f>IF(E5 &lt;50000000,"Up to 50 Million",IF(E5&gt;100000000,"+100 Million","Up to 100 Million"))</f>
        <v>Up to 100 Million</v>
      </c>
      <c r="I5" t="str">
        <f>IF(F5 &lt;100000000,"Up to 100 Million",IF(F5&gt;300000000,"+300 Million","+100 Million"))</f>
        <v>Up to 100 Million</v>
      </c>
      <c r="J5" s="3">
        <f>SUM(F5,G5)</f>
        <v>56000000</v>
      </c>
      <c r="K5" s="3" t="str">
        <f t="shared" si="0"/>
        <v>Up to 100 Million</v>
      </c>
      <c r="L5" t="s">
        <v>12</v>
      </c>
      <c r="M5">
        <v>2016</v>
      </c>
    </row>
    <row r="6" spans="1:13" x14ac:dyDescent="0.2">
      <c r="A6">
        <v>1</v>
      </c>
      <c r="B6" t="s">
        <v>382</v>
      </c>
      <c r="C6" t="str">
        <f>LEFT(B6,SEARCH(" ",B6)-1)</f>
        <v>Floyd</v>
      </c>
      <c r="D6" t="str">
        <f>RIGHT(B6,LEN(B6)-FIND(" ",B6))</f>
        <v>Mayweather</v>
      </c>
      <c r="E6" s="1">
        <v>300000000</v>
      </c>
      <c r="F6" s="2">
        <v>285000000</v>
      </c>
      <c r="G6" s="3" t="s">
        <v>903</v>
      </c>
      <c r="H6" t="str">
        <f>IF(E6 &lt;50000000,"Up to 50 Million",IF(E6&gt;100000000,"+100 Million","Up to 100 Million"))</f>
        <v>+100 Million</v>
      </c>
      <c r="I6" t="str">
        <f>IF(F6 &lt;100000000,"Up to 100 Million",IF(F6&gt;300000000,"+300 Million","+100 Million"))</f>
        <v>+100 Million</v>
      </c>
      <c r="J6" s="3">
        <f>SUM(F6,G6)</f>
        <v>285000000</v>
      </c>
      <c r="K6" s="3" t="str">
        <f t="shared" si="0"/>
        <v>Up to 400 Million</v>
      </c>
      <c r="L6" t="s">
        <v>27</v>
      </c>
      <c r="M6">
        <v>2015</v>
      </c>
    </row>
    <row r="7" spans="1:13" x14ac:dyDescent="0.2">
      <c r="A7">
        <v>1</v>
      </c>
      <c r="B7" t="s">
        <v>382</v>
      </c>
      <c r="C7" t="str">
        <f>LEFT(B7,SEARCH(" ",B7)-1)</f>
        <v>Floyd</v>
      </c>
      <c r="D7" t="str">
        <f>RIGHT(B7,LEN(B7)-FIND(" ",B7))</f>
        <v>Mayweather</v>
      </c>
      <c r="E7" s="1">
        <v>105000000</v>
      </c>
      <c r="F7" s="2">
        <v>105000000</v>
      </c>
      <c r="G7" s="3" t="s">
        <v>903</v>
      </c>
      <c r="H7" t="str">
        <f>IF(E7 &lt;50000000,"Up to 50 Million",IF(E7&gt;100000000,"+100 Million","Up to 100 Million"))</f>
        <v>+100 Million</v>
      </c>
      <c r="I7" t="str">
        <f>IF(F7 &lt;100000000,"Up to 100 Million",IF(F7&gt;300000000,"+300 Million","+100 Million"))</f>
        <v>+100 Million</v>
      </c>
      <c r="J7" s="3">
        <f>SUM(F7,G7)</f>
        <v>105000000</v>
      </c>
      <c r="K7" s="3" t="str">
        <f t="shared" si="0"/>
        <v>Up to 400 Million</v>
      </c>
      <c r="L7" t="s">
        <v>27</v>
      </c>
      <c r="M7">
        <v>2014</v>
      </c>
    </row>
    <row r="8" spans="1:13" x14ac:dyDescent="0.2">
      <c r="A8">
        <v>1</v>
      </c>
      <c r="B8" t="s">
        <v>60</v>
      </c>
      <c r="C8" t="str">
        <f>LEFT(B8,SEARCH(" ",B8)-1)</f>
        <v>Tiger</v>
      </c>
      <c r="D8" t="str">
        <f>RIGHT(B8,LEN(B8)-FIND(" ",B8))</f>
        <v>Woods</v>
      </c>
      <c r="E8" s="1">
        <v>781000000</v>
      </c>
      <c r="F8" s="2">
        <v>131000000</v>
      </c>
      <c r="G8" s="3" t="s">
        <v>891</v>
      </c>
      <c r="H8" t="str">
        <f>IF(E8 &lt;50000000,"Up to 50 Million",IF(E8&gt;100000000,"+100 Million","Up to 100 Million"))</f>
        <v>+100 Million</v>
      </c>
      <c r="I8" t="str">
        <f>IF(F8 &lt;100000000,"Up to 100 Million",IF(F8&gt;300000000,"+300 Million","+100 Million"))</f>
        <v>+100 Million</v>
      </c>
      <c r="J8" s="3">
        <f>SUM(F8,G8)</f>
        <v>131000000</v>
      </c>
      <c r="K8" s="3" t="str">
        <f t="shared" si="0"/>
        <v>Up to 400 Million</v>
      </c>
      <c r="L8" t="s">
        <v>64</v>
      </c>
      <c r="M8">
        <v>2013</v>
      </c>
    </row>
    <row r="9" spans="1:13" x14ac:dyDescent="0.2">
      <c r="A9">
        <v>1</v>
      </c>
      <c r="B9" t="s">
        <v>382</v>
      </c>
      <c r="C9" t="str">
        <f>LEFT(B9,SEARCH(" ",B9)-1)</f>
        <v>Floyd</v>
      </c>
      <c r="D9" t="str">
        <f>RIGHT(B9,LEN(B9)-FIND(" ",B9))</f>
        <v>Mayweather</v>
      </c>
      <c r="E9" s="1">
        <v>85000000</v>
      </c>
      <c r="F9" s="2">
        <v>85000000</v>
      </c>
      <c r="G9" s="3" t="s">
        <v>985</v>
      </c>
      <c r="H9" t="str">
        <f>IF(E9 &lt;50000000,"Up to 50 Million",IF(E9&gt;100000000,"+100 Million","Up to 100 Million"))</f>
        <v>Up to 100 Million</v>
      </c>
      <c r="I9" t="str">
        <f>IF(F9 &lt;100000000,"Up to 100 Million",IF(F9&gt;300000000,"+300 Million","+100 Million"))</f>
        <v>Up to 100 Million</v>
      </c>
      <c r="J9" s="3">
        <f>SUM(F9,G9)</f>
        <v>85000000</v>
      </c>
      <c r="K9" s="3" t="str">
        <f t="shared" si="0"/>
        <v>Up to 100 Million</v>
      </c>
      <c r="L9" t="s">
        <v>27</v>
      </c>
      <c r="M9">
        <v>2012</v>
      </c>
    </row>
    <row r="10" spans="1:13" x14ac:dyDescent="0.2">
      <c r="A10">
        <v>2</v>
      </c>
      <c r="B10" t="s">
        <v>14</v>
      </c>
      <c r="C10" t="str">
        <f>LEFT(B10,SEARCH(" ",B10)-1)</f>
        <v>Cristiano</v>
      </c>
      <c r="D10" t="str">
        <f>RIGHT(B10,LEN(B10)-FIND(" ",B10))</f>
        <v>Ronaldo</v>
      </c>
      <c r="E10" s="1">
        <v>109000000</v>
      </c>
      <c r="F10" s="2">
        <v>65000000</v>
      </c>
      <c r="G10" s="3" t="s">
        <v>929</v>
      </c>
      <c r="H10" t="str">
        <f>IF(E10 &lt;50000000,"Up to 50 Million",IF(E10&gt;100000000,"+100 Million","Up to 100 Million"))</f>
        <v>+100 Million</v>
      </c>
      <c r="I10" t="str">
        <f>IF(F10 &lt;100000000,"Up to 100 Million",IF(F10&gt;300000000,"+300 Million","+100 Million"))</f>
        <v>Up to 100 Million</v>
      </c>
      <c r="J10" s="3">
        <f>SUM(F10,G10)</f>
        <v>65000000</v>
      </c>
      <c r="K10" s="3" t="str">
        <f t="shared" si="0"/>
        <v>Up to 100 Million</v>
      </c>
      <c r="L10" t="s">
        <v>12</v>
      </c>
      <c r="M10">
        <v>2019</v>
      </c>
    </row>
    <row r="11" spans="1:13" x14ac:dyDescent="0.2">
      <c r="A11">
        <v>2</v>
      </c>
      <c r="B11" t="s">
        <v>8</v>
      </c>
      <c r="C11" t="str">
        <f>LEFT(B11,SEARCH(" ",B11)-1)</f>
        <v>Lionel</v>
      </c>
      <c r="D11" t="str">
        <f>RIGHT(B11,LEN(B11)-FIND(" ",B11))</f>
        <v>Messi</v>
      </c>
      <c r="E11" s="1">
        <v>111000000</v>
      </c>
      <c r="F11" s="2">
        <v>84000000</v>
      </c>
      <c r="G11" s="3" t="s">
        <v>902</v>
      </c>
      <c r="H11" t="str">
        <f>IF(E11 &lt;50000000,"Up to 50 Million",IF(E11&gt;100000000,"+100 Million","Up to 100 Million"))</f>
        <v>+100 Million</v>
      </c>
      <c r="I11" t="str">
        <f>IF(F11 &lt;100000000,"Up to 100 Million",IF(F11&gt;300000000,"+300 Million","+100 Million"))</f>
        <v>Up to 100 Million</v>
      </c>
      <c r="J11" s="3">
        <f>SUM(F11,G11)</f>
        <v>84000000</v>
      </c>
      <c r="K11" s="3" t="str">
        <f t="shared" si="0"/>
        <v>Up to 100 Million</v>
      </c>
      <c r="L11" t="s">
        <v>12</v>
      </c>
      <c r="M11">
        <v>2018</v>
      </c>
    </row>
    <row r="12" spans="1:13" x14ac:dyDescent="0.2">
      <c r="A12">
        <v>11</v>
      </c>
      <c r="B12" t="s">
        <v>60</v>
      </c>
      <c r="C12" t="str">
        <f>LEFT(B12,SEARCH(" ",B12)-1)</f>
        <v>Tiger</v>
      </c>
      <c r="D12" t="s">
        <v>19</v>
      </c>
      <c r="E12" s="1">
        <v>639000000</v>
      </c>
      <c r="F12" s="2">
        <v>99000000</v>
      </c>
      <c r="G12" s="3" t="s">
        <v>894</v>
      </c>
      <c r="H12" t="str">
        <f>IF(E12 &lt;50000000,"Up to 50 Million",IF(E12&gt;100000000,"+100 Million","Up to 100 Million"))</f>
        <v>+100 Million</v>
      </c>
      <c r="I12" t="str">
        <f>IF(F12 &lt;100000000,"Up to 100 Million",IF(F12&gt;300000000,"+300 Million","+100 Million"))</f>
        <v>Up to 100 Million</v>
      </c>
      <c r="J12" s="3">
        <f>SUM(F12,G12)</f>
        <v>99000000</v>
      </c>
      <c r="K12" s="3" t="str">
        <f t="shared" si="0"/>
        <v>Up to 100 Million</v>
      </c>
      <c r="L12" t="s">
        <v>64</v>
      </c>
      <c r="M12">
        <v>2019</v>
      </c>
    </row>
    <row r="13" spans="1:13" x14ac:dyDescent="0.2">
      <c r="A13">
        <v>12</v>
      </c>
      <c r="B13" t="s">
        <v>66</v>
      </c>
      <c r="C13" t="str">
        <f>LEFT(B13,SEARCH(" ",B13)-1)</f>
        <v>Ben</v>
      </c>
      <c r="D13" t="s">
        <v>19</v>
      </c>
      <c r="E13" s="1">
        <v>555000000</v>
      </c>
      <c r="F13" s="2">
        <v>545000000</v>
      </c>
      <c r="G13" s="3" t="s">
        <v>912</v>
      </c>
      <c r="H13" t="str">
        <f>IF(E13 &lt;50000000,"Up to 50 Million",IF(E13&gt;100000000,"+100 Million","Up to 100 Million"))</f>
        <v>+100 Million</v>
      </c>
      <c r="I13" t="str">
        <f>IF(F13 &lt;100000000,"Up to 100 Million",IF(F13&gt;300000000,"+300 Million","+100 Million"))</f>
        <v>+300 Million</v>
      </c>
      <c r="J13" s="3">
        <f>SUM(F13,G13)</f>
        <v>545000000</v>
      </c>
      <c r="K13" s="3" t="str">
        <f t="shared" si="0"/>
        <v>+400 Million</v>
      </c>
      <c r="L13" t="s">
        <v>39</v>
      </c>
      <c r="M13">
        <v>2019</v>
      </c>
    </row>
    <row r="14" spans="1:13" x14ac:dyDescent="0.2">
      <c r="A14">
        <v>13</v>
      </c>
      <c r="B14" t="s">
        <v>71</v>
      </c>
      <c r="C14" t="str">
        <f>LEFT(B14,SEARCH(" ",B14)-1)</f>
        <v>Lewis</v>
      </c>
      <c r="D14" t="str">
        <f>RIGHT(B14,LEN(B14)-FIND(" ",B14))</f>
        <v>Hamilton</v>
      </c>
      <c r="E14" s="1">
        <v>55000000</v>
      </c>
      <c r="F14" s="2">
        <v>45000000</v>
      </c>
      <c r="G14" s="3" t="s">
        <v>951</v>
      </c>
      <c r="H14" t="str">
        <f>IF(E14 &lt;50000000,"Up to 50 Million",IF(E14&gt;100000000,"+100 Million","Up to 100 Million"))</f>
        <v>Up to 100 Million</v>
      </c>
      <c r="I14" t="str">
        <f>IF(F14 &lt;100000000,"Up to 100 Million",IF(F14&gt;300000000,"+300 Million","+100 Million"))</f>
        <v>Up to 100 Million</v>
      </c>
      <c r="J14" s="3">
        <f>SUM(F14,G14)</f>
        <v>45000000</v>
      </c>
      <c r="K14" s="3" t="str">
        <f t="shared" si="0"/>
        <v>Up to 100 Million</v>
      </c>
      <c r="L14" t="s">
        <v>75</v>
      </c>
      <c r="M14">
        <v>2019</v>
      </c>
    </row>
    <row r="15" spans="1:13" x14ac:dyDescent="0.2">
      <c r="A15">
        <v>13</v>
      </c>
      <c r="B15" t="s">
        <v>76</v>
      </c>
      <c r="C15" t="str">
        <f>LEFT(B15,SEARCH(" ",B15)-1)</f>
        <v>Anthony</v>
      </c>
      <c r="D15" t="str">
        <f>RIGHT(B15,LEN(B15)-FIND(" ",B15))</f>
        <v>Joshua</v>
      </c>
      <c r="E15" s="1">
        <v>55000000</v>
      </c>
      <c r="F15" s="2">
        <v>45000000</v>
      </c>
      <c r="G15" s="3" t="s">
        <v>951</v>
      </c>
      <c r="H15" t="str">
        <f>IF(E15 &lt;50000000,"Up to 50 Million",IF(E15&gt;100000000,"+100 Million","Up to 100 Million"))</f>
        <v>Up to 100 Million</v>
      </c>
      <c r="I15" t="str">
        <f>IF(F15 &lt;100000000,"Up to 100 Million",IF(F15&gt;300000000,"+300 Million","+100 Million"))</f>
        <v>Up to 100 Million</v>
      </c>
      <c r="J15" s="3">
        <f>SUM(F15,G15)</f>
        <v>45000000</v>
      </c>
      <c r="K15" s="3" t="str">
        <f t="shared" si="0"/>
        <v>Up to 100 Million</v>
      </c>
      <c r="L15" t="s">
        <v>27</v>
      </c>
      <c r="M15">
        <v>2019</v>
      </c>
    </row>
    <row r="16" spans="1:13" x14ac:dyDescent="0.2">
      <c r="A16">
        <v>13</v>
      </c>
      <c r="B16" t="s">
        <v>77</v>
      </c>
      <c r="C16" t="str">
        <f>LEFT(B16,SEARCH(" ",B16)-1)</f>
        <v>Khalil</v>
      </c>
      <c r="D16" t="str">
        <f>RIGHT(B16,LEN(B16)-FIND(" ",B16))</f>
        <v>Mack</v>
      </c>
      <c r="E16" s="1">
        <v>55000000</v>
      </c>
      <c r="F16" s="2">
        <v>54000000</v>
      </c>
      <c r="G16" s="3" t="s">
        <v>912</v>
      </c>
      <c r="H16" t="str">
        <f>IF(E16 &lt;50000000,"Up to 50 Million",IF(E16&gt;100000000,"+100 Million","Up to 100 Million"))</f>
        <v>Up to 100 Million</v>
      </c>
      <c r="I16" t="str">
        <f>IF(F16 &lt;100000000,"Up to 100 Million",IF(F16&gt;300000000,"+300 Million","+100 Million"))</f>
        <v>Up to 100 Million</v>
      </c>
      <c r="J16" s="3">
        <f>SUM(F16,G16)</f>
        <v>54000000</v>
      </c>
      <c r="K16" s="3" t="str">
        <f t="shared" si="0"/>
        <v>Up to 100 Million</v>
      </c>
      <c r="L16" t="s">
        <v>39</v>
      </c>
      <c r="M16">
        <v>2019</v>
      </c>
    </row>
    <row r="17" spans="1:13" x14ac:dyDescent="0.2">
      <c r="A17">
        <v>16</v>
      </c>
      <c r="B17" t="s">
        <v>79</v>
      </c>
      <c r="C17" t="str">
        <f>LEFT(B17,SEARCH(" ",B17)-1)</f>
        <v>Russell</v>
      </c>
      <c r="D17" t="str">
        <f>RIGHT(B17,LEN(B17)-FIND(" ",B17))</f>
        <v>Westbrook</v>
      </c>
      <c r="E17" s="1">
        <v>537000000</v>
      </c>
      <c r="F17" s="2">
        <v>357000000</v>
      </c>
      <c r="G17" s="3" t="s">
        <v>926</v>
      </c>
      <c r="H17" t="str">
        <f>IF(E17 &lt;50000000,"Up to 50 Million",IF(E17&gt;100000000,"+100 Million","Up to 100 Million"))</f>
        <v>+100 Million</v>
      </c>
      <c r="I17" t="str">
        <f>IF(F17 &lt;100000000,"Up to 100 Million",IF(F17&gt;300000000,"+300 Million","+100 Million"))</f>
        <v>+300 Million</v>
      </c>
      <c r="J17" s="3">
        <f>SUM(F17,G17)</f>
        <v>357000000</v>
      </c>
      <c r="K17" s="3" t="str">
        <f t="shared" si="0"/>
        <v>Up to 400 Million</v>
      </c>
      <c r="L17" t="s">
        <v>1006</v>
      </c>
      <c r="M17">
        <v>2019</v>
      </c>
    </row>
    <row r="18" spans="1:13" x14ac:dyDescent="0.2">
      <c r="A18">
        <v>17</v>
      </c>
      <c r="B18" t="s">
        <v>84</v>
      </c>
      <c r="C18" t="str">
        <f>LEFT(B18,SEARCH(" ",B18)-1)</f>
        <v>Novak</v>
      </c>
      <c r="D18" t="str">
        <f>RIGHT(B18,LEN(B18)-FIND(" ",B18))</f>
        <v>Djokovic</v>
      </c>
      <c r="E18" s="1">
        <v>506000000</v>
      </c>
      <c r="F18" s="2">
        <v>206000000</v>
      </c>
      <c r="G18" s="3" t="s">
        <v>901</v>
      </c>
      <c r="H18" t="str">
        <f>IF(E18 &lt;50000000,"Up to 50 Million",IF(E18&gt;100000000,"+100 Million","Up to 100 Million"))</f>
        <v>+100 Million</v>
      </c>
      <c r="I18" t="str">
        <f>IF(F18 &lt;100000000,"Up to 100 Million",IF(F18&gt;300000000,"+300 Million","+100 Million"))</f>
        <v>+100 Million</v>
      </c>
      <c r="J18" s="3">
        <f>SUM(F18,G18)</f>
        <v>206000000</v>
      </c>
      <c r="K18" s="3" t="str">
        <f t="shared" si="0"/>
        <v>Up to 400 Million</v>
      </c>
      <c r="L18" t="s">
        <v>33</v>
      </c>
      <c r="M18">
        <v>2019</v>
      </c>
    </row>
    <row r="19" spans="1:13" x14ac:dyDescent="0.2">
      <c r="A19">
        <v>17</v>
      </c>
      <c r="B19" t="s">
        <v>87</v>
      </c>
      <c r="C19" t="str">
        <f>LEFT(B19,SEARCH(" ",B19)-1)</f>
        <v>Mike</v>
      </c>
      <c r="D19" t="str">
        <f>RIGHT(B19,LEN(B19)-FIND(" ",B19))</f>
        <v>Trout</v>
      </c>
      <c r="E19" s="1">
        <v>506000000</v>
      </c>
      <c r="F19" s="2">
        <v>476000000</v>
      </c>
      <c r="G19" s="3" t="s">
        <v>927</v>
      </c>
      <c r="H19" t="str">
        <f>IF(E19 &lt;50000000,"Up to 50 Million",IF(E19&gt;100000000,"+100 Million","Up to 100 Million"))</f>
        <v>+100 Million</v>
      </c>
      <c r="I19" t="str">
        <f>IF(F19 &lt;100000000,"Up to 100 Million",IF(F19&gt;300000000,"+300 Million","+100 Million"))</f>
        <v>+300 Million</v>
      </c>
      <c r="J19" s="3">
        <f>SUM(F19,G19)</f>
        <v>476000000</v>
      </c>
      <c r="K19" s="3" t="str">
        <f t="shared" si="0"/>
        <v>+400 Million</v>
      </c>
      <c r="L19" t="s">
        <v>90</v>
      </c>
      <c r="M19">
        <v>2019</v>
      </c>
    </row>
    <row r="20" spans="1:13" x14ac:dyDescent="0.2">
      <c r="A20">
        <v>19</v>
      </c>
      <c r="B20" t="s">
        <v>92</v>
      </c>
      <c r="C20" t="str">
        <f>LEFT(B20,SEARCH(" ",B20)-1)</f>
        <v>Phil</v>
      </c>
      <c r="D20" t="str">
        <f>RIGHT(B20,LEN(B20)-FIND(" ",B20))</f>
        <v>Mickelson</v>
      </c>
      <c r="E20" s="1">
        <v>484000000</v>
      </c>
      <c r="F20" s="2">
        <v>124000000</v>
      </c>
      <c r="G20" s="3" t="s">
        <v>892</v>
      </c>
      <c r="H20" t="str">
        <f>IF(E20 &lt;50000000,"Up to 50 Million",IF(E20&gt;100000000,"+100 Million","Up to 100 Million"))</f>
        <v>+100 Million</v>
      </c>
      <c r="I20" t="str">
        <f>IF(F20 &lt;100000000,"Up to 100 Million",IF(F20&gt;300000000,"+300 Million","+100 Million"))</f>
        <v>+100 Million</v>
      </c>
      <c r="J20" s="3">
        <f>SUM(F20,G20)</f>
        <v>124000000</v>
      </c>
      <c r="K20" s="3" t="str">
        <f t="shared" si="0"/>
        <v>Up to 400 Million</v>
      </c>
      <c r="L20" t="s">
        <v>64</v>
      </c>
      <c r="M20">
        <v>2019</v>
      </c>
    </row>
    <row r="21" spans="1:13" x14ac:dyDescent="0.2">
      <c r="A21">
        <v>20</v>
      </c>
      <c r="B21" t="s">
        <v>96</v>
      </c>
      <c r="C21" t="str">
        <f>LEFT(B21,SEARCH(" ",B21)-1)</f>
        <v>James</v>
      </c>
      <c r="D21" t="str">
        <f>RIGHT(B21,LEN(B21)-FIND(" ",B21))</f>
        <v>Harden</v>
      </c>
      <c r="E21" s="1">
        <v>477000000</v>
      </c>
      <c r="F21" s="2">
        <v>307000000</v>
      </c>
      <c r="G21" s="3" t="s">
        <v>915</v>
      </c>
      <c r="H21" t="str">
        <f>IF(E21 &lt;50000000,"Up to 50 Million",IF(E21&gt;100000000,"+100 Million","Up to 100 Million"))</f>
        <v>+100 Million</v>
      </c>
      <c r="I21" t="str">
        <f>IF(F21 &lt;100000000,"Up to 100 Million",IF(F21&gt;300000000,"+300 Million","+100 Million"))</f>
        <v>+300 Million</v>
      </c>
      <c r="J21" s="3">
        <f>SUM(F21,G21)</f>
        <v>307000000</v>
      </c>
      <c r="K21" s="3" t="str">
        <f t="shared" si="0"/>
        <v>Up to 400 Million</v>
      </c>
      <c r="L21" t="s">
        <v>1006</v>
      </c>
      <c r="M21">
        <v>2019</v>
      </c>
    </row>
    <row r="22" spans="1:13" x14ac:dyDescent="0.2">
      <c r="A22">
        <v>21</v>
      </c>
      <c r="B22" t="s">
        <v>101</v>
      </c>
      <c r="C22" t="str">
        <f>LEFT(B22,SEARCH(" ",B22)-1)</f>
        <v>Conor</v>
      </c>
      <c r="D22" t="str">
        <f>RIGHT(B22,LEN(B22)-FIND(" ",B22))</f>
        <v>McGregor</v>
      </c>
      <c r="E22" s="1">
        <v>47000000</v>
      </c>
      <c r="F22" s="2">
        <v>32000000</v>
      </c>
      <c r="G22" s="3" t="s">
        <v>903</v>
      </c>
      <c r="H22" t="str">
        <f>IF(E22 &lt;50000000,"Up to 50 Million",IF(E22&gt;100000000,"+100 Million","Up to 100 Million"))</f>
        <v>Up to 50 Million</v>
      </c>
      <c r="I22" t="str">
        <f>IF(F22 &lt;100000000,"Up to 100 Million",IF(F22&gt;300000000,"+300 Million","+100 Million"))</f>
        <v>Up to 100 Million</v>
      </c>
      <c r="J22" s="3">
        <f>SUM(F22,G22)</f>
        <v>32000000</v>
      </c>
      <c r="K22" s="3" t="str">
        <f t="shared" si="0"/>
        <v>Up to 100 Million</v>
      </c>
      <c r="L22" t="s">
        <v>105</v>
      </c>
      <c r="M22">
        <v>2019</v>
      </c>
    </row>
    <row r="23" spans="1:13" x14ac:dyDescent="0.2">
      <c r="A23">
        <v>22</v>
      </c>
      <c r="B23" t="s">
        <v>107</v>
      </c>
      <c r="C23" t="str">
        <f>LEFT(B23,SEARCH(" ",B23)-1)</f>
        <v>DeMarcus</v>
      </c>
      <c r="D23" t="str">
        <f>RIGHT(B23,LEN(B23)-FIND(" ",B23))</f>
        <v>Lawrence</v>
      </c>
      <c r="E23" s="1">
        <v>469000000</v>
      </c>
      <c r="F23" s="2">
        <v>468000000</v>
      </c>
      <c r="G23" s="3" t="s">
        <v>952</v>
      </c>
      <c r="H23" t="str">
        <f>IF(E23 &lt;50000000,"Up to 50 Million",IF(E23&gt;100000000,"+100 Million","Up to 100 Million"))</f>
        <v>+100 Million</v>
      </c>
      <c r="I23" t="str">
        <f>IF(F23 &lt;100000000,"Up to 100 Million",IF(F23&gt;300000000,"+300 Million","+100 Million"))</f>
        <v>+300 Million</v>
      </c>
      <c r="J23" s="3">
        <f>SUM(F23,G23)</f>
        <v>468000000</v>
      </c>
      <c r="K23" s="3" t="str">
        <f t="shared" si="0"/>
        <v>+400 Million</v>
      </c>
      <c r="L23" t="s">
        <v>39</v>
      </c>
      <c r="M23">
        <v>2019</v>
      </c>
    </row>
    <row r="24" spans="1:13" x14ac:dyDescent="0.2">
      <c r="A24">
        <v>23</v>
      </c>
      <c r="B24" t="s">
        <v>112</v>
      </c>
      <c r="C24" t="str">
        <f>LEFT(B24,SEARCH(" ",B24)-1)</f>
        <v>Bryce</v>
      </c>
      <c r="D24" t="str">
        <f>RIGHT(B24,LEN(B24)-FIND(" ",B24))</f>
        <v>Harper</v>
      </c>
      <c r="E24" s="1">
        <v>445000000</v>
      </c>
      <c r="F24" s="2">
        <v>38000000</v>
      </c>
      <c r="G24" s="3" t="s">
        <v>942</v>
      </c>
      <c r="H24" t="str">
        <f>IF(E24 &lt;50000000,"Up to 50 Million",IF(E24&gt;100000000,"+100 Million","Up to 100 Million"))</f>
        <v>+100 Million</v>
      </c>
      <c r="I24" t="str">
        <f>IF(F24 &lt;100000000,"Up to 100 Million",IF(F24&gt;300000000,"+300 Million","+100 Million"))</f>
        <v>Up to 100 Million</v>
      </c>
      <c r="J24" s="3">
        <f>SUM(F24,G24)</f>
        <v>38000000</v>
      </c>
      <c r="K24" s="3" t="str">
        <f t="shared" si="0"/>
        <v>Up to 100 Million</v>
      </c>
      <c r="L24" t="s">
        <v>90</v>
      </c>
      <c r="M24">
        <v>2019</v>
      </c>
    </row>
    <row r="25" spans="1:13" x14ac:dyDescent="0.2">
      <c r="A25">
        <v>24</v>
      </c>
      <c r="B25" t="s">
        <v>117</v>
      </c>
      <c r="C25" t="str">
        <f>LEFT(B25,SEARCH(" ",B25)-1)</f>
        <v>Chris</v>
      </c>
      <c r="D25" t="str">
        <f>RIGHT(B25,LEN(B25)-FIND(" ",B25))</f>
        <v>Paul</v>
      </c>
      <c r="E25" s="1">
        <v>438000000</v>
      </c>
      <c r="F25" s="2">
        <v>358000000</v>
      </c>
      <c r="G25" s="3" t="s">
        <v>897</v>
      </c>
      <c r="H25" t="str">
        <f>IF(E25 &lt;50000000,"Up to 50 Million",IF(E25&gt;100000000,"+100 Million","Up to 100 Million"))</f>
        <v>+100 Million</v>
      </c>
      <c r="I25" t="str">
        <f>IF(F25 &lt;100000000,"Up to 100 Million",IF(F25&gt;300000000,"+300 Million","+100 Million"))</f>
        <v>+300 Million</v>
      </c>
      <c r="J25" s="3">
        <f>SUM(F25,G25)</f>
        <v>358000000</v>
      </c>
      <c r="K25" s="3" t="str">
        <f t="shared" si="0"/>
        <v>Up to 400 Million</v>
      </c>
      <c r="L25" t="s">
        <v>1006</v>
      </c>
      <c r="M25">
        <v>2019</v>
      </c>
    </row>
    <row r="26" spans="1:13" x14ac:dyDescent="0.2">
      <c r="A26">
        <v>25</v>
      </c>
      <c r="B26" t="s">
        <v>122</v>
      </c>
      <c r="C26" t="str">
        <f>LEFT(B26,SEARCH(" ",B26)-1)</f>
        <v>Kyrie</v>
      </c>
      <c r="D26" t="str">
        <f>RIGHT(B26,LEN(B26)-FIND(" ",B26))</f>
        <v>Irving</v>
      </c>
      <c r="E26" s="1">
        <v>433000000</v>
      </c>
      <c r="F26" s="2">
        <v>203000000</v>
      </c>
      <c r="G26" s="3" t="s">
        <v>906</v>
      </c>
      <c r="H26" t="str">
        <f>IF(E26 &lt;50000000,"Up to 50 Million",IF(E26&gt;100000000,"+100 Million","Up to 100 Million"))</f>
        <v>+100 Million</v>
      </c>
      <c r="I26" t="str">
        <f>IF(F26 &lt;100000000,"Up to 100 Million",IF(F26&gt;300000000,"+300 Million","+100 Million"))</f>
        <v>+100 Million</v>
      </c>
      <c r="J26" s="3">
        <f>SUM(F26,G26)</f>
        <v>203000000</v>
      </c>
      <c r="K26" s="3" t="str">
        <f t="shared" si="0"/>
        <v>Up to 400 Million</v>
      </c>
      <c r="L26" t="s">
        <v>1006</v>
      </c>
      <c r="M26">
        <v>2019</v>
      </c>
    </row>
    <row r="27" spans="1:13" x14ac:dyDescent="0.2">
      <c r="A27">
        <v>26</v>
      </c>
      <c r="B27" t="s">
        <v>127</v>
      </c>
      <c r="C27" t="str">
        <f>LEFT(B27,SEARCH(" ",B27)-1)</f>
        <v>Giannis</v>
      </c>
      <c r="D27" t="str">
        <f>RIGHT(B27,LEN(B27)-FIND(" ",B27))</f>
        <v>Antetokounmpo</v>
      </c>
      <c r="E27" s="1">
        <v>432000000</v>
      </c>
      <c r="F27" s="2">
        <v>242000000</v>
      </c>
      <c r="G27" s="3" t="s">
        <v>933</v>
      </c>
      <c r="H27" t="str">
        <f>IF(E27 &lt;50000000,"Up to 50 Million",IF(E27&gt;100000000,"+100 Million","Up to 100 Million"))</f>
        <v>+100 Million</v>
      </c>
      <c r="I27" t="str">
        <f>IF(F27 &lt;100000000,"Up to 100 Million",IF(F27&gt;300000000,"+300 Million","+100 Million"))</f>
        <v>+100 Million</v>
      </c>
      <c r="J27" s="3">
        <f>SUM(F27,G27)</f>
        <v>242000000</v>
      </c>
      <c r="K27" s="3" t="str">
        <f t="shared" si="0"/>
        <v>Up to 400 Million</v>
      </c>
      <c r="L27" t="s">
        <v>1006</v>
      </c>
      <c r="M27">
        <v>2019</v>
      </c>
    </row>
    <row r="28" spans="1:13" x14ac:dyDescent="0.2">
      <c r="A28">
        <v>27</v>
      </c>
      <c r="B28" t="s">
        <v>132</v>
      </c>
      <c r="C28" t="str">
        <f>LEFT(B28,SEARCH(" ",B28)-1)</f>
        <v>Drew</v>
      </c>
      <c r="D28" t="str">
        <f>RIGHT(B28,LEN(B28)-FIND(" ",B28))</f>
        <v>Brees</v>
      </c>
      <c r="E28" s="1">
        <v>424000000</v>
      </c>
      <c r="F28" s="2">
        <v>264000000</v>
      </c>
      <c r="G28" s="3" t="s">
        <v>921</v>
      </c>
      <c r="H28" t="str">
        <f>IF(E28 &lt;50000000,"Up to 50 Million",IF(E28&gt;100000000,"+100 Million","Up to 100 Million"))</f>
        <v>+100 Million</v>
      </c>
      <c r="I28" t="str">
        <f>IF(F28 &lt;100000000,"Up to 100 Million",IF(F28&gt;300000000,"+300 Million","+100 Million"))</f>
        <v>+100 Million</v>
      </c>
      <c r="J28" s="3">
        <f>SUM(F28,G28)</f>
        <v>264000000</v>
      </c>
      <c r="K28" s="3" t="str">
        <f t="shared" si="0"/>
        <v>Up to 400 Million</v>
      </c>
      <c r="L28" t="s">
        <v>39</v>
      </c>
      <c r="M28">
        <v>2019</v>
      </c>
    </row>
    <row r="29" spans="1:13" x14ac:dyDescent="0.2">
      <c r="A29">
        <v>28</v>
      </c>
      <c r="B29" t="s">
        <v>137</v>
      </c>
      <c r="C29" t="str">
        <f>LEFT(B29,SEARCH(" ",B29)-1)</f>
        <v>Aaron</v>
      </c>
      <c r="D29" t="str">
        <f>RIGHT(B29,LEN(B29)-FIND(" ",B29))</f>
        <v>Donald</v>
      </c>
      <c r="E29" s="1">
        <v>414000000</v>
      </c>
      <c r="F29" s="2">
        <v>409000000</v>
      </c>
      <c r="G29" s="3" t="s">
        <v>953</v>
      </c>
      <c r="H29" t="str">
        <f>IF(E29 &lt;50000000,"Up to 50 Million",IF(E29&gt;100000000,"+100 Million","Up to 100 Million"))</f>
        <v>+100 Million</v>
      </c>
      <c r="I29" t="str">
        <f>IF(F29 &lt;100000000,"Up to 100 Million",IF(F29&gt;300000000,"+300 Million","+100 Million"))</f>
        <v>+300 Million</v>
      </c>
      <c r="J29" s="3">
        <f>SUM(F29,G29)</f>
        <v>409000000</v>
      </c>
      <c r="K29" s="3" t="str">
        <f t="shared" si="0"/>
        <v>+400 Million</v>
      </c>
      <c r="L29" t="s">
        <v>39</v>
      </c>
      <c r="M29">
        <v>2019</v>
      </c>
    </row>
    <row r="30" spans="1:13" x14ac:dyDescent="0.2">
      <c r="A30">
        <v>29</v>
      </c>
      <c r="B30" t="s">
        <v>142</v>
      </c>
      <c r="C30" t="str">
        <f>LEFT(B30,SEARCH(" ",B30)-1)</f>
        <v>Damian</v>
      </c>
      <c r="D30" t="str">
        <f>RIGHT(B30,LEN(B30)-FIND(" ",B30))</f>
        <v>Lillard</v>
      </c>
      <c r="E30" s="1">
        <v>411000000</v>
      </c>
      <c r="F30" s="2">
        <v>281000000</v>
      </c>
      <c r="G30" s="3" t="s">
        <v>925</v>
      </c>
      <c r="H30" t="str">
        <f>IF(E30 &lt;50000000,"Up to 50 Million",IF(E30&gt;100000000,"+100 Million","Up to 100 Million"))</f>
        <v>+100 Million</v>
      </c>
      <c r="I30" t="str">
        <f>IF(F30 &lt;100000000,"Up to 100 Million",IF(F30&gt;300000000,"+300 Million","+100 Million"))</f>
        <v>+100 Million</v>
      </c>
      <c r="J30" s="3">
        <f>SUM(F30,G30)</f>
        <v>281000000</v>
      </c>
      <c r="K30" s="3" t="str">
        <f t="shared" si="0"/>
        <v>Up to 400 Million</v>
      </c>
      <c r="L30" t="s">
        <v>1006</v>
      </c>
      <c r="M30">
        <v>2019</v>
      </c>
    </row>
    <row r="31" spans="1:13" x14ac:dyDescent="0.2">
      <c r="A31">
        <v>30</v>
      </c>
      <c r="B31" t="s">
        <v>147</v>
      </c>
      <c r="C31" t="str">
        <f>LEFT(B31,SEARCH(" ",B31)-1)</f>
        <v>Sebastian</v>
      </c>
      <c r="D31" t="str">
        <f>RIGHT(B31,LEN(B31)-FIND(" ",B31))</f>
        <v>Vettel</v>
      </c>
      <c r="E31" s="1">
        <v>403000000</v>
      </c>
      <c r="F31" s="2">
        <v>40000000</v>
      </c>
      <c r="G31" s="3" t="s">
        <v>954</v>
      </c>
      <c r="H31" t="str">
        <f>IF(E31 &lt;50000000,"Up to 50 Million",IF(E31&gt;100000000,"+100 Million","Up to 100 Million"))</f>
        <v>+100 Million</v>
      </c>
      <c r="I31" t="str">
        <f>IF(F31 &lt;100000000,"Up to 100 Million",IF(F31&gt;300000000,"+300 Million","+100 Million"))</f>
        <v>Up to 100 Million</v>
      </c>
      <c r="J31" s="3">
        <f>SUM(F31,G31)</f>
        <v>40000000</v>
      </c>
      <c r="K31" s="3" t="str">
        <f t="shared" si="0"/>
        <v>Up to 100 Million</v>
      </c>
      <c r="L31" t="s">
        <v>75</v>
      </c>
      <c r="M31">
        <v>2019</v>
      </c>
    </row>
    <row r="32" spans="1:13" x14ac:dyDescent="0.2">
      <c r="A32">
        <v>31</v>
      </c>
      <c r="B32" t="s">
        <v>152</v>
      </c>
      <c r="C32" t="str">
        <f>LEFT(B32,SEARCH(" ",B32)-1)</f>
        <v>Blake</v>
      </c>
      <c r="D32" t="str">
        <f>RIGHT(B32,LEN(B32)-FIND(" ",B32))</f>
        <v>Griffin</v>
      </c>
      <c r="E32" s="1">
        <v>391000000</v>
      </c>
      <c r="F32" s="2">
        <v>321000000</v>
      </c>
      <c r="G32" s="3" t="s">
        <v>955</v>
      </c>
      <c r="H32" t="str">
        <f>IF(E32 &lt;50000000,"Up to 50 Million",IF(E32&gt;100000000,"+100 Million","Up to 100 Million"))</f>
        <v>+100 Million</v>
      </c>
      <c r="I32" t="str">
        <f>IF(F32 &lt;100000000,"Up to 100 Million",IF(F32&gt;300000000,"+300 Million","+100 Million"))</f>
        <v>+300 Million</v>
      </c>
      <c r="J32" s="3">
        <f>SUM(F32,G32)</f>
        <v>321000000</v>
      </c>
      <c r="K32" s="3" t="str">
        <f t="shared" si="0"/>
        <v>Up to 400 Million</v>
      </c>
      <c r="L32" t="s">
        <v>1006</v>
      </c>
      <c r="M32">
        <v>2019</v>
      </c>
    </row>
    <row r="33" spans="1:13" x14ac:dyDescent="0.2">
      <c r="A33">
        <v>32</v>
      </c>
      <c r="B33" t="s">
        <v>157</v>
      </c>
      <c r="C33" t="str">
        <f>LEFT(B33,SEARCH(" ",B33)-1)</f>
        <v>Rory</v>
      </c>
      <c r="D33" t="str">
        <f>RIGHT(B33,LEN(B33)-FIND(" ",B33))</f>
        <v>McIlroy</v>
      </c>
      <c r="E33" s="1">
        <v>39000000</v>
      </c>
      <c r="F33" s="2">
        <v>8000000</v>
      </c>
      <c r="G33" s="3" t="s">
        <v>947</v>
      </c>
      <c r="H33" t="str">
        <f>IF(E33 &lt;50000000,"Up to 50 Million",IF(E33&gt;100000000,"+100 Million","Up to 100 Million"))</f>
        <v>Up to 50 Million</v>
      </c>
      <c r="I33" t="str">
        <f>IF(F33 &lt;100000000,"Up to 100 Million",IF(F33&gt;300000000,"+300 Million","+100 Million"))</f>
        <v>Up to 100 Million</v>
      </c>
      <c r="J33" s="3">
        <f>SUM(F33,G33)</f>
        <v>8000000</v>
      </c>
      <c r="K33" s="3" t="str">
        <f t="shared" si="0"/>
        <v>Up to 100 Million</v>
      </c>
      <c r="L33" t="s">
        <v>64</v>
      </c>
      <c r="M33">
        <v>2019</v>
      </c>
    </row>
    <row r="34" spans="1:13" x14ac:dyDescent="0.2">
      <c r="A34">
        <v>33</v>
      </c>
      <c r="B34" t="s">
        <v>161</v>
      </c>
      <c r="C34" t="str">
        <f>LEFT(B34,SEARCH(" ",B34)-1)</f>
        <v>Paul</v>
      </c>
      <c r="D34" t="str">
        <f>RIGHT(B34,LEN(B34)-FIND(" ",B34))</f>
        <v>George</v>
      </c>
      <c r="E34" s="1">
        <v>386000000</v>
      </c>
      <c r="F34" s="2">
        <v>306000000</v>
      </c>
      <c r="G34" s="3" t="s">
        <v>897</v>
      </c>
      <c r="H34" t="str">
        <f>IF(E34 &lt;50000000,"Up to 50 Million",IF(E34&gt;100000000,"+100 Million","Up to 100 Million"))</f>
        <v>+100 Million</v>
      </c>
      <c r="I34" t="str">
        <f>IF(F34 &lt;100000000,"Up to 100 Million",IF(F34&gt;300000000,"+300 Million","+100 Million"))</f>
        <v>+300 Million</v>
      </c>
      <c r="J34" s="3">
        <f>SUM(F34,G34)</f>
        <v>306000000</v>
      </c>
      <c r="K34" s="3" t="str">
        <f t="shared" si="0"/>
        <v>Up to 400 Million</v>
      </c>
      <c r="L34" t="s">
        <v>1006</v>
      </c>
      <c r="M34">
        <v>2019</v>
      </c>
    </row>
    <row r="35" spans="1:13" x14ac:dyDescent="0.2">
      <c r="A35">
        <v>34</v>
      </c>
      <c r="B35" t="s">
        <v>165</v>
      </c>
      <c r="C35" t="str">
        <f>LEFT(B35,SEARCH(" ",B35)-1)</f>
        <v>Brandin</v>
      </c>
      <c r="D35" t="str">
        <f>RIGHT(B35,LEN(B35)-FIND(" ",B35))</f>
        <v>Cooks</v>
      </c>
      <c r="E35" s="1">
        <v>38000000</v>
      </c>
      <c r="F35" s="2">
        <v>375000000</v>
      </c>
      <c r="G35" s="3" t="s">
        <v>953</v>
      </c>
      <c r="H35" t="str">
        <f>IF(E35 &lt;50000000,"Up to 50 Million",IF(E35&gt;100000000,"+100 Million","Up to 100 Million"))</f>
        <v>Up to 50 Million</v>
      </c>
      <c r="I35" t="str">
        <f>IF(F35 &lt;100000000,"Up to 100 Million",IF(F35&gt;300000000,"+300 Million","+100 Million"))</f>
        <v>+300 Million</v>
      </c>
      <c r="J35" s="3">
        <f>SUM(F35,G35)</f>
        <v>375000000</v>
      </c>
      <c r="K35" s="3" t="str">
        <f t="shared" si="0"/>
        <v>Up to 400 Million</v>
      </c>
      <c r="L35" t="s">
        <v>39</v>
      </c>
      <c r="M35">
        <v>2019</v>
      </c>
    </row>
    <row r="36" spans="1:13" x14ac:dyDescent="0.2">
      <c r="A36">
        <v>35</v>
      </c>
      <c r="B36" t="s">
        <v>168</v>
      </c>
      <c r="C36" t="str">
        <f>LEFT(B36,SEARCH(" ",B36)-1)</f>
        <v>Kei</v>
      </c>
      <c r="D36" t="str">
        <f>RIGHT(B36,LEN(B36)-FIND(" ",B36))</f>
        <v>Nishikori</v>
      </c>
      <c r="E36" s="1">
        <v>373000000</v>
      </c>
      <c r="F36" s="2">
        <v>43000000</v>
      </c>
      <c r="G36" s="3" t="s">
        <v>956</v>
      </c>
      <c r="H36" t="str">
        <f>IF(E36 &lt;50000000,"Up to 50 Million",IF(E36&gt;100000000,"+100 Million","Up to 100 Million"))</f>
        <v>+100 Million</v>
      </c>
      <c r="I36" t="str">
        <f>IF(F36 &lt;100000000,"Up to 100 Million",IF(F36&gt;300000000,"+300 Million","+100 Million"))</f>
        <v>Up to 100 Million</v>
      </c>
      <c r="J36" s="3">
        <f>SUM(F36,G36)</f>
        <v>43000000</v>
      </c>
      <c r="K36" s="3" t="str">
        <f t="shared" si="0"/>
        <v>Up to 100 Million</v>
      </c>
      <c r="L36" t="s">
        <v>33</v>
      </c>
      <c r="M36">
        <v>2019</v>
      </c>
    </row>
    <row r="37" spans="1:13" x14ac:dyDescent="0.2">
      <c r="A37">
        <v>36</v>
      </c>
      <c r="B37" t="s">
        <v>173</v>
      </c>
      <c r="C37" t="str">
        <f>LEFT(B37,SEARCH(" ",B37)-1)</f>
        <v>Nick</v>
      </c>
      <c r="D37" t="str">
        <f>RIGHT(B37,LEN(B37)-FIND(" ",B37))</f>
        <v>Foles</v>
      </c>
      <c r="E37" s="1">
        <v>358000000</v>
      </c>
      <c r="F37" s="2">
        <v>338000000</v>
      </c>
      <c r="G37" s="3" t="s">
        <v>949</v>
      </c>
      <c r="H37" t="str">
        <f>IF(E37 &lt;50000000,"Up to 50 Million",IF(E37&gt;100000000,"+100 Million","Up to 100 Million"))</f>
        <v>+100 Million</v>
      </c>
      <c r="I37" t="str">
        <f>IF(F37 &lt;100000000,"Up to 100 Million",IF(F37&gt;300000000,"+300 Million","+100 Million"))</f>
        <v>+300 Million</v>
      </c>
      <c r="J37" s="3">
        <f>SUM(F37,G37)</f>
        <v>338000000</v>
      </c>
      <c r="K37" s="3" t="str">
        <f t="shared" si="0"/>
        <v>Up to 400 Million</v>
      </c>
      <c r="L37" t="s">
        <v>39</v>
      </c>
      <c r="M37">
        <v>2019</v>
      </c>
    </row>
    <row r="38" spans="1:13" x14ac:dyDescent="0.2">
      <c r="A38">
        <v>37</v>
      </c>
      <c r="B38" t="s">
        <v>176</v>
      </c>
      <c r="C38" t="str">
        <f>LEFT(B38,SEARCH(" ",B38)-1)</f>
        <v>Rafael</v>
      </c>
      <c r="D38" t="str">
        <f>RIGHT(B38,LEN(B38)-FIND(" ",B38))</f>
        <v>Nadal</v>
      </c>
      <c r="E38" s="1">
        <v>35000000</v>
      </c>
      <c r="F38" s="2">
        <v>9000000</v>
      </c>
      <c r="G38" s="3" t="s">
        <v>904</v>
      </c>
      <c r="H38" t="str">
        <f>IF(E38 &lt;50000000,"Up to 50 Million",IF(E38&gt;100000000,"+100 Million","Up to 100 Million"))</f>
        <v>Up to 50 Million</v>
      </c>
      <c r="I38" t="str">
        <f>IF(F38 &lt;100000000,"Up to 100 Million",IF(F38&gt;300000000,"+300 Million","+100 Million"))</f>
        <v>Up to 100 Million</v>
      </c>
      <c r="J38" s="3">
        <f>SUM(F38,G38)</f>
        <v>9000000</v>
      </c>
      <c r="K38" s="3" t="str">
        <f t="shared" si="0"/>
        <v>Up to 100 Million</v>
      </c>
      <c r="L38" t="s">
        <v>33</v>
      </c>
      <c r="M38">
        <v>2019</v>
      </c>
    </row>
    <row r="39" spans="1:13" x14ac:dyDescent="0.2">
      <c r="A39">
        <v>38</v>
      </c>
      <c r="B39" t="s">
        <v>179</v>
      </c>
      <c r="C39" t="str">
        <f>LEFT(B39,SEARCH(" ",B39)-1)</f>
        <v>Manny</v>
      </c>
      <c r="D39" t="str">
        <f>RIGHT(B39,LEN(B39)-FIND(" ",B39))</f>
        <v>Machado</v>
      </c>
      <c r="E39" s="1">
        <v>348000000</v>
      </c>
      <c r="F39" s="2">
        <v>343000000</v>
      </c>
      <c r="G39" s="3" t="s">
        <v>953</v>
      </c>
      <c r="H39" t="str">
        <f>IF(E39 &lt;50000000,"Up to 50 Million",IF(E39&gt;100000000,"+100 Million","Up to 100 Million"))</f>
        <v>+100 Million</v>
      </c>
      <c r="I39" t="str">
        <f>IF(F39 &lt;100000000,"Up to 100 Million",IF(F39&gt;300000000,"+300 Million","+100 Million"))</f>
        <v>+300 Million</v>
      </c>
      <c r="J39" s="3">
        <f>SUM(F39,G39)</f>
        <v>343000000</v>
      </c>
      <c r="K39" s="3" t="str">
        <f t="shared" si="0"/>
        <v>Up to 400 Million</v>
      </c>
      <c r="L39" t="s">
        <v>90</v>
      </c>
      <c r="M39">
        <v>2019</v>
      </c>
    </row>
    <row r="40" spans="1:13" x14ac:dyDescent="0.2">
      <c r="A40">
        <v>39</v>
      </c>
      <c r="B40" t="s">
        <v>183</v>
      </c>
      <c r="C40" t="str">
        <f>LEFT(B40,SEARCH(" ",B40)-1)</f>
        <v>Anthony</v>
      </c>
      <c r="D40" t="str">
        <f>RIGHT(B40,LEN(B40)-FIND(" ",B40))</f>
        <v>Davis</v>
      </c>
      <c r="E40" s="1">
        <v>346000000</v>
      </c>
      <c r="F40" s="2">
        <v>256000000</v>
      </c>
      <c r="G40" s="3" t="s">
        <v>898</v>
      </c>
      <c r="H40" t="str">
        <f>IF(E40 &lt;50000000,"Up to 50 Million",IF(E40&gt;100000000,"+100 Million","Up to 100 Million"))</f>
        <v>+100 Million</v>
      </c>
      <c r="I40" t="str">
        <f>IF(F40 &lt;100000000,"Up to 100 Million",IF(F40&gt;300000000,"+300 Million","+100 Million"))</f>
        <v>+100 Million</v>
      </c>
      <c r="J40" s="3">
        <f>SUM(F40,G40)</f>
        <v>256000000</v>
      </c>
      <c r="K40" s="3" t="str">
        <f t="shared" si="0"/>
        <v>Up to 400 Million</v>
      </c>
      <c r="L40" t="s">
        <v>1006</v>
      </c>
      <c r="M40">
        <v>2019</v>
      </c>
    </row>
    <row r="41" spans="1:13" x14ac:dyDescent="0.2">
      <c r="A41">
        <v>40</v>
      </c>
      <c r="B41" t="s">
        <v>187</v>
      </c>
      <c r="C41" t="str">
        <f>LEFT(B41,SEARCH(" ",B41)-1)</f>
        <v>Gordon</v>
      </c>
      <c r="D41" t="str">
        <f>RIGHT(B41,LEN(B41)-FIND(" ",B41))</f>
        <v>Hayward</v>
      </c>
      <c r="E41" s="1">
        <v>343000000</v>
      </c>
      <c r="F41" s="2">
        <v>313000000</v>
      </c>
      <c r="G41" s="3" t="s">
        <v>927</v>
      </c>
      <c r="H41" t="str">
        <f>IF(E41 &lt;50000000,"Up to 50 Million",IF(E41&gt;100000000,"+100 Million","Up to 100 Million"))</f>
        <v>+100 Million</v>
      </c>
      <c r="I41" t="str">
        <f>IF(F41 &lt;100000000,"Up to 100 Million",IF(F41&gt;300000000,"+300 Million","+100 Million"))</f>
        <v>+300 Million</v>
      </c>
      <c r="J41" s="3">
        <f>SUM(F41,G41)</f>
        <v>313000000</v>
      </c>
      <c r="K41" s="3" t="str">
        <f t="shared" si="0"/>
        <v>Up to 400 Million</v>
      </c>
      <c r="L41" t="s">
        <v>1006</v>
      </c>
      <c r="M41">
        <v>2019</v>
      </c>
    </row>
    <row r="42" spans="1:13" x14ac:dyDescent="0.2">
      <c r="A42">
        <v>40</v>
      </c>
      <c r="B42" t="s">
        <v>189</v>
      </c>
      <c r="C42" t="str">
        <f>LEFT(B42,SEARCH(" ",B42)-1)</f>
        <v>Klay</v>
      </c>
      <c r="D42" t="str">
        <f>RIGHT(B42,LEN(B42)-FIND(" ",B42))</f>
        <v>Thompson</v>
      </c>
      <c r="E42" s="1">
        <v>343000000</v>
      </c>
      <c r="F42" s="2">
        <v>193000000</v>
      </c>
      <c r="G42" s="3" t="s">
        <v>903</v>
      </c>
      <c r="H42" t="str">
        <f>IF(E42 &lt;50000000,"Up to 50 Million",IF(E42&gt;100000000,"+100 Million","Up to 100 Million"))</f>
        <v>+100 Million</v>
      </c>
      <c r="I42" t="str">
        <f>IF(F42 &lt;100000000,"Up to 100 Million",IF(F42&gt;300000000,"+300 Million","+100 Million"))</f>
        <v>+100 Million</v>
      </c>
      <c r="J42" s="3">
        <f>SUM(F42,G42)</f>
        <v>193000000</v>
      </c>
      <c r="K42" s="3" t="str">
        <f t="shared" si="0"/>
        <v>Up to 400 Million</v>
      </c>
      <c r="L42" t="s">
        <v>1006</v>
      </c>
      <c r="M42">
        <v>2019</v>
      </c>
    </row>
    <row r="43" spans="1:13" x14ac:dyDescent="0.2">
      <c r="A43">
        <v>42</v>
      </c>
      <c r="B43" t="s">
        <v>192</v>
      </c>
      <c r="C43" t="str">
        <f>LEFT(B43,SEARCH(" ",B43)-1)</f>
        <v>Carmelo</v>
      </c>
      <c r="D43" t="str">
        <f>RIGHT(B43,LEN(B43)-FIND(" ",B43))</f>
        <v>Anthony</v>
      </c>
      <c r="E43" s="1">
        <v>34000000</v>
      </c>
      <c r="F43" s="2">
        <v>28000000</v>
      </c>
      <c r="G43" s="3" t="s">
        <v>919</v>
      </c>
      <c r="H43" t="str">
        <f>IF(E43 &lt;50000000,"Up to 50 Million",IF(E43&gt;100000000,"+100 Million","Up to 100 Million"))</f>
        <v>Up to 50 Million</v>
      </c>
      <c r="I43" t="str">
        <f>IF(F43 &lt;100000000,"Up to 100 Million",IF(F43&gt;300000000,"+300 Million","+100 Million"))</f>
        <v>Up to 100 Million</v>
      </c>
      <c r="J43" s="3">
        <f>SUM(F43,G43)</f>
        <v>28000000</v>
      </c>
      <c r="K43" s="3" t="str">
        <f t="shared" si="0"/>
        <v>Up to 100 Million</v>
      </c>
      <c r="L43" t="s">
        <v>1006</v>
      </c>
      <c r="M43">
        <v>2019</v>
      </c>
    </row>
    <row r="44" spans="1:13" x14ac:dyDescent="0.2">
      <c r="A44">
        <v>43</v>
      </c>
      <c r="B44" t="s">
        <v>197</v>
      </c>
      <c r="C44" t="str">
        <f>LEFT(B44,SEARCH(" ",B44)-1)</f>
        <v>Kyle</v>
      </c>
      <c r="D44" t="str">
        <f>RIGHT(B44,LEN(B44)-FIND(" ",B44))</f>
        <v>Lowry</v>
      </c>
      <c r="E44" s="1">
        <v>338000000</v>
      </c>
      <c r="F44" s="2">
        <v>323000000</v>
      </c>
      <c r="G44" s="3" t="s">
        <v>916</v>
      </c>
      <c r="H44" t="str">
        <f>IF(E44 &lt;50000000,"Up to 50 Million",IF(E44&gt;100000000,"+100 Million","Up to 100 Million"))</f>
        <v>+100 Million</v>
      </c>
      <c r="I44" t="str">
        <f>IF(F44 &lt;100000000,"Up to 100 Million",IF(F44&gt;300000000,"+300 Million","+100 Million"))</f>
        <v>+300 Million</v>
      </c>
      <c r="J44" s="3">
        <f>SUM(F44,G44)</f>
        <v>323000000</v>
      </c>
      <c r="K44" s="3" t="str">
        <f t="shared" si="0"/>
        <v>Up to 400 Million</v>
      </c>
      <c r="L44" t="s">
        <v>1006</v>
      </c>
      <c r="M44">
        <v>2019</v>
      </c>
    </row>
    <row r="45" spans="1:13" x14ac:dyDescent="0.2">
      <c r="A45">
        <v>44</v>
      </c>
      <c r="B45" t="s">
        <v>201</v>
      </c>
      <c r="C45" t="str">
        <f>LEFT(B45,SEARCH(" ",B45)-1)</f>
        <v>Paul</v>
      </c>
      <c r="D45" t="str">
        <f>RIGHT(B45,LEN(B45)-FIND(" ",B45))</f>
        <v>Pogba</v>
      </c>
      <c r="E45" s="1">
        <v>33000000</v>
      </c>
      <c r="F45" s="2">
        <v>29000000</v>
      </c>
      <c r="G45" s="3" t="s">
        <v>908</v>
      </c>
      <c r="H45" t="str">
        <f>IF(E45 &lt;50000000,"Up to 50 Million",IF(E45&gt;100000000,"+100 Million","Up to 100 Million"))</f>
        <v>Up to 50 Million</v>
      </c>
      <c r="I45" t="str">
        <f>IF(F45 &lt;100000000,"Up to 100 Million",IF(F45&gt;300000000,"+300 Million","+100 Million"))</f>
        <v>Up to 100 Million</v>
      </c>
      <c r="J45" s="3">
        <f>SUM(F45,G45)</f>
        <v>29000000</v>
      </c>
      <c r="K45" s="3" t="str">
        <f t="shared" si="0"/>
        <v>Up to 100 Million</v>
      </c>
      <c r="L45" t="s">
        <v>12</v>
      </c>
      <c r="M45">
        <v>2019</v>
      </c>
    </row>
    <row r="46" spans="1:13" x14ac:dyDescent="0.2">
      <c r="A46">
        <v>45</v>
      </c>
      <c r="B46" t="s">
        <v>205</v>
      </c>
      <c r="C46" t="str">
        <f>LEFT(B46,SEARCH(" ",B46)-1)</f>
        <v>DeMar</v>
      </c>
      <c r="D46" t="str">
        <f>RIGHT(B46,LEN(B46)-FIND(" ",B46))</f>
        <v>DeRozan</v>
      </c>
      <c r="E46" s="1">
        <v>328000000</v>
      </c>
      <c r="F46" s="2">
        <v>278000000</v>
      </c>
      <c r="G46" s="3" t="s">
        <v>957</v>
      </c>
      <c r="H46" t="str">
        <f>IF(E46 &lt;50000000,"Up to 50 Million",IF(E46&gt;100000000,"+100 Million","Up to 100 Million"))</f>
        <v>+100 Million</v>
      </c>
      <c r="I46" t="str">
        <f>IF(F46 &lt;100000000,"Up to 100 Million",IF(F46&gt;300000000,"+300 Million","+100 Million"))</f>
        <v>+100 Million</v>
      </c>
      <c r="J46" s="3">
        <f>SUM(F46,G46)</f>
        <v>278000000</v>
      </c>
      <c r="K46" s="3" t="str">
        <f t="shared" si="0"/>
        <v>Up to 400 Million</v>
      </c>
      <c r="L46" t="s">
        <v>1006</v>
      </c>
      <c r="M46">
        <v>2019</v>
      </c>
    </row>
    <row r="47" spans="1:13" x14ac:dyDescent="0.2">
      <c r="A47">
        <v>46</v>
      </c>
      <c r="B47" t="s">
        <v>210</v>
      </c>
      <c r="C47" t="str">
        <f>LEFT(B47,SEARCH(" ",B47)-1)</f>
        <v>Andres</v>
      </c>
      <c r="D47" t="str">
        <f>RIGHT(B47,LEN(B47)-FIND(" ",B47))</f>
        <v>Iniesta</v>
      </c>
      <c r="E47" s="1">
        <v>325000000</v>
      </c>
      <c r="F47" s="2">
        <v>30000000</v>
      </c>
      <c r="G47" s="3" t="s">
        <v>931</v>
      </c>
      <c r="H47" t="str">
        <f>IF(E47 &lt;50000000,"Up to 50 Million",IF(E47&gt;100000000,"+100 Million","Up to 100 Million"))</f>
        <v>+100 Million</v>
      </c>
      <c r="I47" t="str">
        <f>IF(F47 &lt;100000000,"Up to 100 Million",IF(F47&gt;300000000,"+300 Million","+100 Million"))</f>
        <v>Up to 100 Million</v>
      </c>
      <c r="J47" s="3">
        <f>SUM(F47,G47)</f>
        <v>30000000</v>
      </c>
      <c r="K47" s="3" t="str">
        <f t="shared" si="0"/>
        <v>Up to 100 Million</v>
      </c>
      <c r="L47" t="s">
        <v>12</v>
      </c>
      <c r="M47">
        <v>2019</v>
      </c>
    </row>
    <row r="48" spans="1:13" x14ac:dyDescent="0.2">
      <c r="A48">
        <v>47</v>
      </c>
      <c r="B48" t="s">
        <v>214</v>
      </c>
      <c r="C48" t="str">
        <f>LEFT(B48,SEARCH(" ",B48)-1)</f>
        <v>Justin</v>
      </c>
      <c r="D48" t="str">
        <f>RIGHT(B48,LEN(B48)-FIND(" ",B48))</f>
        <v>Rose</v>
      </c>
      <c r="E48" s="1">
        <v>324000000</v>
      </c>
      <c r="F48" s="2">
        <v>184000000</v>
      </c>
      <c r="G48" s="3" t="s">
        <v>937</v>
      </c>
      <c r="H48" t="str">
        <f>IF(E48 &lt;50000000,"Up to 50 Million",IF(E48&gt;100000000,"+100 Million","Up to 100 Million"))</f>
        <v>+100 Million</v>
      </c>
      <c r="I48" t="str">
        <f>IF(F48 &lt;100000000,"Up to 100 Million",IF(F48&gt;300000000,"+300 Million","+100 Million"))</f>
        <v>+100 Million</v>
      </c>
      <c r="J48" s="3">
        <f>SUM(F48,G48)</f>
        <v>184000000</v>
      </c>
      <c r="K48" s="3" t="str">
        <f t="shared" si="0"/>
        <v>Up to 400 Million</v>
      </c>
      <c r="L48" t="s">
        <v>64</v>
      </c>
      <c r="M48">
        <v>2019</v>
      </c>
    </row>
    <row r="49" spans="1:13" x14ac:dyDescent="0.2">
      <c r="A49">
        <v>48</v>
      </c>
      <c r="B49" t="s">
        <v>219</v>
      </c>
      <c r="C49" t="str">
        <f>LEFT(B49,SEARCH(" ",B49)-1)</f>
        <v>Joel</v>
      </c>
      <c r="D49" t="str">
        <f>RIGHT(B49,LEN(B49)-FIND(" ",B49))</f>
        <v>Embiid</v>
      </c>
      <c r="E49" s="1">
        <v>321000000</v>
      </c>
      <c r="F49" s="2">
        <v>256000000</v>
      </c>
      <c r="G49" s="3" t="s">
        <v>942</v>
      </c>
      <c r="H49" t="str">
        <f>IF(E49 &lt;50000000,"Up to 50 Million",IF(E49&gt;100000000,"+100 Million","Up to 100 Million"))</f>
        <v>+100 Million</v>
      </c>
      <c r="I49" t="str">
        <f>IF(F49 &lt;100000000,"Up to 100 Million",IF(F49&gt;300000000,"+300 Million","+100 Million"))</f>
        <v>+100 Million</v>
      </c>
      <c r="J49" s="3">
        <f>SUM(F49,G49)</f>
        <v>256000000</v>
      </c>
      <c r="K49" s="3" t="str">
        <f t="shared" si="0"/>
        <v>Up to 400 Million</v>
      </c>
      <c r="L49" t="s">
        <v>1006</v>
      </c>
      <c r="M49">
        <v>2019</v>
      </c>
    </row>
    <row r="50" spans="1:13" x14ac:dyDescent="0.2">
      <c r="A50">
        <v>49</v>
      </c>
      <c r="B50" t="s">
        <v>221</v>
      </c>
      <c r="C50" t="str">
        <f>LEFT(B50,SEARCH(" ",B50)-1)</f>
        <v>Al</v>
      </c>
      <c r="D50" t="str">
        <f>RIGHT(B50,LEN(B50)-FIND(" ",B50))</f>
        <v>Horford</v>
      </c>
      <c r="E50" s="1">
        <v>32000000</v>
      </c>
      <c r="F50" s="2">
        <v>29000000</v>
      </c>
      <c r="G50" s="3" t="s">
        <v>927</v>
      </c>
      <c r="H50" t="str">
        <f>IF(E50 &lt;50000000,"Up to 50 Million",IF(E50&gt;100000000,"+100 Million","Up to 100 Million"))</f>
        <v>Up to 50 Million</v>
      </c>
      <c r="I50" t="str">
        <f>IF(F50 &lt;100000000,"Up to 100 Million",IF(F50&gt;300000000,"+300 Million","+100 Million"))</f>
        <v>Up to 100 Million</v>
      </c>
      <c r="J50" s="3">
        <f>SUM(F50,G50)</f>
        <v>29000000</v>
      </c>
      <c r="K50" s="3" t="str">
        <f t="shared" si="0"/>
        <v>Up to 100 Million</v>
      </c>
      <c r="L50" t="s">
        <v>1006</v>
      </c>
      <c r="M50">
        <v>2019</v>
      </c>
    </row>
    <row r="51" spans="1:13" x14ac:dyDescent="0.2">
      <c r="A51">
        <v>50</v>
      </c>
      <c r="B51" t="s">
        <v>223</v>
      </c>
      <c r="C51" t="str">
        <f>LEFT(B51,SEARCH(" ",B51)-1)</f>
        <v>David</v>
      </c>
      <c r="D51" t="str">
        <f>RIGHT(B51,LEN(B51)-FIND(" ",B51))</f>
        <v>Price</v>
      </c>
      <c r="E51" s="1">
        <v>317000000</v>
      </c>
      <c r="F51" s="2">
        <v>307000000</v>
      </c>
      <c r="G51" s="3" t="s">
        <v>958</v>
      </c>
      <c r="H51" t="str">
        <f>IF(E51 &lt;50000000,"Up to 50 Million",IF(E51&gt;100000000,"+100 Million","Up to 100 Million"))</f>
        <v>+100 Million</v>
      </c>
      <c r="I51" t="str">
        <f>IF(F51 &lt;100000000,"Up to 100 Million",IF(F51&gt;300000000,"+300 Million","+100 Million"))</f>
        <v>+300 Million</v>
      </c>
      <c r="J51" s="3">
        <f>SUM(F51,G51)</f>
        <v>307000000</v>
      </c>
      <c r="K51" s="3" t="str">
        <f t="shared" si="0"/>
        <v>Up to 400 Million</v>
      </c>
      <c r="L51" t="s">
        <v>90</v>
      </c>
      <c r="M51">
        <v>2019</v>
      </c>
    </row>
    <row r="52" spans="1:13" x14ac:dyDescent="0.2">
      <c r="A52">
        <v>51</v>
      </c>
      <c r="B52" t="s">
        <v>227</v>
      </c>
      <c r="C52" t="str">
        <f>LEFT(B52,SEARCH(" ",B52)-1)</f>
        <v>Mike</v>
      </c>
      <c r="D52" t="str">
        <f>RIGHT(B52,LEN(B52)-FIND(" ",B52))</f>
        <v>Conley, Jr.</v>
      </c>
      <c r="E52" s="1">
        <v>315000000</v>
      </c>
      <c r="F52" s="2">
        <v>305000000</v>
      </c>
      <c r="G52" s="3" t="s">
        <v>912</v>
      </c>
      <c r="H52" t="str">
        <f>IF(E52 &lt;50000000,"Up to 50 Million",IF(E52&gt;100000000,"+100 Million","Up to 100 Million"))</f>
        <v>+100 Million</v>
      </c>
      <c r="I52" t="str">
        <f>IF(F52 &lt;100000000,"Up to 100 Million",IF(F52&gt;300000000,"+300 Million","+100 Million"))</f>
        <v>+300 Million</v>
      </c>
      <c r="J52" s="3">
        <f>SUM(F52,G52)</f>
        <v>305000000</v>
      </c>
      <c r="K52" s="3" t="str">
        <f t="shared" si="0"/>
        <v>Up to 400 Million</v>
      </c>
      <c r="L52" t="s">
        <v>1006</v>
      </c>
      <c r="M52">
        <v>2019</v>
      </c>
    </row>
    <row r="53" spans="1:13" x14ac:dyDescent="0.2">
      <c r="A53">
        <v>52</v>
      </c>
      <c r="B53" t="s">
        <v>231</v>
      </c>
      <c r="C53" t="str">
        <f>LEFT(B53,SEARCH(" ",B53)-1)</f>
        <v>Jordan</v>
      </c>
      <c r="D53" t="str">
        <f>RIGHT(B53,LEN(B53)-FIND(" ",B53))</f>
        <v>Spieth</v>
      </c>
      <c r="E53" s="1">
        <v>311000000</v>
      </c>
      <c r="F53" s="2">
        <v>21000000</v>
      </c>
      <c r="G53" s="3" t="s">
        <v>900</v>
      </c>
      <c r="H53" t="str">
        <f>IF(E53 &lt;50000000,"Up to 50 Million",IF(E53&gt;100000000,"+100 Million","Up to 100 Million"))</f>
        <v>+100 Million</v>
      </c>
      <c r="I53" t="str">
        <f>IF(F53 &lt;100000000,"Up to 100 Million",IF(F53&gt;300000000,"+300 Million","+100 Million"))</f>
        <v>Up to 100 Million</v>
      </c>
      <c r="J53" s="3">
        <f>SUM(F53,G53)</f>
        <v>21000000</v>
      </c>
      <c r="K53" s="3" t="str">
        <f t="shared" si="0"/>
        <v>Up to 100 Million</v>
      </c>
      <c r="L53" t="s">
        <v>64</v>
      </c>
      <c r="M53">
        <v>2019</v>
      </c>
    </row>
    <row r="54" spans="1:13" x14ac:dyDescent="0.2">
      <c r="A54">
        <v>53</v>
      </c>
      <c r="B54" t="s">
        <v>235</v>
      </c>
      <c r="C54" t="str">
        <f>LEFT(B54,SEARCH(" ",B54)-1)</f>
        <v>Alexis</v>
      </c>
      <c r="D54" t="str">
        <f>RIGHT(B54,LEN(B54)-FIND(" ",B54))</f>
        <v>Sánchez</v>
      </c>
      <c r="E54" s="1">
        <v>308000000</v>
      </c>
      <c r="F54" s="2">
        <v>283000000</v>
      </c>
      <c r="G54" s="3" t="s">
        <v>931</v>
      </c>
      <c r="H54" t="str">
        <f>IF(E54 &lt;50000000,"Up to 50 Million",IF(E54&gt;100000000,"+100 Million","Up to 100 Million"))</f>
        <v>+100 Million</v>
      </c>
      <c r="I54" t="str">
        <f>IF(F54 &lt;100000000,"Up to 100 Million",IF(F54&gt;300000000,"+300 Million","+100 Million"))</f>
        <v>+100 Million</v>
      </c>
      <c r="J54" s="3">
        <f>SUM(F54,G54)</f>
        <v>283000000</v>
      </c>
      <c r="K54" s="3" t="str">
        <f t="shared" si="0"/>
        <v>Up to 400 Million</v>
      </c>
      <c r="L54" t="s">
        <v>12</v>
      </c>
      <c r="M54">
        <v>2019</v>
      </c>
    </row>
    <row r="55" spans="1:13" x14ac:dyDescent="0.2">
      <c r="A55">
        <v>54</v>
      </c>
      <c r="B55" t="s">
        <v>239</v>
      </c>
      <c r="C55" t="str">
        <f>LEFT(B55,SEARCH(" ",B55)-1)</f>
        <v>Clayton</v>
      </c>
      <c r="D55" t="str">
        <f>RIGHT(B55,LEN(B55)-FIND(" ",B55))</f>
        <v>Kershaw</v>
      </c>
      <c r="E55" s="1">
        <v>307000000</v>
      </c>
      <c r="F55" s="2">
        <v>30000000</v>
      </c>
      <c r="G55" s="3" t="s">
        <v>959</v>
      </c>
      <c r="H55" t="str">
        <f>IF(E55 &lt;50000000,"Up to 50 Million",IF(E55&gt;100000000,"+100 Million","Up to 100 Million"))</f>
        <v>+100 Million</v>
      </c>
      <c r="I55" t="str">
        <f>IF(F55 &lt;100000000,"Up to 100 Million",IF(F55&gt;300000000,"+300 Million","+100 Million"))</f>
        <v>Up to 100 Million</v>
      </c>
      <c r="J55" s="3">
        <f>SUM(F55,G55)</f>
        <v>30000000</v>
      </c>
      <c r="K55" s="3" t="str">
        <f t="shared" si="0"/>
        <v>Up to 100 Million</v>
      </c>
      <c r="L55" t="s">
        <v>90</v>
      </c>
      <c r="M55">
        <v>2019</v>
      </c>
    </row>
    <row r="56" spans="1:13" x14ac:dyDescent="0.2">
      <c r="A56">
        <v>55</v>
      </c>
      <c r="B56" t="s">
        <v>242</v>
      </c>
      <c r="C56" t="str">
        <f>LEFT(B56,SEARCH(" ",B56)-1)</f>
        <v>Kylian</v>
      </c>
      <c r="D56" t="str">
        <f>RIGHT(B56,LEN(B56)-FIND(" ",B56))</f>
        <v>Mbappe</v>
      </c>
      <c r="E56" s="1">
        <v>306000000</v>
      </c>
      <c r="F56" s="2">
        <v>266000000</v>
      </c>
      <c r="G56" s="3" t="s">
        <v>908</v>
      </c>
      <c r="H56" t="str">
        <f>IF(E56 &lt;50000000,"Up to 50 Million",IF(E56&gt;100000000,"+100 Million","Up to 100 Million"))</f>
        <v>+100 Million</v>
      </c>
      <c r="I56" t="str">
        <f>IF(F56 &lt;100000000,"Up to 100 Million",IF(F56&gt;300000000,"+300 Million","+100 Million"))</f>
        <v>+100 Million</v>
      </c>
      <c r="J56" s="3">
        <f>SUM(F56,G56)</f>
        <v>266000000</v>
      </c>
      <c r="K56" s="3" t="str">
        <f t="shared" si="0"/>
        <v>Up to 400 Million</v>
      </c>
      <c r="L56" t="s">
        <v>12</v>
      </c>
      <c r="M56">
        <v>2019</v>
      </c>
    </row>
    <row r="57" spans="1:13" x14ac:dyDescent="0.2">
      <c r="A57">
        <v>56</v>
      </c>
      <c r="B57" t="s">
        <v>245</v>
      </c>
      <c r="C57" t="str">
        <f>LEFT(B57,SEARCH(" ",B57)-1)</f>
        <v>Deontay</v>
      </c>
      <c r="D57" t="str">
        <f>RIGHT(B57,LEN(B57)-FIND(" ",B57))</f>
        <v>Wilder</v>
      </c>
      <c r="E57" s="1">
        <v>305000000</v>
      </c>
      <c r="F57" s="2">
        <v>30000000</v>
      </c>
      <c r="G57" s="3" t="s">
        <v>953</v>
      </c>
      <c r="H57" t="str">
        <f>IF(E57 &lt;50000000,"Up to 50 Million",IF(E57&gt;100000000,"+100 Million","Up to 100 Million"))</f>
        <v>+100 Million</v>
      </c>
      <c r="I57" t="str">
        <f>IF(F57 &lt;100000000,"Up to 100 Million",IF(F57&gt;300000000,"+300 Million","+100 Million"))</f>
        <v>Up to 100 Million</v>
      </c>
      <c r="J57" s="3">
        <f>SUM(F57,G57)</f>
        <v>30000000</v>
      </c>
      <c r="K57" s="3" t="str">
        <f t="shared" si="0"/>
        <v>Up to 100 Million</v>
      </c>
      <c r="L57" t="s">
        <v>27</v>
      </c>
      <c r="M57">
        <v>2019</v>
      </c>
    </row>
    <row r="58" spans="1:13" x14ac:dyDescent="0.2">
      <c r="A58">
        <v>57</v>
      </c>
      <c r="B58" t="s">
        <v>247</v>
      </c>
      <c r="C58" t="str">
        <f>LEFT(B58,SEARCH(" ",B58)-1)</f>
        <v>Trey</v>
      </c>
      <c r="D58" t="str">
        <f>RIGHT(B58,LEN(B58)-FIND(" ",B58))</f>
        <v>Flowers</v>
      </c>
      <c r="E58" s="1">
        <v>302000000</v>
      </c>
      <c r="F58" s="2">
        <v>30000000</v>
      </c>
      <c r="G58" s="3" t="s">
        <v>960</v>
      </c>
      <c r="H58" t="str">
        <f>IF(E58 &lt;50000000,"Up to 50 Million",IF(E58&gt;100000000,"+100 Million","Up to 100 Million"))</f>
        <v>+100 Million</v>
      </c>
      <c r="I58" t="str">
        <f>IF(F58 &lt;100000000,"Up to 100 Million",IF(F58&gt;300000000,"+300 Million","+100 Million"))</f>
        <v>Up to 100 Million</v>
      </c>
      <c r="J58" s="3">
        <f>SUM(F58,G58)</f>
        <v>30000000</v>
      </c>
      <c r="K58" s="3" t="str">
        <f t="shared" si="0"/>
        <v>Up to 100 Million</v>
      </c>
      <c r="L58" t="s">
        <v>39</v>
      </c>
      <c r="M58">
        <v>2019</v>
      </c>
    </row>
    <row r="59" spans="1:13" x14ac:dyDescent="0.2">
      <c r="A59">
        <v>57</v>
      </c>
      <c r="B59" t="s">
        <v>250</v>
      </c>
      <c r="C59" t="str">
        <f>LEFT(B59,SEARCH(" ",B59)-1)</f>
        <v>Mesut</v>
      </c>
      <c r="D59" t="str">
        <f>RIGHT(B59,LEN(B59)-FIND(" ",B59))</f>
        <v>Ozil</v>
      </c>
      <c r="E59" s="1">
        <v>302000000</v>
      </c>
      <c r="F59" s="2">
        <v>237000000</v>
      </c>
      <c r="G59" s="3" t="s">
        <v>942</v>
      </c>
      <c r="H59" t="str">
        <f>IF(E59 &lt;50000000,"Up to 50 Million",IF(E59&gt;100000000,"+100 Million","Up to 100 Million"))</f>
        <v>+100 Million</v>
      </c>
      <c r="I59" t="str">
        <f>IF(F59 &lt;100000000,"Up to 100 Million",IF(F59&gt;300000000,"+300 Million","+100 Million"))</f>
        <v>+100 Million</v>
      </c>
      <c r="J59" s="3">
        <f>SUM(F59,G59)</f>
        <v>237000000</v>
      </c>
      <c r="K59" s="3" t="str">
        <f t="shared" si="0"/>
        <v>Up to 400 Million</v>
      </c>
      <c r="L59" t="s">
        <v>12</v>
      </c>
      <c r="M59">
        <v>2019</v>
      </c>
    </row>
    <row r="60" spans="1:13" x14ac:dyDescent="0.2">
      <c r="A60">
        <v>59</v>
      </c>
      <c r="B60" t="s">
        <v>253</v>
      </c>
      <c r="C60" t="str">
        <f>LEFT(B60,SEARCH(" ",B60)-1)</f>
        <v>Paul</v>
      </c>
      <c r="D60" t="str">
        <f>RIGHT(B60,LEN(B60)-FIND(" ",B60))</f>
        <v>Millsap</v>
      </c>
      <c r="E60" s="1">
        <v>301000000</v>
      </c>
      <c r="F60" s="2">
        <v>296000000</v>
      </c>
      <c r="G60" s="3" t="s">
        <v>953</v>
      </c>
      <c r="H60" t="str">
        <f>IF(E60 &lt;50000000,"Up to 50 Million",IF(E60&gt;100000000,"+100 Million","Up to 100 Million"))</f>
        <v>+100 Million</v>
      </c>
      <c r="I60" t="str">
        <f>IF(F60 &lt;100000000,"Up to 100 Million",IF(F60&gt;300000000,"+300 Million","+100 Million"))</f>
        <v>+100 Million</v>
      </c>
      <c r="J60" s="3">
        <f>SUM(F60,G60)</f>
        <v>296000000</v>
      </c>
      <c r="K60" s="3" t="str">
        <f t="shared" si="0"/>
        <v>Up to 400 Million</v>
      </c>
      <c r="L60" t="s">
        <v>1006</v>
      </c>
      <c r="M60">
        <v>2019</v>
      </c>
    </row>
    <row r="61" spans="1:13" x14ac:dyDescent="0.2">
      <c r="A61">
        <v>60</v>
      </c>
      <c r="B61" t="s">
        <v>257</v>
      </c>
      <c r="C61" t="str">
        <f>LEFT(B61,SEARCH(" ",B61)-1)</f>
        <v>Matt</v>
      </c>
      <c r="D61" t="str">
        <f>RIGHT(B61,LEN(B61)-FIND(" ",B61))</f>
        <v>Ryan</v>
      </c>
      <c r="E61" s="1">
        <v>298000000</v>
      </c>
      <c r="F61" s="2">
        <v>248000000</v>
      </c>
      <c r="G61" s="3" t="s">
        <v>957</v>
      </c>
      <c r="H61" t="str">
        <f>IF(E61 &lt;50000000,"Up to 50 Million",IF(E61&gt;100000000,"+100 Million","Up to 100 Million"))</f>
        <v>+100 Million</v>
      </c>
      <c r="I61" t="str">
        <f>IF(F61 &lt;100000000,"Up to 100 Million",IF(F61&gt;300000000,"+300 Million","+100 Million"))</f>
        <v>+100 Million</v>
      </c>
      <c r="J61" s="3">
        <f>SUM(F61,G61)</f>
        <v>248000000</v>
      </c>
      <c r="K61" s="3" t="str">
        <f t="shared" si="0"/>
        <v>Up to 400 Million</v>
      </c>
      <c r="L61" t="s">
        <v>39</v>
      </c>
      <c r="M61">
        <v>2019</v>
      </c>
    </row>
    <row r="62" spans="1:13" x14ac:dyDescent="0.2">
      <c r="A62">
        <v>61</v>
      </c>
      <c r="B62" t="s">
        <v>261</v>
      </c>
      <c r="C62" t="str">
        <f>LEFT(B62,SEARCH(" ",B62)-1)</f>
        <v>Justin</v>
      </c>
      <c r="D62" t="str">
        <f>RIGHT(B62,LEN(B62)-FIND(" ",B62))</f>
        <v>Verlander</v>
      </c>
      <c r="E62" s="1">
        <v>295000000</v>
      </c>
      <c r="F62" s="2">
        <v>285000000</v>
      </c>
      <c r="G62" s="3" t="s">
        <v>912</v>
      </c>
      <c r="H62" t="str">
        <f>IF(E62 &lt;50000000,"Up to 50 Million",IF(E62&gt;100000000,"+100 Million","Up to 100 Million"))</f>
        <v>+100 Million</v>
      </c>
      <c r="I62" t="str">
        <f>IF(F62 &lt;100000000,"Up to 100 Million",IF(F62&gt;300000000,"+300 Million","+100 Million"))</f>
        <v>+100 Million</v>
      </c>
      <c r="J62" s="3">
        <f>SUM(F62,G62)</f>
        <v>285000000</v>
      </c>
      <c r="K62" s="3" t="str">
        <f t="shared" si="0"/>
        <v>Up to 400 Million</v>
      </c>
      <c r="L62" t="s">
        <v>90</v>
      </c>
      <c r="M62">
        <v>2019</v>
      </c>
    </row>
    <row r="63" spans="1:13" x14ac:dyDescent="0.2">
      <c r="A63">
        <v>62</v>
      </c>
      <c r="B63" t="s">
        <v>265</v>
      </c>
      <c r="C63" t="str">
        <f>LEFT(B63,SEARCH(" ",B63)-1)</f>
        <v>Yoenis</v>
      </c>
      <c r="D63" t="str">
        <f>RIGHT(B63,LEN(B63)-FIND(" ",B63))</f>
        <v>Cespedes</v>
      </c>
      <c r="E63" s="1">
        <v>294000000</v>
      </c>
      <c r="F63" s="2">
        <v>29000000</v>
      </c>
      <c r="G63" s="3" t="s">
        <v>961</v>
      </c>
      <c r="H63" t="str">
        <f>IF(E63 &lt;50000000,"Up to 50 Million",IF(E63&gt;100000000,"+100 Million","Up to 100 Million"))</f>
        <v>+100 Million</v>
      </c>
      <c r="I63" t="str">
        <f>IF(F63 &lt;100000000,"Up to 100 Million",IF(F63&gt;300000000,"+300 Million","+100 Million"))</f>
        <v>Up to 100 Million</v>
      </c>
      <c r="J63" s="3">
        <f>SUM(F63,G63)</f>
        <v>29000000</v>
      </c>
      <c r="K63" s="3" t="str">
        <f t="shared" si="0"/>
        <v>Up to 100 Million</v>
      </c>
      <c r="L63" t="s">
        <v>90</v>
      </c>
      <c r="M63">
        <v>2019</v>
      </c>
    </row>
    <row r="64" spans="1:13" x14ac:dyDescent="0.2">
      <c r="A64">
        <v>63</v>
      </c>
      <c r="B64" t="s">
        <v>269</v>
      </c>
      <c r="C64" t="str">
        <f>LEFT(B64,SEARCH(" ",B64)-1)</f>
        <v>Miguel</v>
      </c>
      <c r="D64" t="str">
        <f>RIGHT(B64,LEN(B64)-FIND(" ",B64))</f>
        <v>Cabrera</v>
      </c>
      <c r="E64" s="1">
        <v>292000000</v>
      </c>
      <c r="F64" s="2">
        <v>287000000</v>
      </c>
      <c r="G64" s="3" t="s">
        <v>953</v>
      </c>
      <c r="H64" t="str">
        <f>IF(E64 &lt;50000000,"Up to 50 Million",IF(E64&gt;100000000,"+100 Million","Up to 100 Million"))</f>
        <v>+100 Million</v>
      </c>
      <c r="I64" t="str">
        <f>IF(F64 &lt;100000000,"Up to 100 Million",IF(F64&gt;300000000,"+300 Million","+100 Million"))</f>
        <v>+100 Million</v>
      </c>
      <c r="J64" s="3">
        <f>SUM(F64,G64)</f>
        <v>287000000</v>
      </c>
      <c r="K64" s="3" t="str">
        <f t="shared" si="0"/>
        <v>Up to 400 Million</v>
      </c>
      <c r="L64" t="s">
        <v>90</v>
      </c>
      <c r="M64">
        <v>2019</v>
      </c>
    </row>
    <row r="65" spans="1:13" x14ac:dyDescent="0.2">
      <c r="A65">
        <v>63</v>
      </c>
      <c r="B65" t="s">
        <v>272</v>
      </c>
      <c r="C65" t="str">
        <f>LEFT(B65,SEARCH(" ",B65)-1)</f>
        <v>Serena</v>
      </c>
      <c r="D65" t="str">
        <f>RIGHT(B65,LEN(B65)-FIND(" ",B65))</f>
        <v>Williams</v>
      </c>
      <c r="E65" s="1">
        <v>292000000</v>
      </c>
      <c r="F65" s="2">
        <v>42000000</v>
      </c>
      <c r="G65" s="3" t="s">
        <v>907</v>
      </c>
      <c r="H65" t="str">
        <f>IF(E65 &lt;50000000,"Up to 50 Million",IF(E65&gt;100000000,"+100 Million","Up to 100 Million"))</f>
        <v>+100 Million</v>
      </c>
      <c r="I65" t="str">
        <f>IF(F65 &lt;100000000,"Up to 100 Million",IF(F65&gt;300000000,"+300 Million","+100 Million"))</f>
        <v>Up to 100 Million</v>
      </c>
      <c r="J65" s="3">
        <f>SUM(F65,G65)</f>
        <v>42000000</v>
      </c>
      <c r="K65" s="3" t="str">
        <f t="shared" si="0"/>
        <v>Up to 100 Million</v>
      </c>
      <c r="L65" t="s">
        <v>33</v>
      </c>
      <c r="M65">
        <v>2019</v>
      </c>
    </row>
    <row r="66" spans="1:13" x14ac:dyDescent="0.2">
      <c r="A66">
        <v>65</v>
      </c>
      <c r="B66" t="s">
        <v>276</v>
      </c>
      <c r="C66" t="str">
        <f>LEFT(B66,SEARCH(" ",B66)-1)</f>
        <v>Geno</v>
      </c>
      <c r="D66" t="str">
        <f>RIGHT(B66,LEN(B66)-FIND(" ",B66))</f>
        <v>Atkins</v>
      </c>
      <c r="E66" s="1">
        <v>291000000</v>
      </c>
      <c r="F66" s="2">
        <v>29000000</v>
      </c>
      <c r="G66" s="3" t="s">
        <v>962</v>
      </c>
      <c r="H66" t="str">
        <f>IF(E66 &lt;50000000,"Up to 50 Million",IF(E66&gt;100000000,"+100 Million","Up to 100 Million"))</f>
        <v>+100 Million</v>
      </c>
      <c r="I66" t="str">
        <f>IF(F66 &lt;100000000,"Up to 100 Million",IF(F66&gt;300000000,"+300 Million","+100 Million"))</f>
        <v>Up to 100 Million</v>
      </c>
      <c r="J66" s="3">
        <f>SUM(F66,G66)</f>
        <v>29000000</v>
      </c>
      <c r="K66" s="3" t="str">
        <f t="shared" si="0"/>
        <v>Up to 100 Million</v>
      </c>
      <c r="L66" t="s">
        <v>39</v>
      </c>
      <c r="M66">
        <v>2019</v>
      </c>
    </row>
    <row r="67" spans="1:13" x14ac:dyDescent="0.2">
      <c r="A67">
        <v>66</v>
      </c>
      <c r="B67" t="s">
        <v>280</v>
      </c>
      <c r="C67" t="s">
        <v>280</v>
      </c>
      <c r="D67" t="s">
        <v>280</v>
      </c>
      <c r="E67" s="1">
        <v>29000000</v>
      </c>
      <c r="F67" s="2">
        <v>27000000</v>
      </c>
      <c r="G67" s="3" t="s">
        <v>949</v>
      </c>
      <c r="H67" t="str">
        <f>IF(E67 &lt;50000000,"Up to 50 Million",IF(E67&gt;100000000,"+100 Million","Up to 100 Million"))</f>
        <v>Up to 50 Million</v>
      </c>
      <c r="I67" t="str">
        <f>IF(F67 &lt;100000000,"Up to 100 Million",IF(F67&gt;300000000,"+300 Million","+100 Million"))</f>
        <v>Up to 100 Million</v>
      </c>
      <c r="J67" s="3">
        <f>SUM(F67,G67)</f>
        <v>27000000</v>
      </c>
      <c r="K67" s="3" t="str">
        <f t="shared" ref="K67:K101" si="1">IF(J67 &lt;100000000,"Up to 100 Million",IF(J67&gt;400000000,"+400 Million","Up to 400 Million"))</f>
        <v>Up to 100 Million</v>
      </c>
      <c r="L67" t="s">
        <v>12</v>
      </c>
      <c r="M67">
        <v>2019</v>
      </c>
    </row>
    <row r="68" spans="1:13" x14ac:dyDescent="0.2">
      <c r="A68">
        <v>66</v>
      </c>
      <c r="B68" t="s">
        <v>282</v>
      </c>
      <c r="C68" t="str">
        <f>LEFT(B68,SEARCH(" ",B68)-1)</f>
        <v>Earl</v>
      </c>
      <c r="D68" t="str">
        <f>RIGHT(B68,LEN(B68)-FIND(" ",B68))</f>
        <v>Thomas</v>
      </c>
      <c r="E68" s="1">
        <v>29000000</v>
      </c>
      <c r="F68" s="2">
        <v>285000000</v>
      </c>
      <c r="G68" s="3" t="s">
        <v>953</v>
      </c>
      <c r="H68" t="str">
        <f>IF(E68 &lt;50000000,"Up to 50 Million",IF(E68&gt;100000000,"+100 Million","Up to 100 Million"))</f>
        <v>Up to 50 Million</v>
      </c>
      <c r="I68" t="str">
        <f>IF(F68 &lt;100000000,"Up to 100 Million",IF(F68&gt;300000000,"+300 Million","+100 Million"))</f>
        <v>+100 Million</v>
      </c>
      <c r="J68" s="3">
        <f>SUM(F68,G68)</f>
        <v>285000000</v>
      </c>
      <c r="K68" s="3" t="str">
        <f t="shared" si="1"/>
        <v>Up to 400 Million</v>
      </c>
      <c r="L68" t="s">
        <v>39</v>
      </c>
      <c r="M68">
        <v>2019</v>
      </c>
    </row>
    <row r="69" spans="1:13" x14ac:dyDescent="0.2">
      <c r="A69">
        <v>68</v>
      </c>
      <c r="B69" t="s">
        <v>284</v>
      </c>
      <c r="C69" t="str">
        <f>LEFT(B69,SEARCH(" ",B69)-1)</f>
        <v>Jake</v>
      </c>
      <c r="D69" t="str">
        <f>RIGHT(B69,LEN(B69)-FIND(" ",B69))</f>
        <v>Arrieta</v>
      </c>
      <c r="E69" s="1">
        <v>288000000</v>
      </c>
      <c r="F69" s="2">
        <v>283000000</v>
      </c>
      <c r="G69" s="3" t="s">
        <v>953</v>
      </c>
      <c r="H69" t="str">
        <f>IF(E69 &lt;50000000,"Up to 50 Million",IF(E69&gt;100000000,"+100 Million","Up to 100 Million"))</f>
        <v>+100 Million</v>
      </c>
      <c r="I69" t="str">
        <f>IF(F69 &lt;100000000,"Up to 100 Million",IF(F69&gt;300000000,"+300 Million","+100 Million"))</f>
        <v>+100 Million</v>
      </c>
      <c r="J69" s="3">
        <f>SUM(F69,G69)</f>
        <v>283000000</v>
      </c>
      <c r="K69" s="3" t="str">
        <f t="shared" si="1"/>
        <v>Up to 400 Million</v>
      </c>
      <c r="L69" t="s">
        <v>90</v>
      </c>
      <c r="M69">
        <v>2019</v>
      </c>
    </row>
    <row r="70" spans="1:13" x14ac:dyDescent="0.2">
      <c r="A70">
        <v>68</v>
      </c>
      <c r="B70" t="s">
        <v>286</v>
      </c>
      <c r="C70" t="str">
        <f>LEFT(B70,SEARCH(" ",B70)-1)</f>
        <v>C.J.</v>
      </c>
      <c r="D70" t="str">
        <f>RIGHT(B70,LEN(B70)-FIND(" ",B70))</f>
        <v>McCollum</v>
      </c>
      <c r="E70" s="1">
        <v>288000000</v>
      </c>
      <c r="F70" s="2">
        <v>258000000</v>
      </c>
      <c r="G70" s="3" t="s">
        <v>927</v>
      </c>
      <c r="H70" t="str">
        <f>IF(E70 &lt;50000000,"Up to 50 Million",IF(E70&gt;100000000,"+100 Million","Up to 100 Million"))</f>
        <v>+100 Million</v>
      </c>
      <c r="I70" t="str">
        <f>IF(F70 &lt;100000000,"Up to 100 Million",IF(F70&gt;300000000,"+300 Million","+100 Million"))</f>
        <v>+100 Million</v>
      </c>
      <c r="J70" s="3">
        <f>SUM(F70,G70)</f>
        <v>258000000</v>
      </c>
      <c r="K70" s="3" t="str">
        <f t="shared" si="1"/>
        <v>Up to 400 Million</v>
      </c>
      <c r="L70" t="s">
        <v>1006</v>
      </c>
      <c r="M70">
        <v>2019</v>
      </c>
    </row>
    <row r="71" spans="1:13" x14ac:dyDescent="0.2">
      <c r="A71">
        <v>70</v>
      </c>
      <c r="B71" t="s">
        <v>289</v>
      </c>
      <c r="C71" t="str">
        <f>LEFT(B71,SEARCH(" ",B71)-1)</f>
        <v>Kawhi</v>
      </c>
      <c r="D71" t="str">
        <f>RIGHT(B71,LEN(B71)-FIND(" ",B71))</f>
        <v>Leonard</v>
      </c>
      <c r="E71" s="1">
        <v>287000000</v>
      </c>
      <c r="F71" s="2">
        <v>232000000</v>
      </c>
      <c r="G71" s="3" t="s">
        <v>924</v>
      </c>
      <c r="H71" t="str">
        <f>IF(E71 &lt;50000000,"Up to 50 Million",IF(E71&gt;100000000,"+100 Million","Up to 100 Million"))</f>
        <v>+100 Million</v>
      </c>
      <c r="I71" t="str">
        <f>IF(F71 &lt;100000000,"Up to 100 Million",IF(F71&gt;300000000,"+300 Million","+100 Million"))</f>
        <v>+100 Million</v>
      </c>
      <c r="J71" s="3">
        <f>SUM(F71,G71)</f>
        <v>232000000</v>
      </c>
      <c r="K71" s="3" t="str">
        <f t="shared" si="1"/>
        <v>Up to 400 Million</v>
      </c>
      <c r="L71" t="s">
        <v>1006</v>
      </c>
      <c r="M71">
        <v>2019</v>
      </c>
    </row>
    <row r="72" spans="1:13" x14ac:dyDescent="0.2">
      <c r="A72">
        <v>71</v>
      </c>
      <c r="B72" t="s">
        <v>293</v>
      </c>
      <c r="C72" t="str">
        <f>LEFT(B72,SEARCH(" ",B72)-1)</f>
        <v>Kevin</v>
      </c>
      <c r="D72" t="str">
        <f>RIGHT(B72,LEN(B72)-FIND(" ",B72))</f>
        <v>Love</v>
      </c>
      <c r="E72" s="1">
        <v>284000000</v>
      </c>
      <c r="F72" s="2">
        <v>244000000</v>
      </c>
      <c r="G72" s="3" t="s">
        <v>908</v>
      </c>
      <c r="H72" t="str">
        <f>IF(E72 &lt;50000000,"Up to 50 Million",IF(E72&gt;100000000,"+100 Million","Up to 100 Million"))</f>
        <v>+100 Million</v>
      </c>
      <c r="I72" t="str">
        <f>IF(F72 &lt;100000000,"Up to 100 Million",IF(F72&gt;300000000,"+300 Million","+100 Million"))</f>
        <v>+100 Million</v>
      </c>
      <c r="J72" s="3">
        <f>SUM(F72,G72)</f>
        <v>244000000</v>
      </c>
      <c r="K72" s="3" t="str">
        <f t="shared" si="1"/>
        <v>Up to 400 Million</v>
      </c>
      <c r="L72" t="s">
        <v>1006</v>
      </c>
      <c r="M72">
        <v>2019</v>
      </c>
    </row>
    <row r="73" spans="1:13" x14ac:dyDescent="0.2">
      <c r="A73">
        <v>72</v>
      </c>
      <c r="B73" t="s">
        <v>297</v>
      </c>
      <c r="C73" t="str">
        <f>LEFT(B73,SEARCH(" ",B73)-1)</f>
        <v>Justin</v>
      </c>
      <c r="D73" t="str">
        <f>RIGHT(B73,LEN(B73)-FIND(" ",B73))</f>
        <v>Houston</v>
      </c>
      <c r="E73" s="1">
        <v>282000000</v>
      </c>
      <c r="F73" s="2">
        <v>28000000</v>
      </c>
      <c r="G73" s="3" t="s">
        <v>941</v>
      </c>
      <c r="H73" t="str">
        <f>IF(E73 &lt;50000000,"Up to 50 Million",IF(E73&gt;100000000,"+100 Million","Up to 100 Million"))</f>
        <v>+100 Million</v>
      </c>
      <c r="I73" t="str">
        <f>IF(F73 &lt;100000000,"Up to 100 Million",IF(F73&gt;300000000,"+300 Million","+100 Million"))</f>
        <v>Up to 100 Million</v>
      </c>
      <c r="J73" s="3">
        <f>SUM(F73,G73)</f>
        <v>28000000</v>
      </c>
      <c r="K73" s="3" t="str">
        <f t="shared" si="1"/>
        <v>Up to 100 Million</v>
      </c>
      <c r="L73" t="s">
        <v>39</v>
      </c>
      <c r="M73">
        <v>2019</v>
      </c>
    </row>
    <row r="74" spans="1:13" x14ac:dyDescent="0.2">
      <c r="A74">
        <v>73</v>
      </c>
      <c r="B74" t="s">
        <v>301</v>
      </c>
      <c r="C74" t="str">
        <f>LEFT(B74,SEARCH(" ",B74)-1)</f>
        <v>Albert</v>
      </c>
      <c r="D74" t="str">
        <f>RIGHT(B74,LEN(B74)-FIND(" ",B74))</f>
        <v>Pujols</v>
      </c>
      <c r="E74" s="1">
        <v>28000000</v>
      </c>
      <c r="F74" s="2">
        <v>273000000</v>
      </c>
      <c r="G74" s="3" t="s">
        <v>959</v>
      </c>
      <c r="H74" t="str">
        <f>IF(E74 &lt;50000000,"Up to 50 Million",IF(E74&gt;100000000,"+100 Million","Up to 100 Million"))</f>
        <v>Up to 50 Million</v>
      </c>
      <c r="I74" t="str">
        <f>IF(F74 &lt;100000000,"Up to 100 Million",IF(F74&gt;300000000,"+300 Million","+100 Million"))</f>
        <v>+100 Million</v>
      </c>
      <c r="J74" s="3">
        <f>SUM(F74,G74)</f>
        <v>273000000</v>
      </c>
      <c r="K74" s="3" t="str">
        <f t="shared" si="1"/>
        <v>Up to 400 Million</v>
      </c>
      <c r="L74" t="s">
        <v>90</v>
      </c>
      <c r="M74">
        <v>2019</v>
      </c>
    </row>
    <row r="75" spans="1:13" x14ac:dyDescent="0.2">
      <c r="A75">
        <v>74</v>
      </c>
      <c r="B75" t="s">
        <v>304</v>
      </c>
      <c r="C75" t="str">
        <f>LEFT(B75,SEARCH(" ",B75)-1)</f>
        <v>Dwight</v>
      </c>
      <c r="D75" t="str">
        <f>RIGHT(B75,LEN(B75)-FIND(" ",B75))</f>
        <v>Howard</v>
      </c>
      <c r="E75" s="1">
        <v>278000000</v>
      </c>
      <c r="F75" s="2">
        <v>243000000</v>
      </c>
      <c r="G75" s="3" t="s">
        <v>922</v>
      </c>
      <c r="H75" t="str">
        <f>IF(E75 &lt;50000000,"Up to 50 Million",IF(E75&gt;100000000,"+100 Million","Up to 100 Million"))</f>
        <v>+100 Million</v>
      </c>
      <c r="I75" t="str">
        <f>IF(F75 &lt;100000000,"Up to 100 Million",IF(F75&gt;300000000,"+300 Million","+100 Million"))</f>
        <v>+100 Million</v>
      </c>
      <c r="J75" s="3">
        <f>SUM(F75,G75)</f>
        <v>243000000</v>
      </c>
      <c r="K75" s="3" t="str">
        <f t="shared" si="1"/>
        <v>Up to 400 Million</v>
      </c>
      <c r="L75" t="s">
        <v>1006</v>
      </c>
      <c r="M75">
        <v>2019</v>
      </c>
    </row>
    <row r="76" spans="1:13" x14ac:dyDescent="0.2">
      <c r="A76">
        <v>75</v>
      </c>
      <c r="B76" t="s">
        <v>308</v>
      </c>
      <c r="C76" t="str">
        <f>LEFT(B76,SEARCH(" ",B76)-1)</f>
        <v>Antoine</v>
      </c>
      <c r="D76" t="str">
        <f>RIGHT(B76,LEN(B76)-FIND(" ",B76))</f>
        <v>Griezmann</v>
      </c>
      <c r="E76" s="1">
        <v>277000000</v>
      </c>
      <c r="F76" s="2">
        <v>232000000</v>
      </c>
      <c r="G76" s="3" t="s">
        <v>936</v>
      </c>
      <c r="H76" t="str">
        <f>IF(E76 &lt;50000000,"Up to 50 Million",IF(E76&gt;100000000,"+100 Million","Up to 100 Million"))</f>
        <v>+100 Million</v>
      </c>
      <c r="I76" t="str">
        <f>IF(F76 &lt;100000000,"Up to 100 Million",IF(F76&gt;300000000,"+300 Million","+100 Million"))</f>
        <v>+100 Million</v>
      </c>
      <c r="J76" s="3">
        <f>SUM(F76,G76)</f>
        <v>232000000</v>
      </c>
      <c r="K76" s="3" t="str">
        <f t="shared" si="1"/>
        <v>Up to 400 Million</v>
      </c>
      <c r="L76" t="s">
        <v>12</v>
      </c>
      <c r="M76">
        <v>2019</v>
      </c>
    </row>
    <row r="77" spans="1:13" x14ac:dyDescent="0.2">
      <c r="A77">
        <v>76</v>
      </c>
      <c r="B77" t="s">
        <v>312</v>
      </c>
      <c r="C77" t="str">
        <f>LEFT(B77,SEARCH(" ",B77)-1)</f>
        <v>Jrue</v>
      </c>
      <c r="D77" t="str">
        <f>RIGHT(B77,LEN(B77)-FIND(" ",B77))</f>
        <v>Holiday</v>
      </c>
      <c r="E77" s="1">
        <v>276000000</v>
      </c>
      <c r="F77" s="2">
        <v>271000000</v>
      </c>
      <c r="G77" s="3" t="s">
        <v>953</v>
      </c>
      <c r="H77" t="str">
        <f>IF(E77 &lt;50000000,"Up to 50 Million",IF(E77&gt;100000000,"+100 Million","Up to 100 Million"))</f>
        <v>+100 Million</v>
      </c>
      <c r="I77" t="str">
        <f>IF(F77 &lt;100000000,"Up to 100 Million",IF(F77&gt;300000000,"+300 Million","+100 Million"))</f>
        <v>+100 Million</v>
      </c>
      <c r="J77" s="3">
        <f>SUM(F77,G77)</f>
        <v>271000000</v>
      </c>
      <c r="K77" s="3" t="str">
        <f t="shared" si="1"/>
        <v>Up to 400 Million</v>
      </c>
      <c r="L77" t="s">
        <v>1006</v>
      </c>
      <c r="M77">
        <v>2019</v>
      </c>
    </row>
    <row r="78" spans="1:13" x14ac:dyDescent="0.2">
      <c r="A78">
        <v>77</v>
      </c>
      <c r="B78" t="s">
        <v>316</v>
      </c>
      <c r="C78" t="str">
        <f>LEFT(B78,SEARCH(" ",B78)-1)</f>
        <v>Giancarlo</v>
      </c>
      <c r="D78" t="str">
        <f>RIGHT(B78,LEN(B78)-FIND(" ",B78))</f>
        <v>Stanton</v>
      </c>
      <c r="E78" s="1">
        <v>274000000</v>
      </c>
      <c r="F78" s="2">
        <v>254000000</v>
      </c>
      <c r="G78" s="3" t="s">
        <v>949</v>
      </c>
      <c r="H78" t="str">
        <f>IF(E78 &lt;50000000,"Up to 50 Million",IF(E78&gt;100000000,"+100 Million","Up to 100 Million"))</f>
        <v>+100 Million</v>
      </c>
      <c r="I78" t="str">
        <f>IF(F78 &lt;100000000,"Up to 100 Million",IF(F78&gt;300000000,"+300 Million","+100 Million"))</f>
        <v>+100 Million</v>
      </c>
      <c r="J78" s="3">
        <f>SUM(F78,G78)</f>
        <v>254000000</v>
      </c>
      <c r="K78" s="3" t="str">
        <f t="shared" si="1"/>
        <v>Up to 400 Million</v>
      </c>
      <c r="L78" t="s">
        <v>90</v>
      </c>
      <c r="M78">
        <v>2019</v>
      </c>
    </row>
    <row r="79" spans="1:13" x14ac:dyDescent="0.2">
      <c r="A79">
        <v>78</v>
      </c>
      <c r="B79" t="s">
        <v>320</v>
      </c>
      <c r="C79" t="str">
        <f>LEFT(B79,SEARCH(" ",B79)-1)</f>
        <v>Steven</v>
      </c>
      <c r="D79" t="str">
        <f>RIGHT(B79,LEN(B79)-FIND(" ",B79))</f>
        <v>Adams</v>
      </c>
      <c r="E79" s="1">
        <v>272000000</v>
      </c>
      <c r="F79" s="2">
        <v>242000000</v>
      </c>
      <c r="G79" s="3" t="s">
        <v>927</v>
      </c>
      <c r="H79" t="str">
        <f>IF(E79 &lt;50000000,"Up to 50 Million",IF(E79&gt;100000000,"+100 Million","Up to 100 Million"))</f>
        <v>+100 Million</v>
      </c>
      <c r="I79" t="str">
        <f>IF(F79 &lt;100000000,"Up to 100 Million",IF(F79&gt;300000000,"+300 Million","+100 Million"))</f>
        <v>+100 Million</v>
      </c>
      <c r="J79" s="3">
        <f>SUM(F79,G79)</f>
        <v>242000000</v>
      </c>
      <c r="K79" s="3" t="str">
        <f t="shared" si="1"/>
        <v>Up to 400 Million</v>
      </c>
      <c r="L79" t="s">
        <v>1006</v>
      </c>
      <c r="M79">
        <v>2019</v>
      </c>
    </row>
    <row r="80" spans="1:13" x14ac:dyDescent="0.2">
      <c r="A80">
        <v>79</v>
      </c>
      <c r="B80" t="s">
        <v>323</v>
      </c>
      <c r="C80" t="str">
        <f>LEFT(B80,SEARCH(" ",B80)-1)</f>
        <v>Gareth</v>
      </c>
      <c r="D80" t="str">
        <f>RIGHT(B80,LEN(B80)-FIND(" ",B80))</f>
        <v>Bale</v>
      </c>
      <c r="E80" s="1">
        <v>271000000</v>
      </c>
      <c r="F80" s="2">
        <v>206000000</v>
      </c>
      <c r="G80" s="3" t="s">
        <v>942</v>
      </c>
      <c r="H80" t="str">
        <f>IF(E80 &lt;50000000,"Up to 50 Million",IF(E80&gt;100000000,"+100 Million","Up to 100 Million"))</f>
        <v>+100 Million</v>
      </c>
      <c r="I80" t="str">
        <f>IF(F80 &lt;100000000,"Up to 100 Million",IF(F80&gt;300000000,"+300 Million","+100 Million"))</f>
        <v>+100 Million</v>
      </c>
      <c r="J80" s="3">
        <f>SUM(F80,G80)</f>
        <v>206000000</v>
      </c>
      <c r="K80" s="3" t="str">
        <f t="shared" si="1"/>
        <v>Up to 400 Million</v>
      </c>
      <c r="L80" t="s">
        <v>12</v>
      </c>
      <c r="M80">
        <v>2019</v>
      </c>
    </row>
    <row r="81" spans="1:13" x14ac:dyDescent="0.2">
      <c r="A81">
        <v>79</v>
      </c>
      <c r="B81" t="s">
        <v>324</v>
      </c>
      <c r="C81" t="str">
        <f>LEFT(B81,SEARCH(" ",B81)-1)</f>
        <v>Bradley</v>
      </c>
      <c r="D81" t="str">
        <f>RIGHT(B81,LEN(B81)-FIND(" ",B81))</f>
        <v>Beal</v>
      </c>
      <c r="E81" s="1">
        <v>271000000</v>
      </c>
      <c r="F81" s="2">
        <v>256000000</v>
      </c>
      <c r="G81" s="3" t="s">
        <v>916</v>
      </c>
      <c r="H81" t="str">
        <f>IF(E81 &lt;50000000,"Up to 50 Million",IF(E81&gt;100000000,"+100 Million","Up to 100 Million"))</f>
        <v>+100 Million</v>
      </c>
      <c r="I81" t="str">
        <f>IF(F81 &lt;100000000,"Up to 100 Million",IF(F81&gt;300000000,"+300 Million","+100 Million"))</f>
        <v>+100 Million</v>
      </c>
      <c r="J81" s="3">
        <f>SUM(F81,G81)</f>
        <v>256000000</v>
      </c>
      <c r="K81" s="3" t="str">
        <f t="shared" si="1"/>
        <v>Up to 400 Million</v>
      </c>
      <c r="L81" t="s">
        <v>1006</v>
      </c>
      <c r="M81">
        <v>2019</v>
      </c>
    </row>
    <row r="82" spans="1:13" x14ac:dyDescent="0.2">
      <c r="A82">
        <v>81</v>
      </c>
      <c r="B82" t="s">
        <v>326</v>
      </c>
      <c r="C82" t="str">
        <f>LEFT(B82,SEARCH(" ",B82)-1)</f>
        <v>Tom</v>
      </c>
      <c r="D82" t="str">
        <f>RIGHT(B82,LEN(B82)-FIND(" ",B82))</f>
        <v>Brady</v>
      </c>
      <c r="E82" s="1">
        <v>27000000</v>
      </c>
      <c r="F82" s="2">
        <v>15000000</v>
      </c>
      <c r="G82" s="3" t="s">
        <v>945</v>
      </c>
      <c r="H82" t="str">
        <f>IF(E82 &lt;50000000,"Up to 50 Million",IF(E82&gt;100000000,"+100 Million","Up to 100 Million"))</f>
        <v>Up to 50 Million</v>
      </c>
      <c r="I82" t="str">
        <f>IF(F82 &lt;100000000,"Up to 100 Million",IF(F82&gt;300000000,"+300 Million","+100 Million"))</f>
        <v>Up to 100 Million</v>
      </c>
      <c r="J82" s="3">
        <f>SUM(F82,G82)</f>
        <v>15000000</v>
      </c>
      <c r="K82" s="3" t="str">
        <f t="shared" si="1"/>
        <v>Up to 100 Million</v>
      </c>
      <c r="L82" t="s">
        <v>39</v>
      </c>
      <c r="M82">
        <v>2019</v>
      </c>
    </row>
    <row r="83" spans="1:13" x14ac:dyDescent="0.2">
      <c r="A83">
        <v>82</v>
      </c>
      <c r="B83" t="s">
        <v>329</v>
      </c>
      <c r="C83" t="str">
        <f>LEFT(B83,SEARCH(" ",B83)-1)</f>
        <v>Andrew</v>
      </c>
      <c r="D83" t="str">
        <f>RIGHT(B83,LEN(B83)-FIND(" ",B83))</f>
        <v>Luck</v>
      </c>
      <c r="E83" s="1">
        <v>269000000</v>
      </c>
      <c r="F83" s="2">
        <v>241000000</v>
      </c>
      <c r="G83" s="3" t="s">
        <v>934</v>
      </c>
      <c r="H83" t="str">
        <f>IF(E83 &lt;50000000,"Up to 50 Million",IF(E83&gt;100000000,"+100 Million","Up to 100 Million"))</f>
        <v>+100 Million</v>
      </c>
      <c r="I83" t="str">
        <f>IF(F83 &lt;100000000,"Up to 100 Million",IF(F83&gt;300000000,"+300 Million","+100 Million"))</f>
        <v>+100 Million</v>
      </c>
      <c r="J83" s="3">
        <f>SUM(F83,G83)</f>
        <v>241000000</v>
      </c>
      <c r="K83" s="3" t="str">
        <f t="shared" si="1"/>
        <v>Up to 400 Million</v>
      </c>
      <c r="L83" t="s">
        <v>39</v>
      </c>
      <c r="M83">
        <v>2019</v>
      </c>
    </row>
    <row r="84" spans="1:13" x14ac:dyDescent="0.2">
      <c r="A84">
        <v>82</v>
      </c>
      <c r="B84" t="s">
        <v>333</v>
      </c>
      <c r="C84" t="str">
        <f>LEFT(B84,SEARCH(" ",B84)-1)</f>
        <v>C.J.</v>
      </c>
      <c r="D84" t="str">
        <f>RIGHT(B84,LEN(B84)-FIND(" ",B84))</f>
        <v>Mosley</v>
      </c>
      <c r="E84" s="1">
        <v>269000000</v>
      </c>
      <c r="F84" s="2">
        <v>267000000</v>
      </c>
      <c r="G84" s="3" t="s">
        <v>952</v>
      </c>
      <c r="H84" t="str">
        <f>IF(E84 &lt;50000000,"Up to 50 Million",IF(E84&gt;100000000,"+100 Million","Up to 100 Million"))</f>
        <v>+100 Million</v>
      </c>
      <c r="I84" t="str">
        <f>IF(F84 &lt;100000000,"Up to 100 Million",IF(F84&gt;300000000,"+300 Million","+100 Million"))</f>
        <v>+100 Million</v>
      </c>
      <c r="J84" s="3">
        <f>SUM(F84,G84)</f>
        <v>267000000</v>
      </c>
      <c r="K84" s="3" t="str">
        <f t="shared" si="1"/>
        <v>Up to 400 Million</v>
      </c>
      <c r="L84" t="s">
        <v>39</v>
      </c>
      <c r="M84">
        <v>2019</v>
      </c>
    </row>
    <row r="85" spans="1:13" x14ac:dyDescent="0.2">
      <c r="A85">
        <v>84</v>
      </c>
      <c r="B85" t="s">
        <v>336</v>
      </c>
      <c r="C85" t="str">
        <f>LEFT(B85,SEARCH(" ",B85)-1)</f>
        <v>Felix</v>
      </c>
      <c r="D85" t="str">
        <f>RIGHT(B85,LEN(B85)-FIND(" ",B85))</f>
        <v>Hernandez</v>
      </c>
      <c r="E85" s="1">
        <v>266000000</v>
      </c>
      <c r="F85" s="2">
        <v>263000000</v>
      </c>
      <c r="G85" s="3" t="s">
        <v>954</v>
      </c>
      <c r="H85" t="str">
        <f>IF(E85 &lt;50000000,"Up to 50 Million",IF(E85&gt;100000000,"+100 Million","Up to 100 Million"))</f>
        <v>+100 Million</v>
      </c>
      <c r="I85" t="str">
        <f>IF(F85 &lt;100000000,"Up to 100 Million",IF(F85&gt;300000000,"+300 Million","+100 Million"))</f>
        <v>+100 Million</v>
      </c>
      <c r="J85" s="3">
        <f>SUM(F85,G85)</f>
        <v>263000000</v>
      </c>
      <c r="K85" s="3" t="str">
        <f t="shared" si="1"/>
        <v>Up to 400 Million</v>
      </c>
      <c r="L85" t="s">
        <v>90</v>
      </c>
      <c r="M85">
        <v>2019</v>
      </c>
    </row>
    <row r="86" spans="1:13" x14ac:dyDescent="0.2">
      <c r="A86">
        <v>85</v>
      </c>
      <c r="B86" t="s">
        <v>339</v>
      </c>
      <c r="C86" t="str">
        <f>LEFT(B86,SEARCH(" ",B86)-1)</f>
        <v>Odell</v>
      </c>
      <c r="D86" t="str">
        <f>RIGHT(B86,LEN(B86)-FIND(" ",B86))</f>
        <v>Beckham, Jr.</v>
      </c>
      <c r="E86" s="1">
        <v>265000000</v>
      </c>
      <c r="F86" s="2">
        <v>215000000</v>
      </c>
      <c r="G86" s="3" t="s">
        <v>957</v>
      </c>
      <c r="H86" t="str">
        <f>IF(E86 &lt;50000000,"Up to 50 Million",IF(E86&gt;100000000,"+100 Million","Up to 100 Million"))</f>
        <v>+100 Million</v>
      </c>
      <c r="I86" t="str">
        <f>IF(F86 &lt;100000000,"Up to 100 Million",IF(F86&gt;300000000,"+300 Million","+100 Million"))</f>
        <v>+100 Million</v>
      </c>
      <c r="J86" s="3">
        <f>SUM(F86,G86)</f>
        <v>215000000</v>
      </c>
      <c r="K86" s="3" t="str">
        <f t="shared" si="1"/>
        <v>Up to 400 Million</v>
      </c>
      <c r="L86" t="s">
        <v>39</v>
      </c>
      <c r="M86">
        <v>2019</v>
      </c>
    </row>
    <row r="87" spans="1:13" x14ac:dyDescent="0.2">
      <c r="A87">
        <v>85</v>
      </c>
      <c r="B87" t="s">
        <v>342</v>
      </c>
      <c r="C87" t="str">
        <f>LEFT(B87,SEARCH(" ",B87)-1)</f>
        <v>Otto</v>
      </c>
      <c r="D87" t="str">
        <f>RIGHT(B87,LEN(B87)-FIND(" ",B87))</f>
        <v>Porter, Jr.</v>
      </c>
      <c r="E87" s="1">
        <v>265000000</v>
      </c>
      <c r="F87" s="2">
        <v>26000000</v>
      </c>
      <c r="G87" s="3" t="s">
        <v>953</v>
      </c>
      <c r="H87" t="str">
        <f>IF(E87 &lt;50000000,"Up to 50 Million",IF(E87&gt;100000000,"+100 Million","Up to 100 Million"))</f>
        <v>+100 Million</v>
      </c>
      <c r="I87" t="str">
        <f>IF(F87 &lt;100000000,"Up to 100 Million",IF(F87&gt;300000000,"+300 Million","+100 Million"))</f>
        <v>Up to 100 Million</v>
      </c>
      <c r="J87" s="3">
        <f>SUM(F87,G87)</f>
        <v>26000000</v>
      </c>
      <c r="K87" s="3" t="str">
        <f t="shared" si="1"/>
        <v>Up to 100 Million</v>
      </c>
      <c r="L87" t="s">
        <v>1006</v>
      </c>
      <c r="M87">
        <v>2019</v>
      </c>
    </row>
    <row r="88" spans="1:13" x14ac:dyDescent="0.2">
      <c r="A88">
        <v>87</v>
      </c>
      <c r="B88" t="s">
        <v>344</v>
      </c>
      <c r="C88" t="str">
        <f>LEFT(B88,SEARCH(" ",B88)-1)</f>
        <v>Andre</v>
      </c>
      <c r="D88" t="str">
        <f>RIGHT(B88,LEN(B88)-FIND(" ",B88))</f>
        <v>Drummond</v>
      </c>
      <c r="E88" s="1">
        <v>264000000</v>
      </c>
      <c r="F88" s="2">
        <v>254000000</v>
      </c>
      <c r="G88" s="3" t="s">
        <v>912</v>
      </c>
      <c r="H88" t="str">
        <f>IF(E88 &lt;50000000,"Up to 50 Million",IF(E88&gt;100000000,"+100 Million","Up to 100 Million"))</f>
        <v>+100 Million</v>
      </c>
      <c r="I88" t="str">
        <f>IF(F88 &lt;100000000,"Up to 100 Million",IF(F88&gt;300000000,"+300 Million","+100 Million"))</f>
        <v>+100 Million</v>
      </c>
      <c r="J88" s="3">
        <f>SUM(F88,G88)</f>
        <v>254000000</v>
      </c>
      <c r="K88" s="3" t="str">
        <f t="shared" si="1"/>
        <v>Up to 400 Million</v>
      </c>
      <c r="L88" t="s">
        <v>1006</v>
      </c>
      <c r="M88">
        <v>2019</v>
      </c>
    </row>
    <row r="89" spans="1:13" x14ac:dyDescent="0.2">
      <c r="A89">
        <v>88</v>
      </c>
      <c r="B89" t="s">
        <v>346</v>
      </c>
      <c r="C89" t="str">
        <f>LEFT(B89,SEARCH(" ",B89)-1)</f>
        <v>Harrison</v>
      </c>
      <c r="D89" t="str">
        <f>RIGHT(B89,LEN(B89)-FIND(" ",B89))</f>
        <v>Barnes</v>
      </c>
      <c r="E89" s="1">
        <v>263000000</v>
      </c>
      <c r="F89" s="2">
        <v>248000000</v>
      </c>
      <c r="G89" s="3" t="s">
        <v>916</v>
      </c>
      <c r="H89" t="str">
        <f>IF(E89 &lt;50000000,"Up to 50 Million",IF(E89&gt;100000000,"+100 Million","Up to 100 Million"))</f>
        <v>+100 Million</v>
      </c>
      <c r="I89" t="str">
        <f>IF(F89 &lt;100000000,"Up to 100 Million",IF(F89&gt;300000000,"+300 Million","+100 Million"))</f>
        <v>+100 Million</v>
      </c>
      <c r="J89" s="3">
        <f>SUM(F89,G89)</f>
        <v>248000000</v>
      </c>
      <c r="K89" s="3" t="str">
        <f t="shared" si="1"/>
        <v>Up to 400 Million</v>
      </c>
      <c r="L89" t="s">
        <v>1006</v>
      </c>
      <c r="M89">
        <v>2019</v>
      </c>
    </row>
    <row r="90" spans="1:13" x14ac:dyDescent="0.2">
      <c r="A90">
        <v>89</v>
      </c>
      <c r="B90" t="s">
        <v>348</v>
      </c>
      <c r="C90" t="str">
        <f>LEFT(B90,SEARCH(" ",B90)-1)</f>
        <v>Nikola</v>
      </c>
      <c r="D90" t="str">
        <f>RIGHT(B90,LEN(B90)-FIND(" ",B90))</f>
        <v>Jokic</v>
      </c>
      <c r="E90" s="1">
        <v>262000000</v>
      </c>
      <c r="F90" s="2">
        <v>255000000</v>
      </c>
      <c r="G90" s="3" t="s">
        <v>963</v>
      </c>
      <c r="H90" t="str">
        <f>IF(E90 &lt;50000000,"Up to 50 Million",IF(E90&gt;100000000,"+100 Million","Up to 100 Million"))</f>
        <v>+100 Million</v>
      </c>
      <c r="I90" t="str">
        <f>IF(F90 &lt;100000000,"Up to 100 Million",IF(F90&gt;300000000,"+300 Million","+100 Million"))</f>
        <v>+100 Million</v>
      </c>
      <c r="J90" s="3">
        <f>SUM(F90,G90)</f>
        <v>255000000</v>
      </c>
      <c r="K90" s="3" t="str">
        <f t="shared" si="1"/>
        <v>Up to 400 Million</v>
      </c>
      <c r="L90" t="s">
        <v>1006</v>
      </c>
      <c r="M90">
        <v>2019</v>
      </c>
    </row>
    <row r="91" spans="1:13" x14ac:dyDescent="0.2">
      <c r="A91">
        <v>89</v>
      </c>
      <c r="B91" t="s">
        <v>352</v>
      </c>
      <c r="C91" t="str">
        <f>LEFT(B91,SEARCH(" ",B91)-1)</f>
        <v>Hassan</v>
      </c>
      <c r="D91" t="str">
        <f>RIGHT(B91,LEN(B91)-FIND(" ",B91))</f>
        <v>Whiteside</v>
      </c>
      <c r="E91" s="1">
        <v>262000000</v>
      </c>
      <c r="F91" s="2">
        <v>254000000</v>
      </c>
      <c r="G91" s="3" t="s">
        <v>963</v>
      </c>
      <c r="H91" t="str">
        <f>IF(E91 &lt;50000000,"Up to 50 Million",IF(E91&gt;100000000,"+100 Million","Up to 100 Million"))</f>
        <v>+100 Million</v>
      </c>
      <c r="I91" t="str">
        <f>IF(F91 &lt;100000000,"Up to 100 Million",IF(F91&gt;300000000,"+300 Million","+100 Million"))</f>
        <v>+100 Million</v>
      </c>
      <c r="J91" s="3">
        <f>SUM(F91,G91)</f>
        <v>254000000</v>
      </c>
      <c r="K91" s="3" t="str">
        <f t="shared" si="1"/>
        <v>Up to 400 Million</v>
      </c>
      <c r="L91" t="s">
        <v>1006</v>
      </c>
      <c r="M91">
        <v>2019</v>
      </c>
    </row>
    <row r="92" spans="1:13" x14ac:dyDescent="0.2">
      <c r="A92">
        <v>91</v>
      </c>
      <c r="B92" t="s">
        <v>354</v>
      </c>
      <c r="C92" t="str">
        <f>LEFT(B92,SEARCH(" ",B92)-1)</f>
        <v>Andrew</v>
      </c>
      <c r="D92" t="str">
        <f>RIGHT(B92,LEN(B92)-FIND(" ",B92))</f>
        <v>Wiggins</v>
      </c>
      <c r="E92" s="1">
        <v>261000000</v>
      </c>
      <c r="F92" s="2">
        <v>255000000</v>
      </c>
      <c r="G92" s="3" t="s">
        <v>964</v>
      </c>
      <c r="H92" t="str">
        <f>IF(E92 &lt;50000000,"Up to 50 Million",IF(E92&gt;100000000,"+100 Million","Up to 100 Million"))</f>
        <v>+100 Million</v>
      </c>
      <c r="I92" t="str">
        <f>IF(F92 &lt;100000000,"Up to 100 Million",IF(F92&gt;300000000,"+300 Million","+100 Million"))</f>
        <v>+100 Million</v>
      </c>
      <c r="J92" s="3">
        <f>SUM(F92,G92)</f>
        <v>255000000</v>
      </c>
      <c r="K92" s="3" t="str">
        <f t="shared" si="1"/>
        <v>Up to 400 Million</v>
      </c>
      <c r="L92" t="s">
        <v>1006</v>
      </c>
      <c r="M92">
        <v>2019</v>
      </c>
    </row>
    <row r="93" spans="1:13" x14ac:dyDescent="0.2">
      <c r="A93">
        <v>92</v>
      </c>
      <c r="B93" t="s">
        <v>358</v>
      </c>
      <c r="C93" t="str">
        <f>LEFT(B93,SEARCH(" ",B93)-1)</f>
        <v>Manny</v>
      </c>
      <c r="D93" t="str">
        <f>RIGHT(B93,LEN(B93)-FIND(" ",B93))</f>
        <v>Pacquiao</v>
      </c>
      <c r="E93" s="1">
        <v>26000000</v>
      </c>
      <c r="F93" s="2">
        <v>24000000</v>
      </c>
      <c r="G93" s="3" t="s">
        <v>949</v>
      </c>
      <c r="H93" t="str">
        <f>IF(E93 &lt;50000000,"Up to 50 Million",IF(E93&gt;100000000,"+100 Million","Up to 100 Million"))</f>
        <v>Up to 50 Million</v>
      </c>
      <c r="I93" t="str">
        <f>IF(F93 &lt;100000000,"Up to 100 Million",IF(F93&gt;300000000,"+300 Million","+100 Million"))</f>
        <v>Up to 100 Million</v>
      </c>
      <c r="J93" s="3">
        <f>SUM(F93,G93)</f>
        <v>24000000</v>
      </c>
      <c r="K93" s="3" t="str">
        <f t="shared" si="1"/>
        <v>Up to 100 Million</v>
      </c>
      <c r="L93" t="s">
        <v>27</v>
      </c>
      <c r="M93">
        <v>2019</v>
      </c>
    </row>
    <row r="94" spans="1:13" x14ac:dyDescent="0.2">
      <c r="A94">
        <v>93</v>
      </c>
      <c r="B94" t="s">
        <v>361</v>
      </c>
      <c r="C94" t="str">
        <f>LEFT(B94,SEARCH(" ",B94)-1)</f>
        <v>Saquon</v>
      </c>
      <c r="D94" t="str">
        <f>RIGHT(B94,LEN(B94)-FIND(" ",B94))</f>
        <v>Barkley</v>
      </c>
      <c r="E94" s="1">
        <v>258000000</v>
      </c>
      <c r="F94" s="2">
        <v>213000000</v>
      </c>
      <c r="G94" s="3" t="s">
        <v>936</v>
      </c>
      <c r="H94" t="str">
        <f>IF(E94 &lt;50000000,"Up to 50 Million",IF(E94&gt;100000000,"+100 Million","Up to 100 Million"))</f>
        <v>+100 Million</v>
      </c>
      <c r="I94" t="str">
        <f>IF(F94 &lt;100000000,"Up to 100 Million",IF(F94&gt;300000000,"+300 Million","+100 Million"))</f>
        <v>+100 Million</v>
      </c>
      <c r="J94" s="3">
        <f>SUM(F94,G94)</f>
        <v>213000000</v>
      </c>
      <c r="K94" s="3" t="str">
        <f t="shared" si="1"/>
        <v>Up to 400 Million</v>
      </c>
      <c r="L94" t="s">
        <v>39</v>
      </c>
      <c r="M94">
        <v>2019</v>
      </c>
    </row>
    <row r="95" spans="1:13" x14ac:dyDescent="0.2">
      <c r="A95">
        <v>94</v>
      </c>
      <c r="B95" t="s">
        <v>364</v>
      </c>
      <c r="C95" t="str">
        <f>LEFT(B95,SEARCH(" ",B95)-1)</f>
        <v>J.D.</v>
      </c>
      <c r="D95" t="str">
        <f>RIGHT(B95,LEN(B95)-FIND(" ",B95))</f>
        <v>Martinez</v>
      </c>
      <c r="E95" s="1">
        <v>256000000</v>
      </c>
      <c r="F95" s="2">
        <v>249000000</v>
      </c>
      <c r="G95" s="3" t="s">
        <v>959</v>
      </c>
      <c r="H95" t="str">
        <f>IF(E95 &lt;50000000,"Up to 50 Million",IF(E95&gt;100000000,"+100 Million","Up to 100 Million"))</f>
        <v>+100 Million</v>
      </c>
      <c r="I95" t="str">
        <f>IF(F95 &lt;100000000,"Up to 100 Million",IF(F95&gt;300000000,"+300 Million","+100 Million"))</f>
        <v>+100 Million</v>
      </c>
      <c r="J95" s="3">
        <f>SUM(F95,G95)</f>
        <v>249000000</v>
      </c>
      <c r="K95" s="3" t="str">
        <f t="shared" si="1"/>
        <v>Up to 400 Million</v>
      </c>
      <c r="L95" t="s">
        <v>90</v>
      </c>
      <c r="M95">
        <v>2019</v>
      </c>
    </row>
    <row r="96" spans="1:13" x14ac:dyDescent="0.2">
      <c r="A96">
        <v>95</v>
      </c>
      <c r="B96" t="s">
        <v>367</v>
      </c>
      <c r="C96" t="str">
        <f>LEFT(B96,SEARCH(" ",B96)-1)</f>
        <v>Gennady</v>
      </c>
      <c r="D96" t="str">
        <f>RIGHT(B96,LEN(B96)-FIND(" ",B96))</f>
        <v>Golovkin</v>
      </c>
      <c r="E96" s="1">
        <v>255000000</v>
      </c>
      <c r="F96" s="2">
        <v>23000000</v>
      </c>
      <c r="G96" s="3" t="s">
        <v>931</v>
      </c>
      <c r="H96" t="str">
        <f>IF(E96 &lt;50000000,"Up to 50 Million",IF(E96&gt;100000000,"+100 Million","Up to 100 Million"))</f>
        <v>+100 Million</v>
      </c>
      <c r="I96" t="str">
        <f>IF(F96 &lt;100000000,"Up to 100 Million",IF(F96&gt;300000000,"+300 Million","+100 Million"))</f>
        <v>Up to 100 Million</v>
      </c>
      <c r="J96" s="3">
        <f>SUM(F96,G96)</f>
        <v>23000000</v>
      </c>
      <c r="K96" s="3" t="str">
        <f t="shared" si="1"/>
        <v>Up to 100 Million</v>
      </c>
      <c r="L96" t="s">
        <v>27</v>
      </c>
      <c r="M96">
        <v>2019</v>
      </c>
    </row>
    <row r="97" spans="1:13" x14ac:dyDescent="0.2">
      <c r="A97">
        <v>96</v>
      </c>
      <c r="B97" t="s">
        <v>369</v>
      </c>
      <c r="C97" t="str">
        <f>LEFT(B97,SEARCH(" ",B97)-1)</f>
        <v>Joey</v>
      </c>
      <c r="D97" t="str">
        <f>RIGHT(B97,LEN(B97)-FIND(" ",B97))</f>
        <v>Votto</v>
      </c>
      <c r="E97" s="1">
        <v>254000000</v>
      </c>
      <c r="F97" s="2">
        <v>251000000</v>
      </c>
      <c r="G97" s="3" t="s">
        <v>954</v>
      </c>
      <c r="H97" t="str">
        <f>IF(E97 &lt;50000000,"Up to 50 Million",IF(E97&gt;100000000,"+100 Million","Up to 100 Million"))</f>
        <v>+100 Million</v>
      </c>
      <c r="I97" t="str">
        <f>IF(F97 &lt;100000000,"Up to 100 Million",IF(F97&gt;300000000,"+300 Million","+100 Million"))</f>
        <v>+100 Million</v>
      </c>
      <c r="J97" s="3">
        <f>SUM(F97,G97)</f>
        <v>251000000</v>
      </c>
      <c r="K97" s="3" t="str">
        <f t="shared" si="1"/>
        <v>Up to 400 Million</v>
      </c>
      <c r="L97" t="s">
        <v>90</v>
      </c>
      <c r="M97">
        <v>2019</v>
      </c>
    </row>
    <row r="98" spans="1:13" x14ac:dyDescent="0.2">
      <c r="A98">
        <v>97</v>
      </c>
      <c r="B98" t="s">
        <v>372</v>
      </c>
      <c r="C98" t="str">
        <f>LEFT(B98,SEARCH(" ",B98)-1)</f>
        <v>Jon</v>
      </c>
      <c r="D98" t="str">
        <f>RIGHT(B98,LEN(B98)-FIND(" ",B98))</f>
        <v>Lester</v>
      </c>
      <c r="E98" s="1">
        <v>253000000</v>
      </c>
      <c r="F98" s="2">
        <v>25000000</v>
      </c>
      <c r="G98" s="3" t="s">
        <v>954</v>
      </c>
      <c r="H98" t="str">
        <f>IF(E98 &lt;50000000,"Up to 50 Million",IF(E98&gt;100000000,"+100 Million","Up to 100 Million"))</f>
        <v>+100 Million</v>
      </c>
      <c r="I98" t="str">
        <f>IF(F98 &lt;100000000,"Up to 100 Million",IF(F98&gt;300000000,"+300 Million","+100 Million"))</f>
        <v>Up to 100 Million</v>
      </c>
      <c r="J98" s="3">
        <f>SUM(F98,G98)</f>
        <v>25000000</v>
      </c>
      <c r="K98" s="3" t="str">
        <f t="shared" si="1"/>
        <v>Up to 100 Million</v>
      </c>
      <c r="L98" t="s">
        <v>90</v>
      </c>
      <c r="M98">
        <v>2019</v>
      </c>
    </row>
    <row r="99" spans="1:13" x14ac:dyDescent="0.2">
      <c r="A99">
        <v>98</v>
      </c>
      <c r="B99" t="s">
        <v>375</v>
      </c>
      <c r="C99" t="str">
        <f>LEFT(B99,SEARCH(" ",B99)-1)</f>
        <v>Marc</v>
      </c>
      <c r="D99" t="str">
        <f>RIGHT(B99,LEN(B99)-FIND(" ",B99))</f>
        <v>Gasol</v>
      </c>
      <c r="E99" s="1">
        <v>251000000</v>
      </c>
      <c r="F99" s="2">
        <v>241000000</v>
      </c>
      <c r="G99" s="3" t="s">
        <v>912</v>
      </c>
      <c r="H99" t="str">
        <f>IF(E99 &lt;50000000,"Up to 50 Million",IF(E99&gt;100000000,"+100 Million","Up to 100 Million"))</f>
        <v>+100 Million</v>
      </c>
      <c r="I99" t="str">
        <f>IF(F99 &lt;100000000,"Up to 100 Million",IF(F99&gt;300000000,"+300 Million","+100 Million"))</f>
        <v>+100 Million</v>
      </c>
      <c r="J99" s="3">
        <f>SUM(F99,G99)</f>
        <v>241000000</v>
      </c>
      <c r="K99" s="3" t="str">
        <f t="shared" si="1"/>
        <v>Up to 400 Million</v>
      </c>
      <c r="L99" t="s">
        <v>1006</v>
      </c>
      <c r="M99">
        <v>2019</v>
      </c>
    </row>
    <row r="100" spans="1:13" x14ac:dyDescent="0.2">
      <c r="A100">
        <v>98</v>
      </c>
      <c r="B100" t="s">
        <v>376</v>
      </c>
      <c r="C100" t="str">
        <f>LEFT(B100,SEARCH(" ",B100)-1)</f>
        <v>Mohamed</v>
      </c>
      <c r="D100" t="str">
        <f>RIGHT(B100,LEN(B100)-FIND(" ",B100))</f>
        <v>Salah</v>
      </c>
      <c r="E100" s="1">
        <v>251000000</v>
      </c>
      <c r="F100" s="2">
        <v>161000000</v>
      </c>
      <c r="G100" s="3" t="s">
        <v>898</v>
      </c>
      <c r="H100" t="str">
        <f>IF(E100 &lt;50000000,"Up to 50 Million",IF(E100&gt;100000000,"+100 Million","Up to 100 Million"))</f>
        <v>+100 Million</v>
      </c>
      <c r="I100" t="str">
        <f>IF(F100 &lt;100000000,"Up to 100 Million",IF(F100&gt;300000000,"+300 Million","+100 Million"))</f>
        <v>+100 Million</v>
      </c>
      <c r="J100" s="3">
        <f>SUM(F100,G100)</f>
        <v>161000000</v>
      </c>
      <c r="K100" s="3" t="str">
        <f t="shared" si="1"/>
        <v>Up to 400 Million</v>
      </c>
      <c r="L100" t="s">
        <v>12</v>
      </c>
      <c r="M100">
        <v>2019</v>
      </c>
    </row>
    <row r="101" spans="1:13" x14ac:dyDescent="0.2">
      <c r="A101">
        <v>100</v>
      </c>
      <c r="B101" t="s">
        <v>379</v>
      </c>
      <c r="C101" t="str">
        <f>LEFT(B101,SEARCH(" ",B101)-1)</f>
        <v>Virat</v>
      </c>
      <c r="D101" t="str">
        <f>RIGHT(B101,LEN(B101)-FIND(" ",B101))</f>
        <v>Kohli</v>
      </c>
      <c r="E101" s="1">
        <v>25000000</v>
      </c>
      <c r="F101" s="2">
        <v>4000000</v>
      </c>
      <c r="G101" s="3" t="s">
        <v>914</v>
      </c>
      <c r="H101" t="str">
        <f>IF(E101 &lt;50000000,"Up to 50 Million",IF(E101&gt;100000000,"+100 Million","Up to 100 Million"))</f>
        <v>Up to 50 Million</v>
      </c>
      <c r="I101" t="str">
        <f>IF(F101 &lt;100000000,"Up to 100 Million",IF(F101&gt;300000000,"+300 Million","+100 Million"))</f>
        <v>Up to 100 Million</v>
      </c>
      <c r="J101" s="3">
        <f>SUM(F101,G101)</f>
        <v>4000000</v>
      </c>
      <c r="K101" s="3" t="str">
        <f t="shared" si="1"/>
        <v>Up to 100 Million</v>
      </c>
      <c r="L101" t="s">
        <v>381</v>
      </c>
      <c r="M101">
        <v>2019</v>
      </c>
    </row>
    <row r="102" spans="1:13" x14ac:dyDescent="0.2">
      <c r="A102">
        <v>2</v>
      </c>
      <c r="B102" t="s">
        <v>45</v>
      </c>
      <c r="C102" t="str">
        <f>LEFT(B102,SEARCH(" ",B102)-1)</f>
        <v>LeBron</v>
      </c>
      <c r="D102" t="str">
        <f>RIGHT(B102,LEN(B102)-FIND(" ",B102))</f>
        <v>James</v>
      </c>
      <c r="E102" s="1">
        <v>862000000</v>
      </c>
      <c r="F102" s="2">
        <v>312000000</v>
      </c>
      <c r="G102" s="3" t="s">
        <v>970</v>
      </c>
      <c r="H102" t="str">
        <f>IF(E102 &lt;50000000,"Up to 50 Million",IF(E102&gt;100000000,"+100 Million","Up to 100 Million"))</f>
        <v>+100 Million</v>
      </c>
      <c r="I102" t="str">
        <f>IF(F102 &lt;100000000,"Up to 100 Million",IF(F102&gt;300000000,"+300 Million","+100 Million"))</f>
        <v>+300 Million</v>
      </c>
      <c r="J102" s="3">
        <f>SUM(F102,G102)</f>
        <v>312000000</v>
      </c>
      <c r="K102" s="3" t="str">
        <f t="shared" ref="K102:K111" si="2">IF(J102 &lt;100000000,"Up to 100 Million",IF(J102&gt;400000000,"+400 Million","Up to 400 Million"))</f>
        <v>Up to 400 Million</v>
      </c>
      <c r="L102" t="s">
        <v>1006</v>
      </c>
      <c r="M102">
        <v>2017</v>
      </c>
    </row>
    <row r="103" spans="1:13" x14ac:dyDescent="0.2">
      <c r="A103">
        <v>2</v>
      </c>
      <c r="B103" t="s">
        <v>8</v>
      </c>
      <c r="C103" t="str">
        <f>LEFT(B103,SEARCH(" ",B103)-1)</f>
        <v>Lionel</v>
      </c>
      <c r="D103" t="str">
        <f>RIGHT(B103,LEN(B103)-FIND(" ",B103))</f>
        <v>Messi</v>
      </c>
      <c r="E103" s="1">
        <v>814000000</v>
      </c>
      <c r="F103" s="2">
        <v>534000000</v>
      </c>
      <c r="G103" s="3" t="s">
        <v>899</v>
      </c>
      <c r="H103" t="str">
        <f>IF(E103 &lt;50000000,"Up to 50 Million",IF(E103&gt;100000000,"+100 Million","Up to 100 Million"))</f>
        <v>+100 Million</v>
      </c>
      <c r="I103" t="str">
        <f>IF(F103 &lt;100000000,"Up to 100 Million",IF(F103&gt;300000000,"+300 Million","+100 Million"))</f>
        <v>+300 Million</v>
      </c>
      <c r="J103" s="3">
        <f>SUM(F103,G103)</f>
        <v>534000000</v>
      </c>
      <c r="K103" s="3" t="str">
        <f t="shared" si="2"/>
        <v>+400 Million</v>
      </c>
      <c r="L103" t="s">
        <v>12</v>
      </c>
      <c r="M103">
        <v>2016</v>
      </c>
    </row>
    <row r="104" spans="1:13" x14ac:dyDescent="0.2">
      <c r="A104">
        <v>2</v>
      </c>
      <c r="B104" t="s">
        <v>358</v>
      </c>
      <c r="C104" t="str">
        <f>LEFT(B104,SEARCH(" ",B104)-1)</f>
        <v>Manny</v>
      </c>
      <c r="D104" t="str">
        <f>RIGHT(B104,LEN(B104)-FIND(" ",B104))</f>
        <v>Pacquiao</v>
      </c>
      <c r="E104" s="1">
        <v>160000000</v>
      </c>
      <c r="F104" s="2">
        <v>148000000</v>
      </c>
      <c r="G104" s="3" t="s">
        <v>945</v>
      </c>
      <c r="H104" t="str">
        <f>IF(E104 &lt;50000000,"Up to 50 Million",IF(E104&gt;100000000,"+100 Million","Up to 100 Million"))</f>
        <v>+100 Million</v>
      </c>
      <c r="I104" t="str">
        <f>IF(F104 &lt;100000000,"Up to 100 Million",IF(F104&gt;300000000,"+300 Million","+100 Million"))</f>
        <v>+100 Million</v>
      </c>
      <c r="J104" s="3">
        <f>SUM(F104,G104)</f>
        <v>148000000</v>
      </c>
      <c r="K104" s="3" t="str">
        <f t="shared" si="2"/>
        <v>Up to 400 Million</v>
      </c>
      <c r="L104" t="s">
        <v>27</v>
      </c>
      <c r="M104">
        <v>2015</v>
      </c>
    </row>
    <row r="105" spans="1:13" x14ac:dyDescent="0.2">
      <c r="A105">
        <v>2</v>
      </c>
      <c r="B105" t="s">
        <v>14</v>
      </c>
      <c r="C105" t="str">
        <f>LEFT(B105,SEARCH(" ",B105)-1)</f>
        <v>Cristiano</v>
      </c>
      <c r="D105" t="str">
        <f>RIGHT(B105,LEN(B105)-FIND(" ",B105))</f>
        <v>Ronaldo</v>
      </c>
      <c r="E105" s="1">
        <v>80000000</v>
      </c>
      <c r="F105" s="2">
        <v>52000000</v>
      </c>
      <c r="G105" s="3" t="s">
        <v>899</v>
      </c>
      <c r="H105" t="str">
        <f>IF(E105 &lt;50000000,"Up to 50 Million",IF(E105&gt;100000000,"+100 Million","Up to 100 Million"))</f>
        <v>Up to 100 Million</v>
      </c>
      <c r="I105" t="str">
        <f>IF(F105 &lt;100000000,"Up to 100 Million",IF(F105&gt;300000000,"+300 Million","+100 Million"))</f>
        <v>Up to 100 Million</v>
      </c>
      <c r="J105" s="3">
        <f>SUM(F105,G105)</f>
        <v>52000000</v>
      </c>
      <c r="K105" s="3" t="str">
        <f t="shared" si="2"/>
        <v>Up to 100 Million</v>
      </c>
      <c r="L105" t="s">
        <v>12</v>
      </c>
      <c r="M105">
        <v>2014</v>
      </c>
    </row>
    <row r="106" spans="1:13" x14ac:dyDescent="0.2">
      <c r="A106">
        <v>2</v>
      </c>
      <c r="B106" t="s">
        <v>29</v>
      </c>
      <c r="C106" t="str">
        <f>LEFT(B106,SEARCH(" ",B106)-1)</f>
        <v>Roger</v>
      </c>
      <c r="D106" t="str">
        <f>RIGHT(B106,LEN(B106)-FIND(" ",B106))</f>
        <v>Federer</v>
      </c>
      <c r="E106" s="1">
        <v>715000000</v>
      </c>
      <c r="F106" s="2">
        <v>65000000</v>
      </c>
      <c r="G106" s="3" t="s">
        <v>891</v>
      </c>
      <c r="H106" t="str">
        <f>IF(E106 &lt;50000000,"Up to 50 Million",IF(E106&gt;100000000,"+100 Million","Up to 100 Million"))</f>
        <v>+100 Million</v>
      </c>
      <c r="I106" t="str">
        <f>IF(F106 &lt;100000000,"Up to 100 Million",IF(F106&gt;300000000,"+300 Million","+100 Million"))</f>
        <v>Up to 100 Million</v>
      </c>
      <c r="J106" s="3">
        <f>SUM(F106,G106)</f>
        <v>65000000</v>
      </c>
      <c r="K106" s="3" t="str">
        <f t="shared" si="2"/>
        <v>Up to 100 Million</v>
      </c>
      <c r="L106" t="s">
        <v>33</v>
      </c>
      <c r="M106">
        <v>2013</v>
      </c>
    </row>
    <row r="107" spans="1:13" x14ac:dyDescent="0.2">
      <c r="A107">
        <v>2</v>
      </c>
      <c r="B107" t="s">
        <v>358</v>
      </c>
      <c r="C107" t="str">
        <f>LEFT(B107,SEARCH(" ",B107)-1)</f>
        <v>Manny</v>
      </c>
      <c r="D107" t="str">
        <f>RIGHT(B107,LEN(B107)-FIND(" ",B107))</f>
        <v>Pacquiao</v>
      </c>
      <c r="E107" s="1">
        <v>62000000</v>
      </c>
      <c r="F107" s="2">
        <v>56000000</v>
      </c>
      <c r="G107" s="3" t="s">
        <v>919</v>
      </c>
      <c r="H107" t="str">
        <f>IF(E107 &lt;50000000,"Up to 50 Million",IF(E107&gt;100000000,"+100 Million","Up to 100 Million"))</f>
        <v>Up to 100 Million</v>
      </c>
      <c r="I107" t="str">
        <f>IF(F107 &lt;100000000,"Up to 100 Million",IF(F107&gt;300000000,"+300 Million","+100 Million"))</f>
        <v>Up to 100 Million</v>
      </c>
      <c r="J107" s="3">
        <f>SUM(F107,G107)</f>
        <v>56000000</v>
      </c>
      <c r="K107" s="3" t="str">
        <f t="shared" si="2"/>
        <v>Up to 100 Million</v>
      </c>
      <c r="L107" t="s">
        <v>27</v>
      </c>
      <c r="M107">
        <v>2012</v>
      </c>
    </row>
    <row r="108" spans="1:13" x14ac:dyDescent="0.2">
      <c r="A108">
        <v>3</v>
      </c>
      <c r="B108" t="s">
        <v>19</v>
      </c>
      <c r="C108" t="s">
        <v>19</v>
      </c>
      <c r="D108" t="s">
        <v>19</v>
      </c>
      <c r="E108" s="1">
        <v>105000000</v>
      </c>
      <c r="F108" s="2">
        <v>75000000</v>
      </c>
      <c r="G108" s="3" t="s">
        <v>901</v>
      </c>
      <c r="H108" t="str">
        <f>IF(E108 &lt;50000000,"Up to 50 Million",IF(E108&gt;100000000,"+100 Million","Up to 100 Million"))</f>
        <v>+100 Million</v>
      </c>
      <c r="I108" t="str">
        <f>IF(F108 &lt;100000000,"Up to 100 Million",IF(F108&gt;300000000,"+300 Million","+100 Million"))</f>
        <v>Up to 100 Million</v>
      </c>
      <c r="J108" s="3">
        <f>SUM(F108,G108)</f>
        <v>75000000</v>
      </c>
      <c r="K108" s="3" t="str">
        <f t="shared" si="2"/>
        <v>Up to 100 Million</v>
      </c>
      <c r="L108" t="s">
        <v>12</v>
      </c>
      <c r="M108">
        <v>2019</v>
      </c>
    </row>
    <row r="109" spans="1:13" x14ac:dyDescent="0.2">
      <c r="A109">
        <v>3</v>
      </c>
      <c r="B109" t="s">
        <v>14</v>
      </c>
      <c r="C109" t="str">
        <f>LEFT(B109,SEARCH(" ",B109)-1)</f>
        <v>Cristiano</v>
      </c>
      <c r="D109" t="str">
        <f>RIGHT(B109,LEN(B109)-FIND(" ",B109))</f>
        <v>Ronaldo</v>
      </c>
      <c r="E109" s="1">
        <v>108000000</v>
      </c>
      <c r="F109" s="2">
        <v>61000000</v>
      </c>
      <c r="G109" s="3" t="s">
        <v>920</v>
      </c>
      <c r="H109" t="str">
        <f>IF(E109 &lt;50000000,"Up to 50 Million",IF(E109&gt;100000000,"+100 Million","Up to 100 Million"))</f>
        <v>+100 Million</v>
      </c>
      <c r="I109" t="str">
        <f>IF(F109 &lt;100000000,"Up to 100 Million",IF(F109&gt;300000000,"+300 Million","+100 Million"))</f>
        <v>Up to 100 Million</v>
      </c>
      <c r="J109" s="3">
        <f>SUM(F109,G109)</f>
        <v>61000000</v>
      </c>
      <c r="K109" s="3" t="str">
        <f t="shared" si="2"/>
        <v>Up to 100 Million</v>
      </c>
      <c r="L109" t="s">
        <v>12</v>
      </c>
      <c r="M109">
        <v>2018</v>
      </c>
    </row>
    <row r="110" spans="1:13" x14ac:dyDescent="0.2">
      <c r="A110">
        <v>3</v>
      </c>
      <c r="B110" t="s">
        <v>8</v>
      </c>
      <c r="C110" t="str">
        <f>LEFT(B110,SEARCH(" ",B110)-1)</f>
        <v>Lionel</v>
      </c>
      <c r="D110" t="str">
        <f>RIGHT(B110,LEN(B110)-FIND(" ",B110))</f>
        <v>Messi</v>
      </c>
      <c r="E110" s="1">
        <v>80000000</v>
      </c>
      <c r="F110" s="2">
        <v>53000000</v>
      </c>
      <c r="G110" s="3" t="s">
        <v>902</v>
      </c>
      <c r="H110" t="str">
        <f>IF(E110 &lt;50000000,"Up to 50 Million",IF(E110&gt;100000000,"+100 Million","Up to 100 Million"))</f>
        <v>Up to 100 Million</v>
      </c>
      <c r="I110" t="str">
        <f>IF(F110 &lt;100000000,"Up to 100 Million",IF(F110&gt;300000000,"+300 Million","+100 Million"))</f>
        <v>Up to 100 Million</v>
      </c>
      <c r="J110" s="3">
        <f>SUM(F110,G110)</f>
        <v>53000000</v>
      </c>
      <c r="K110" s="3" t="str">
        <f t="shared" si="2"/>
        <v>Up to 100 Million</v>
      </c>
      <c r="L110" t="s">
        <v>12</v>
      </c>
      <c r="M110">
        <v>2017</v>
      </c>
    </row>
    <row r="111" spans="1:13" x14ac:dyDescent="0.2">
      <c r="A111">
        <v>3</v>
      </c>
      <c r="B111" t="s">
        <v>45</v>
      </c>
      <c r="C111" t="str">
        <f>LEFT(B111,SEARCH(" ",B111)-1)</f>
        <v>LeBron</v>
      </c>
      <c r="D111" t="str">
        <f>RIGHT(B111,LEN(B111)-FIND(" ",B111))</f>
        <v>James</v>
      </c>
      <c r="E111" s="1">
        <v>772000000</v>
      </c>
      <c r="F111" s="2">
        <v>232000000</v>
      </c>
      <c r="G111" s="3" t="s">
        <v>894</v>
      </c>
      <c r="H111" t="str">
        <f>IF(E111 &lt;50000000,"Up to 50 Million",IF(E111&gt;100000000,"+100 Million","Up to 100 Million"))</f>
        <v>+100 Million</v>
      </c>
      <c r="I111" t="str">
        <f>IF(F111 &lt;100000000,"Up to 100 Million",IF(F111&gt;300000000,"+300 Million","+100 Million"))</f>
        <v>+100 Million</v>
      </c>
      <c r="J111" s="3">
        <f>SUM(F111,G111)</f>
        <v>232000000</v>
      </c>
      <c r="K111" s="3" t="str">
        <f t="shared" si="2"/>
        <v>Up to 400 Million</v>
      </c>
      <c r="L111" t="s">
        <v>1006</v>
      </c>
      <c r="M111">
        <v>2016</v>
      </c>
    </row>
    <row r="112" spans="1:13" x14ac:dyDescent="0.2">
      <c r="A112">
        <v>11</v>
      </c>
      <c r="B112" t="s">
        <v>56</v>
      </c>
      <c r="C112" t="str">
        <f>LEFT(B112,SEARCH(" ",B112)-1)</f>
        <v>Kevin</v>
      </c>
      <c r="D112" t="str">
        <f>RIGHT(B112,LEN(B112)-FIND(" ",B112))</f>
        <v>Durant</v>
      </c>
      <c r="E112" s="1">
        <v>573000000</v>
      </c>
      <c r="F112" s="2">
        <v>253000000</v>
      </c>
      <c r="G112" s="3" t="s">
        <v>895</v>
      </c>
      <c r="H112" t="str">
        <f>IF(E112 &lt;50000000,"Up to 50 Million",IF(E112&gt;100000000,"+100 Million","Up to 100 Million"))</f>
        <v>+100 Million</v>
      </c>
      <c r="I112" t="str">
        <f>IF(F112 &lt;100000000,"Up to 100 Million",IF(F112&gt;300000000,"+300 Million","+100 Million"))</f>
        <v>+100 Million</v>
      </c>
      <c r="J112" s="3">
        <f>SUM(F112,G112)</f>
        <v>253000000</v>
      </c>
      <c r="K112" s="3"/>
      <c r="L112" t="s">
        <v>1006</v>
      </c>
      <c r="M112">
        <v>2018</v>
      </c>
    </row>
    <row r="113" spans="1:13" x14ac:dyDescent="0.2">
      <c r="A113">
        <v>12</v>
      </c>
      <c r="B113" t="s">
        <v>71</v>
      </c>
      <c r="C113" t="str">
        <f>LEFT(B113,SEARCH(" ",B113)-1)</f>
        <v>Lewis</v>
      </c>
      <c r="D113" t="str">
        <f>RIGHT(B113,LEN(B113)-FIND(" ",B113))</f>
        <v>Hamilton</v>
      </c>
      <c r="E113" s="1">
        <v>51000000</v>
      </c>
      <c r="F113" s="2">
        <v>42000000</v>
      </c>
      <c r="G113" s="3" t="s">
        <v>898</v>
      </c>
      <c r="H113" t="str">
        <f>IF(E113 &lt;50000000,"Up to 50 Million",IF(E113&gt;100000000,"+100 Million","Up to 100 Million"))</f>
        <v>Up to 100 Million</v>
      </c>
      <c r="I113" t="str">
        <f>IF(F113 &lt;100000000,"Up to 100 Million",IF(F113&gt;300000000,"+300 Million","+100 Million"))</f>
        <v>Up to 100 Million</v>
      </c>
      <c r="J113" s="3">
        <f>SUM(F113,G113)</f>
        <v>42000000</v>
      </c>
      <c r="K113" s="3"/>
      <c r="L113" t="s">
        <v>75</v>
      </c>
      <c r="M113">
        <v>2018</v>
      </c>
    </row>
    <row r="114" spans="1:13" x14ac:dyDescent="0.2">
      <c r="A114">
        <v>13</v>
      </c>
      <c r="B114" t="s">
        <v>79</v>
      </c>
      <c r="C114" t="str">
        <f>LEFT(B114,SEARCH(" ",B114)-1)</f>
        <v>Russell</v>
      </c>
      <c r="D114" t="str">
        <f>RIGHT(B114,LEN(B114)-FIND(" ",B114))</f>
        <v>Westbrook</v>
      </c>
      <c r="E114" s="1">
        <v>476000000</v>
      </c>
      <c r="F114" s="2">
        <v>286000000</v>
      </c>
      <c r="G114" s="3" t="s">
        <v>933</v>
      </c>
      <c r="H114" t="str">
        <f>IF(E114 &lt;50000000,"Up to 50 Million",IF(E114&gt;100000000,"+100 Million","Up to 100 Million"))</f>
        <v>+100 Million</v>
      </c>
      <c r="I114" t="str">
        <f>IF(F114 &lt;100000000,"Up to 100 Million",IF(F114&gt;300000000,"+300 Million","+100 Million"))</f>
        <v>+100 Million</v>
      </c>
      <c r="J114" s="3">
        <f>SUM(F114,G114)</f>
        <v>286000000</v>
      </c>
      <c r="K114" s="3"/>
      <c r="L114" t="s">
        <v>1006</v>
      </c>
      <c r="M114">
        <v>2018</v>
      </c>
    </row>
    <row r="115" spans="1:13" x14ac:dyDescent="0.2">
      <c r="A115">
        <v>14</v>
      </c>
      <c r="B115" t="s">
        <v>96</v>
      </c>
      <c r="C115" t="str">
        <f>LEFT(B115,SEARCH(" ",B115)-1)</f>
        <v>James</v>
      </c>
      <c r="D115" t="str">
        <f>RIGHT(B115,LEN(B115)-FIND(" ",B115))</f>
        <v>Harden</v>
      </c>
      <c r="E115" s="1">
        <v>464000000</v>
      </c>
      <c r="F115" s="2">
        <v>284000000</v>
      </c>
      <c r="G115" s="3" t="s">
        <v>926</v>
      </c>
      <c r="H115" t="str">
        <f>IF(E115 &lt;50000000,"Up to 50 Million",IF(E115&gt;100000000,"+100 Million","Up to 100 Million"))</f>
        <v>+100 Million</v>
      </c>
      <c r="I115" t="str">
        <f>IF(F115 &lt;100000000,"Up to 100 Million",IF(F115&gt;300000000,"+300 Million","+100 Million"))</f>
        <v>+100 Million</v>
      </c>
      <c r="J115" s="3">
        <f>SUM(F115,G115)</f>
        <v>284000000</v>
      </c>
      <c r="K115" s="3"/>
      <c r="L115" t="s">
        <v>1006</v>
      </c>
      <c r="M115">
        <v>2018</v>
      </c>
    </row>
    <row r="116" spans="1:13" x14ac:dyDescent="0.2">
      <c r="A116">
        <v>15</v>
      </c>
      <c r="B116" t="s">
        <v>24</v>
      </c>
      <c r="C116" t="str">
        <f>LEFT(B116,SEARCH(" ",B116)-1)</f>
        <v>Canelo</v>
      </c>
      <c r="D116" t="str">
        <f>RIGHT(B116,LEN(B116)-FIND(" ",B116))</f>
        <v>Alvarez</v>
      </c>
      <c r="E116" s="1">
        <v>445000000</v>
      </c>
      <c r="F116" s="2">
        <v>42000000</v>
      </c>
      <c r="G116" s="3" t="s">
        <v>931</v>
      </c>
      <c r="H116" t="str">
        <f>IF(E116 &lt;50000000,"Up to 50 Million",IF(E116&gt;100000000,"+100 Million","Up to 100 Million"))</f>
        <v>+100 Million</v>
      </c>
      <c r="I116" t="str">
        <f>IF(F116 &lt;100000000,"Up to 100 Million",IF(F116&gt;300000000,"+300 Million","+100 Million"))</f>
        <v>Up to 100 Million</v>
      </c>
      <c r="J116" s="3">
        <f>SUM(F116,G116)</f>
        <v>42000000</v>
      </c>
      <c r="K116" s="3"/>
      <c r="L116" t="s">
        <v>27</v>
      </c>
      <c r="M116">
        <v>2018</v>
      </c>
    </row>
    <row r="117" spans="1:13" x14ac:dyDescent="0.2">
      <c r="A117">
        <v>16</v>
      </c>
      <c r="B117" t="s">
        <v>60</v>
      </c>
      <c r="C117" t="str">
        <f>LEFT(B117,SEARCH(" ",B117)-1)</f>
        <v>Tiger</v>
      </c>
      <c r="D117" t="str">
        <f>RIGHT(B117,LEN(B117)-FIND(" ",B117))</f>
        <v>Woods</v>
      </c>
      <c r="E117" s="1">
        <v>433000000</v>
      </c>
      <c r="F117" s="2">
        <v>13000000</v>
      </c>
      <c r="G117" s="3" t="s">
        <v>909</v>
      </c>
      <c r="H117" t="str">
        <f>IF(E117 &lt;50000000,"Up to 50 Million",IF(E117&gt;100000000,"+100 Million","Up to 100 Million"))</f>
        <v>+100 Million</v>
      </c>
      <c r="I117" t="str">
        <f>IF(F117 &lt;100000000,"Up to 100 Million",IF(F117&gt;300000000,"+300 Million","+100 Million"))</f>
        <v>Up to 100 Million</v>
      </c>
      <c r="J117" s="3">
        <f>SUM(F117,G117)</f>
        <v>13000000</v>
      </c>
      <c r="K117" s="3"/>
      <c r="L117" t="s">
        <v>64</v>
      </c>
      <c r="M117">
        <v>2018</v>
      </c>
    </row>
    <row r="118" spans="1:13" x14ac:dyDescent="0.2">
      <c r="A118">
        <v>17</v>
      </c>
      <c r="B118" t="s">
        <v>132</v>
      </c>
      <c r="C118" t="str">
        <f>LEFT(B118,SEARCH(" ",B118)-1)</f>
        <v>Drew</v>
      </c>
      <c r="D118" t="str">
        <f>RIGHT(B118,LEN(B118)-FIND(" ",B118))</f>
        <v>Brees</v>
      </c>
      <c r="E118" s="1">
        <v>429000000</v>
      </c>
      <c r="F118" s="2">
        <v>299000000</v>
      </c>
      <c r="G118" s="3" t="s">
        <v>925</v>
      </c>
      <c r="H118" t="str">
        <f>IF(E118 &lt;50000000,"Up to 50 Million",IF(E118&gt;100000000,"+100 Million","Up to 100 Million"))</f>
        <v>+100 Million</v>
      </c>
      <c r="I118" t="str">
        <f>IF(F118 &lt;100000000,"Up to 100 Million",IF(F118&gt;300000000,"+300 Million","+100 Million"))</f>
        <v>+100 Million</v>
      </c>
      <c r="J118" s="3">
        <f>SUM(F118,G118)</f>
        <v>299000000</v>
      </c>
      <c r="K118" s="3"/>
      <c r="L118" t="s">
        <v>39</v>
      </c>
      <c r="M118">
        <v>2018</v>
      </c>
    </row>
    <row r="119" spans="1:13" x14ac:dyDescent="0.2">
      <c r="A119">
        <v>18</v>
      </c>
      <c r="B119" t="s">
        <v>147</v>
      </c>
      <c r="C119" t="str">
        <f>LEFT(B119,SEARCH(" ",B119)-1)</f>
        <v>Sebastian</v>
      </c>
      <c r="D119" t="str">
        <f>RIGHT(B119,LEN(B119)-FIND(" ",B119))</f>
        <v>Vettel</v>
      </c>
      <c r="E119" s="1">
        <v>423000000</v>
      </c>
      <c r="F119" s="2">
        <v>42000000</v>
      </c>
      <c r="G119" s="3" t="s">
        <v>954</v>
      </c>
      <c r="H119" t="str">
        <f>IF(E119 &lt;50000000,"Up to 50 Million",IF(E119&gt;100000000,"+100 Million","Up to 100 Million"))</f>
        <v>+100 Million</v>
      </c>
      <c r="I119" t="str">
        <f>IF(F119 &lt;100000000,"Up to 100 Million",IF(F119&gt;300000000,"+300 Million","+100 Million"))</f>
        <v>Up to 100 Million</v>
      </c>
      <c r="J119" s="3">
        <f>SUM(F119,G119)</f>
        <v>42000000</v>
      </c>
      <c r="K119" s="3"/>
      <c r="L119" t="s">
        <v>75</v>
      </c>
      <c r="M119">
        <v>2018</v>
      </c>
    </row>
    <row r="120" spans="1:13" x14ac:dyDescent="0.2">
      <c r="A120">
        <v>19</v>
      </c>
      <c r="B120" t="s">
        <v>416</v>
      </c>
      <c r="C120" t="str">
        <f>LEFT(B120,SEARCH(" ",B120)-1)</f>
        <v>Derek</v>
      </c>
      <c r="D120" t="str">
        <f>RIGHT(B120,LEN(B120)-FIND(" ",B120))</f>
        <v>Carr</v>
      </c>
      <c r="E120" s="1">
        <v>421000000</v>
      </c>
      <c r="F120" s="2">
        <v>401000000</v>
      </c>
      <c r="G120" s="3" t="s">
        <v>949</v>
      </c>
      <c r="H120" t="str">
        <f>IF(E120 &lt;50000000,"Up to 50 Million",IF(E120&gt;100000000,"+100 Million","Up to 100 Million"))</f>
        <v>+100 Million</v>
      </c>
      <c r="I120" t="str">
        <f>IF(F120 &lt;100000000,"Up to 100 Million",IF(F120&gt;300000000,"+300 Million","+100 Million"))</f>
        <v>+300 Million</v>
      </c>
      <c r="J120" s="3">
        <f>SUM(F120,G120)</f>
        <v>401000000</v>
      </c>
      <c r="K120" s="3"/>
      <c r="L120" t="s">
        <v>39</v>
      </c>
      <c r="M120">
        <v>2018</v>
      </c>
    </row>
    <row r="121" spans="1:13" x14ac:dyDescent="0.2">
      <c r="A121">
        <v>20</v>
      </c>
      <c r="B121" t="s">
        <v>176</v>
      </c>
      <c r="C121" t="str">
        <f>LEFT(B121,SEARCH(" ",B121)-1)</f>
        <v>Rafael</v>
      </c>
      <c r="D121" t="str">
        <f>RIGHT(B121,LEN(B121)-FIND(" ",B121))</f>
        <v>Nadal</v>
      </c>
      <c r="E121" s="1">
        <v>414000000</v>
      </c>
      <c r="F121" s="2">
        <v>144000000</v>
      </c>
      <c r="G121" s="3" t="s">
        <v>902</v>
      </c>
      <c r="H121" t="str">
        <f>IF(E121 &lt;50000000,"Up to 50 Million",IF(E121&gt;100000000,"+100 Million","Up to 100 Million"))</f>
        <v>+100 Million</v>
      </c>
      <c r="I121" t="str">
        <f>IF(F121 &lt;100000000,"Up to 100 Million",IF(F121&gt;300000000,"+300 Million","+100 Million"))</f>
        <v>+100 Million</v>
      </c>
      <c r="J121" s="3">
        <f>SUM(F121,G121)</f>
        <v>144000000</v>
      </c>
      <c r="K121" s="3"/>
      <c r="L121" t="s">
        <v>33</v>
      </c>
      <c r="M121">
        <v>2018</v>
      </c>
    </row>
    <row r="122" spans="1:13" x14ac:dyDescent="0.2">
      <c r="A122">
        <v>20</v>
      </c>
      <c r="B122" t="s">
        <v>420</v>
      </c>
      <c r="C122" t="str">
        <f>LEFT(B122,SEARCH(" ",B122)-1)</f>
        <v>Alex</v>
      </c>
      <c r="D122" t="str">
        <f>RIGHT(B122,LEN(B122)-FIND(" ",B122))</f>
        <v>Smith</v>
      </c>
      <c r="E122" s="1">
        <v>414000000</v>
      </c>
      <c r="F122" s="2">
        <v>404000000</v>
      </c>
      <c r="G122" s="3" t="s">
        <v>912</v>
      </c>
      <c r="H122" t="str">
        <f>IF(E122 &lt;50000000,"Up to 50 Million",IF(E122&gt;100000000,"+100 Million","Up to 100 Million"))</f>
        <v>+100 Million</v>
      </c>
      <c r="I122" t="str">
        <f>IF(F122 &lt;100000000,"Up to 100 Million",IF(F122&gt;300000000,"+300 Million","+100 Million"))</f>
        <v>+300 Million</v>
      </c>
      <c r="J122" s="3">
        <f>SUM(F122,G122)</f>
        <v>404000000</v>
      </c>
      <c r="K122" s="3"/>
      <c r="L122" t="s">
        <v>39</v>
      </c>
      <c r="M122">
        <v>2018</v>
      </c>
    </row>
    <row r="123" spans="1:13" x14ac:dyDescent="0.2">
      <c r="A123">
        <v>22</v>
      </c>
      <c r="B123" t="s">
        <v>92</v>
      </c>
      <c r="C123" t="str">
        <f>LEFT(B123,SEARCH(" ",B123)-1)</f>
        <v>Phil</v>
      </c>
      <c r="D123" t="str">
        <f>RIGHT(B123,LEN(B123)-FIND(" ",B123))</f>
        <v>Mickelson</v>
      </c>
      <c r="E123" s="1">
        <v>413000000</v>
      </c>
      <c r="F123" s="2">
        <v>43000000</v>
      </c>
      <c r="G123" s="3" t="s">
        <v>928</v>
      </c>
      <c r="H123" t="str">
        <f>IF(E123 &lt;50000000,"Up to 50 Million",IF(E123&gt;100000000,"+100 Million","Up to 100 Million"))</f>
        <v>+100 Million</v>
      </c>
      <c r="I123" t="str">
        <f>IF(F123 &lt;100000000,"Up to 100 Million",IF(F123&gt;300000000,"+300 Million","+100 Million"))</f>
        <v>Up to 100 Million</v>
      </c>
      <c r="J123" s="3">
        <f>SUM(F123,G123)</f>
        <v>43000000</v>
      </c>
      <c r="K123" s="3"/>
      <c r="L123" t="s">
        <v>64</v>
      </c>
      <c r="M123">
        <v>2018</v>
      </c>
    </row>
    <row r="124" spans="1:13" x14ac:dyDescent="0.2">
      <c r="A124">
        <v>23</v>
      </c>
      <c r="B124" t="s">
        <v>231</v>
      </c>
      <c r="C124" t="str">
        <f>LEFT(B124,SEARCH(" ",B124)-1)</f>
        <v>Jordan</v>
      </c>
      <c r="D124" t="str">
        <f>RIGHT(B124,LEN(B124)-FIND(" ",B124))</f>
        <v>Spieth</v>
      </c>
      <c r="E124" s="1">
        <v>412000000</v>
      </c>
      <c r="F124" s="2">
        <v>112000000</v>
      </c>
      <c r="G124" s="3" t="s">
        <v>901</v>
      </c>
      <c r="H124" t="str">
        <f>IF(E124 &lt;50000000,"Up to 50 Million",IF(E124&gt;100000000,"+100 Million","Up to 100 Million"))</f>
        <v>+100 Million</v>
      </c>
      <c r="I124" t="str">
        <f>IF(F124 &lt;100000000,"Up to 100 Million",IF(F124&gt;300000000,"+300 Million","+100 Million"))</f>
        <v>+100 Million</v>
      </c>
      <c r="J124" s="3">
        <f>SUM(F124,G124)</f>
        <v>112000000</v>
      </c>
      <c r="K124" s="3"/>
      <c r="L124" t="s">
        <v>64</v>
      </c>
      <c r="M124">
        <v>2018</v>
      </c>
    </row>
    <row r="125" spans="1:13" x14ac:dyDescent="0.2">
      <c r="A125">
        <v>24</v>
      </c>
      <c r="B125" t="s">
        <v>142</v>
      </c>
      <c r="C125" t="str">
        <f>LEFT(B125,SEARCH(" ",B125)-1)</f>
        <v>Damian</v>
      </c>
      <c r="D125" t="str">
        <f>RIGHT(B125,LEN(B125)-FIND(" ",B125))</f>
        <v>Lillard</v>
      </c>
      <c r="E125" s="1">
        <v>392000000</v>
      </c>
      <c r="F125" s="2">
        <v>262000000</v>
      </c>
      <c r="G125" s="3" t="s">
        <v>925</v>
      </c>
      <c r="H125" t="str">
        <f>IF(E125 &lt;50000000,"Up to 50 Million",IF(E125&gt;100000000,"+100 Million","Up to 100 Million"))</f>
        <v>+100 Million</v>
      </c>
      <c r="I125" t="str">
        <f>IF(F125 &lt;100000000,"Up to 100 Million",IF(F125&gt;300000000,"+300 Million","+100 Million"))</f>
        <v>+100 Million</v>
      </c>
      <c r="J125" s="3">
        <f>SUM(F125,G125)</f>
        <v>262000000</v>
      </c>
      <c r="K125" s="3"/>
      <c r="L125" t="s">
        <v>1006</v>
      </c>
      <c r="M125">
        <v>2018</v>
      </c>
    </row>
    <row r="126" spans="1:13" x14ac:dyDescent="0.2">
      <c r="A126">
        <v>25</v>
      </c>
      <c r="B126" t="s">
        <v>76</v>
      </c>
      <c r="C126" t="str">
        <f>LEFT(B126,SEARCH(" ",B126)-1)</f>
        <v>Anthony</v>
      </c>
      <c r="D126" t="str">
        <f>RIGHT(B126,LEN(B126)-FIND(" ",B126))</f>
        <v>Joshua</v>
      </c>
      <c r="E126" s="1">
        <v>39000000</v>
      </c>
      <c r="F126" s="2">
        <v>32000000</v>
      </c>
      <c r="G126" s="3" t="s">
        <v>955</v>
      </c>
      <c r="H126" t="str">
        <f>IF(E126 &lt;50000000,"Up to 50 Million",IF(E126&gt;100000000,"+100 Million","Up to 100 Million"))</f>
        <v>Up to 50 Million</v>
      </c>
      <c r="I126" t="str">
        <f>IF(F126 &lt;100000000,"Up to 100 Million",IF(F126&gt;300000000,"+300 Million","+100 Million"))</f>
        <v>Up to 100 Million</v>
      </c>
      <c r="J126" s="3">
        <f>SUM(F126,G126)</f>
        <v>32000000</v>
      </c>
      <c r="K126" s="3"/>
      <c r="L126" t="s">
        <v>27</v>
      </c>
      <c r="M126">
        <v>2018</v>
      </c>
    </row>
    <row r="127" spans="1:13" x14ac:dyDescent="0.2">
      <c r="A127">
        <v>26</v>
      </c>
      <c r="B127" t="s">
        <v>157</v>
      </c>
      <c r="C127" t="str">
        <f>LEFT(B127,SEARCH(" ",B127)-1)</f>
        <v>Rory</v>
      </c>
      <c r="D127" t="str">
        <f>RIGHT(B127,LEN(B127)-FIND(" ",B127))</f>
        <v>McIlroy</v>
      </c>
      <c r="E127" s="1">
        <v>377000000</v>
      </c>
      <c r="F127" s="2">
        <v>37000000</v>
      </c>
      <c r="G127" s="3" t="s">
        <v>923</v>
      </c>
      <c r="H127" t="str">
        <f>IF(E127 &lt;50000000,"Up to 50 Million",IF(E127&gt;100000000,"+100 Million","Up to 100 Million"))</f>
        <v>+100 Million</v>
      </c>
      <c r="I127" t="str">
        <f>IF(F127 &lt;100000000,"Up to 100 Million",IF(F127&gt;300000000,"+300 Million","+100 Million"))</f>
        <v>Up to 100 Million</v>
      </c>
      <c r="J127" s="3">
        <f>SUM(F127,G127)</f>
        <v>37000000</v>
      </c>
      <c r="K127" s="3"/>
      <c r="L127" t="s">
        <v>64</v>
      </c>
      <c r="M127">
        <v>2018</v>
      </c>
    </row>
    <row r="128" spans="1:13" x14ac:dyDescent="0.2">
      <c r="A128">
        <v>27</v>
      </c>
      <c r="B128" t="s">
        <v>429</v>
      </c>
      <c r="C128" t="str">
        <f>LEFT(B128,SEARCH(" ",B128)-1)</f>
        <v>Trumaine</v>
      </c>
      <c r="D128" t="str">
        <f>RIGHT(B128,LEN(B128)-FIND(" ",B128))</f>
        <v>Johnson</v>
      </c>
      <c r="E128" s="1">
        <v>37000000</v>
      </c>
      <c r="F128" s="2">
        <v>368000000</v>
      </c>
      <c r="G128" s="3" t="s">
        <v>960</v>
      </c>
      <c r="H128" t="str">
        <f>IF(E128 &lt;50000000,"Up to 50 Million",IF(E128&gt;100000000,"+100 Million","Up to 100 Million"))</f>
        <v>Up to 50 Million</v>
      </c>
      <c r="I128" t="str">
        <f>IF(F128 &lt;100000000,"Up to 100 Million",IF(F128&gt;300000000,"+300 Million","+100 Million"))</f>
        <v>+300 Million</v>
      </c>
      <c r="J128" s="3">
        <f>SUM(F128,G128)</f>
        <v>368000000</v>
      </c>
      <c r="K128" s="3"/>
      <c r="L128" t="s">
        <v>39</v>
      </c>
      <c r="M128">
        <v>2018</v>
      </c>
    </row>
    <row r="129" spans="1:13" x14ac:dyDescent="0.2">
      <c r="A129">
        <v>28</v>
      </c>
      <c r="B129" t="s">
        <v>431</v>
      </c>
      <c r="C129" t="str">
        <f>LEFT(B129,SEARCH(" ",B129)-1)</f>
        <v>Jimmy</v>
      </c>
      <c r="D129" t="str">
        <f>RIGHT(B129,LEN(B129)-FIND(" ",B129))</f>
        <v>Garoppolo</v>
      </c>
      <c r="E129" s="1">
        <v>362000000</v>
      </c>
      <c r="F129" s="2">
        <v>36000000</v>
      </c>
      <c r="G129" s="3" t="s">
        <v>941</v>
      </c>
      <c r="H129" t="str">
        <f>IF(E129 &lt;50000000,"Up to 50 Million",IF(E129&gt;100000000,"+100 Million","Up to 100 Million"))</f>
        <v>+100 Million</v>
      </c>
      <c r="I129" t="str">
        <f>IF(F129 &lt;100000000,"Up to 100 Million",IF(F129&gt;300000000,"+300 Million","+100 Million"))</f>
        <v>Up to 100 Million</v>
      </c>
      <c r="J129" s="3">
        <f>SUM(F129,G129)</f>
        <v>36000000</v>
      </c>
      <c r="K129" s="3"/>
      <c r="L129" t="s">
        <v>39</v>
      </c>
      <c r="M129">
        <v>2018</v>
      </c>
    </row>
    <row r="130" spans="1:13" x14ac:dyDescent="0.2">
      <c r="A130">
        <v>29</v>
      </c>
      <c r="B130" t="s">
        <v>122</v>
      </c>
      <c r="C130" t="str">
        <f>LEFT(B130,SEARCH(" ",B130)-1)</f>
        <v>Kyrie</v>
      </c>
      <c r="D130" t="str">
        <f>RIGHT(B130,LEN(B130)-FIND(" ",B130))</f>
        <v>Irving</v>
      </c>
      <c r="E130" s="1">
        <v>361000000</v>
      </c>
      <c r="F130" s="2">
        <v>191000000</v>
      </c>
      <c r="G130" s="3" t="s">
        <v>915</v>
      </c>
      <c r="H130" t="str">
        <f>IF(E130 &lt;50000000,"Up to 50 Million",IF(E130&gt;100000000,"+100 Million","Up to 100 Million"))</f>
        <v>+100 Million</v>
      </c>
      <c r="I130" t="str">
        <f>IF(F130 &lt;100000000,"Up to 100 Million",IF(F130&gt;300000000,"+300 Million","+100 Million"))</f>
        <v>+100 Million</v>
      </c>
      <c r="J130" s="3">
        <f>SUM(F130,G130)</f>
        <v>191000000</v>
      </c>
      <c r="K130" s="3"/>
      <c r="L130" t="s">
        <v>1006</v>
      </c>
      <c r="M130">
        <v>2018</v>
      </c>
    </row>
    <row r="131" spans="1:13" x14ac:dyDescent="0.2">
      <c r="A131">
        <v>30</v>
      </c>
      <c r="B131" t="s">
        <v>127</v>
      </c>
      <c r="C131" t="str">
        <f>LEFT(B131,SEARCH(" ",B131)-1)</f>
        <v>Giannis</v>
      </c>
      <c r="D131" t="str">
        <f>RIGHT(B131,LEN(B131)-FIND(" ",B131))</f>
        <v>Antetokounmpo</v>
      </c>
      <c r="E131" s="1">
        <v>355000000</v>
      </c>
      <c r="F131" s="2">
        <v>225000000</v>
      </c>
      <c r="G131" s="3" t="s">
        <v>925</v>
      </c>
      <c r="H131" t="str">
        <f>IF(E131 &lt;50000000,"Up to 50 Million",IF(E131&gt;100000000,"+100 Million","Up to 100 Million"))</f>
        <v>+100 Million</v>
      </c>
      <c r="I131" t="str">
        <f>IF(F131 &lt;100000000,"Up to 100 Million",IF(F131&gt;300000000,"+300 Million","+100 Million"))</f>
        <v>+100 Million</v>
      </c>
      <c r="J131" s="3">
        <f>SUM(F131,G131)</f>
        <v>225000000</v>
      </c>
      <c r="K131" s="3"/>
      <c r="L131" t="s">
        <v>1006</v>
      </c>
      <c r="M131">
        <v>2018</v>
      </c>
    </row>
    <row r="132" spans="1:13" x14ac:dyDescent="0.2">
      <c r="A132">
        <v>30</v>
      </c>
      <c r="B132" t="s">
        <v>152</v>
      </c>
      <c r="C132" t="str">
        <f>LEFT(B132,SEARCH(" ",B132)-1)</f>
        <v>Blake</v>
      </c>
      <c r="D132" t="str">
        <f>RIGHT(B132,LEN(B132)-FIND(" ",B132))</f>
        <v>Griffin</v>
      </c>
      <c r="E132" s="1">
        <v>355000000</v>
      </c>
      <c r="F132" s="2">
        <v>295000000</v>
      </c>
      <c r="G132" s="3" t="s">
        <v>919</v>
      </c>
      <c r="H132" t="str">
        <f>IF(E132 &lt;50000000,"Up to 50 Million",IF(E132&gt;100000000,"+100 Million","Up to 100 Million"))</f>
        <v>+100 Million</v>
      </c>
      <c r="I132" t="str">
        <f>IF(F132 &lt;100000000,"Up to 100 Million",IF(F132&gt;300000000,"+300 Million","+100 Million"))</f>
        <v>+100 Million</v>
      </c>
      <c r="J132" s="3">
        <f>SUM(F132,G132)</f>
        <v>295000000</v>
      </c>
      <c r="K132" s="3"/>
      <c r="L132" t="s">
        <v>1006</v>
      </c>
      <c r="M132">
        <v>2018</v>
      </c>
    </row>
    <row r="133" spans="1:13" x14ac:dyDescent="0.2">
      <c r="A133">
        <v>32</v>
      </c>
      <c r="B133" t="s">
        <v>437</v>
      </c>
      <c r="C133" t="str">
        <f>LEFT(B133,SEARCH(" ",B133)-1)</f>
        <v>Ryan</v>
      </c>
      <c r="D133" t="str">
        <f>RIGHT(B133,LEN(B133)-FIND(" ",B133))</f>
        <v>Tannehill</v>
      </c>
      <c r="E133" s="1">
        <v>352000000</v>
      </c>
      <c r="F133" s="2">
        <v>347000000</v>
      </c>
      <c r="G133" s="3" t="s">
        <v>953</v>
      </c>
      <c r="H133" t="str">
        <f>IF(E133 &lt;50000000,"Up to 50 Million",IF(E133&gt;100000000,"+100 Million","Up to 100 Million"))</f>
        <v>+100 Million</v>
      </c>
      <c r="I133" t="str">
        <f>IF(F133 &lt;100000000,"Up to 100 Million",IF(F133&gt;300000000,"+300 Million","+100 Million"))</f>
        <v>+300 Million</v>
      </c>
      <c r="J133" s="3">
        <f>SUM(F133,G133)</f>
        <v>347000000</v>
      </c>
      <c r="K133" s="3"/>
      <c r="L133" t="s">
        <v>39</v>
      </c>
      <c r="M133">
        <v>2018</v>
      </c>
    </row>
    <row r="134" spans="1:13" x14ac:dyDescent="0.2">
      <c r="A134">
        <v>33</v>
      </c>
      <c r="B134" t="s">
        <v>440</v>
      </c>
      <c r="C134" t="str">
        <f>LEFT(B134,SEARCH(" ",B134)-1)</f>
        <v>Von</v>
      </c>
      <c r="D134" t="str">
        <f>RIGHT(B134,LEN(B134)-FIND(" ",B134))</f>
        <v>Miller</v>
      </c>
      <c r="E134" s="1">
        <v>351000000</v>
      </c>
      <c r="F134" s="2">
        <v>331000000</v>
      </c>
      <c r="G134" s="3" t="s">
        <v>949</v>
      </c>
      <c r="H134" t="str">
        <f>IF(E134 &lt;50000000,"Up to 50 Million",IF(E134&gt;100000000,"+100 Million","Up to 100 Million"))</f>
        <v>+100 Million</v>
      </c>
      <c r="I134" t="str">
        <f>IF(F134 &lt;100000000,"Up to 100 Million",IF(F134&gt;300000000,"+300 Million","+100 Million"))</f>
        <v>+300 Million</v>
      </c>
      <c r="J134" s="3">
        <f>SUM(F134,G134)</f>
        <v>331000000</v>
      </c>
      <c r="K134" s="3"/>
      <c r="L134" t="s">
        <v>39</v>
      </c>
      <c r="M134">
        <v>2018</v>
      </c>
    </row>
    <row r="135" spans="1:13" x14ac:dyDescent="0.2">
      <c r="A135">
        <v>34</v>
      </c>
      <c r="B135" t="s">
        <v>183</v>
      </c>
      <c r="C135" t="str">
        <f>LEFT(B135,SEARCH(" ",B135)-1)</f>
        <v>Anthony</v>
      </c>
      <c r="D135" t="str">
        <f>RIGHT(B135,LEN(B135)-FIND(" ",B135))</f>
        <v>Davis</v>
      </c>
      <c r="E135" s="1">
        <v>349000000</v>
      </c>
      <c r="F135" s="2">
        <v>239000000</v>
      </c>
      <c r="G135" s="3" t="s">
        <v>938</v>
      </c>
      <c r="H135" t="str">
        <f>IF(E135 &lt;50000000,"Up to 50 Million",IF(E135&gt;100000000,"+100 Million","Up to 100 Million"))</f>
        <v>+100 Million</v>
      </c>
      <c r="I135" t="str">
        <f>IF(F135 &lt;100000000,"Up to 100 Million",IF(F135&gt;300000000,"+300 Million","+100 Million"))</f>
        <v>+100 Million</v>
      </c>
      <c r="J135" s="3">
        <f>SUM(F135,G135)</f>
        <v>239000000</v>
      </c>
      <c r="K135" s="3"/>
      <c r="L135" t="s">
        <v>1006</v>
      </c>
      <c r="M135">
        <v>2018</v>
      </c>
    </row>
    <row r="136" spans="1:13" x14ac:dyDescent="0.2">
      <c r="A136">
        <v>35</v>
      </c>
      <c r="B136" t="s">
        <v>323</v>
      </c>
      <c r="C136" t="str">
        <f>LEFT(B136,SEARCH(" ",B136)-1)</f>
        <v>Gareth</v>
      </c>
      <c r="D136" t="str">
        <f>RIGHT(B136,LEN(B136)-FIND(" ",B136))</f>
        <v>Bale</v>
      </c>
      <c r="E136" s="1">
        <v>346000000</v>
      </c>
      <c r="F136" s="2">
        <v>286000000</v>
      </c>
      <c r="G136" s="3" t="s">
        <v>919</v>
      </c>
      <c r="H136" t="str">
        <f>IF(E136 &lt;50000000,"Up to 50 Million",IF(E136&gt;100000000,"+100 Million","Up to 100 Million"))</f>
        <v>+100 Million</v>
      </c>
      <c r="I136" t="str">
        <f>IF(F136 &lt;100000000,"Up to 100 Million",IF(F136&gt;300000000,"+300 Million","+100 Million"))</f>
        <v>+100 Million</v>
      </c>
      <c r="J136" s="3">
        <f>SUM(F136,G136)</f>
        <v>286000000</v>
      </c>
      <c r="K136" s="3"/>
      <c r="L136" t="s">
        <v>12</v>
      </c>
      <c r="M136">
        <v>2018</v>
      </c>
    </row>
    <row r="137" spans="1:13" x14ac:dyDescent="0.2">
      <c r="A137">
        <v>35</v>
      </c>
      <c r="B137" t="s">
        <v>168</v>
      </c>
      <c r="C137" t="str">
        <f>LEFT(B137,SEARCH(" ",B137)-1)</f>
        <v>Kei</v>
      </c>
      <c r="D137" t="str">
        <f>RIGHT(B137,LEN(B137)-FIND(" ",B137))</f>
        <v>Nishikori</v>
      </c>
      <c r="E137" s="1">
        <v>346000000</v>
      </c>
      <c r="F137" s="2">
        <v>16000000</v>
      </c>
      <c r="G137" s="3" t="s">
        <v>956</v>
      </c>
      <c r="H137" t="str">
        <f>IF(E137 &lt;50000000,"Up to 50 Million",IF(E137&gt;100000000,"+100 Million","Up to 100 Million"))</f>
        <v>+100 Million</v>
      </c>
      <c r="I137" t="str">
        <f>IF(F137 &lt;100000000,"Up to 100 Million",IF(F137&gt;300000000,"+300 Million","+100 Million"))</f>
        <v>Up to 100 Million</v>
      </c>
      <c r="J137" s="3">
        <f>SUM(F137,G137)</f>
        <v>16000000</v>
      </c>
      <c r="K137" s="3"/>
      <c r="L137" t="s">
        <v>33</v>
      </c>
      <c r="M137">
        <v>2018</v>
      </c>
    </row>
    <row r="138" spans="1:13" x14ac:dyDescent="0.2">
      <c r="A138">
        <v>37</v>
      </c>
      <c r="B138" t="s">
        <v>239</v>
      </c>
      <c r="C138" t="str">
        <f>LEFT(B138,SEARCH(" ",B138)-1)</f>
        <v>Clayton</v>
      </c>
      <c r="D138" t="str">
        <f>RIGHT(B138,LEN(B138)-FIND(" ",B138))</f>
        <v>Kershaw</v>
      </c>
      <c r="E138" s="1">
        <v>345000000</v>
      </c>
      <c r="F138" s="2">
        <v>338000000</v>
      </c>
      <c r="G138" s="3" t="s">
        <v>963</v>
      </c>
      <c r="H138" t="str">
        <f>IF(E138 &lt;50000000,"Up to 50 Million",IF(E138&gt;100000000,"+100 Million","Up to 100 Million"))</f>
        <v>+100 Million</v>
      </c>
      <c r="I138" t="str">
        <f>IF(F138 &lt;100000000,"Up to 100 Million",IF(F138&gt;300000000,"+300 Million","+100 Million"))</f>
        <v>+300 Million</v>
      </c>
      <c r="J138" s="3">
        <f>SUM(F138,G138)</f>
        <v>338000000</v>
      </c>
      <c r="K138" s="3"/>
      <c r="L138" t="s">
        <v>90</v>
      </c>
      <c r="M138">
        <v>2018</v>
      </c>
    </row>
    <row r="139" spans="1:13" x14ac:dyDescent="0.2">
      <c r="A139">
        <v>38</v>
      </c>
      <c r="B139" t="s">
        <v>192</v>
      </c>
      <c r="C139" t="str">
        <f>LEFT(B139,SEARCH(" ",B139)-1)</f>
        <v>Carmelo</v>
      </c>
      <c r="D139" t="str">
        <f>RIGHT(B139,LEN(B139)-FIND(" ",B139))</f>
        <v>Anthony</v>
      </c>
      <c r="E139" s="1">
        <v>332000000</v>
      </c>
      <c r="F139" s="2">
        <v>262000000</v>
      </c>
      <c r="G139" s="3" t="s">
        <v>955</v>
      </c>
      <c r="H139" t="str">
        <f>IF(E139 &lt;50000000,"Up to 50 Million",IF(E139&gt;100000000,"+100 Million","Up to 100 Million"))</f>
        <v>+100 Million</v>
      </c>
      <c r="I139" t="str">
        <f>IF(F139 &lt;100000000,"Up to 100 Million",IF(F139&gt;300000000,"+300 Million","+100 Million"))</f>
        <v>+100 Million</v>
      </c>
      <c r="J139" s="3">
        <f>SUM(F139,G139)</f>
        <v>262000000</v>
      </c>
      <c r="K139" s="3"/>
      <c r="L139" t="s">
        <v>1006</v>
      </c>
      <c r="M139">
        <v>2018</v>
      </c>
    </row>
    <row r="140" spans="1:13" x14ac:dyDescent="0.2">
      <c r="A140">
        <v>39</v>
      </c>
      <c r="B140" t="s">
        <v>448</v>
      </c>
      <c r="C140" t="str">
        <f>LEFT(B140,SEARCH(" ",B140)-1)</f>
        <v>Fernando</v>
      </c>
      <c r="D140" t="str">
        <f>RIGHT(B140,LEN(B140)-FIND(" ",B140))</f>
        <v>Alonso</v>
      </c>
      <c r="E140" s="1">
        <v>33000000</v>
      </c>
      <c r="F140" s="2">
        <v>32000000</v>
      </c>
      <c r="G140" s="3" t="s">
        <v>912</v>
      </c>
      <c r="H140" t="str">
        <f>IF(E140 &lt;50000000,"Up to 50 Million",IF(E140&gt;100000000,"+100 Million","Up to 100 Million"))</f>
        <v>Up to 50 Million</v>
      </c>
      <c r="I140" t="str">
        <f>IF(F140 &lt;100000000,"Up to 100 Million",IF(F140&gt;300000000,"+300 Million","+100 Million"))</f>
        <v>Up to 100 Million</v>
      </c>
      <c r="J140" s="3">
        <f>SUM(F140,G140)</f>
        <v>32000000</v>
      </c>
      <c r="K140" s="3"/>
      <c r="L140" t="s">
        <v>75</v>
      </c>
      <c r="M140">
        <v>2018</v>
      </c>
    </row>
    <row r="141" spans="1:13" x14ac:dyDescent="0.2">
      <c r="A141">
        <v>39</v>
      </c>
      <c r="B141" t="s">
        <v>449</v>
      </c>
      <c r="C141" t="str">
        <f>LEFT(B141,SEARCH(" ",B141)-1)</f>
        <v>Demar</v>
      </c>
      <c r="D141" t="str">
        <f>RIGHT(B141,LEN(B141)-FIND(" ",B141))</f>
        <v>DeRozan</v>
      </c>
      <c r="E141" s="1">
        <v>33000000</v>
      </c>
      <c r="F141" s="2">
        <v>275000000</v>
      </c>
      <c r="G141" s="3" t="s">
        <v>924</v>
      </c>
      <c r="H141" t="str">
        <f>IF(E141 &lt;50000000,"Up to 50 Million",IF(E141&gt;100000000,"+100 Million","Up to 100 Million"))</f>
        <v>Up to 50 Million</v>
      </c>
      <c r="I141" t="str">
        <f>IF(F141 &lt;100000000,"Up to 100 Million",IF(F141&gt;300000000,"+300 Million","+100 Million"))</f>
        <v>+100 Million</v>
      </c>
      <c r="J141" s="3">
        <f>SUM(F141,G141)</f>
        <v>275000000</v>
      </c>
      <c r="K141" s="3"/>
      <c r="L141" t="s">
        <v>1006</v>
      </c>
      <c r="M141">
        <v>2018</v>
      </c>
    </row>
    <row r="142" spans="1:13" x14ac:dyDescent="0.2">
      <c r="A142">
        <v>41</v>
      </c>
      <c r="B142" t="s">
        <v>117</v>
      </c>
      <c r="C142" t="str">
        <f>LEFT(B142,SEARCH(" ",B142)-1)</f>
        <v>Chris</v>
      </c>
      <c r="D142" t="str">
        <f>RIGHT(B142,LEN(B142)-FIND(" ",B142))</f>
        <v>Paul</v>
      </c>
      <c r="E142" s="1">
        <v>319000000</v>
      </c>
      <c r="F142" s="2">
        <v>249000000</v>
      </c>
      <c r="G142" s="3" t="s">
        <v>955</v>
      </c>
      <c r="H142" t="str">
        <f>IF(E142 &lt;50000000,"Up to 50 Million",IF(E142&gt;100000000,"+100 Million","Up to 100 Million"))</f>
        <v>+100 Million</v>
      </c>
      <c r="I142" t="str">
        <f>IF(F142 &lt;100000000,"Up to 100 Million",IF(F142&gt;300000000,"+300 Million","+100 Million"))</f>
        <v>+100 Million</v>
      </c>
      <c r="J142" s="3">
        <f>SUM(F142,G142)</f>
        <v>249000000</v>
      </c>
      <c r="K142" s="3"/>
      <c r="L142" t="s">
        <v>1006</v>
      </c>
      <c r="M142">
        <v>2018</v>
      </c>
    </row>
    <row r="143" spans="1:13" x14ac:dyDescent="0.2">
      <c r="A143">
        <v>42</v>
      </c>
      <c r="B143" t="s">
        <v>253</v>
      </c>
      <c r="C143" t="str">
        <f>LEFT(B143,SEARCH(" ",B143)-1)</f>
        <v>Paul</v>
      </c>
      <c r="D143" t="str">
        <f>RIGHT(B143,LEN(B143)-FIND(" ",B143))</f>
        <v>Millsap</v>
      </c>
      <c r="E143" s="1">
        <v>318000000</v>
      </c>
      <c r="F143" s="2">
        <v>313000000</v>
      </c>
      <c r="G143" s="3" t="s">
        <v>953</v>
      </c>
      <c r="H143" t="str">
        <f>IF(E143 &lt;50000000,"Up to 50 Million",IF(E143&gt;100000000,"+100 Million","Up to 100 Million"))</f>
        <v>+100 Million</v>
      </c>
      <c r="I143" t="str">
        <f>IF(F143 &lt;100000000,"Up to 100 Million",IF(F143&gt;300000000,"+300 Million","+100 Million"))</f>
        <v>+300 Million</v>
      </c>
      <c r="J143" s="3">
        <f>SUM(F143,G143)</f>
        <v>313000000</v>
      </c>
      <c r="K143" s="3"/>
      <c r="L143" t="s">
        <v>1006</v>
      </c>
      <c r="M143">
        <v>2018</v>
      </c>
    </row>
    <row r="144" spans="1:13" x14ac:dyDescent="0.2">
      <c r="A144">
        <v>42</v>
      </c>
      <c r="B144" t="s">
        <v>454</v>
      </c>
      <c r="C144" t="str">
        <f>LEFT(B144,SEARCH(" ",B144)-1)</f>
        <v>Dwyane</v>
      </c>
      <c r="D144" t="str">
        <f>RIGHT(B144,LEN(B144)-FIND(" ",B144))</f>
        <v>Wade</v>
      </c>
      <c r="E144" s="1">
        <v>318000000</v>
      </c>
      <c r="F144" s="2">
        <v>178000000</v>
      </c>
      <c r="G144" s="3" t="s">
        <v>937</v>
      </c>
      <c r="H144" t="str">
        <f>IF(E144 &lt;50000000,"Up to 50 Million",IF(E144&gt;100000000,"+100 Million","Up to 100 Million"))</f>
        <v>+100 Million</v>
      </c>
      <c r="I144" t="str">
        <f>IF(F144 &lt;100000000,"Up to 100 Million",IF(F144&gt;300000000,"+300 Million","+100 Million"))</f>
        <v>+100 Million</v>
      </c>
      <c r="J144" s="3">
        <f>SUM(F144,G144)</f>
        <v>178000000</v>
      </c>
      <c r="K144" s="3"/>
      <c r="L144" t="s">
        <v>1006</v>
      </c>
      <c r="M144">
        <v>2018</v>
      </c>
    </row>
    <row r="145" spans="1:13" x14ac:dyDescent="0.2">
      <c r="A145">
        <v>44</v>
      </c>
      <c r="B145" t="s">
        <v>189</v>
      </c>
      <c r="C145" t="str">
        <f>LEFT(B145,SEARCH(" ",B145)-1)</f>
        <v>Klay</v>
      </c>
      <c r="D145" t="str">
        <f>RIGHT(B145,LEN(B145)-FIND(" ",B145))</f>
        <v>Thompson</v>
      </c>
      <c r="E145" s="1">
        <v>311000000</v>
      </c>
      <c r="F145" s="2">
        <v>181000000</v>
      </c>
      <c r="G145" s="3" t="s">
        <v>925</v>
      </c>
      <c r="H145" t="str">
        <f>IF(E145 &lt;50000000,"Up to 50 Million",IF(E145&gt;100000000,"+100 Million","Up to 100 Million"))</f>
        <v>+100 Million</v>
      </c>
      <c r="I145" t="str">
        <f>IF(F145 &lt;100000000,"Up to 100 Million",IF(F145&gt;300000000,"+300 Million","+100 Million"))</f>
        <v>+100 Million</v>
      </c>
      <c r="J145" s="3">
        <f>SUM(F145,G145)</f>
        <v>181000000</v>
      </c>
      <c r="K145" s="3"/>
      <c r="L145" t="s">
        <v>1006</v>
      </c>
      <c r="M145">
        <v>2018</v>
      </c>
    </row>
    <row r="146" spans="1:13" x14ac:dyDescent="0.2">
      <c r="A146">
        <v>45</v>
      </c>
      <c r="B146" t="s">
        <v>457</v>
      </c>
      <c r="C146" t="str">
        <f>LEFT(B146,SEARCH(" ",B146)-1)</f>
        <v>Usain</v>
      </c>
      <c r="D146" t="str">
        <f>RIGHT(B146,LEN(B146)-FIND(" ",B146))</f>
        <v>Bolt</v>
      </c>
      <c r="E146" s="1">
        <v>31000000</v>
      </c>
      <c r="F146" s="2">
        <v>1000000</v>
      </c>
      <c r="G146" s="3" t="s">
        <v>901</v>
      </c>
      <c r="H146" t="str">
        <f>IF(E146 &lt;50000000,"Up to 50 Million",IF(E146&gt;100000000,"+100 Million","Up to 100 Million"))</f>
        <v>Up to 50 Million</v>
      </c>
      <c r="I146" t="str">
        <f>IF(F146 &lt;100000000,"Up to 100 Million",IF(F146&gt;300000000,"+300 Million","+100 Million"))</f>
        <v>Up to 100 Million</v>
      </c>
      <c r="J146" s="3">
        <f>SUM(F146,G146)</f>
        <v>1000000</v>
      </c>
      <c r="K146" s="3"/>
      <c r="L146" t="s">
        <v>458</v>
      </c>
      <c r="M146">
        <v>2018</v>
      </c>
    </row>
    <row r="147" spans="1:13" x14ac:dyDescent="0.2">
      <c r="A147">
        <v>46</v>
      </c>
      <c r="B147" t="s">
        <v>187</v>
      </c>
      <c r="C147" t="str">
        <f>LEFT(B147,SEARCH(" ",B147)-1)</f>
        <v>Gordon</v>
      </c>
      <c r="D147" t="str">
        <f>RIGHT(B147,LEN(B147)-FIND(" ",B147))</f>
        <v>Hayward</v>
      </c>
      <c r="E147" s="1">
        <v>308000000</v>
      </c>
      <c r="F147" s="2">
        <v>298000000</v>
      </c>
      <c r="G147" s="3" t="s">
        <v>912</v>
      </c>
      <c r="H147" t="str">
        <f>IF(E147 &lt;50000000,"Up to 50 Million",IF(E147&gt;100000000,"+100 Million","Up to 100 Million"))</f>
        <v>+100 Million</v>
      </c>
      <c r="I147" t="str">
        <f>IF(F147 &lt;100000000,"Up to 100 Million",IF(F147&gt;300000000,"+300 Million","+100 Million"))</f>
        <v>+100 Million</v>
      </c>
      <c r="J147" s="3">
        <f>SUM(F147,G147)</f>
        <v>298000000</v>
      </c>
      <c r="K147" s="3"/>
      <c r="L147" t="s">
        <v>1005</v>
      </c>
      <c r="M147">
        <v>2018</v>
      </c>
    </row>
    <row r="148" spans="1:13" x14ac:dyDescent="0.2">
      <c r="A148">
        <v>47</v>
      </c>
      <c r="B148" t="s">
        <v>223</v>
      </c>
      <c r="C148" t="str">
        <f>LEFT(B148,SEARCH(" ",B148)-1)</f>
        <v>David</v>
      </c>
      <c r="D148" t="str">
        <f>RIGHT(B148,LEN(B148)-FIND(" ",B148))</f>
        <v>Price</v>
      </c>
      <c r="E148" s="1">
        <v>307000000</v>
      </c>
      <c r="F148" s="2">
        <v>30000000</v>
      </c>
      <c r="G148" s="3" t="s">
        <v>965</v>
      </c>
      <c r="H148" t="str">
        <f>IF(E148 &lt;50000000,"Up to 50 Million",IF(E148&gt;100000000,"+100 Million","Up to 100 Million"))</f>
        <v>+100 Million</v>
      </c>
      <c r="I148" t="str">
        <f>IF(F148 &lt;100000000,"Up to 100 Million",IF(F148&gt;300000000,"+300 Million","+100 Million"))</f>
        <v>Up to 100 Million</v>
      </c>
      <c r="J148" s="3">
        <f>SUM(F148,G148)</f>
        <v>30000000</v>
      </c>
      <c r="K148" s="3"/>
      <c r="L148" t="s">
        <v>90</v>
      </c>
      <c r="M148">
        <v>2018</v>
      </c>
    </row>
    <row r="149" spans="1:13" x14ac:dyDescent="0.2">
      <c r="A149">
        <v>48</v>
      </c>
      <c r="B149" t="s">
        <v>197</v>
      </c>
      <c r="C149" t="str">
        <f>LEFT(B149,SEARCH(" ",B149)-1)</f>
        <v>Kyle</v>
      </c>
      <c r="D149" t="str">
        <f>RIGHT(B149,LEN(B149)-FIND(" ",B149))</f>
        <v>Lowry</v>
      </c>
      <c r="E149" s="1">
        <v>305000000</v>
      </c>
      <c r="F149" s="2">
        <v>29000000</v>
      </c>
      <c r="G149" s="3" t="s">
        <v>916</v>
      </c>
      <c r="H149" t="str">
        <f>IF(E149 &lt;50000000,"Up to 50 Million",IF(E149&gt;100000000,"+100 Million","Up to 100 Million"))</f>
        <v>+100 Million</v>
      </c>
      <c r="I149" t="str">
        <f>IF(F149 &lt;100000000,"Up to 100 Million",IF(F149&gt;300000000,"+300 Million","+100 Million"))</f>
        <v>Up to 100 Million</v>
      </c>
      <c r="J149" s="3">
        <f>SUM(F149,G149)</f>
        <v>29000000</v>
      </c>
      <c r="K149" s="3"/>
      <c r="L149" t="s">
        <v>1006</v>
      </c>
      <c r="M149">
        <v>2018</v>
      </c>
    </row>
    <row r="150" spans="1:13" x14ac:dyDescent="0.2">
      <c r="A150">
        <v>49</v>
      </c>
      <c r="B150" t="s">
        <v>301</v>
      </c>
      <c r="C150" t="str">
        <f>LEFT(B150,SEARCH(" ",B150)-1)</f>
        <v>Albert</v>
      </c>
      <c r="D150" t="str">
        <f>RIGHT(B150,LEN(B150)-FIND(" ",B150))</f>
        <v>Pujols</v>
      </c>
      <c r="E150" s="1">
        <v>303000000</v>
      </c>
      <c r="F150" s="2">
        <v>293000000</v>
      </c>
      <c r="G150" s="3" t="s">
        <v>912</v>
      </c>
      <c r="H150" t="str">
        <f>IF(E150 &lt;50000000,"Up to 50 Million",IF(E150&gt;100000000,"+100 Million","Up to 100 Million"))</f>
        <v>+100 Million</v>
      </c>
      <c r="I150" t="str">
        <f>IF(F150 &lt;100000000,"Up to 100 Million",IF(F150&gt;300000000,"+300 Million","+100 Million"))</f>
        <v>+100 Million</v>
      </c>
      <c r="J150" s="3">
        <f>SUM(F150,G150)</f>
        <v>293000000</v>
      </c>
      <c r="K150" s="3"/>
      <c r="L150" t="s">
        <v>90</v>
      </c>
      <c r="M150">
        <v>2018</v>
      </c>
    </row>
    <row r="151" spans="1:13" x14ac:dyDescent="0.2">
      <c r="A151">
        <v>50</v>
      </c>
      <c r="B151" t="s">
        <v>463</v>
      </c>
      <c r="C151" t="str">
        <f>LEFT(B151,SEARCH(" ",B151)-1)</f>
        <v>Mike</v>
      </c>
      <c r="D151" t="str">
        <f>RIGHT(B151,LEN(B151)-FIND(" ",B151))</f>
        <v>Conley</v>
      </c>
      <c r="E151" s="1">
        <v>30000000</v>
      </c>
      <c r="F151" s="2">
        <v>285000000</v>
      </c>
      <c r="G151" s="3" t="s">
        <v>916</v>
      </c>
      <c r="H151" t="str">
        <f>IF(E151 &lt;50000000,"Up to 50 Million",IF(E151&gt;100000000,"+100 Million","Up to 100 Million"))</f>
        <v>Up to 50 Million</v>
      </c>
      <c r="I151" t="str">
        <f>IF(F151 &lt;100000000,"Up to 100 Million",IF(F151&gt;300000000,"+300 Million","+100 Million"))</f>
        <v>+100 Million</v>
      </c>
      <c r="J151" s="3">
        <f>SUM(F151,G151)</f>
        <v>285000000</v>
      </c>
      <c r="K151" s="3"/>
      <c r="L151" t="s">
        <v>1006</v>
      </c>
      <c r="M151">
        <v>2018</v>
      </c>
    </row>
    <row r="152" spans="1:13" x14ac:dyDescent="0.2">
      <c r="A152">
        <v>51</v>
      </c>
      <c r="B152" t="s">
        <v>221</v>
      </c>
      <c r="C152" t="str">
        <f>LEFT(B152,SEARCH(" ",B152)-1)</f>
        <v>Al</v>
      </c>
      <c r="D152" t="str">
        <f>RIGHT(B152,LEN(B152)-FIND(" ",B152))</f>
        <v>Horford</v>
      </c>
      <c r="E152" s="1">
        <v>298000000</v>
      </c>
      <c r="F152" s="2">
        <v>278000000</v>
      </c>
      <c r="G152" s="3" t="s">
        <v>949</v>
      </c>
      <c r="H152" t="str">
        <f>IF(E152 &lt;50000000,"Up to 50 Million",IF(E152&gt;100000000,"+100 Million","Up to 100 Million"))</f>
        <v>+100 Million</v>
      </c>
      <c r="I152" t="str">
        <f>IF(F152 &lt;100000000,"Up to 100 Million",IF(F152&gt;300000000,"+300 Million","+100 Million"))</f>
        <v>+100 Million</v>
      </c>
      <c r="J152" s="3">
        <f>SUM(F152,G152)</f>
        <v>278000000</v>
      </c>
      <c r="K152" s="3"/>
      <c r="L152" t="s">
        <v>1006</v>
      </c>
      <c r="M152">
        <v>2018</v>
      </c>
    </row>
    <row r="153" spans="1:13" x14ac:dyDescent="0.2">
      <c r="A153">
        <v>52</v>
      </c>
      <c r="B153" t="s">
        <v>201</v>
      </c>
      <c r="C153" t="str">
        <f>LEFT(B153,SEARCH(" ",B153)-1)</f>
        <v>Paul</v>
      </c>
      <c r="D153" t="str">
        <f>RIGHT(B153,LEN(B153)-FIND(" ",B153))</f>
        <v>Pogba</v>
      </c>
      <c r="E153" s="1">
        <v>295000000</v>
      </c>
      <c r="F153" s="2">
        <v>25000000</v>
      </c>
      <c r="G153" s="3" t="s">
        <v>936</v>
      </c>
      <c r="H153" t="str">
        <f>IF(E153 &lt;50000000,"Up to 50 Million",IF(E153&gt;100000000,"+100 Million","Up to 100 Million"))</f>
        <v>+100 Million</v>
      </c>
      <c r="I153" t="str">
        <f>IF(F153 &lt;100000000,"Up to 100 Million",IF(F153&gt;300000000,"+300 Million","+100 Million"))</f>
        <v>Up to 100 Million</v>
      </c>
      <c r="J153" s="3">
        <f>SUM(F153,G153)</f>
        <v>25000000</v>
      </c>
      <c r="K153" s="3"/>
      <c r="L153" t="s">
        <v>12</v>
      </c>
      <c r="M153">
        <v>2018</v>
      </c>
    </row>
    <row r="154" spans="1:13" x14ac:dyDescent="0.2">
      <c r="A154">
        <v>53</v>
      </c>
      <c r="B154" t="s">
        <v>261</v>
      </c>
      <c r="C154" t="str">
        <f>LEFT(B154,SEARCH(" ",B154)-1)</f>
        <v>Justin</v>
      </c>
      <c r="D154" t="str">
        <f>RIGHT(B154,LEN(B154)-FIND(" ",B154))</f>
        <v>Verlander</v>
      </c>
      <c r="E154" s="1">
        <v>294000000</v>
      </c>
      <c r="F154" s="2">
        <v>284000000</v>
      </c>
      <c r="G154" s="3" t="s">
        <v>912</v>
      </c>
      <c r="H154" t="str">
        <f>IF(E154 &lt;50000000,"Up to 50 Million",IF(E154&gt;100000000,"+100 Million","Up to 100 Million"))</f>
        <v>+100 Million</v>
      </c>
      <c r="I154" t="str">
        <f>IF(F154 &lt;100000000,"Up to 100 Million",IF(F154&gt;300000000,"+300 Million","+100 Million"))</f>
        <v>+100 Million</v>
      </c>
      <c r="J154" s="3">
        <f>SUM(F154,G154)</f>
        <v>284000000</v>
      </c>
      <c r="K154" s="3"/>
      <c r="L154" t="s">
        <v>90</v>
      </c>
      <c r="M154">
        <v>2018</v>
      </c>
    </row>
    <row r="155" spans="1:13" x14ac:dyDescent="0.2">
      <c r="A155">
        <v>54</v>
      </c>
      <c r="B155" t="s">
        <v>269</v>
      </c>
      <c r="C155" t="str">
        <f>LEFT(B155,SEARCH(" ",B155)-1)</f>
        <v>Miguel</v>
      </c>
      <c r="D155" t="str">
        <f>RIGHT(B155,LEN(B155)-FIND(" ",B155))</f>
        <v>Cabrera</v>
      </c>
      <c r="E155" s="1">
        <v>292000000</v>
      </c>
      <c r="F155" s="2">
        <v>287000000</v>
      </c>
      <c r="G155" s="3" t="s">
        <v>953</v>
      </c>
      <c r="H155" t="str">
        <f>IF(E155 &lt;50000000,"Up to 50 Million",IF(E155&gt;100000000,"+100 Million","Up to 100 Million"))</f>
        <v>+100 Million</v>
      </c>
      <c r="I155" t="str">
        <f>IF(F155 &lt;100000000,"Up to 100 Million",IF(F155&gt;300000000,"+300 Million","+100 Million"))</f>
        <v>+100 Million</v>
      </c>
      <c r="J155" s="3">
        <f>SUM(F155,G155)</f>
        <v>287000000</v>
      </c>
      <c r="K155" s="3"/>
      <c r="L155" t="s">
        <v>90</v>
      </c>
      <c r="M155">
        <v>2018</v>
      </c>
    </row>
    <row r="156" spans="1:13" x14ac:dyDescent="0.2">
      <c r="A156">
        <v>55</v>
      </c>
      <c r="B156" t="s">
        <v>464</v>
      </c>
      <c r="C156" t="str">
        <f>LEFT(B156,SEARCH(" ",B156)-1)</f>
        <v>Kirk</v>
      </c>
      <c r="D156" t="str">
        <f>RIGHT(B156,LEN(B156)-FIND(" ",B156))</f>
        <v>Cousins</v>
      </c>
      <c r="E156" s="1">
        <v>284000000</v>
      </c>
      <c r="F156" s="2">
        <v>269000000</v>
      </c>
      <c r="G156" s="3" t="s">
        <v>916</v>
      </c>
      <c r="H156" t="str">
        <f>IF(E156 &lt;50000000,"Up to 50 Million",IF(E156&gt;100000000,"+100 Million","Up to 100 Million"))</f>
        <v>+100 Million</v>
      </c>
      <c r="I156" t="str">
        <f>IF(F156 &lt;100000000,"Up to 100 Million",IF(F156&gt;300000000,"+300 Million","+100 Million"))</f>
        <v>+100 Million</v>
      </c>
      <c r="J156" s="3">
        <f>SUM(F156,G156)</f>
        <v>269000000</v>
      </c>
      <c r="K156" s="3"/>
      <c r="L156" t="s">
        <v>39</v>
      </c>
      <c r="M156">
        <v>2018</v>
      </c>
    </row>
    <row r="157" spans="1:13" x14ac:dyDescent="0.2">
      <c r="A157">
        <v>56</v>
      </c>
      <c r="B157" t="s">
        <v>280</v>
      </c>
      <c r="C157" t="s">
        <v>280</v>
      </c>
      <c r="D157" t="s">
        <v>280</v>
      </c>
      <c r="E157" s="1">
        <v>274000000</v>
      </c>
      <c r="F157" s="2">
        <v>259000000</v>
      </c>
      <c r="G157" s="3" t="s">
        <v>916</v>
      </c>
      <c r="H157" t="str">
        <f>IF(E157 &lt;50000000,"Up to 50 Million",IF(E157&gt;100000000,"+100 Million","Up to 100 Million"))</f>
        <v>+100 Million</v>
      </c>
      <c r="I157" t="str">
        <f>IF(F157 &lt;100000000,"Up to 100 Million",IF(F157&gt;300000000,"+300 Million","+100 Million"))</f>
        <v>+100 Million</v>
      </c>
      <c r="J157" s="3">
        <f>SUM(F157,G157)</f>
        <v>259000000</v>
      </c>
      <c r="K157" s="3"/>
      <c r="L157" t="s">
        <v>12</v>
      </c>
      <c r="M157">
        <v>2018</v>
      </c>
    </row>
    <row r="158" spans="1:13" x14ac:dyDescent="0.2">
      <c r="A158">
        <v>57</v>
      </c>
      <c r="B158" t="s">
        <v>161</v>
      </c>
      <c r="C158" t="str">
        <f>LEFT(B158,SEARCH(" ",B158)-1)</f>
        <v>Paul</v>
      </c>
      <c r="D158" t="str">
        <f>RIGHT(B158,LEN(B158)-FIND(" ",B158))</f>
        <v>George</v>
      </c>
      <c r="E158" s="1">
        <v>271000000</v>
      </c>
      <c r="F158" s="2">
        <v>196000000</v>
      </c>
      <c r="G158" s="3" t="s">
        <v>966</v>
      </c>
      <c r="H158" t="str">
        <f>IF(E158 &lt;50000000,"Up to 50 Million",IF(E158&gt;100000000,"+100 Million","Up to 100 Million"))</f>
        <v>+100 Million</v>
      </c>
      <c r="I158" t="str">
        <f>IF(F158 &lt;100000000,"Up to 100 Million",IF(F158&gt;300000000,"+300 Million","+100 Million"))</f>
        <v>+100 Million</v>
      </c>
      <c r="J158" s="3">
        <f>SUM(F158,G158)</f>
        <v>196000000</v>
      </c>
      <c r="K158" s="3"/>
      <c r="L158" t="s">
        <v>1006</v>
      </c>
      <c r="M158">
        <v>2018</v>
      </c>
    </row>
    <row r="159" spans="1:13" x14ac:dyDescent="0.2">
      <c r="A159">
        <v>58</v>
      </c>
      <c r="B159" t="s">
        <v>304</v>
      </c>
      <c r="C159" t="str">
        <f>LEFT(B159,SEARCH(" ",B159)-1)</f>
        <v>Dwight</v>
      </c>
      <c r="D159" t="str">
        <f>RIGHT(B159,LEN(B159)-FIND(" ",B159))</f>
        <v>Howard</v>
      </c>
      <c r="E159" s="1">
        <v>27000000</v>
      </c>
      <c r="F159" s="2">
        <v>235000000</v>
      </c>
      <c r="G159" s="3" t="s">
        <v>922</v>
      </c>
      <c r="H159" t="str">
        <f>IF(E159 &lt;50000000,"Up to 50 Million",IF(E159&gt;100000000,"+100 Million","Up to 100 Million"))</f>
        <v>Up to 50 Million</v>
      </c>
      <c r="I159" t="str">
        <f>IF(F159 &lt;100000000,"Up to 100 Million",IF(F159&gt;300000000,"+300 Million","+100 Million"))</f>
        <v>+100 Million</v>
      </c>
      <c r="J159" s="3">
        <f>SUM(F159,G159)</f>
        <v>235000000</v>
      </c>
      <c r="K159" s="3"/>
      <c r="L159" t="s">
        <v>1006</v>
      </c>
      <c r="M159">
        <v>2018</v>
      </c>
    </row>
    <row r="160" spans="1:13" x14ac:dyDescent="0.2">
      <c r="A160">
        <v>58</v>
      </c>
      <c r="B160" t="s">
        <v>470</v>
      </c>
      <c r="C160" t="str">
        <f>LEFT(B160,SEARCH(" ",B160)-1)</f>
        <v>Wayne</v>
      </c>
      <c r="D160" t="str">
        <f>RIGHT(B160,LEN(B160)-FIND(" ",B160))</f>
        <v>Rooney</v>
      </c>
      <c r="E160" s="1">
        <v>27000000</v>
      </c>
      <c r="F160" s="2">
        <v>22000000</v>
      </c>
      <c r="G160" s="3" t="s">
        <v>957</v>
      </c>
      <c r="H160" t="str">
        <f>IF(E160 &lt;50000000,"Up to 50 Million",IF(E160&gt;100000000,"+100 Million","Up to 100 Million"))</f>
        <v>Up to 50 Million</v>
      </c>
      <c r="I160" t="str">
        <f>IF(F160 &lt;100000000,"Up to 100 Million",IF(F160&gt;300000000,"+300 Million","+100 Million"))</f>
        <v>Up to 100 Million</v>
      </c>
      <c r="J160" s="3">
        <f>SUM(F160,G160)</f>
        <v>22000000</v>
      </c>
      <c r="K160" s="3"/>
      <c r="L160" t="s">
        <v>12</v>
      </c>
      <c r="M160">
        <v>2018</v>
      </c>
    </row>
    <row r="161" spans="1:13" x14ac:dyDescent="0.2">
      <c r="A161">
        <v>60</v>
      </c>
      <c r="B161" t="s">
        <v>312</v>
      </c>
      <c r="C161" t="str">
        <f>LEFT(B161,SEARCH(" ",B161)-1)</f>
        <v>Jrue</v>
      </c>
      <c r="D161" t="str">
        <f>RIGHT(B161,LEN(B161)-FIND(" ",B161))</f>
        <v>Holiday</v>
      </c>
      <c r="E161" s="1">
        <v>269000000</v>
      </c>
      <c r="F161" s="2">
        <v>267000000</v>
      </c>
      <c r="G161" s="3" t="s">
        <v>960</v>
      </c>
      <c r="H161" t="str">
        <f>IF(E161 &lt;50000000,"Up to 50 Million",IF(E161&gt;100000000,"+100 Million","Up to 100 Million"))</f>
        <v>+100 Million</v>
      </c>
      <c r="I161" t="str">
        <f>IF(F161 &lt;100000000,"Up to 100 Million",IF(F161&gt;300000000,"+300 Million","+100 Million"))</f>
        <v>+100 Million</v>
      </c>
      <c r="J161" s="3">
        <f>SUM(F161,G161)</f>
        <v>267000000</v>
      </c>
      <c r="K161" s="3"/>
      <c r="L161" t="s">
        <v>1006</v>
      </c>
      <c r="M161">
        <v>2018</v>
      </c>
    </row>
    <row r="162" spans="1:13" x14ac:dyDescent="0.2">
      <c r="A162">
        <v>60</v>
      </c>
      <c r="B162" t="s">
        <v>293</v>
      </c>
      <c r="C162" t="str">
        <f>LEFT(B162,SEARCH(" ",B162)-1)</f>
        <v>Kevin</v>
      </c>
      <c r="D162" t="str">
        <f>RIGHT(B162,LEN(B162)-FIND(" ",B162))</f>
        <v>Love</v>
      </c>
      <c r="E162" s="1">
        <v>269000000</v>
      </c>
      <c r="F162" s="2">
        <v>229000000</v>
      </c>
      <c r="G162" s="3" t="s">
        <v>908</v>
      </c>
      <c r="H162" t="str">
        <f>IF(E162 &lt;50000000,"Up to 50 Million",IF(E162&gt;100000000,"+100 Million","Up to 100 Million"))</f>
        <v>+100 Million</v>
      </c>
      <c r="I162" t="str">
        <f>IF(F162 &lt;100000000,"Up to 100 Million",IF(F162&gt;300000000,"+300 Million","+100 Million"))</f>
        <v>+100 Million</v>
      </c>
      <c r="J162" s="3">
        <f>SUM(F162,G162)</f>
        <v>229000000</v>
      </c>
      <c r="K162" s="3"/>
      <c r="L162" t="s">
        <v>1006</v>
      </c>
      <c r="M162">
        <v>2018</v>
      </c>
    </row>
    <row r="163" spans="1:13" x14ac:dyDescent="0.2">
      <c r="A163">
        <v>60</v>
      </c>
      <c r="B163" t="s">
        <v>473</v>
      </c>
      <c r="C163" t="str">
        <f>LEFT(B163,SEARCH(" ",B163)-1)</f>
        <v>Luis</v>
      </c>
      <c r="D163" t="str">
        <f>RIGHT(B163,LEN(B163)-FIND(" ",B163))</f>
        <v>Suarez</v>
      </c>
      <c r="E163" s="1">
        <v>269000000</v>
      </c>
      <c r="F163" s="2">
        <v>199000000</v>
      </c>
      <c r="G163" s="3" t="s">
        <v>955</v>
      </c>
      <c r="H163" t="str">
        <f>IF(E163 &lt;50000000,"Up to 50 Million",IF(E163&gt;100000000,"+100 Million","Up to 100 Million"))</f>
        <v>+100 Million</v>
      </c>
      <c r="I163" t="str">
        <f>IF(F163 &lt;100000000,"Up to 100 Million",IF(F163&gt;300000000,"+300 Million","+100 Million"))</f>
        <v>+100 Million</v>
      </c>
      <c r="J163" s="3">
        <f>SUM(F163,G163)</f>
        <v>199000000</v>
      </c>
      <c r="K163" s="3"/>
      <c r="L163" t="s">
        <v>12</v>
      </c>
      <c r="M163">
        <v>2018</v>
      </c>
    </row>
    <row r="164" spans="1:13" x14ac:dyDescent="0.2">
      <c r="A164">
        <v>63</v>
      </c>
      <c r="B164" t="s">
        <v>336</v>
      </c>
      <c r="C164" t="str">
        <f>LEFT(B164,SEARCH(" ",B164)-1)</f>
        <v>Felix</v>
      </c>
      <c r="D164" t="str">
        <f>RIGHT(B164,LEN(B164)-FIND(" ",B164))</f>
        <v>Hernandez</v>
      </c>
      <c r="E164" s="1">
        <v>267000000</v>
      </c>
      <c r="F164" s="2">
        <v>263000000</v>
      </c>
      <c r="G164" s="3" t="s">
        <v>961</v>
      </c>
      <c r="H164" t="str">
        <f>IF(E164 &lt;50000000,"Up to 50 Million",IF(E164&gt;100000000,"+100 Million","Up to 100 Million"))</f>
        <v>+100 Million</v>
      </c>
      <c r="I164" t="str">
        <f>IF(F164 &lt;100000000,"Up to 100 Million",IF(F164&gt;300000000,"+300 Million","+100 Million"))</f>
        <v>+100 Million</v>
      </c>
      <c r="J164" s="3">
        <f>SUM(F164,G164)</f>
        <v>263000000</v>
      </c>
      <c r="K164" s="3"/>
      <c r="L164" t="s">
        <v>90</v>
      </c>
      <c r="M164">
        <v>2018</v>
      </c>
    </row>
    <row r="165" spans="1:13" x14ac:dyDescent="0.2">
      <c r="A165">
        <v>64</v>
      </c>
      <c r="B165" t="s">
        <v>87</v>
      </c>
      <c r="C165" t="str">
        <f>LEFT(B165,SEARCH(" ",B165)-1)</f>
        <v>Mike</v>
      </c>
      <c r="D165" t="str">
        <f>RIGHT(B165,LEN(B165)-FIND(" ",B165))</f>
        <v>Trout</v>
      </c>
      <c r="E165" s="1">
        <v>264000000</v>
      </c>
      <c r="F165" s="2">
        <v>239000000</v>
      </c>
      <c r="G165" s="3" t="s">
        <v>931</v>
      </c>
      <c r="H165" t="str">
        <f>IF(E165 &lt;50000000,"Up to 50 Million",IF(E165&gt;100000000,"+100 Million","Up to 100 Million"))</f>
        <v>+100 Million</v>
      </c>
      <c r="I165" t="str">
        <f>IF(F165 &lt;100000000,"Up to 100 Million",IF(F165&gt;300000000,"+300 Million","+100 Million"))</f>
        <v>+100 Million</v>
      </c>
      <c r="J165" s="3">
        <f>SUM(F165,G165)</f>
        <v>239000000</v>
      </c>
      <c r="K165" s="3"/>
      <c r="L165" t="s">
        <v>90</v>
      </c>
      <c r="M165">
        <v>2018</v>
      </c>
    </row>
    <row r="166" spans="1:13" x14ac:dyDescent="0.2">
      <c r="A166">
        <v>65</v>
      </c>
      <c r="B166" t="s">
        <v>476</v>
      </c>
      <c r="C166" t="str">
        <f>LEFT(B166,SEARCH(" ",B166)-1)</f>
        <v>Chris</v>
      </c>
      <c r="D166" t="str">
        <f>RIGHT(B166,LEN(B166)-FIND(" ",B166))</f>
        <v>Bosh</v>
      </c>
      <c r="E166" s="1">
        <v>263000000</v>
      </c>
      <c r="F166" s="2">
        <v>253000000</v>
      </c>
      <c r="G166" s="3" t="s">
        <v>912</v>
      </c>
      <c r="H166" t="str">
        <f>IF(E166 &lt;50000000,"Up to 50 Million",IF(E166&gt;100000000,"+100 Million","Up to 100 Million"))</f>
        <v>+100 Million</v>
      </c>
      <c r="I166" t="str">
        <f>IF(F166 &lt;100000000,"Up to 100 Million",IF(F166&gt;300000000,"+300 Million","+100 Million"))</f>
        <v>+100 Million</v>
      </c>
      <c r="J166" s="3">
        <f>SUM(F166,G166)</f>
        <v>253000000</v>
      </c>
      <c r="K166" s="3"/>
      <c r="L166" t="s">
        <v>1006</v>
      </c>
      <c r="M166">
        <v>2018</v>
      </c>
    </row>
    <row r="167" spans="1:13" x14ac:dyDescent="0.2">
      <c r="A167">
        <v>66</v>
      </c>
      <c r="B167" t="s">
        <v>477</v>
      </c>
      <c r="C167" t="str">
        <f>LEFT(B167,SEARCH(" ",B167)-1)</f>
        <v>Justin</v>
      </c>
      <c r="D167" t="str">
        <f>RIGHT(B167,LEN(B167)-FIND(" ",B167))</f>
        <v>Thomas</v>
      </c>
      <c r="E167" s="1">
        <v>26000000</v>
      </c>
      <c r="F167" s="2">
        <v>21000000</v>
      </c>
      <c r="G167" s="3" t="s">
        <v>957</v>
      </c>
      <c r="H167" t="str">
        <f>IF(E167 &lt;50000000,"Up to 50 Million",IF(E167&gt;100000000,"+100 Million","Up to 100 Million"))</f>
        <v>Up to 50 Million</v>
      </c>
      <c r="I167" t="str">
        <f>IF(F167 &lt;100000000,"Up to 100 Million",IF(F167&gt;300000000,"+300 Million","+100 Million"))</f>
        <v>Up to 100 Million</v>
      </c>
      <c r="J167" s="3">
        <f>SUM(F167,G167)</f>
        <v>21000000</v>
      </c>
      <c r="K167" s="3"/>
      <c r="L167" t="s">
        <v>64</v>
      </c>
      <c r="M167">
        <v>2018</v>
      </c>
    </row>
    <row r="168" spans="1:13" x14ac:dyDescent="0.2">
      <c r="A168">
        <v>67</v>
      </c>
      <c r="B168" t="s">
        <v>286</v>
      </c>
      <c r="C168" t="str">
        <f>LEFT(B168,SEARCH(" ",B168)-1)</f>
        <v>C.J.</v>
      </c>
      <c r="D168" t="str">
        <f>RIGHT(B168,LEN(B168)-FIND(" ",B168))</f>
        <v>McCollum</v>
      </c>
      <c r="E168" s="1">
        <v>258000000</v>
      </c>
      <c r="F168" s="2">
        <v>238000000</v>
      </c>
      <c r="G168" s="3" t="s">
        <v>949</v>
      </c>
      <c r="H168" t="str">
        <f>IF(E168 &lt;50000000,"Up to 50 Million",IF(E168&gt;100000000,"+100 Million","Up to 100 Million"))</f>
        <v>+100 Million</v>
      </c>
      <c r="I168" t="str">
        <f>IF(F168 &lt;100000000,"Up to 100 Million",IF(F168&gt;300000000,"+300 Million","+100 Million"))</f>
        <v>+100 Million</v>
      </c>
      <c r="J168" s="3">
        <f>SUM(F168,G168)</f>
        <v>238000000</v>
      </c>
      <c r="K168" s="3"/>
      <c r="L168" t="s">
        <v>1006</v>
      </c>
      <c r="M168">
        <v>2018</v>
      </c>
    </row>
    <row r="169" spans="1:13" x14ac:dyDescent="0.2">
      <c r="A169">
        <v>68</v>
      </c>
      <c r="B169" t="s">
        <v>480</v>
      </c>
      <c r="C169" t="str">
        <f>LEFT(B169,SEARCH(" ",B169)-1)</f>
        <v>Eli</v>
      </c>
      <c r="D169" t="str">
        <f>RIGHT(B169,LEN(B169)-FIND(" ",B169))</f>
        <v>Manning</v>
      </c>
      <c r="E169" s="1">
        <v>255000000</v>
      </c>
      <c r="F169" s="2">
        <v>185000000</v>
      </c>
      <c r="G169" s="3" t="s">
        <v>955</v>
      </c>
      <c r="H169" t="str">
        <f>IF(E169 &lt;50000000,"Up to 50 Million",IF(E169&gt;100000000,"+100 Million","Up to 100 Million"))</f>
        <v>+100 Million</v>
      </c>
      <c r="I169" t="str">
        <f>IF(F169 &lt;100000000,"Up to 100 Million",IF(F169&gt;300000000,"+300 Million","+100 Million"))</f>
        <v>+100 Million</v>
      </c>
      <c r="J169" s="3">
        <f>SUM(F169,G169)</f>
        <v>185000000</v>
      </c>
      <c r="K169" s="3"/>
      <c r="L169" t="s">
        <v>39</v>
      </c>
      <c r="M169">
        <v>2018</v>
      </c>
    </row>
    <row r="170" spans="1:13" x14ac:dyDescent="0.2">
      <c r="A170">
        <v>69</v>
      </c>
      <c r="B170" t="s">
        <v>483</v>
      </c>
      <c r="C170" t="str">
        <f>LEFT(B170,SEARCH(" ",B170)-1)</f>
        <v>DeAndre</v>
      </c>
      <c r="D170" t="str">
        <f>RIGHT(B170,LEN(B170)-FIND(" ",B170))</f>
        <v>Hopkins</v>
      </c>
      <c r="E170" s="1">
        <v>253000000</v>
      </c>
      <c r="F170" s="2">
        <v>241000000</v>
      </c>
      <c r="G170" s="3" t="s">
        <v>967</v>
      </c>
      <c r="H170" t="str">
        <f>IF(E170 &lt;50000000,"Up to 50 Million",IF(E170&gt;100000000,"+100 Million","Up to 100 Million"))</f>
        <v>+100 Million</v>
      </c>
      <c r="I170" t="str">
        <f>IF(F170 &lt;100000000,"Up to 100 Million",IF(F170&gt;300000000,"+300 Million","+100 Million"))</f>
        <v>+100 Million</v>
      </c>
      <c r="J170" s="3">
        <f>SUM(F170,G170)</f>
        <v>241000000</v>
      </c>
      <c r="K170" s="3"/>
      <c r="L170" t="s">
        <v>39</v>
      </c>
      <c r="M170">
        <v>2018</v>
      </c>
    </row>
    <row r="171" spans="1:13" x14ac:dyDescent="0.2">
      <c r="A171">
        <v>69</v>
      </c>
      <c r="B171" t="s">
        <v>342</v>
      </c>
      <c r="C171" t="str">
        <f>LEFT(B171,SEARCH(" ",B171)-1)</f>
        <v>Otto</v>
      </c>
      <c r="D171" t="str">
        <f>RIGHT(B171,LEN(B171)-FIND(" ",B171))</f>
        <v>Porter, Jr.</v>
      </c>
      <c r="E171" s="1">
        <v>253000000</v>
      </c>
      <c r="F171" s="2">
        <v>248000000</v>
      </c>
      <c r="G171" s="3" t="s">
        <v>953</v>
      </c>
      <c r="H171" t="str">
        <f>IF(E171 &lt;50000000,"Up to 50 Million",IF(E171&gt;100000000,"+100 Million","Up to 100 Million"))</f>
        <v>+100 Million</v>
      </c>
      <c r="I171" t="str">
        <f>IF(F171 &lt;100000000,"Up to 100 Million",IF(F171&gt;300000000,"+300 Million","+100 Million"))</f>
        <v>+100 Million</v>
      </c>
      <c r="J171" s="3">
        <f>SUM(F171,G171)</f>
        <v>248000000</v>
      </c>
      <c r="K171" s="3"/>
      <c r="L171" t="s">
        <v>1006</v>
      </c>
      <c r="M171">
        <v>2018</v>
      </c>
    </row>
    <row r="172" spans="1:13" x14ac:dyDescent="0.2">
      <c r="A172">
        <v>71</v>
      </c>
      <c r="B172" t="s">
        <v>265</v>
      </c>
      <c r="C172" t="str">
        <f>LEFT(B172,SEARCH(" ",B172)-1)</f>
        <v>Yoenis</v>
      </c>
      <c r="D172" t="str">
        <f>RIGHT(B172,LEN(B172)-FIND(" ",B172))</f>
        <v>Cespedes</v>
      </c>
      <c r="E172" s="1">
        <v>252000000</v>
      </c>
      <c r="F172" s="2">
        <v>247000000</v>
      </c>
      <c r="G172" s="3" t="s">
        <v>953</v>
      </c>
      <c r="H172" t="str">
        <f>IF(E172 &lt;50000000,"Up to 50 Million",IF(E172&gt;100000000,"+100 Million","Up to 100 Million"))</f>
        <v>+100 Million</v>
      </c>
      <c r="I172" t="str">
        <f>IF(F172 &lt;100000000,"Up to 100 Million",IF(F172&gt;300000000,"+300 Million","+100 Million"))</f>
        <v>+100 Million</v>
      </c>
      <c r="J172" s="3">
        <f>SUM(F172,G172)</f>
        <v>247000000</v>
      </c>
      <c r="K172" s="3"/>
      <c r="L172" t="s">
        <v>90</v>
      </c>
      <c r="M172">
        <v>2018</v>
      </c>
    </row>
    <row r="173" spans="1:13" x14ac:dyDescent="0.2">
      <c r="A173">
        <v>72</v>
      </c>
      <c r="B173" t="s">
        <v>367</v>
      </c>
      <c r="C173" t="str">
        <f>LEFT(B173,SEARCH(" ",B173)-1)</f>
        <v>Gennady</v>
      </c>
      <c r="D173" t="str">
        <f>RIGHT(B173,LEN(B173)-FIND(" ",B173))</f>
        <v>Golovkin</v>
      </c>
      <c r="E173" s="1">
        <v>25000000</v>
      </c>
      <c r="F173" s="2">
        <v>23000000</v>
      </c>
      <c r="G173" s="3" t="s">
        <v>949</v>
      </c>
      <c r="H173" t="str">
        <f>IF(E173 &lt;50000000,"Up to 50 Million",IF(E173&gt;100000000,"+100 Million","Up to 100 Million"))</f>
        <v>Up to 50 Million</v>
      </c>
      <c r="I173" t="str">
        <f>IF(F173 &lt;100000000,"Up to 100 Million",IF(F173&gt;300000000,"+300 Million","+100 Million"))</f>
        <v>Up to 100 Million</v>
      </c>
      <c r="J173" s="3">
        <f>SUM(F173,G173)</f>
        <v>23000000</v>
      </c>
      <c r="K173" s="3"/>
      <c r="L173" t="s">
        <v>27</v>
      </c>
      <c r="M173">
        <v>2018</v>
      </c>
    </row>
    <row r="174" spans="1:13" x14ac:dyDescent="0.2">
      <c r="A174">
        <v>72</v>
      </c>
      <c r="B174" t="s">
        <v>487</v>
      </c>
      <c r="C174" t="str">
        <f>LEFT(B174,SEARCH(" ",B174)-1)</f>
        <v>Buster</v>
      </c>
      <c r="D174" t="str">
        <f>RIGHT(B174,LEN(B174)-FIND(" ",B174))</f>
        <v>Posey</v>
      </c>
      <c r="E174" s="1">
        <v>25000000</v>
      </c>
      <c r="F174" s="2">
        <v>215000000</v>
      </c>
      <c r="G174" s="3" t="s">
        <v>922</v>
      </c>
      <c r="H174" t="str">
        <f>IF(E174 &lt;50000000,"Up to 50 Million",IF(E174&gt;100000000,"+100 Million","Up to 100 Million"))</f>
        <v>Up to 50 Million</v>
      </c>
      <c r="I174" t="str">
        <f>IF(F174 &lt;100000000,"Up to 100 Million",IF(F174&gt;300000000,"+300 Million","+100 Million"))</f>
        <v>+100 Million</v>
      </c>
      <c r="J174" s="3">
        <f>SUM(F174,G174)</f>
        <v>215000000</v>
      </c>
      <c r="K174" s="3"/>
      <c r="L174" t="s">
        <v>90</v>
      </c>
      <c r="M174">
        <v>2018</v>
      </c>
    </row>
    <row r="175" spans="1:13" x14ac:dyDescent="0.2">
      <c r="A175">
        <v>74</v>
      </c>
      <c r="B175" t="s">
        <v>324</v>
      </c>
      <c r="C175" t="str">
        <f>LEFT(B175,SEARCH(" ",B175)-1)</f>
        <v>Bradley</v>
      </c>
      <c r="D175" t="str">
        <f>RIGHT(B175,LEN(B175)-FIND(" ",B175))</f>
        <v>Beal</v>
      </c>
      <c r="E175" s="1">
        <v>249000000</v>
      </c>
      <c r="F175" s="2">
        <v>239000000</v>
      </c>
      <c r="G175" s="3" t="s">
        <v>912</v>
      </c>
      <c r="H175" t="str">
        <f>IF(E175 &lt;50000000,"Up to 50 Million",IF(E175&gt;100000000,"+100 Million","Up to 100 Million"))</f>
        <v>+100 Million</v>
      </c>
      <c r="I175" t="str">
        <f>IF(F175 &lt;100000000,"Up to 100 Million",IF(F175&gt;300000000,"+300 Million","+100 Million"))</f>
        <v>+100 Million</v>
      </c>
      <c r="J175" s="3">
        <f>SUM(F175,G175)</f>
        <v>239000000</v>
      </c>
      <c r="K175" s="3"/>
      <c r="L175" t="s">
        <v>1006</v>
      </c>
      <c r="M175">
        <v>2018</v>
      </c>
    </row>
    <row r="176" spans="1:13" x14ac:dyDescent="0.2">
      <c r="A176">
        <v>74</v>
      </c>
      <c r="B176" t="s">
        <v>344</v>
      </c>
      <c r="C176" t="str">
        <f>LEFT(B176,SEARCH(" ",B176)-1)</f>
        <v>Andre</v>
      </c>
      <c r="D176" t="str">
        <f>RIGHT(B176,LEN(B176)-FIND(" ",B176))</f>
        <v>Drummond</v>
      </c>
      <c r="E176" s="1">
        <v>249000000</v>
      </c>
      <c r="F176" s="2">
        <v>239000000</v>
      </c>
      <c r="G176" s="3" t="s">
        <v>912</v>
      </c>
      <c r="H176" t="str">
        <f>IF(E176 &lt;50000000,"Up to 50 Million",IF(E176&gt;100000000,"+100 Million","Up to 100 Million"))</f>
        <v>+100 Million</v>
      </c>
      <c r="I176" t="str">
        <f>IF(F176 &lt;100000000,"Up to 100 Million",IF(F176&gt;300000000,"+300 Million","+100 Million"))</f>
        <v>+100 Million</v>
      </c>
      <c r="J176" s="3">
        <f>SUM(F176,G176)</f>
        <v>239000000</v>
      </c>
      <c r="K176" s="3"/>
      <c r="L176" t="s">
        <v>1006</v>
      </c>
      <c r="M176">
        <v>2018</v>
      </c>
    </row>
    <row r="177" spans="1:13" x14ac:dyDescent="0.2">
      <c r="A177">
        <v>76</v>
      </c>
      <c r="B177" t="s">
        <v>346</v>
      </c>
      <c r="C177" t="str">
        <f>LEFT(B177,SEARCH(" ",B177)-1)</f>
        <v>Harrison</v>
      </c>
      <c r="D177" t="str">
        <f>RIGHT(B177,LEN(B177)-FIND(" ",B177))</f>
        <v>Barnes</v>
      </c>
      <c r="E177" s="1">
        <v>246000000</v>
      </c>
      <c r="F177" s="2">
        <v>231000000</v>
      </c>
      <c r="G177" s="3" t="s">
        <v>916</v>
      </c>
      <c r="H177" t="str">
        <f>IF(E177 &lt;50000000,"Up to 50 Million",IF(E177&gt;100000000,"+100 Million","Up to 100 Million"))</f>
        <v>+100 Million</v>
      </c>
      <c r="I177" t="str">
        <f>IF(F177 &lt;100000000,"Up to 100 Million",IF(F177&gt;300000000,"+300 Million","+100 Million"))</f>
        <v>+100 Million</v>
      </c>
      <c r="J177" s="3">
        <f>SUM(F177,G177)</f>
        <v>231000000</v>
      </c>
      <c r="K177" s="3"/>
      <c r="L177" t="s">
        <v>1006</v>
      </c>
      <c r="M177">
        <v>2018</v>
      </c>
    </row>
    <row r="178" spans="1:13" x14ac:dyDescent="0.2">
      <c r="A178">
        <v>77</v>
      </c>
      <c r="B178" t="s">
        <v>490</v>
      </c>
      <c r="C178" t="str">
        <f>LEFT(B178,SEARCH(" ",B178)-1)</f>
        <v>Davante</v>
      </c>
      <c r="D178" t="str">
        <f>RIGHT(B178,LEN(B178)-FIND(" ",B178))</f>
        <v>Adams</v>
      </c>
      <c r="E178" s="1">
        <v>245000000</v>
      </c>
      <c r="F178" s="2">
        <v>24000000</v>
      </c>
      <c r="G178" s="3" t="s">
        <v>953</v>
      </c>
      <c r="H178" t="str">
        <f>IF(E178 &lt;50000000,"Up to 50 Million",IF(E178&gt;100000000,"+100 Million","Up to 100 Million"))</f>
        <v>+100 Million</v>
      </c>
      <c r="I178" t="str">
        <f>IF(F178 &lt;100000000,"Up to 100 Million",IF(F178&gt;300000000,"+300 Million","+100 Million"))</f>
        <v>Up to 100 Million</v>
      </c>
      <c r="J178" s="3">
        <f>SUM(F178,G178)</f>
        <v>24000000</v>
      </c>
      <c r="K178" s="3"/>
      <c r="L178" t="s">
        <v>39</v>
      </c>
      <c r="M178">
        <v>2018</v>
      </c>
    </row>
    <row r="179" spans="1:13" x14ac:dyDescent="0.2">
      <c r="A179">
        <v>77</v>
      </c>
      <c r="B179" t="s">
        <v>352</v>
      </c>
      <c r="C179" t="str">
        <f>LEFT(B179,SEARCH(" ",B179)-1)</f>
        <v>Hassan</v>
      </c>
      <c r="D179" t="str">
        <f>RIGHT(B179,LEN(B179)-FIND(" ",B179))</f>
        <v>Whiteside</v>
      </c>
      <c r="E179" s="1">
        <v>245000000</v>
      </c>
      <c r="F179" s="2">
        <v>238000000</v>
      </c>
      <c r="G179" s="3" t="s">
        <v>963</v>
      </c>
      <c r="H179" t="str">
        <f>IF(E179 &lt;50000000,"Up to 50 Million",IF(E179&gt;100000000,"+100 Million","Up to 100 Million"))</f>
        <v>+100 Million</v>
      </c>
      <c r="I179" t="str">
        <f>IF(F179 &lt;100000000,"Up to 100 Million",IF(F179&gt;300000000,"+300 Million","+100 Million"))</f>
        <v>+100 Million</v>
      </c>
      <c r="J179" s="3">
        <f>SUM(F179,G179)</f>
        <v>238000000</v>
      </c>
      <c r="K179" s="3"/>
      <c r="L179" t="s">
        <v>1006</v>
      </c>
      <c r="M179">
        <v>2018</v>
      </c>
    </row>
    <row r="180" spans="1:13" x14ac:dyDescent="0.2">
      <c r="A180">
        <v>79</v>
      </c>
      <c r="B180" t="s">
        <v>492</v>
      </c>
      <c r="C180" t="str">
        <f>LEFT(B180,SEARCH(" ",B180)-1)</f>
        <v>Stephon</v>
      </c>
      <c r="D180" t="str">
        <f>RIGHT(B180,LEN(B180)-FIND(" ",B180))</f>
        <v>Tuitt</v>
      </c>
      <c r="E180" s="1">
        <v>244000000</v>
      </c>
      <c r="F180" s="2">
        <v>242000000</v>
      </c>
      <c r="G180" s="3" t="s">
        <v>941</v>
      </c>
      <c r="H180" t="str">
        <f>IF(E180 &lt;50000000,"Up to 50 Million",IF(E180&gt;100000000,"+100 Million","Up to 100 Million"))</f>
        <v>+100 Million</v>
      </c>
      <c r="I180" t="str">
        <f>IF(F180 &lt;100000000,"Up to 100 Million",IF(F180&gt;300000000,"+300 Million","+100 Million"))</f>
        <v>+100 Million</v>
      </c>
      <c r="J180" s="3">
        <f>SUM(F180,G180)</f>
        <v>242000000</v>
      </c>
      <c r="K180" s="3"/>
      <c r="L180" t="s">
        <v>39</v>
      </c>
      <c r="M180">
        <v>2018</v>
      </c>
    </row>
    <row r="181" spans="1:13" x14ac:dyDescent="0.2">
      <c r="A181">
        <v>80</v>
      </c>
      <c r="B181" t="s">
        <v>494</v>
      </c>
      <c r="C181" t="str">
        <f>LEFT(B181,SEARCH(" ",B181)-1)</f>
        <v>Sam</v>
      </c>
      <c r="D181" t="str">
        <f>RIGHT(B181,LEN(B181)-FIND(" ",B181))</f>
        <v>Bradford</v>
      </c>
      <c r="E181" s="1">
        <v>243000000</v>
      </c>
      <c r="F181" s="2">
        <v>241000000</v>
      </c>
      <c r="G181" s="3" t="s">
        <v>960</v>
      </c>
      <c r="H181" t="str">
        <f>IF(E181 &lt;50000000,"Up to 50 Million",IF(E181&gt;100000000,"+100 Million","Up to 100 Million"))</f>
        <v>+100 Million</v>
      </c>
      <c r="I181" t="str">
        <f>IF(F181 &lt;100000000,"Up to 100 Million",IF(F181&gt;300000000,"+300 Million","+100 Million"))</f>
        <v>+100 Million</v>
      </c>
      <c r="J181" s="3">
        <f>SUM(F181,G181)</f>
        <v>241000000</v>
      </c>
      <c r="K181" s="3"/>
      <c r="L181" t="s">
        <v>39</v>
      </c>
      <c r="M181">
        <v>2018</v>
      </c>
    </row>
    <row r="182" spans="1:13" x14ac:dyDescent="0.2">
      <c r="A182">
        <v>81</v>
      </c>
      <c r="B182" t="s">
        <v>495</v>
      </c>
      <c r="C182" t="str">
        <f>LEFT(B182,SEARCH(" ",B182)-1)</f>
        <v>Zack</v>
      </c>
      <c r="D182" t="str">
        <f>RIGHT(B182,LEN(B182)-FIND(" ",B182))</f>
        <v>Greinke</v>
      </c>
      <c r="E182" s="1">
        <v>242000000</v>
      </c>
      <c r="F182" s="2">
        <v>241000000</v>
      </c>
      <c r="G182" s="3" t="s">
        <v>968</v>
      </c>
      <c r="H182" t="str">
        <f>IF(E182 &lt;50000000,"Up to 50 Million",IF(E182&gt;100000000,"+100 Million","Up to 100 Million"))</f>
        <v>+100 Million</v>
      </c>
      <c r="I182" t="str">
        <f>IF(F182 &lt;100000000,"Up to 100 Million",IF(F182&gt;300000000,"+300 Million","+100 Million"))</f>
        <v>+100 Million</v>
      </c>
      <c r="J182" s="3">
        <f>SUM(F182,G182)</f>
        <v>241000000</v>
      </c>
      <c r="K182" s="3"/>
      <c r="L182" t="s">
        <v>90</v>
      </c>
      <c r="M182">
        <v>2018</v>
      </c>
    </row>
    <row r="183" spans="1:13" x14ac:dyDescent="0.2">
      <c r="A183">
        <v>82</v>
      </c>
      <c r="B183" t="s">
        <v>497</v>
      </c>
      <c r="C183" t="str">
        <f>LEFT(B183,SEARCH(" ",B183)-1)</f>
        <v>Chandler</v>
      </c>
      <c r="D183" t="str">
        <f>RIGHT(B183,LEN(B183)-FIND(" ",B183))</f>
        <v>Parsons</v>
      </c>
      <c r="E183" s="1">
        <v>241000000</v>
      </c>
      <c r="F183" s="2">
        <v>231000000</v>
      </c>
      <c r="G183" s="3" t="s">
        <v>912</v>
      </c>
      <c r="H183" t="str">
        <f>IF(E183 &lt;50000000,"Up to 50 Million",IF(E183&gt;100000000,"+100 Million","Up to 100 Million"))</f>
        <v>+100 Million</v>
      </c>
      <c r="I183" t="str">
        <f>IF(F183 &lt;100000000,"Up to 100 Million",IF(F183&gt;300000000,"+300 Million","+100 Million"))</f>
        <v>+100 Million</v>
      </c>
      <c r="J183" s="3">
        <f>SUM(F183,G183)</f>
        <v>231000000</v>
      </c>
      <c r="K183" s="3"/>
      <c r="L183" t="s">
        <v>1006</v>
      </c>
      <c r="M183">
        <v>2018</v>
      </c>
    </row>
    <row r="184" spans="1:13" x14ac:dyDescent="0.2">
      <c r="A184">
        <v>83</v>
      </c>
      <c r="B184" t="s">
        <v>379</v>
      </c>
      <c r="C184" t="str">
        <f>LEFT(B184,SEARCH(" ",B184)-1)</f>
        <v>Virat</v>
      </c>
      <c r="D184" t="str">
        <f>RIGHT(B184,LEN(B184)-FIND(" ",B184))</f>
        <v>Kohli</v>
      </c>
      <c r="E184" s="1">
        <v>24000000</v>
      </c>
      <c r="F184" s="2">
        <v>4000000</v>
      </c>
      <c r="G184" s="3" t="s">
        <v>932</v>
      </c>
      <c r="H184" t="str">
        <f>IF(E184 &lt;50000000,"Up to 50 Million",IF(E184&gt;100000000,"+100 Million","Up to 100 Million"))</f>
        <v>Up to 50 Million</v>
      </c>
      <c r="I184" t="str">
        <f>IF(F184 &lt;100000000,"Up to 100 Million",IF(F184&gt;300000000,"+300 Million","+100 Million"))</f>
        <v>Up to 100 Million</v>
      </c>
      <c r="J184" s="3">
        <f>SUM(F184,G184)</f>
        <v>4000000</v>
      </c>
      <c r="K184" s="3"/>
      <c r="L184" t="s">
        <v>381</v>
      </c>
      <c r="M184">
        <v>2018</v>
      </c>
    </row>
    <row r="185" spans="1:13" x14ac:dyDescent="0.2">
      <c r="A185">
        <v>84</v>
      </c>
      <c r="B185" t="s">
        <v>375</v>
      </c>
      <c r="C185" t="str">
        <f>LEFT(B185,SEARCH(" ",B185)-1)</f>
        <v>Marc</v>
      </c>
      <c r="D185" t="str">
        <f>RIGHT(B185,LEN(B185)-FIND(" ",B185))</f>
        <v>Gasol</v>
      </c>
      <c r="E185" s="1">
        <v>237000000</v>
      </c>
      <c r="F185" s="2">
        <v>227000000</v>
      </c>
      <c r="G185" s="3" t="s">
        <v>912</v>
      </c>
      <c r="H185" t="str">
        <f>IF(E185 &lt;50000000,"Up to 50 Million",IF(E185&gt;100000000,"+100 Million","Up to 100 Million"))</f>
        <v>+100 Million</v>
      </c>
      <c r="I185" t="str">
        <f>IF(F185 &lt;100000000,"Up to 100 Million",IF(F185&gt;300000000,"+300 Million","+100 Million"))</f>
        <v>+100 Million</v>
      </c>
      <c r="J185" s="3">
        <f>SUM(F185,G185)</f>
        <v>227000000</v>
      </c>
      <c r="K185" s="3"/>
      <c r="L185" t="s">
        <v>1006</v>
      </c>
      <c r="M185">
        <v>2018</v>
      </c>
    </row>
    <row r="186" spans="1:13" x14ac:dyDescent="0.2">
      <c r="A186">
        <v>84</v>
      </c>
      <c r="B186" t="s">
        <v>501</v>
      </c>
      <c r="C186" t="str">
        <f>LEFT(B186,SEARCH(" ",B186)-1)</f>
        <v>DeAndre</v>
      </c>
      <c r="D186" t="str">
        <f>RIGHT(B186,LEN(B186)-FIND(" ",B186))</f>
        <v>Jordan</v>
      </c>
      <c r="E186" s="1">
        <v>237000000</v>
      </c>
      <c r="F186" s="2">
        <v>227000000</v>
      </c>
      <c r="G186" s="3" t="s">
        <v>912</v>
      </c>
      <c r="H186" t="str">
        <f>IF(E186 &lt;50000000,"Up to 50 Million",IF(E186&gt;100000000,"+100 Million","Up to 100 Million"))</f>
        <v>+100 Million</v>
      </c>
      <c r="I186" t="str">
        <f>IF(F186 &lt;100000000,"Up to 100 Million",IF(F186&gt;300000000,"+300 Million","+100 Million"))</f>
        <v>+100 Million</v>
      </c>
      <c r="J186" s="3">
        <f>SUM(F186,G186)</f>
        <v>227000000</v>
      </c>
      <c r="K186" s="3"/>
      <c r="L186" t="s">
        <v>1006</v>
      </c>
      <c r="M186">
        <v>2018</v>
      </c>
    </row>
    <row r="187" spans="1:13" x14ac:dyDescent="0.2">
      <c r="A187">
        <v>86</v>
      </c>
      <c r="B187" t="s">
        <v>320</v>
      </c>
      <c r="C187" t="str">
        <f>LEFT(B187,SEARCH(" ",B187)-1)</f>
        <v>Steven</v>
      </c>
      <c r="D187" t="str">
        <f>RIGHT(B187,LEN(B187)-FIND(" ",B187))</f>
        <v>Adams</v>
      </c>
      <c r="E187" s="1">
        <v>235000000</v>
      </c>
      <c r="F187" s="2">
        <v>225000000</v>
      </c>
      <c r="G187" s="3" t="s">
        <v>912</v>
      </c>
      <c r="H187" t="str">
        <f>IF(E187 &lt;50000000,"Up to 50 Million",IF(E187&gt;100000000,"+100 Million","Up to 100 Million"))</f>
        <v>+100 Million</v>
      </c>
      <c r="I187" t="str">
        <f>IF(F187 &lt;100000000,"Up to 100 Million",IF(F187&gt;300000000,"+300 Million","+100 Million"))</f>
        <v>+100 Million</v>
      </c>
      <c r="J187" s="3">
        <f>SUM(F187,G187)</f>
        <v>225000000</v>
      </c>
      <c r="K187" s="3"/>
      <c r="L187" t="s">
        <v>1006</v>
      </c>
      <c r="M187">
        <v>2018</v>
      </c>
    </row>
    <row r="188" spans="1:13" x14ac:dyDescent="0.2">
      <c r="A188">
        <v>86</v>
      </c>
      <c r="B188" t="s">
        <v>503</v>
      </c>
      <c r="C188" t="str">
        <f>LEFT(B188,SEARCH(" ",B188)-1)</f>
        <v>Sergio</v>
      </c>
      <c r="D188" t="str">
        <f>RIGHT(B188,LEN(B188)-FIND(" ",B188))</f>
        <v>Agüero</v>
      </c>
      <c r="E188" s="1">
        <v>235000000</v>
      </c>
      <c r="F188" s="2">
        <v>17000000</v>
      </c>
      <c r="G188" s="3" t="s">
        <v>919</v>
      </c>
      <c r="H188" t="str">
        <f>IF(E188 &lt;50000000,"Up to 50 Million",IF(E188&gt;100000000,"+100 Million","Up to 100 Million"))</f>
        <v>+100 Million</v>
      </c>
      <c r="I188" t="str">
        <f>IF(F188 &lt;100000000,"Up to 100 Million",IF(F188&gt;300000000,"+300 Million","+100 Million"))</f>
        <v>Up to 100 Million</v>
      </c>
      <c r="J188" s="3">
        <f>SUM(F188,G188)</f>
        <v>17000000</v>
      </c>
      <c r="K188" s="3"/>
      <c r="L188" t="s">
        <v>12</v>
      </c>
      <c r="M188">
        <v>2018</v>
      </c>
    </row>
    <row r="189" spans="1:13" x14ac:dyDescent="0.2">
      <c r="A189">
        <v>86</v>
      </c>
      <c r="B189" t="s">
        <v>84</v>
      </c>
      <c r="C189" t="str">
        <f>LEFT(B189,SEARCH(" ",B189)-1)</f>
        <v>Novak</v>
      </c>
      <c r="D189" t="str">
        <f>RIGHT(B189,LEN(B189)-FIND(" ",B189))</f>
        <v>Djokovic</v>
      </c>
      <c r="E189" s="1">
        <v>235000000</v>
      </c>
      <c r="F189" s="2">
        <v>15000000</v>
      </c>
      <c r="G189" s="3" t="s">
        <v>913</v>
      </c>
      <c r="H189" t="str">
        <f>IF(E189 &lt;50000000,"Up to 50 Million",IF(E189&gt;100000000,"+100 Million","Up to 100 Million"))</f>
        <v>+100 Million</v>
      </c>
      <c r="I189" t="str">
        <f>IF(F189 &lt;100000000,"Up to 100 Million",IF(F189&gt;300000000,"+300 Million","+100 Million"))</f>
        <v>Up to 100 Million</v>
      </c>
      <c r="J189" s="3">
        <f>SUM(F189,G189)</f>
        <v>15000000</v>
      </c>
      <c r="K189" s="3"/>
      <c r="L189" t="s">
        <v>33</v>
      </c>
      <c r="M189">
        <v>2018</v>
      </c>
    </row>
    <row r="190" spans="1:13" x14ac:dyDescent="0.2">
      <c r="A190">
        <v>86</v>
      </c>
      <c r="B190" t="s">
        <v>504</v>
      </c>
      <c r="C190" t="str">
        <f>LEFT(B190,SEARCH(" ",B190)-1)</f>
        <v>Joe</v>
      </c>
      <c r="D190" t="str">
        <f>RIGHT(B190,LEN(B190)-FIND(" ",B190))</f>
        <v>Mauer</v>
      </c>
      <c r="E190" s="1">
        <v>235000000</v>
      </c>
      <c r="F190" s="2">
        <v>23000000</v>
      </c>
      <c r="G190" s="3" t="s">
        <v>953</v>
      </c>
      <c r="H190" t="str">
        <f>IF(E190 &lt;50000000,"Up to 50 Million",IF(E190&gt;100000000,"+100 Million","Up to 100 Million"))</f>
        <v>+100 Million</v>
      </c>
      <c r="I190" t="str">
        <f>IF(F190 &lt;100000000,"Up to 100 Million",IF(F190&gt;300000000,"+300 Million","+100 Million"))</f>
        <v>Up to 100 Million</v>
      </c>
      <c r="J190" s="3">
        <f>SUM(F190,G190)</f>
        <v>23000000</v>
      </c>
      <c r="K190" s="3"/>
      <c r="L190" t="s">
        <v>90</v>
      </c>
      <c r="M190">
        <v>2018</v>
      </c>
    </row>
    <row r="191" spans="1:13" x14ac:dyDescent="0.2">
      <c r="A191">
        <v>86</v>
      </c>
      <c r="B191" t="s">
        <v>505</v>
      </c>
      <c r="C191" t="str">
        <f>LEFT(B191,SEARCH(" ",B191)-1)</f>
        <v>J.J.</v>
      </c>
      <c r="D191" t="str">
        <f>RIGHT(B191,LEN(B191)-FIND(" ",B191))</f>
        <v>Redick</v>
      </c>
      <c r="E191" s="1">
        <v>235000000</v>
      </c>
      <c r="F191" s="2">
        <v>23000000</v>
      </c>
      <c r="G191" s="3" t="s">
        <v>953</v>
      </c>
      <c r="H191" t="str">
        <f>IF(E191 &lt;50000000,"Up to 50 Million",IF(E191&gt;100000000,"+100 Million","Up to 100 Million"))</f>
        <v>+100 Million</v>
      </c>
      <c r="I191" t="str">
        <f>IF(F191 &lt;100000000,"Up to 100 Million",IF(F191&gt;300000000,"+300 Million","+100 Million"))</f>
        <v>Up to 100 Million</v>
      </c>
      <c r="J191" s="3">
        <f>SUM(F191,G191)</f>
        <v>23000000</v>
      </c>
      <c r="K191" s="3"/>
      <c r="L191" t="s">
        <v>1006</v>
      </c>
      <c r="M191">
        <v>2018</v>
      </c>
    </row>
    <row r="192" spans="1:13" x14ac:dyDescent="0.2">
      <c r="A192">
        <v>91</v>
      </c>
      <c r="B192" t="s">
        <v>369</v>
      </c>
      <c r="C192" t="str">
        <f>LEFT(B192,SEARCH(" ",B192)-1)</f>
        <v>Joey</v>
      </c>
      <c r="D192" t="str">
        <f>RIGHT(B192,LEN(B192)-FIND(" ",B192))</f>
        <v>Votto</v>
      </c>
      <c r="E192" s="1">
        <v>234000000</v>
      </c>
      <c r="F192" s="2">
        <v>231000000</v>
      </c>
      <c r="G192" s="3" t="s">
        <v>954</v>
      </c>
      <c r="H192" t="str">
        <f>IF(E192 &lt;50000000,"Up to 50 Million",IF(E192&gt;100000000,"+100 Million","Up to 100 Million"))</f>
        <v>+100 Million</v>
      </c>
      <c r="I192" t="str">
        <f>IF(F192 &lt;100000000,"Up to 100 Million",IF(F192&gt;300000000,"+300 Million","+100 Million"))</f>
        <v>+100 Million</v>
      </c>
      <c r="J192" s="3">
        <f>SUM(F192,G192)</f>
        <v>231000000</v>
      </c>
      <c r="K192" s="3"/>
      <c r="L192" t="s">
        <v>90</v>
      </c>
      <c r="M192">
        <v>2018</v>
      </c>
    </row>
    <row r="193" spans="1:13" x14ac:dyDescent="0.2">
      <c r="A193">
        <v>92</v>
      </c>
      <c r="B193" t="s">
        <v>507</v>
      </c>
      <c r="C193" t="str">
        <f>LEFT(B193,SEARCH(" ",B193)-1)</f>
        <v>Jarvis</v>
      </c>
      <c r="D193" t="str">
        <f>RIGHT(B193,LEN(B193)-FIND(" ",B193))</f>
        <v>Landry</v>
      </c>
      <c r="E193" s="1">
        <v>232000000</v>
      </c>
      <c r="F193" s="2">
        <v>225000000</v>
      </c>
      <c r="G193" s="3" t="s">
        <v>963</v>
      </c>
      <c r="H193" t="str">
        <f>IF(E193 &lt;50000000,"Up to 50 Million",IF(E193&gt;100000000,"+100 Million","Up to 100 Million"))</f>
        <v>+100 Million</v>
      </c>
      <c r="I193" t="str">
        <f>IF(F193 &lt;100000000,"Up to 100 Million",IF(F193&gt;300000000,"+300 Million","+100 Million"))</f>
        <v>+100 Million</v>
      </c>
      <c r="J193" s="3">
        <f>SUM(F193,G193)</f>
        <v>225000000</v>
      </c>
      <c r="K193" s="3"/>
      <c r="L193" t="s">
        <v>39</v>
      </c>
      <c r="M193">
        <v>2018</v>
      </c>
    </row>
    <row r="194" spans="1:13" x14ac:dyDescent="0.2">
      <c r="A194">
        <v>92</v>
      </c>
      <c r="B194" t="s">
        <v>508</v>
      </c>
      <c r="C194" t="str">
        <f>LEFT(B194,SEARCH(" ",B194)-1)</f>
        <v>Nate</v>
      </c>
      <c r="D194" t="str">
        <f>RIGHT(B194,LEN(B194)-FIND(" ",B194))</f>
        <v>Solder</v>
      </c>
      <c r="E194" s="1">
        <v>232000000</v>
      </c>
      <c r="F194" s="2">
        <v>231000000</v>
      </c>
      <c r="G194" s="3" t="s">
        <v>969</v>
      </c>
      <c r="H194" t="str">
        <f>IF(E194 &lt;50000000,"Up to 50 Million",IF(E194&gt;100000000,"+100 Million","Up to 100 Million"))</f>
        <v>+100 Million</v>
      </c>
      <c r="I194" t="str">
        <f>IF(F194 &lt;100000000,"Up to 100 Million",IF(F194&gt;300000000,"+300 Million","+100 Million"))</f>
        <v>+100 Million</v>
      </c>
      <c r="J194" s="3">
        <f>SUM(F194,G194)</f>
        <v>231000000</v>
      </c>
      <c r="K194" s="3"/>
      <c r="L194" t="s">
        <v>39</v>
      </c>
      <c r="M194">
        <v>2018</v>
      </c>
    </row>
    <row r="195" spans="1:13" x14ac:dyDescent="0.2">
      <c r="A195">
        <v>92</v>
      </c>
      <c r="B195" t="s">
        <v>510</v>
      </c>
      <c r="C195" t="str">
        <f>LEFT(B195,SEARCH(" ",B195)-1)</f>
        <v>John</v>
      </c>
      <c r="D195" t="str">
        <f>RIGHT(B195,LEN(B195)-FIND(" ",B195))</f>
        <v>Wall</v>
      </c>
      <c r="E195" s="1">
        <v>232000000</v>
      </c>
      <c r="F195" s="2">
        <v>182000000</v>
      </c>
      <c r="G195" s="3" t="s">
        <v>957</v>
      </c>
      <c r="H195" t="str">
        <f>IF(E195 &lt;50000000,"Up to 50 Million",IF(E195&gt;100000000,"+100 Million","Up to 100 Million"))</f>
        <v>+100 Million</v>
      </c>
      <c r="I195" t="str">
        <f>IF(F195 &lt;100000000,"Up to 100 Million",IF(F195&gt;300000000,"+300 Million","+100 Million"))</f>
        <v>+100 Million</v>
      </c>
      <c r="J195" s="3">
        <f>SUM(F195,G195)</f>
        <v>182000000</v>
      </c>
      <c r="K195" s="3"/>
      <c r="L195" t="s">
        <v>1006</v>
      </c>
      <c r="M195">
        <v>2018</v>
      </c>
    </row>
    <row r="196" spans="1:13" x14ac:dyDescent="0.2">
      <c r="A196">
        <v>95</v>
      </c>
      <c r="B196" t="s">
        <v>512</v>
      </c>
      <c r="C196" t="str">
        <f>LEFT(B196,SEARCH(" ",B196)-1)</f>
        <v>LaMarcus</v>
      </c>
      <c r="D196" t="str">
        <f>RIGHT(B196,LEN(B196)-FIND(" ",B196))</f>
        <v>Aldridge</v>
      </c>
      <c r="E196" s="1">
        <v>231000000</v>
      </c>
      <c r="F196" s="2">
        <v>216000000</v>
      </c>
      <c r="G196" s="3" t="s">
        <v>916</v>
      </c>
      <c r="H196" t="str">
        <f>IF(E196 &lt;50000000,"Up to 50 Million",IF(E196&gt;100000000,"+100 Million","Up to 100 Million"))</f>
        <v>+100 Million</v>
      </c>
      <c r="I196" t="str">
        <f>IF(F196 &lt;100000000,"Up to 100 Million",IF(F196&gt;300000000,"+300 Million","+100 Million"))</f>
        <v>+100 Million</v>
      </c>
      <c r="J196" s="3">
        <f>SUM(F196,G196)</f>
        <v>216000000</v>
      </c>
      <c r="K196" s="3"/>
      <c r="L196" t="s">
        <v>1006</v>
      </c>
      <c r="M196">
        <v>2018</v>
      </c>
    </row>
    <row r="197" spans="1:13" x14ac:dyDescent="0.2">
      <c r="A197">
        <v>95</v>
      </c>
      <c r="B197" t="s">
        <v>514</v>
      </c>
      <c r="C197" t="str">
        <f>LEFT(B197,SEARCH(" ",B197)-1)</f>
        <v>Robinson</v>
      </c>
      <c r="D197" t="str">
        <f>RIGHT(B197,LEN(B197)-FIND(" ",B197))</f>
        <v>Cano</v>
      </c>
      <c r="E197" s="1">
        <v>231000000</v>
      </c>
      <c r="F197" s="2">
        <v>221000000</v>
      </c>
      <c r="G197" s="3" t="s">
        <v>912</v>
      </c>
      <c r="H197" t="str">
        <f>IF(E197 &lt;50000000,"Up to 50 Million",IF(E197&gt;100000000,"+100 Million","Up to 100 Million"))</f>
        <v>+100 Million</v>
      </c>
      <c r="I197" t="str">
        <f>IF(F197 &lt;100000000,"Up to 100 Million",IF(F197&gt;300000000,"+300 Million","+100 Million"))</f>
        <v>+100 Million</v>
      </c>
      <c r="J197" s="3">
        <f>SUM(F197,G197)</f>
        <v>221000000</v>
      </c>
      <c r="K197" s="3"/>
      <c r="L197" t="s">
        <v>90</v>
      </c>
      <c r="M197">
        <v>2018</v>
      </c>
    </row>
    <row r="198" spans="1:13" x14ac:dyDescent="0.2">
      <c r="A198">
        <v>95</v>
      </c>
      <c r="B198" t="s">
        <v>516</v>
      </c>
      <c r="C198" t="str">
        <f>LEFT(B198,SEARCH(" ",B198)-1)</f>
        <v>Brook</v>
      </c>
      <c r="D198" t="str">
        <f>RIGHT(B198,LEN(B198)-FIND(" ",B198))</f>
        <v>Lopez</v>
      </c>
      <c r="E198" s="1">
        <v>231000000</v>
      </c>
      <c r="F198" s="2">
        <v>226000000</v>
      </c>
      <c r="G198" s="3" t="s">
        <v>953</v>
      </c>
      <c r="H198" t="str">
        <f>IF(E198 &lt;50000000,"Up to 50 Million",IF(E198&gt;100000000,"+100 Million","Up to 100 Million"))</f>
        <v>+100 Million</v>
      </c>
      <c r="I198" t="str">
        <f>IF(F198 &lt;100000000,"Up to 100 Million",IF(F198&gt;300000000,"+300 Million","+100 Million"))</f>
        <v>+100 Million</v>
      </c>
      <c r="J198" s="3">
        <f>SUM(F198,G198)</f>
        <v>226000000</v>
      </c>
      <c r="K198" s="3"/>
      <c r="L198" t="s">
        <v>1006</v>
      </c>
      <c r="M198">
        <v>2018</v>
      </c>
    </row>
    <row r="199" spans="1:13" x14ac:dyDescent="0.2">
      <c r="A199">
        <v>95</v>
      </c>
      <c r="B199" t="s">
        <v>518</v>
      </c>
      <c r="C199" t="str">
        <f>LEFT(B199,SEARCH(" ",B199)-1)</f>
        <v>Masahiro</v>
      </c>
      <c r="D199" t="str">
        <f>RIGHT(B199,LEN(B199)-FIND(" ",B199))</f>
        <v>Tanaka</v>
      </c>
      <c r="E199" s="1">
        <v>231000000</v>
      </c>
      <c r="F199" s="2">
        <v>221000000</v>
      </c>
      <c r="G199" s="3" t="s">
        <v>912</v>
      </c>
      <c r="H199" t="str">
        <f>IF(E199 &lt;50000000,"Up to 50 Million",IF(E199&gt;100000000,"+100 Million","Up to 100 Million"))</f>
        <v>+100 Million</v>
      </c>
      <c r="I199" t="str">
        <f>IF(F199 &lt;100000000,"Up to 100 Million",IF(F199&gt;300000000,"+300 Million","+100 Million"))</f>
        <v>+100 Million</v>
      </c>
      <c r="J199" s="3">
        <f>SUM(F199,G199)</f>
        <v>221000000</v>
      </c>
      <c r="K199" s="3"/>
      <c r="L199" t="s">
        <v>90</v>
      </c>
      <c r="M199">
        <v>2018</v>
      </c>
    </row>
    <row r="200" spans="1:13" x14ac:dyDescent="0.2">
      <c r="A200">
        <v>99</v>
      </c>
      <c r="B200" t="s">
        <v>520</v>
      </c>
      <c r="C200" t="str">
        <f>LEFT(B200,SEARCH(" ",B200)-1)</f>
        <v>Melvin</v>
      </c>
      <c r="D200" t="str">
        <f>RIGHT(B200,LEN(B200)-FIND(" ",B200))</f>
        <v>Ingram</v>
      </c>
      <c r="E200" s="1">
        <v>23000000</v>
      </c>
      <c r="F200" s="2">
        <v>228000000</v>
      </c>
      <c r="G200" s="3" t="s">
        <v>952</v>
      </c>
      <c r="H200" t="str">
        <f>IF(E200 &lt;50000000,"Up to 50 Million",IF(E200&gt;100000000,"+100 Million","Up to 100 Million"))</f>
        <v>Up to 50 Million</v>
      </c>
      <c r="I200" t="str">
        <f>IF(F200 &lt;100000000,"Up to 100 Million",IF(F200&gt;300000000,"+300 Million","+100 Million"))</f>
        <v>+100 Million</v>
      </c>
      <c r="J200" s="3">
        <f>SUM(F200,G200)</f>
        <v>228000000</v>
      </c>
      <c r="K200" s="3"/>
      <c r="L200" t="s">
        <v>39</v>
      </c>
      <c r="M200">
        <v>2018</v>
      </c>
    </row>
    <row r="201" spans="1:13" x14ac:dyDescent="0.2">
      <c r="A201">
        <v>100</v>
      </c>
      <c r="B201" t="s">
        <v>522</v>
      </c>
      <c r="C201" t="str">
        <f>LEFT(B201,SEARCH(" ",B201)-1)</f>
        <v>Nicolas</v>
      </c>
      <c r="D201" t="str">
        <f>RIGHT(B201,LEN(B201)-FIND(" ",B201))</f>
        <v>Batum</v>
      </c>
      <c r="E201" s="1">
        <v>229000000</v>
      </c>
      <c r="F201" s="2">
        <v>224000000</v>
      </c>
      <c r="G201" s="3" t="s">
        <v>953</v>
      </c>
      <c r="H201" t="str">
        <f>IF(E201 &lt;50000000,"Up to 50 Million",IF(E201&gt;100000000,"+100 Million","Up to 100 Million"))</f>
        <v>+100 Million</v>
      </c>
      <c r="I201" t="str">
        <f>IF(F201 &lt;100000000,"Up to 100 Million",IF(F201&gt;300000000,"+300 Million","+100 Million"))</f>
        <v>+100 Million</v>
      </c>
      <c r="J201" s="3">
        <f>SUM(F201,G201)</f>
        <v>224000000</v>
      </c>
      <c r="K201" s="3"/>
      <c r="L201" t="s">
        <v>1006</v>
      </c>
      <c r="M201">
        <v>2018</v>
      </c>
    </row>
    <row r="202" spans="1:13" x14ac:dyDescent="0.2">
      <c r="A202">
        <v>91</v>
      </c>
      <c r="B202" t="s">
        <v>369</v>
      </c>
      <c r="C202" t="str">
        <f>LEFT(B202,SEARCH(" ",B202)-1)</f>
        <v>Joey</v>
      </c>
      <c r="D202" t="str">
        <f>RIGHT(B202,LEN(B202)-FIND(" ",B202))</f>
        <v>Votto</v>
      </c>
      <c r="E202" s="1">
        <v>234000000</v>
      </c>
      <c r="F202" s="2">
        <v>231000000</v>
      </c>
      <c r="G202" s="3" t="s">
        <v>954</v>
      </c>
      <c r="H202" t="str">
        <f>IF(E202 &lt;50000000,"Up to 50 Million",IF(E202&gt;100000000,"+100 Million","Up to 100 Million"))</f>
        <v>+100 Million</v>
      </c>
      <c r="I202" t="str">
        <f>IF(F202 &lt;100000000,"Up to 100 Million",IF(F202&gt;300000000,"+300 Million","+100 Million"))</f>
        <v>+100 Million</v>
      </c>
      <c r="J202" s="3">
        <f>SUM(F202,G202)</f>
        <v>231000000</v>
      </c>
      <c r="K202" s="3"/>
      <c r="L202" t="s">
        <v>90</v>
      </c>
      <c r="M202">
        <v>2018</v>
      </c>
    </row>
    <row r="203" spans="1:13" x14ac:dyDescent="0.2">
      <c r="A203">
        <v>92</v>
      </c>
      <c r="B203" t="s">
        <v>507</v>
      </c>
      <c r="C203" t="str">
        <f>LEFT(B203,SEARCH(" ",B203)-1)</f>
        <v>Jarvis</v>
      </c>
      <c r="D203" t="str">
        <f>RIGHT(B203,LEN(B203)-FIND(" ",B203))</f>
        <v>Landry</v>
      </c>
      <c r="E203" s="1">
        <v>232000000</v>
      </c>
      <c r="F203" s="2">
        <v>225000000</v>
      </c>
      <c r="G203" s="3" t="s">
        <v>963</v>
      </c>
      <c r="H203" t="str">
        <f>IF(E203 &lt;50000000,"Up to 50 Million",IF(E203&gt;100000000,"+100 Million","Up to 100 Million"))</f>
        <v>+100 Million</v>
      </c>
      <c r="I203" t="str">
        <f>IF(F203 &lt;100000000,"Up to 100 Million",IF(F203&gt;300000000,"+300 Million","+100 Million"))</f>
        <v>+100 Million</v>
      </c>
      <c r="J203" s="3">
        <f>SUM(F203,G203)</f>
        <v>225000000</v>
      </c>
      <c r="K203" s="3"/>
      <c r="L203" t="s">
        <v>39</v>
      </c>
      <c r="M203">
        <v>2018</v>
      </c>
    </row>
    <row r="204" spans="1:13" x14ac:dyDescent="0.2">
      <c r="A204">
        <v>92</v>
      </c>
      <c r="B204" t="s">
        <v>508</v>
      </c>
      <c r="C204" t="str">
        <f>LEFT(B204,SEARCH(" ",B204)-1)</f>
        <v>Nate</v>
      </c>
      <c r="D204" t="str">
        <f>RIGHT(B204,LEN(B204)-FIND(" ",B204))</f>
        <v>Solder</v>
      </c>
      <c r="E204" s="1">
        <v>232000000</v>
      </c>
      <c r="F204" s="2">
        <v>231000000</v>
      </c>
      <c r="G204" s="3" t="s">
        <v>969</v>
      </c>
      <c r="H204" t="str">
        <f>IF(E204 &lt;50000000,"Up to 50 Million",IF(E204&gt;100000000,"+100 Million","Up to 100 Million"))</f>
        <v>+100 Million</v>
      </c>
      <c r="I204" t="str">
        <f>IF(F204 &lt;100000000,"Up to 100 Million",IF(F204&gt;300000000,"+300 Million","+100 Million"))</f>
        <v>+100 Million</v>
      </c>
      <c r="J204" s="3">
        <f>SUM(F204,G204)</f>
        <v>231000000</v>
      </c>
      <c r="K204" s="3"/>
      <c r="L204" t="s">
        <v>39</v>
      </c>
      <c r="M204">
        <v>2018</v>
      </c>
    </row>
    <row r="205" spans="1:13" x14ac:dyDescent="0.2">
      <c r="A205">
        <v>92</v>
      </c>
      <c r="B205" t="s">
        <v>510</v>
      </c>
      <c r="C205" t="str">
        <f>LEFT(B205,SEARCH(" ",B205)-1)</f>
        <v>John</v>
      </c>
      <c r="D205" t="str">
        <f>RIGHT(B205,LEN(B205)-FIND(" ",B205))</f>
        <v>Wall</v>
      </c>
      <c r="E205" s="1">
        <v>232000000</v>
      </c>
      <c r="F205" s="2">
        <v>182000000</v>
      </c>
      <c r="G205" s="3" t="s">
        <v>957</v>
      </c>
      <c r="H205" t="str">
        <f>IF(E205 &lt;50000000,"Up to 50 Million",IF(E205&gt;100000000,"+100 Million","Up to 100 Million"))</f>
        <v>+100 Million</v>
      </c>
      <c r="I205" t="str">
        <f>IF(F205 &lt;100000000,"Up to 100 Million",IF(F205&gt;300000000,"+300 Million","+100 Million"))</f>
        <v>+100 Million</v>
      </c>
      <c r="J205" s="3">
        <f>SUM(F205,G205)</f>
        <v>182000000</v>
      </c>
      <c r="K205" s="3"/>
      <c r="L205" t="s">
        <v>1006</v>
      </c>
      <c r="M205">
        <v>2018</v>
      </c>
    </row>
    <row r="206" spans="1:13" x14ac:dyDescent="0.2">
      <c r="A206">
        <v>95</v>
      </c>
      <c r="B206" t="s">
        <v>512</v>
      </c>
      <c r="C206" t="str">
        <f>LEFT(B206,SEARCH(" ",B206)-1)</f>
        <v>LaMarcus</v>
      </c>
      <c r="D206" t="str">
        <f>RIGHT(B206,LEN(B206)-FIND(" ",B206))</f>
        <v>Aldridge</v>
      </c>
      <c r="E206" s="1">
        <v>231000000</v>
      </c>
      <c r="F206" s="2">
        <v>216000000</v>
      </c>
      <c r="G206" s="3" t="s">
        <v>916</v>
      </c>
      <c r="H206" t="str">
        <f>IF(E206 &lt;50000000,"Up to 50 Million",IF(E206&gt;100000000,"+100 Million","Up to 100 Million"))</f>
        <v>+100 Million</v>
      </c>
      <c r="I206" t="str">
        <f>IF(F206 &lt;100000000,"Up to 100 Million",IF(F206&gt;300000000,"+300 Million","+100 Million"))</f>
        <v>+100 Million</v>
      </c>
      <c r="J206" s="3">
        <f>SUM(F206,G206)</f>
        <v>216000000</v>
      </c>
      <c r="K206" s="3"/>
      <c r="L206" t="s">
        <v>1006</v>
      </c>
      <c r="M206">
        <v>2018</v>
      </c>
    </row>
    <row r="207" spans="1:13" x14ac:dyDescent="0.2">
      <c r="A207">
        <v>95</v>
      </c>
      <c r="B207" t="s">
        <v>514</v>
      </c>
      <c r="C207" t="str">
        <f>LEFT(B207,SEARCH(" ",B207)-1)</f>
        <v>Robinson</v>
      </c>
      <c r="D207" t="str">
        <f>RIGHT(B207,LEN(B207)-FIND(" ",B207))</f>
        <v>Cano</v>
      </c>
      <c r="E207" s="1">
        <v>231000000</v>
      </c>
      <c r="F207" s="2">
        <v>221000000</v>
      </c>
      <c r="G207" s="3" t="s">
        <v>912</v>
      </c>
      <c r="H207" t="str">
        <f>IF(E207 &lt;50000000,"Up to 50 Million",IF(E207&gt;100000000,"+100 Million","Up to 100 Million"))</f>
        <v>+100 Million</v>
      </c>
      <c r="I207" t="str">
        <f>IF(F207 &lt;100000000,"Up to 100 Million",IF(F207&gt;300000000,"+300 Million","+100 Million"))</f>
        <v>+100 Million</v>
      </c>
      <c r="J207" s="3">
        <f>SUM(F207,G207)</f>
        <v>221000000</v>
      </c>
      <c r="K207" s="3"/>
      <c r="L207" t="s">
        <v>90</v>
      </c>
      <c r="M207">
        <v>2018</v>
      </c>
    </row>
    <row r="208" spans="1:13" x14ac:dyDescent="0.2">
      <c r="A208">
        <v>95</v>
      </c>
      <c r="B208" t="s">
        <v>516</v>
      </c>
      <c r="C208" t="str">
        <f>LEFT(B208,SEARCH(" ",B208)-1)</f>
        <v>Brook</v>
      </c>
      <c r="D208" t="str">
        <f>RIGHT(B208,LEN(B208)-FIND(" ",B208))</f>
        <v>Lopez</v>
      </c>
      <c r="E208" s="1">
        <v>231000000</v>
      </c>
      <c r="F208" s="2">
        <v>226000000</v>
      </c>
      <c r="G208" s="3" t="s">
        <v>953</v>
      </c>
      <c r="H208" t="str">
        <f>IF(E208 &lt;50000000,"Up to 50 Million",IF(E208&gt;100000000,"+100 Million","Up to 100 Million"))</f>
        <v>+100 Million</v>
      </c>
      <c r="I208" t="str">
        <f>IF(F208 &lt;100000000,"Up to 100 Million",IF(F208&gt;300000000,"+300 Million","+100 Million"))</f>
        <v>+100 Million</v>
      </c>
      <c r="J208" s="3">
        <f>SUM(F208,G208)</f>
        <v>226000000</v>
      </c>
      <c r="K208" s="3"/>
      <c r="L208" t="s">
        <v>1006</v>
      </c>
      <c r="M208">
        <v>2018</v>
      </c>
    </row>
    <row r="209" spans="1:13" x14ac:dyDescent="0.2">
      <c r="A209">
        <v>95</v>
      </c>
      <c r="B209" t="s">
        <v>518</v>
      </c>
      <c r="C209" t="str">
        <f>LEFT(B209,SEARCH(" ",B209)-1)</f>
        <v>Masahiro</v>
      </c>
      <c r="D209" t="str">
        <f>RIGHT(B209,LEN(B209)-FIND(" ",B209))</f>
        <v>Tanaka</v>
      </c>
      <c r="E209" s="1">
        <v>231000000</v>
      </c>
      <c r="F209" s="2">
        <v>221000000</v>
      </c>
      <c r="G209" s="3" t="s">
        <v>912</v>
      </c>
      <c r="H209" t="str">
        <f>IF(E209 &lt;50000000,"Up to 50 Million",IF(E209&gt;100000000,"+100 Million","Up to 100 Million"))</f>
        <v>+100 Million</v>
      </c>
      <c r="I209" t="str">
        <f>IF(F209 &lt;100000000,"Up to 100 Million",IF(F209&gt;300000000,"+300 Million","+100 Million"))</f>
        <v>+100 Million</v>
      </c>
      <c r="J209" s="3">
        <f>SUM(F209,G209)</f>
        <v>221000000</v>
      </c>
      <c r="K209" s="3"/>
      <c r="L209" t="s">
        <v>90</v>
      </c>
      <c r="M209">
        <v>2018</v>
      </c>
    </row>
    <row r="210" spans="1:13" x14ac:dyDescent="0.2">
      <c r="A210">
        <v>99</v>
      </c>
      <c r="B210" t="s">
        <v>520</v>
      </c>
      <c r="C210" t="str">
        <f>LEFT(B210,SEARCH(" ",B210)-1)</f>
        <v>Melvin</v>
      </c>
      <c r="D210" t="str">
        <f>RIGHT(B210,LEN(B210)-FIND(" ",B210))</f>
        <v>Ingram</v>
      </c>
      <c r="E210" s="1">
        <v>23000000</v>
      </c>
      <c r="F210" s="2">
        <v>228000000</v>
      </c>
      <c r="G210" s="3" t="s">
        <v>952</v>
      </c>
      <c r="H210" t="str">
        <f>IF(E210 &lt;50000000,"Up to 50 Million",IF(E210&gt;100000000,"+100 Million","Up to 100 Million"))</f>
        <v>Up to 50 Million</v>
      </c>
      <c r="I210" t="str">
        <f>IF(F210 &lt;100000000,"Up to 100 Million",IF(F210&gt;300000000,"+300 Million","+100 Million"))</f>
        <v>+100 Million</v>
      </c>
      <c r="J210" s="3">
        <f>SUM(F210,G210)</f>
        <v>228000000</v>
      </c>
      <c r="K210" s="3"/>
      <c r="L210" t="s">
        <v>39</v>
      </c>
      <c r="M210">
        <v>2018</v>
      </c>
    </row>
    <row r="211" spans="1:13" x14ac:dyDescent="0.2">
      <c r="A211">
        <v>100</v>
      </c>
      <c r="B211" t="s">
        <v>522</v>
      </c>
      <c r="C211" t="str">
        <f>LEFT(B211,SEARCH(" ",B211)-1)</f>
        <v>Nicolas</v>
      </c>
      <c r="D211" t="str">
        <f>RIGHT(B211,LEN(B211)-FIND(" ",B211))</f>
        <v>Batum</v>
      </c>
      <c r="E211" s="1">
        <v>229000000</v>
      </c>
      <c r="F211" s="2">
        <v>224000000</v>
      </c>
      <c r="G211" s="3" t="s">
        <v>953</v>
      </c>
      <c r="H211" t="str">
        <f>IF(E211 &lt;50000000,"Up to 50 Million",IF(E211&gt;100000000,"+100 Million","Up to 100 Million"))</f>
        <v>+100 Million</v>
      </c>
      <c r="I211" t="str">
        <f>IF(F211 &lt;100000000,"Up to 100 Million",IF(F211&gt;300000000,"+300 Million","+100 Million"))</f>
        <v>+100 Million</v>
      </c>
      <c r="J211" s="3">
        <f>SUM(F211,G211)</f>
        <v>224000000</v>
      </c>
      <c r="K211" s="3"/>
      <c r="L211" t="s">
        <v>1006</v>
      </c>
      <c r="M211">
        <v>2018</v>
      </c>
    </row>
    <row r="212" spans="1:13" x14ac:dyDescent="0.2">
      <c r="A212">
        <v>3</v>
      </c>
      <c r="B212" t="s">
        <v>14</v>
      </c>
      <c r="C212" t="str">
        <f>LEFT(B212,SEARCH(" ",B212)-1)</f>
        <v>Cristiano</v>
      </c>
      <c r="D212" t="str">
        <f>RIGHT(B212,LEN(B212)-FIND(" ",B212))</f>
        <v>Ronaldo</v>
      </c>
      <c r="E212" s="1">
        <v>88000000</v>
      </c>
      <c r="F212" s="2">
        <v>56000000</v>
      </c>
      <c r="G212" s="3" t="s">
        <v>895</v>
      </c>
      <c r="H212" t="str">
        <f>IF(E212 &lt;50000000,"Up to 50 Million",IF(E212&gt;100000000,"+100 Million","Up to 100 Million"))</f>
        <v>Up to 100 Million</v>
      </c>
      <c r="I212" t="str">
        <f>IF(F212 &lt;100000000,"Up to 100 Million",IF(F212&gt;300000000,"+300 Million","+100 Million"))</f>
        <v>Up to 100 Million</v>
      </c>
      <c r="J212" s="3">
        <f>SUM(F212,G212)</f>
        <v>56000000</v>
      </c>
      <c r="K212" s="3" t="str">
        <f t="shared" ref="K212:K221" si="3">IF(J212 &lt;100000000,"Up to 100 Million",IF(J212&gt;400000000,"+400 Million","Up to 400 Million"))</f>
        <v>Up to 100 Million</v>
      </c>
      <c r="L212" t="s">
        <v>12</v>
      </c>
      <c r="M212">
        <v>2015</v>
      </c>
    </row>
    <row r="213" spans="1:13" x14ac:dyDescent="0.2">
      <c r="A213">
        <v>3</v>
      </c>
      <c r="B213" t="s">
        <v>45</v>
      </c>
      <c r="C213" t="str">
        <f>LEFT(B213,SEARCH(" ",B213)-1)</f>
        <v>LeBron</v>
      </c>
      <c r="D213" t="str">
        <f>RIGHT(B213,LEN(B213)-FIND(" ",B213))</f>
        <v>James</v>
      </c>
      <c r="E213" s="1">
        <v>723000000</v>
      </c>
      <c r="F213" s="2">
        <v>193000000</v>
      </c>
      <c r="G213" s="3" t="s">
        <v>918</v>
      </c>
      <c r="H213" t="str">
        <f>IF(E213 &lt;50000000,"Up to 50 Million",IF(E213&gt;100000000,"+100 Million","Up to 100 Million"))</f>
        <v>+100 Million</v>
      </c>
      <c r="I213" t="str">
        <f>IF(F213 &lt;100000000,"Up to 100 Million",IF(F213&gt;300000000,"+300 Million","+100 Million"))</f>
        <v>+100 Million</v>
      </c>
      <c r="J213" s="3">
        <f>SUM(F213,G213)</f>
        <v>193000000</v>
      </c>
      <c r="K213" s="3" t="str">
        <f t="shared" si="3"/>
        <v>Up to 400 Million</v>
      </c>
      <c r="L213" t="s">
        <v>1006</v>
      </c>
      <c r="M213">
        <v>2014</v>
      </c>
    </row>
    <row r="214" spans="1:13" x14ac:dyDescent="0.2">
      <c r="A214">
        <v>3</v>
      </c>
      <c r="B214" t="s">
        <v>627</v>
      </c>
      <c r="C214" t="str">
        <f>LEFT(B214,SEARCH(" ",B214)-1)</f>
        <v>Kobe</v>
      </c>
      <c r="D214" t="str">
        <f>RIGHT(B214,LEN(B214)-FIND(" ",B214))</f>
        <v>Bryant</v>
      </c>
      <c r="E214" s="1">
        <v>619000000</v>
      </c>
      <c r="F214" s="2">
        <v>279000000</v>
      </c>
      <c r="G214" s="3" t="s">
        <v>923</v>
      </c>
      <c r="H214" t="str">
        <f>IF(E214 &lt;50000000,"Up to 50 Million",IF(E214&gt;100000000,"+100 Million","Up to 100 Million"))</f>
        <v>+100 Million</v>
      </c>
      <c r="I214" t="str">
        <f>IF(F214 &lt;100000000,"Up to 100 Million",IF(F214&gt;300000000,"+300 Million","+100 Million"))</f>
        <v>+100 Million</v>
      </c>
      <c r="J214" s="3">
        <f>SUM(F214,G214)</f>
        <v>279000000</v>
      </c>
      <c r="K214" s="3" t="str">
        <f t="shared" si="3"/>
        <v>Up to 400 Million</v>
      </c>
      <c r="L214" t="s">
        <v>1006</v>
      </c>
      <c r="M214">
        <v>2013</v>
      </c>
    </row>
    <row r="215" spans="1:13" x14ac:dyDescent="0.2">
      <c r="A215">
        <v>3</v>
      </c>
      <c r="B215" t="s">
        <v>60</v>
      </c>
      <c r="C215" t="str">
        <f>LEFT(B215,SEARCH(" ",B215)-1)</f>
        <v>Tiger</v>
      </c>
      <c r="D215" t="str">
        <f>RIGHT(B215,LEN(B215)-FIND(" ",B215))</f>
        <v>Woods</v>
      </c>
      <c r="E215" s="1">
        <v>594000000</v>
      </c>
      <c r="F215" s="2">
        <v>44000000</v>
      </c>
      <c r="G215" s="3" t="s">
        <v>970</v>
      </c>
      <c r="H215" t="str">
        <f>IF(E215 &lt;50000000,"Up to 50 Million",IF(E215&gt;100000000,"+100 Million","Up to 100 Million"))</f>
        <v>+100 Million</v>
      </c>
      <c r="I215" t="str">
        <f>IF(F215 &lt;100000000,"Up to 100 Million",IF(F215&gt;300000000,"+300 Million","+100 Million"))</f>
        <v>Up to 100 Million</v>
      </c>
      <c r="J215" s="3">
        <f>SUM(F215,G215)</f>
        <v>44000000</v>
      </c>
      <c r="K215" s="3" t="str">
        <f t="shared" si="3"/>
        <v>Up to 100 Million</v>
      </c>
      <c r="L215" t="s">
        <v>64</v>
      </c>
      <c r="M215">
        <v>2012</v>
      </c>
    </row>
    <row r="216" spans="1:13" x14ac:dyDescent="0.2">
      <c r="A216">
        <v>4</v>
      </c>
      <c r="B216" t="s">
        <v>24</v>
      </c>
      <c r="C216" t="str">
        <f>LEFT(B216,SEARCH(" ",B216)-1)</f>
        <v>Canelo</v>
      </c>
      <c r="D216" t="s">
        <v>280</v>
      </c>
      <c r="E216" s="1">
        <v>94000000</v>
      </c>
      <c r="F216" s="2">
        <v>92000000</v>
      </c>
      <c r="G216" s="3" t="s">
        <v>949</v>
      </c>
      <c r="H216" t="str">
        <f>IF(E216 &lt;50000000,"Up to 50 Million",IF(E216&gt;100000000,"+100 Million","Up to 100 Million"))</f>
        <v>Up to 100 Million</v>
      </c>
      <c r="I216" t="str">
        <f>IF(F216 &lt;100000000,"Up to 100 Million",IF(F216&gt;300000000,"+300 Million","+100 Million"))</f>
        <v>Up to 100 Million</v>
      </c>
      <c r="J216" s="3">
        <f>SUM(F216,G216)</f>
        <v>92000000</v>
      </c>
      <c r="K216" s="3" t="str">
        <f t="shared" si="3"/>
        <v>Up to 100 Million</v>
      </c>
      <c r="L216" t="s">
        <v>27</v>
      </c>
      <c r="M216">
        <v>2019</v>
      </c>
    </row>
    <row r="217" spans="1:13" x14ac:dyDescent="0.2">
      <c r="A217">
        <v>4</v>
      </c>
      <c r="B217" t="s">
        <v>101</v>
      </c>
      <c r="C217" t="str">
        <f>LEFT(B217,SEARCH(" ",B217)-1)</f>
        <v>Conor</v>
      </c>
      <c r="D217" t="str">
        <f>RIGHT(B217,LEN(B217)-FIND(" ",B217))</f>
        <v>McGregor</v>
      </c>
      <c r="E217" s="1">
        <v>99000000</v>
      </c>
      <c r="F217" s="2">
        <v>85000000</v>
      </c>
      <c r="G217" s="3" t="s">
        <v>937</v>
      </c>
      <c r="H217" t="str">
        <f>IF(E217 &lt;50000000,"Up to 50 Million",IF(E217&gt;100000000,"+100 Million","Up to 100 Million"))</f>
        <v>Up to 100 Million</v>
      </c>
      <c r="I217" t="str">
        <f>IF(F217 &lt;100000000,"Up to 100 Million",IF(F217&gt;300000000,"+300 Million","+100 Million"))</f>
        <v>Up to 100 Million</v>
      </c>
      <c r="J217" s="3">
        <f>SUM(F217,G217)</f>
        <v>85000000</v>
      </c>
      <c r="K217" s="3" t="str">
        <f t="shared" si="3"/>
        <v>Up to 100 Million</v>
      </c>
      <c r="L217" t="s">
        <v>105</v>
      </c>
      <c r="M217">
        <v>2018</v>
      </c>
    </row>
    <row r="218" spans="1:13" x14ac:dyDescent="0.2">
      <c r="A218">
        <v>4</v>
      </c>
      <c r="B218" t="s">
        <v>29</v>
      </c>
      <c r="C218" t="str">
        <f>LEFT(B218,SEARCH(" ",B218)-1)</f>
        <v>Roger</v>
      </c>
      <c r="D218" t="str">
        <f>RIGHT(B218,LEN(B218)-FIND(" ",B218))</f>
        <v>Federer</v>
      </c>
      <c r="E218" s="1">
        <v>64000000</v>
      </c>
      <c r="F218" s="2">
        <v>6000000</v>
      </c>
      <c r="G218" s="3" t="s">
        <v>917</v>
      </c>
      <c r="H218" t="str">
        <f>IF(E218 &lt;50000000,"Up to 50 Million",IF(E218&gt;100000000,"+100 Million","Up to 100 Million"))</f>
        <v>Up to 100 Million</v>
      </c>
      <c r="I218" t="str">
        <f>IF(F218 &lt;100000000,"Up to 100 Million",IF(F218&gt;300000000,"+300 Million","+100 Million"))</f>
        <v>Up to 100 Million</v>
      </c>
      <c r="J218" s="3">
        <f>SUM(F218,G218)</f>
        <v>6000000</v>
      </c>
      <c r="K218" s="3" t="str">
        <f t="shared" si="3"/>
        <v>Up to 100 Million</v>
      </c>
      <c r="L218" t="s">
        <v>33</v>
      </c>
      <c r="M218">
        <v>2017</v>
      </c>
    </row>
    <row r="219" spans="1:13" x14ac:dyDescent="0.2">
      <c r="A219">
        <v>4</v>
      </c>
      <c r="B219" t="s">
        <v>29</v>
      </c>
      <c r="C219" t="str">
        <f>LEFT(B219,SEARCH(" ",B219)-1)</f>
        <v>Roger</v>
      </c>
      <c r="D219" t="str">
        <f>RIGHT(B219,LEN(B219)-FIND(" ",B219))</f>
        <v>Federer</v>
      </c>
      <c r="E219" s="1">
        <v>678000000</v>
      </c>
      <c r="F219" s="2">
        <v>78000000</v>
      </c>
      <c r="G219" s="3" t="s">
        <v>973</v>
      </c>
      <c r="H219" t="str">
        <f>IF(E219 &lt;50000000,"Up to 50 Million",IF(E219&gt;100000000,"+100 Million","Up to 100 Million"))</f>
        <v>+100 Million</v>
      </c>
      <c r="I219" t="str">
        <f>IF(F219 &lt;100000000,"Up to 100 Million",IF(F219&gt;300000000,"+300 Million","+100 Million"))</f>
        <v>Up to 100 Million</v>
      </c>
      <c r="J219" s="3">
        <f>SUM(F219,G219)</f>
        <v>78000000</v>
      </c>
      <c r="K219" s="3" t="str">
        <f t="shared" si="3"/>
        <v>Up to 100 Million</v>
      </c>
      <c r="L219" t="s">
        <v>33</v>
      </c>
      <c r="M219">
        <v>2016</v>
      </c>
    </row>
    <row r="220" spans="1:13" x14ac:dyDescent="0.2">
      <c r="A220">
        <v>4</v>
      </c>
      <c r="B220" t="s">
        <v>8</v>
      </c>
      <c r="C220" t="str">
        <f>LEFT(B220,SEARCH(" ",B220)-1)</f>
        <v>Lionel</v>
      </c>
      <c r="D220" t="str">
        <f>RIGHT(B220,LEN(B220)-FIND(" ",B220))</f>
        <v>Messi</v>
      </c>
      <c r="E220" s="1">
        <v>814000000</v>
      </c>
      <c r="F220" s="2">
        <v>534000000</v>
      </c>
      <c r="G220" s="3" t="s">
        <v>899</v>
      </c>
      <c r="H220" t="str">
        <f>IF(E220 &lt;50000000,"Up to 50 Million",IF(E220&gt;100000000,"+100 Million","Up to 100 Million"))</f>
        <v>+100 Million</v>
      </c>
      <c r="I220" t="str">
        <f>IF(F220 &lt;100000000,"Up to 100 Million",IF(F220&gt;300000000,"+300 Million","+100 Million"))</f>
        <v>+300 Million</v>
      </c>
      <c r="J220" s="3">
        <f>SUM(F220,G220)</f>
        <v>534000000</v>
      </c>
      <c r="K220" s="3" t="str">
        <f t="shared" si="3"/>
        <v>+400 Million</v>
      </c>
      <c r="L220" t="s">
        <v>12</v>
      </c>
      <c r="M220">
        <v>2015</v>
      </c>
    </row>
    <row r="221" spans="1:13" x14ac:dyDescent="0.2">
      <c r="A221">
        <v>4</v>
      </c>
      <c r="B221" t="s">
        <v>8</v>
      </c>
      <c r="C221" t="str">
        <f>LEFT(B221,SEARCH(" ",B221)-1)</f>
        <v>Lionel</v>
      </c>
      <c r="D221" t="str">
        <f>RIGHT(B221,LEN(B221)-FIND(" ",B221))</f>
        <v>Messi</v>
      </c>
      <c r="E221" s="1">
        <v>647000000</v>
      </c>
      <c r="F221" s="2">
        <v>417000000</v>
      </c>
      <c r="G221" s="3" t="s">
        <v>906</v>
      </c>
      <c r="H221" t="str">
        <f>IF(E221 &lt;50000000,"Up to 50 Million",IF(E221&gt;100000000,"+100 Million","Up to 100 Million"))</f>
        <v>+100 Million</v>
      </c>
      <c r="I221" t="str">
        <f>IF(F221 &lt;100000000,"Up to 100 Million",IF(F221&gt;300000000,"+300 Million","+100 Million"))</f>
        <v>+300 Million</v>
      </c>
      <c r="J221" s="3">
        <f>SUM(F221,G221)</f>
        <v>417000000</v>
      </c>
      <c r="K221" s="3" t="str">
        <f t="shared" si="3"/>
        <v>+400 Million</v>
      </c>
      <c r="L221" t="s">
        <v>12</v>
      </c>
      <c r="M221">
        <v>2014</v>
      </c>
    </row>
    <row r="222" spans="1:13" x14ac:dyDescent="0.2">
      <c r="A222">
        <v>11</v>
      </c>
      <c r="B222" t="s">
        <v>132</v>
      </c>
      <c r="C222" t="str">
        <f>LEFT(B222,SEARCH(" ",B222)-1)</f>
        <v>Drew</v>
      </c>
      <c r="D222" t="str">
        <f>RIGHT(B222,LEN(B222)-FIND(" ",B222))</f>
        <v>Brees</v>
      </c>
      <c r="E222" s="1">
        <v>453000000</v>
      </c>
      <c r="F222" s="2">
        <v>313000000</v>
      </c>
      <c r="G222" s="3" t="s">
        <v>937</v>
      </c>
      <c r="H222" t="str">
        <f>IF(E222 &lt;50000000,"Up to 50 Million",IF(E222&gt;100000000,"+100 Million","Up to 100 Million"))</f>
        <v>+100 Million</v>
      </c>
      <c r="I222" t="str">
        <f>IF(F222 &lt;100000000,"Up to 100 Million",IF(F222&gt;300000000,"+300 Million","+100 Million"))</f>
        <v>+300 Million</v>
      </c>
      <c r="J222" s="3">
        <f>SUM(F222,G222)</f>
        <v>313000000</v>
      </c>
      <c r="K222" s="3"/>
      <c r="L222" t="s">
        <v>39</v>
      </c>
      <c r="M222">
        <v>2017</v>
      </c>
    </row>
    <row r="223" spans="1:13" x14ac:dyDescent="0.2">
      <c r="A223">
        <v>12</v>
      </c>
      <c r="B223" t="s">
        <v>92</v>
      </c>
      <c r="C223" t="str">
        <f>LEFT(B223,SEARCH(" ",B223)-1)</f>
        <v>Phil</v>
      </c>
      <c r="D223" t="str">
        <f>RIGHT(B223,LEN(B223)-FIND(" ",B223))</f>
        <v>Mickelson</v>
      </c>
      <c r="E223" s="1">
        <v>435000000</v>
      </c>
      <c r="F223" s="2">
        <v>35000000</v>
      </c>
      <c r="G223" s="3" t="s">
        <v>896</v>
      </c>
      <c r="H223" t="str">
        <f>IF(E223 &lt;50000000,"Up to 50 Million",IF(E223&gt;100000000,"+100 Million","Up to 100 Million"))</f>
        <v>+100 Million</v>
      </c>
      <c r="I223" t="str">
        <f>IF(F223 &lt;100000000,"Up to 100 Million",IF(F223&gt;300000000,"+300 Million","+100 Million"))</f>
        <v>Up to 100 Million</v>
      </c>
      <c r="J223" s="3">
        <f>SUM(F223,G223)</f>
        <v>35000000</v>
      </c>
      <c r="K223" s="3"/>
      <c r="L223" t="s">
        <v>64</v>
      </c>
      <c r="M223">
        <v>2017</v>
      </c>
    </row>
    <row r="224" spans="1:13" x14ac:dyDescent="0.2">
      <c r="A224">
        <v>13</v>
      </c>
      <c r="B224" t="s">
        <v>79</v>
      </c>
      <c r="C224" t="str">
        <f>LEFT(B224,SEARCH(" ",B224)-1)</f>
        <v>Russell</v>
      </c>
      <c r="D224" t="str">
        <f>RIGHT(B224,LEN(B224)-FIND(" ",B224))</f>
        <v>Westbrook</v>
      </c>
      <c r="E224" s="1">
        <v>386000000</v>
      </c>
      <c r="F224" s="2">
        <v>266000000</v>
      </c>
      <c r="G224" s="3" t="s">
        <v>945</v>
      </c>
      <c r="H224" t="str">
        <f>IF(E224 &lt;50000000,"Up to 50 Million",IF(E224&gt;100000000,"+100 Million","Up to 100 Million"))</f>
        <v>+100 Million</v>
      </c>
      <c r="I224" t="str">
        <f>IF(F224 &lt;100000000,"Up to 100 Million",IF(F224&gt;300000000,"+300 Million","+100 Million"))</f>
        <v>+100 Million</v>
      </c>
      <c r="J224" s="3">
        <f>SUM(F224,G224)</f>
        <v>266000000</v>
      </c>
      <c r="K224" s="3"/>
      <c r="L224" t="s">
        <v>1006</v>
      </c>
      <c r="M224">
        <v>2017</v>
      </c>
    </row>
    <row r="225" spans="1:13" x14ac:dyDescent="0.2">
      <c r="A225">
        <v>14</v>
      </c>
      <c r="B225" t="s">
        <v>147</v>
      </c>
      <c r="C225" t="str">
        <f>LEFT(B225,SEARCH(" ",B225)-1)</f>
        <v>Sebastian</v>
      </c>
      <c r="D225" t="str">
        <f>RIGHT(B225,LEN(B225)-FIND(" ",B225))</f>
        <v>Vettel</v>
      </c>
      <c r="E225" s="1">
        <v>385000000</v>
      </c>
      <c r="F225" s="2">
        <v>38000000</v>
      </c>
      <c r="G225" s="3" t="s">
        <v>953</v>
      </c>
      <c r="H225" t="str">
        <f>IF(E225 &lt;50000000,"Up to 50 Million",IF(E225&gt;100000000,"+100 Million","Up to 100 Million"))</f>
        <v>+100 Million</v>
      </c>
      <c r="I225" t="str">
        <f>IF(F225 &lt;100000000,"Up to 100 Million",IF(F225&gt;300000000,"+300 Million","+100 Million"))</f>
        <v>Up to 100 Million</v>
      </c>
      <c r="J225" s="3">
        <f>SUM(F225,G225)</f>
        <v>38000000</v>
      </c>
      <c r="K225" s="3"/>
      <c r="L225" t="s">
        <v>75</v>
      </c>
      <c r="M225">
        <v>2017</v>
      </c>
    </row>
    <row r="226" spans="1:13" x14ac:dyDescent="0.2">
      <c r="A226">
        <v>15</v>
      </c>
      <c r="B226" t="s">
        <v>142</v>
      </c>
      <c r="C226" t="str">
        <f>LEFT(B226,SEARCH(" ",B226)-1)</f>
        <v>Damian</v>
      </c>
      <c r="D226" t="str">
        <f>RIGHT(B226,LEN(B226)-FIND(" ",B226))</f>
        <v>Lillard</v>
      </c>
      <c r="E226" s="1">
        <v>384000000</v>
      </c>
      <c r="F226" s="2">
        <v>244000000</v>
      </c>
      <c r="G226" s="3" t="s">
        <v>937</v>
      </c>
      <c r="H226" t="str">
        <f>IF(E226 &lt;50000000,"Up to 50 Million",IF(E226&gt;100000000,"+100 Million","Up to 100 Million"))</f>
        <v>+100 Million</v>
      </c>
      <c r="I226" t="str">
        <f>IF(F226 &lt;100000000,"Up to 100 Million",IF(F226&gt;300000000,"+300 Million","+100 Million"))</f>
        <v>+100 Million</v>
      </c>
      <c r="J226" s="3">
        <f>SUM(F226,G226)</f>
        <v>244000000</v>
      </c>
      <c r="K226" s="3"/>
      <c r="L226" t="s">
        <v>1006</v>
      </c>
      <c r="M226">
        <v>2017</v>
      </c>
    </row>
    <row r="227" spans="1:13" x14ac:dyDescent="0.2">
      <c r="A227">
        <v>16</v>
      </c>
      <c r="B227" t="s">
        <v>84</v>
      </c>
      <c r="C227" t="str">
        <f>LEFT(B227,SEARCH(" ",B227)-1)</f>
        <v>Novak</v>
      </c>
      <c r="D227" t="str">
        <f>RIGHT(B227,LEN(B227)-FIND(" ",B227))</f>
        <v>Djokovic</v>
      </c>
      <c r="E227" s="1">
        <v>376000000</v>
      </c>
      <c r="F227" s="2">
        <v>96000000</v>
      </c>
      <c r="G227" s="3" t="s">
        <v>899</v>
      </c>
      <c r="H227" t="str">
        <f>IF(E227 &lt;50000000,"Up to 50 Million",IF(E227&gt;100000000,"+100 Million","Up to 100 Million"))</f>
        <v>+100 Million</v>
      </c>
      <c r="I227" t="str">
        <f>IF(F227 &lt;100000000,"Up to 100 Million",IF(F227&gt;300000000,"+300 Million","+100 Million"))</f>
        <v>Up to 100 Million</v>
      </c>
      <c r="J227" s="3">
        <f>SUM(F227,G227)</f>
        <v>96000000</v>
      </c>
      <c r="K227" s="3"/>
      <c r="L227" t="s">
        <v>33</v>
      </c>
      <c r="M227">
        <v>2017</v>
      </c>
    </row>
    <row r="228" spans="1:13" x14ac:dyDescent="0.2">
      <c r="A228">
        <v>17</v>
      </c>
      <c r="B228" t="s">
        <v>60</v>
      </c>
      <c r="C228" t="str">
        <f>LEFT(B228,SEARCH(" ",B228)-1)</f>
        <v>Tiger</v>
      </c>
      <c r="D228" t="str">
        <f>RIGHT(B228,LEN(B228)-FIND(" ",B228))</f>
        <v>Woods</v>
      </c>
      <c r="E228" s="1">
        <v>371000000</v>
      </c>
      <c r="F228" s="2" t="s">
        <v>991</v>
      </c>
      <c r="G228" s="3" t="s">
        <v>928</v>
      </c>
      <c r="H228" t="str">
        <f>IF(E228 &lt;50000000,"Up to 50 Million",IF(E228&gt;100000000,"+100 Million","Up to 100 Million"))</f>
        <v>+100 Million</v>
      </c>
      <c r="I228" t="str">
        <f>IF(F228 &lt;100000000,"Up to 100 Million",IF(F228&gt;300000000,"+300 Million","+100 Million"))</f>
        <v>+300 Million</v>
      </c>
      <c r="J228" s="3">
        <f>SUM(F228,G228)</f>
        <v>0</v>
      </c>
      <c r="K228" s="3"/>
      <c r="L228" t="s">
        <v>64</v>
      </c>
      <c r="M228">
        <v>2017</v>
      </c>
    </row>
    <row r="229" spans="1:13" x14ac:dyDescent="0.2">
      <c r="A229">
        <v>18</v>
      </c>
      <c r="B229" t="s">
        <v>19</v>
      </c>
      <c r="C229" t="s">
        <v>19</v>
      </c>
      <c r="D229" t="s">
        <v>19</v>
      </c>
      <c r="E229" s="1">
        <v>37000000</v>
      </c>
      <c r="F229" s="2">
        <v>15000000</v>
      </c>
      <c r="G229" s="3" t="s">
        <v>913</v>
      </c>
      <c r="H229" t="str">
        <f>IF(E229 &lt;50000000,"Up to 50 Million",IF(E229&gt;100000000,"+100 Million","Up to 100 Million"))</f>
        <v>Up to 50 Million</v>
      </c>
      <c r="I229" t="str">
        <f>IF(F229 &lt;100000000,"Up to 100 Million",IF(F229&gt;300000000,"+300 Million","+100 Million"))</f>
        <v>Up to 100 Million</v>
      </c>
      <c r="J229" s="3">
        <f>SUM(F229,G229)</f>
        <v>15000000</v>
      </c>
      <c r="K229" s="3"/>
      <c r="L229" t="s">
        <v>12</v>
      </c>
      <c r="M229">
        <v>2017</v>
      </c>
    </row>
    <row r="230" spans="1:13" x14ac:dyDescent="0.2">
      <c r="A230">
        <v>19</v>
      </c>
      <c r="B230" t="s">
        <v>454</v>
      </c>
      <c r="C230" t="str">
        <f>LEFT(B230,SEARCH(" ",B230)-1)</f>
        <v>Dwyane</v>
      </c>
      <c r="D230" t="str">
        <f>RIGHT(B230,LEN(B230)-FIND(" ",B230))</f>
        <v>Wade</v>
      </c>
      <c r="E230" s="1">
        <v>362000000</v>
      </c>
      <c r="F230" s="2">
        <v>232000000</v>
      </c>
      <c r="G230" s="3" t="s">
        <v>925</v>
      </c>
      <c r="H230" t="str">
        <f>IF(E230 &lt;50000000,"Up to 50 Million",IF(E230&gt;100000000,"+100 Million","Up to 100 Million"))</f>
        <v>+100 Million</v>
      </c>
      <c r="I230" t="str">
        <f>IF(F230 &lt;100000000,"Up to 100 Million",IF(F230&gt;300000000,"+300 Million","+100 Million"))</f>
        <v>+100 Million</v>
      </c>
      <c r="J230" s="3">
        <f>SUM(F230,G230)</f>
        <v>232000000</v>
      </c>
      <c r="K230" s="3"/>
      <c r="L230" t="s">
        <v>1006</v>
      </c>
      <c r="M230">
        <v>2017</v>
      </c>
    </row>
    <row r="231" spans="1:13" x14ac:dyDescent="0.2">
      <c r="A231">
        <v>20</v>
      </c>
      <c r="B231" t="s">
        <v>448</v>
      </c>
      <c r="C231" t="str">
        <f>LEFT(B231,SEARCH(" ",B231)-1)</f>
        <v>Fernando</v>
      </c>
      <c r="D231" t="str">
        <f>RIGHT(B231,LEN(B231)-FIND(" ",B231))</f>
        <v>Alonso</v>
      </c>
      <c r="E231" s="1">
        <v>36000000</v>
      </c>
      <c r="F231" s="2">
        <v>34000000</v>
      </c>
      <c r="G231" s="3" t="s">
        <v>949</v>
      </c>
      <c r="H231" t="str">
        <f>IF(E231 &lt;50000000,"Up to 50 Million",IF(E231&gt;100000000,"+100 Million","Up to 100 Million"))</f>
        <v>Up to 50 Million</v>
      </c>
      <c r="I231" t="str">
        <f>IF(F231 &lt;100000000,"Up to 100 Million",IF(F231&gt;300000000,"+300 Million","+100 Million"))</f>
        <v>Up to 100 Million</v>
      </c>
      <c r="J231" s="3">
        <f>SUM(F231,G231)</f>
        <v>34000000</v>
      </c>
      <c r="K231" s="3"/>
      <c r="L231" t="s">
        <v>544</v>
      </c>
      <c r="M231">
        <v>2017</v>
      </c>
    </row>
    <row r="232" spans="1:13" x14ac:dyDescent="0.2">
      <c r="A232">
        <v>21</v>
      </c>
      <c r="B232" t="s">
        <v>231</v>
      </c>
      <c r="C232" t="str">
        <f>LEFT(B232,SEARCH(" ",B232)-1)</f>
        <v>Jordan</v>
      </c>
      <c r="D232" t="str">
        <f>RIGHT(B232,LEN(B232)-FIND(" ",B232))</f>
        <v>Spieth</v>
      </c>
      <c r="E232" s="1">
        <v>345000000</v>
      </c>
      <c r="F232" s="2">
        <v>55000000</v>
      </c>
      <c r="G232" s="3" t="s">
        <v>900</v>
      </c>
      <c r="H232" t="str">
        <f>IF(E232 &lt;50000000,"Up to 50 Million",IF(E232&gt;100000000,"+100 Million","Up to 100 Million"))</f>
        <v>+100 Million</v>
      </c>
      <c r="I232" t="str">
        <f>IF(F232 &lt;100000000,"Up to 100 Million",IF(F232&gt;300000000,"+300 Million","+100 Million"))</f>
        <v>Up to 100 Million</v>
      </c>
      <c r="J232" s="3">
        <f>SUM(F232,G232)</f>
        <v>55000000</v>
      </c>
      <c r="K232" s="3"/>
      <c r="L232" t="s">
        <v>64</v>
      </c>
      <c r="M232">
        <v>2017</v>
      </c>
    </row>
    <row r="233" spans="1:13" x14ac:dyDescent="0.2">
      <c r="A233">
        <v>22</v>
      </c>
      <c r="B233" t="s">
        <v>545</v>
      </c>
      <c r="C233" t="str">
        <f>LEFT(B233,SEARCH(" ",B233)-1)</f>
        <v>Derrick</v>
      </c>
      <c r="D233" t="str">
        <f>RIGHT(B233,LEN(B233)-FIND(" ",B233))</f>
        <v>Rose</v>
      </c>
      <c r="E233" s="1">
        <v>343000000</v>
      </c>
      <c r="F233" s="2">
        <v>213000000</v>
      </c>
      <c r="G233" s="3" t="s">
        <v>925</v>
      </c>
      <c r="H233" t="str">
        <f>IF(E233 &lt;50000000,"Up to 50 Million",IF(E233&gt;100000000,"+100 Million","Up to 100 Million"))</f>
        <v>+100 Million</v>
      </c>
      <c r="I233" t="str">
        <f>IF(F233 &lt;100000000,"Up to 100 Million",IF(F233&gt;300000000,"+300 Million","+100 Million"))</f>
        <v>+100 Million</v>
      </c>
      <c r="J233" s="3">
        <f>SUM(F233,G233)</f>
        <v>213000000</v>
      </c>
      <c r="K233" s="3"/>
      <c r="L233" t="s">
        <v>1006</v>
      </c>
      <c r="M233">
        <v>2017</v>
      </c>
    </row>
    <row r="234" spans="1:13" x14ac:dyDescent="0.2">
      <c r="A234">
        <v>23</v>
      </c>
      <c r="B234" t="s">
        <v>457</v>
      </c>
      <c r="C234" t="str">
        <f>LEFT(B234,SEARCH(" ",B234)-1)</f>
        <v>Usain</v>
      </c>
      <c r="D234" t="str">
        <f>RIGHT(B234,LEN(B234)-FIND(" ",B234))</f>
        <v>Bolt</v>
      </c>
      <c r="E234" s="1">
        <v>342000000</v>
      </c>
      <c r="F234" s="2">
        <v>22000000</v>
      </c>
      <c r="G234" s="3" t="s">
        <v>895</v>
      </c>
      <c r="H234" t="str">
        <f>IF(E234 &lt;50000000,"Up to 50 Million",IF(E234&gt;100000000,"+100 Million","Up to 100 Million"))</f>
        <v>+100 Million</v>
      </c>
      <c r="I234" t="str">
        <f>IF(F234 &lt;100000000,"Up to 100 Million",IF(F234&gt;300000000,"+300 Million","+100 Million"))</f>
        <v>Up to 100 Million</v>
      </c>
      <c r="J234" s="3">
        <f>SUM(F234,G234)</f>
        <v>22000000</v>
      </c>
      <c r="K234" s="3"/>
      <c r="L234" t="s">
        <v>458</v>
      </c>
      <c r="M234">
        <v>2017</v>
      </c>
    </row>
    <row r="235" spans="1:13" x14ac:dyDescent="0.2">
      <c r="A235">
        <v>24</v>
      </c>
      <c r="B235" t="s">
        <v>323</v>
      </c>
      <c r="C235" t="str">
        <f>LEFT(B235,SEARCH(" ",B235)-1)</f>
        <v>Gareth</v>
      </c>
      <c r="D235" t="str">
        <f>RIGHT(B235,LEN(B235)-FIND(" ",B235))</f>
        <v>Bale</v>
      </c>
      <c r="E235" s="1">
        <v>34000000</v>
      </c>
      <c r="F235" s="2">
        <v>23000000</v>
      </c>
      <c r="G235" s="3" t="s">
        <v>938</v>
      </c>
      <c r="H235" t="str">
        <f>IF(E235 &lt;50000000,"Up to 50 Million",IF(E235&gt;100000000,"+100 Million","Up to 100 Million"))</f>
        <v>Up to 50 Million</v>
      </c>
      <c r="I235" t="str">
        <f>IF(F235 &lt;100000000,"Up to 100 Million",IF(F235&gt;300000000,"+300 Million","+100 Million"))</f>
        <v>Up to 100 Million</v>
      </c>
      <c r="J235" s="3">
        <f>SUM(F235,G235)</f>
        <v>23000000</v>
      </c>
      <c r="K235" s="3"/>
      <c r="L235" t="s">
        <v>12</v>
      </c>
      <c r="M235">
        <v>2017</v>
      </c>
    </row>
    <row r="236" spans="1:13" x14ac:dyDescent="0.2">
      <c r="A236">
        <v>24</v>
      </c>
      <c r="B236" t="s">
        <v>101</v>
      </c>
      <c r="C236" t="str">
        <f>LEFT(B236,SEARCH(" ",B236)-1)</f>
        <v>Conor</v>
      </c>
      <c r="D236" t="str">
        <f>RIGHT(B236,LEN(B236)-FIND(" ",B236))</f>
        <v>McGregor</v>
      </c>
      <c r="E236" s="1">
        <v>34000000</v>
      </c>
      <c r="F236" s="2">
        <v>27000000</v>
      </c>
      <c r="G236" s="3" t="s">
        <v>955</v>
      </c>
      <c r="H236" t="str">
        <f>IF(E236 &lt;50000000,"Up to 50 Million",IF(E236&gt;100000000,"+100 Million","Up to 100 Million"))</f>
        <v>Up to 50 Million</v>
      </c>
      <c r="I236" t="str">
        <f>IF(F236 &lt;100000000,"Up to 100 Million",IF(F236&gt;300000000,"+300 Million","+100 Million"))</f>
        <v>Up to 100 Million</v>
      </c>
      <c r="J236" s="3">
        <f>SUM(F236,G236)</f>
        <v>27000000</v>
      </c>
      <c r="K236" s="3"/>
      <c r="L236" t="s">
        <v>105</v>
      </c>
      <c r="M236">
        <v>2017</v>
      </c>
    </row>
    <row r="237" spans="1:13" x14ac:dyDescent="0.2">
      <c r="A237">
        <v>26</v>
      </c>
      <c r="B237" t="s">
        <v>168</v>
      </c>
      <c r="C237" t="str">
        <f>LEFT(B237,SEARCH(" ",B237)-1)</f>
        <v>Kei</v>
      </c>
      <c r="D237" t="str">
        <f>RIGHT(B237,LEN(B237)-FIND(" ",B237))</f>
        <v>Nishikori</v>
      </c>
      <c r="E237" s="1">
        <v>339000000</v>
      </c>
      <c r="F237" s="2">
        <v>39000000</v>
      </c>
      <c r="G237" s="3" t="s">
        <v>901</v>
      </c>
      <c r="H237" t="str">
        <f>IF(E237 &lt;50000000,"Up to 50 Million",IF(E237&gt;100000000,"+100 Million","Up to 100 Million"))</f>
        <v>+100 Million</v>
      </c>
      <c r="I237" t="str">
        <f>IF(F237 &lt;100000000,"Up to 100 Million",IF(F237&gt;300000000,"+300 Million","+100 Million"))</f>
        <v>Up to 100 Million</v>
      </c>
      <c r="J237" s="3">
        <f>SUM(F237,G237)</f>
        <v>39000000</v>
      </c>
      <c r="K237" s="3"/>
      <c r="L237" t="s">
        <v>33</v>
      </c>
      <c r="M237">
        <v>2017</v>
      </c>
    </row>
    <row r="238" spans="1:13" x14ac:dyDescent="0.2">
      <c r="A238">
        <v>27</v>
      </c>
      <c r="B238" t="s">
        <v>550</v>
      </c>
      <c r="C238" t="str">
        <f>LEFT(B238,SEARCH(" ",B238)-1)</f>
        <v>Fletcher</v>
      </c>
      <c r="D238" t="str">
        <f>RIGHT(B238,LEN(B238)-FIND(" ",B238))</f>
        <v>Cox</v>
      </c>
      <c r="E238" s="1">
        <v>334000000</v>
      </c>
      <c r="F238" s="2">
        <v>333000000</v>
      </c>
      <c r="G238" s="3" t="s">
        <v>962</v>
      </c>
      <c r="H238" t="str">
        <f>IF(E238 &lt;50000000,"Up to 50 Million",IF(E238&gt;100000000,"+100 Million","Up to 100 Million"))</f>
        <v>+100 Million</v>
      </c>
      <c r="I238" t="str">
        <f>IF(F238 &lt;100000000,"Up to 100 Million",IF(F238&gt;300000000,"+300 Million","+100 Million"))</f>
        <v>+300 Million</v>
      </c>
      <c r="J238" s="3">
        <f>SUM(F238,G238)</f>
        <v>333000000</v>
      </c>
      <c r="K238" s="3"/>
      <c r="L238" t="s">
        <v>39</v>
      </c>
      <c r="M238">
        <v>2017</v>
      </c>
    </row>
    <row r="239" spans="1:13" x14ac:dyDescent="0.2">
      <c r="A239">
        <v>28</v>
      </c>
      <c r="B239" t="s">
        <v>239</v>
      </c>
      <c r="C239" t="str">
        <f>LEFT(B239,SEARCH(" ",B239)-1)</f>
        <v>Clayton</v>
      </c>
      <c r="D239" t="str">
        <f>RIGHT(B239,LEN(B239)-FIND(" ",B239))</f>
        <v>Kershaw</v>
      </c>
      <c r="E239" s="1">
        <v>333000000</v>
      </c>
      <c r="F239" s="2">
        <v>325000000</v>
      </c>
      <c r="G239" s="3" t="s">
        <v>971</v>
      </c>
      <c r="H239" t="str">
        <f>IF(E239 &lt;50000000,"Up to 50 Million",IF(E239&gt;100000000,"+100 Million","Up to 100 Million"))</f>
        <v>+100 Million</v>
      </c>
      <c r="I239" t="str">
        <f>IF(F239 &lt;100000000,"Up to 100 Million",IF(F239&gt;300000000,"+300 Million","+100 Million"))</f>
        <v>+300 Million</v>
      </c>
      <c r="J239" s="3">
        <f>SUM(F239,G239)</f>
        <v>325000000</v>
      </c>
      <c r="K239" s="3"/>
      <c r="L239" t="s">
        <v>90</v>
      </c>
      <c r="M239">
        <v>2017</v>
      </c>
    </row>
    <row r="240" spans="1:13" x14ac:dyDescent="0.2">
      <c r="A240">
        <v>29</v>
      </c>
      <c r="B240" t="s">
        <v>192</v>
      </c>
      <c r="C240" t="str">
        <f>LEFT(B240,SEARCH(" ",B240)-1)</f>
        <v>Carmelo</v>
      </c>
      <c r="D240" t="str">
        <f>RIGHT(B240,LEN(B240)-FIND(" ",B240))</f>
        <v>Anthony</v>
      </c>
      <c r="E240" s="1">
        <v>326000000</v>
      </c>
      <c r="F240" s="2">
        <v>246000000</v>
      </c>
      <c r="G240" s="3" t="s">
        <v>897</v>
      </c>
      <c r="H240" t="str">
        <f>IF(E240 &lt;50000000,"Up to 50 Million",IF(E240&gt;100000000,"+100 Million","Up to 100 Million"))</f>
        <v>+100 Million</v>
      </c>
      <c r="I240" t="str">
        <f>IF(F240 &lt;100000000,"Up to 100 Million",IF(F240&gt;300000000,"+300 Million","+100 Million"))</f>
        <v>+100 Million</v>
      </c>
      <c r="J240" s="3">
        <f>SUM(F240,G240)</f>
        <v>246000000</v>
      </c>
      <c r="K240" s="3"/>
      <c r="L240" t="s">
        <v>1006</v>
      </c>
      <c r="M240">
        <v>2017</v>
      </c>
    </row>
    <row r="241" spans="1:13" x14ac:dyDescent="0.2">
      <c r="A241">
        <v>30</v>
      </c>
      <c r="B241" t="s">
        <v>555</v>
      </c>
      <c r="C241" t="str">
        <f>LEFT(B241,SEARCH(" ",B241)-1)</f>
        <v>Zlatan</v>
      </c>
      <c r="D241" t="str">
        <f>RIGHT(B241,LEN(B241)-FIND(" ",B241))</f>
        <v>Ibrahimovic</v>
      </c>
      <c r="E241" s="1">
        <v>32000000</v>
      </c>
      <c r="F241" s="2">
        <v>27000000</v>
      </c>
      <c r="G241" s="3" t="s">
        <v>957</v>
      </c>
      <c r="H241" t="str">
        <f>IF(E241 &lt;50000000,"Up to 50 Million",IF(E241&gt;100000000,"+100 Million","Up to 100 Million"))</f>
        <v>Up to 50 Million</v>
      </c>
      <c r="I241" t="str">
        <f>IF(F241 &lt;100000000,"Up to 100 Million",IF(F241&gt;300000000,"+300 Million","+100 Million"))</f>
        <v>Up to 100 Million</v>
      </c>
      <c r="J241" s="3">
        <f>SUM(F241,G241)</f>
        <v>27000000</v>
      </c>
      <c r="K241" s="3"/>
      <c r="L241" t="s">
        <v>12</v>
      </c>
      <c r="M241">
        <v>2017</v>
      </c>
    </row>
    <row r="242" spans="1:13" x14ac:dyDescent="0.2">
      <c r="A242">
        <v>31</v>
      </c>
      <c r="B242" t="s">
        <v>556</v>
      </c>
      <c r="C242" t="str">
        <f>LEFT(B242,SEARCH(" ",B242)-1)</f>
        <v>Antonio</v>
      </c>
      <c r="D242" t="str">
        <f>RIGHT(B242,LEN(B242)-FIND(" ",B242))</f>
        <v>Brown</v>
      </c>
      <c r="E242" s="1">
        <v>319000000</v>
      </c>
      <c r="F242" s="2">
        <v>294000000</v>
      </c>
      <c r="G242" s="3" t="s">
        <v>931</v>
      </c>
      <c r="H242" t="str">
        <f>IF(E242 &lt;50000000,"Up to 50 Million",IF(E242&gt;100000000,"+100 Million","Up to 100 Million"))</f>
        <v>+100 Million</v>
      </c>
      <c r="I242" t="str">
        <f>IF(F242 &lt;100000000,"Up to 100 Million",IF(F242&gt;300000000,"+300 Million","+100 Million"))</f>
        <v>+100 Million</v>
      </c>
      <c r="J242" s="3">
        <f>SUM(F242,G242)</f>
        <v>294000000</v>
      </c>
      <c r="K242" s="3"/>
      <c r="L242" t="s">
        <v>39</v>
      </c>
      <c r="M242">
        <v>2017</v>
      </c>
    </row>
    <row r="243" spans="1:13" x14ac:dyDescent="0.2">
      <c r="A243">
        <v>32</v>
      </c>
      <c r="B243" t="s">
        <v>449</v>
      </c>
      <c r="C243" t="str">
        <f>LEFT(B243,SEARCH(" ",B243)-1)</f>
        <v>Demar</v>
      </c>
      <c r="D243" t="str">
        <f>RIGHT(B243,LEN(B243)-FIND(" ",B243))</f>
        <v>DeRozan</v>
      </c>
      <c r="E243" s="1">
        <v>316000000</v>
      </c>
      <c r="F243" s="2">
        <v>266000000</v>
      </c>
      <c r="G243" s="3" t="s">
        <v>957</v>
      </c>
      <c r="H243" t="str">
        <f>IF(E243 &lt;50000000,"Up to 50 Million",IF(E243&gt;100000000,"+100 Million","Up to 100 Million"))</f>
        <v>+100 Million</v>
      </c>
      <c r="I243" t="str">
        <f>IF(F243 &lt;100000000,"Up to 100 Million",IF(F243&gt;300000000,"+300 Million","+100 Million"))</f>
        <v>+100 Million</v>
      </c>
      <c r="J243" s="3">
        <f>SUM(F243,G243)</f>
        <v>266000000</v>
      </c>
      <c r="K243" s="3"/>
      <c r="L243" t="s">
        <v>1006</v>
      </c>
      <c r="M243">
        <v>2017</v>
      </c>
    </row>
    <row r="244" spans="1:13" x14ac:dyDescent="0.2">
      <c r="A244">
        <v>33</v>
      </c>
      <c r="B244" t="s">
        <v>176</v>
      </c>
      <c r="C244" t="str">
        <f>LEFT(B244,SEARCH(" ",B244)-1)</f>
        <v>Rafael</v>
      </c>
      <c r="D244" t="str">
        <f>RIGHT(B244,LEN(B244)-FIND(" ",B244))</f>
        <v>Nadal</v>
      </c>
      <c r="E244" s="1">
        <v>315000000</v>
      </c>
      <c r="F244" s="2">
        <v>55000000</v>
      </c>
      <c r="G244" s="3" t="s">
        <v>904</v>
      </c>
      <c r="H244" t="str">
        <f>IF(E244 &lt;50000000,"Up to 50 Million",IF(E244&gt;100000000,"+100 Million","Up to 100 Million"))</f>
        <v>+100 Million</v>
      </c>
      <c r="I244" t="str">
        <f>IF(F244 &lt;100000000,"Up to 100 Million",IF(F244&gt;300000000,"+300 Million","+100 Million"))</f>
        <v>Up to 100 Million</v>
      </c>
      <c r="J244" s="3">
        <f>SUM(F244,G244)</f>
        <v>55000000</v>
      </c>
      <c r="K244" s="3"/>
      <c r="L244" t="s">
        <v>33</v>
      </c>
      <c r="M244">
        <v>2017</v>
      </c>
    </row>
    <row r="245" spans="1:13" x14ac:dyDescent="0.2">
      <c r="A245">
        <v>34</v>
      </c>
      <c r="B245" t="s">
        <v>558</v>
      </c>
      <c r="C245" t="str">
        <f>LEFT(B245,SEARCH(" ",B245)-1)</f>
        <v>Eric</v>
      </c>
      <c r="D245" t="str">
        <f>RIGHT(B245,LEN(B245)-FIND(" ",B245))</f>
        <v>Berry</v>
      </c>
      <c r="E245" s="1">
        <v>311000000</v>
      </c>
      <c r="F245" s="2">
        <v>308000000</v>
      </c>
      <c r="G245" s="3" t="s">
        <v>954</v>
      </c>
      <c r="H245" t="str">
        <f>IF(E245 &lt;50000000,"Up to 50 Million",IF(E245&gt;100000000,"+100 Million","Up to 100 Million"))</f>
        <v>+100 Million</v>
      </c>
      <c r="I245" t="str">
        <f>IF(F245 &lt;100000000,"Up to 100 Million",IF(F245&gt;300000000,"+300 Million","+100 Million"))</f>
        <v>+300 Million</v>
      </c>
      <c r="J245" s="3">
        <f>SUM(F245,G245)</f>
        <v>308000000</v>
      </c>
      <c r="K245" s="3"/>
      <c r="L245" t="s">
        <v>39</v>
      </c>
      <c r="M245">
        <v>2017</v>
      </c>
    </row>
    <row r="246" spans="1:13" x14ac:dyDescent="0.2">
      <c r="A246">
        <v>35</v>
      </c>
      <c r="B246" t="s">
        <v>117</v>
      </c>
      <c r="C246" t="str">
        <f>LEFT(B246,SEARCH(" ",B246)-1)</f>
        <v>Chris</v>
      </c>
      <c r="D246" t="str">
        <f>RIGHT(B246,LEN(B246)-FIND(" ",B246))</f>
        <v>Paul</v>
      </c>
      <c r="E246" s="1">
        <v>309000000</v>
      </c>
      <c r="F246" s="2">
        <v>229000000</v>
      </c>
      <c r="G246" s="3" t="s">
        <v>897</v>
      </c>
      <c r="H246" t="str">
        <f>IF(E246 &lt;50000000,"Up to 50 Million",IF(E246&gt;100000000,"+100 Million","Up to 100 Million"))</f>
        <v>+100 Million</v>
      </c>
      <c r="I246" t="str">
        <f>IF(F246 &lt;100000000,"Up to 100 Million",IF(F246&gt;300000000,"+300 Million","+100 Million"))</f>
        <v>+100 Million</v>
      </c>
      <c r="J246" s="3">
        <f>SUM(F246,G246)</f>
        <v>229000000</v>
      </c>
      <c r="K246" s="3"/>
      <c r="L246" t="s">
        <v>1006</v>
      </c>
      <c r="M246">
        <v>2017</v>
      </c>
    </row>
    <row r="247" spans="1:13" x14ac:dyDescent="0.2">
      <c r="A247">
        <v>36</v>
      </c>
      <c r="B247" t="s">
        <v>223</v>
      </c>
      <c r="C247" t="str">
        <f>LEFT(B247,SEARCH(" ",B247)-1)</f>
        <v>David</v>
      </c>
      <c r="D247" t="str">
        <f>RIGHT(B247,LEN(B247)-FIND(" ",B247))</f>
        <v>Price</v>
      </c>
      <c r="E247" s="1">
        <v>306000000</v>
      </c>
      <c r="F247" s="2">
        <v>30000000</v>
      </c>
      <c r="G247" s="3" t="s">
        <v>972</v>
      </c>
      <c r="H247" t="str">
        <f>IF(E247 &lt;50000000,"Up to 50 Million",IF(E247&gt;100000000,"+100 Million","Up to 100 Million"))</f>
        <v>+100 Million</v>
      </c>
      <c r="I247" t="str">
        <f>IF(F247 &lt;100000000,"Up to 100 Million",IF(F247&gt;300000000,"+300 Million","+100 Million"))</f>
        <v>Up to 100 Million</v>
      </c>
      <c r="J247" s="3">
        <f>SUM(F247,G247)</f>
        <v>30000000</v>
      </c>
      <c r="K247" s="3"/>
      <c r="L247" t="s">
        <v>90</v>
      </c>
      <c r="M247">
        <v>2017</v>
      </c>
    </row>
    <row r="248" spans="1:13" x14ac:dyDescent="0.2">
      <c r="A248">
        <v>37</v>
      </c>
      <c r="B248" t="s">
        <v>269</v>
      </c>
      <c r="C248" t="str">
        <f>LEFT(B248,SEARCH(" ",B248)-1)</f>
        <v>Miguel</v>
      </c>
      <c r="D248" t="str">
        <f>RIGHT(B248,LEN(B248)-FIND(" ",B248))</f>
        <v>Cabrera</v>
      </c>
      <c r="E248" s="1">
        <v>303000000</v>
      </c>
      <c r="F248" s="2">
        <v>283000000</v>
      </c>
      <c r="G248" s="3" t="s">
        <v>949</v>
      </c>
      <c r="H248" t="str">
        <f>IF(E248 &lt;50000000,"Up to 50 Million",IF(E248&gt;100000000,"+100 Million","Up to 100 Million"))</f>
        <v>+100 Million</v>
      </c>
      <c r="I248" t="str">
        <f>IF(F248 &lt;100000000,"Up to 100 Million",IF(F248&gt;300000000,"+300 Million","+100 Million"))</f>
        <v>+100 Million</v>
      </c>
      <c r="J248" s="3">
        <f>SUM(F248,G248)</f>
        <v>283000000</v>
      </c>
      <c r="K248" s="3"/>
      <c r="L248" t="s">
        <v>90</v>
      </c>
      <c r="M248">
        <v>2017</v>
      </c>
    </row>
    <row r="249" spans="1:13" x14ac:dyDescent="0.2">
      <c r="A249">
        <v>38</v>
      </c>
      <c r="B249" t="s">
        <v>122</v>
      </c>
      <c r="C249" t="str">
        <f>LEFT(B249,SEARCH(" ",B249)-1)</f>
        <v>Kyrie</v>
      </c>
      <c r="D249" t="str">
        <f>RIGHT(B249,LEN(B249)-FIND(" ",B249))</f>
        <v>Irving</v>
      </c>
      <c r="E249" s="1">
        <v>299000000</v>
      </c>
      <c r="F249" s="2">
        <v>179000000</v>
      </c>
      <c r="G249" s="3" t="s">
        <v>945</v>
      </c>
      <c r="H249" t="str">
        <f>IF(E249 &lt;50000000,"Up to 50 Million",IF(E249&gt;100000000,"+100 Million","Up to 100 Million"))</f>
        <v>+100 Million</v>
      </c>
      <c r="I249" t="str">
        <f>IF(F249 &lt;100000000,"Up to 100 Million",IF(F249&gt;300000000,"+300 Million","+100 Million"))</f>
        <v>+100 Million</v>
      </c>
      <c r="J249" s="3">
        <f>SUM(F249,G249)</f>
        <v>179000000</v>
      </c>
      <c r="K249" s="3"/>
      <c r="L249" t="s">
        <v>1006</v>
      </c>
      <c r="M249">
        <v>2017</v>
      </c>
    </row>
    <row r="250" spans="1:13" x14ac:dyDescent="0.2">
      <c r="A250">
        <v>39</v>
      </c>
      <c r="B250" t="s">
        <v>562</v>
      </c>
      <c r="C250" t="str">
        <f>LEFT(B250,SEARCH(" ",B250)-1)</f>
        <v>Stephon</v>
      </c>
      <c r="D250" t="str">
        <f>RIGHT(B250,LEN(B250)-FIND(" ",B250))</f>
        <v>Gilmore</v>
      </c>
      <c r="E250" s="1">
        <v>293000000</v>
      </c>
      <c r="F250" s="2">
        <v>291000000</v>
      </c>
      <c r="G250" s="3" t="s">
        <v>941</v>
      </c>
      <c r="H250" t="str">
        <f>IF(E250 &lt;50000000,"Up to 50 Million",IF(E250&gt;100000000,"+100 Million","Up to 100 Million"))</f>
        <v>+100 Million</v>
      </c>
      <c r="I250" t="str">
        <f>IF(F250 &lt;100000000,"Up to 100 Million",IF(F250&gt;300000000,"+300 Million","+100 Million"))</f>
        <v>+100 Million</v>
      </c>
      <c r="J250" s="3">
        <f>SUM(F250,G250)</f>
        <v>291000000</v>
      </c>
      <c r="K250" s="3"/>
      <c r="L250" t="s">
        <v>39</v>
      </c>
      <c r="M250">
        <v>2017</v>
      </c>
    </row>
    <row r="251" spans="1:13" x14ac:dyDescent="0.2">
      <c r="A251">
        <v>40</v>
      </c>
      <c r="B251" t="s">
        <v>563</v>
      </c>
      <c r="C251" t="str">
        <f>LEFT(B251,SEARCH(" ",B251)-1)</f>
        <v>Andy</v>
      </c>
      <c r="D251" t="str">
        <f>RIGHT(B251,LEN(B251)-FIND(" ",B251))</f>
        <v>Murray</v>
      </c>
      <c r="E251" s="1">
        <v>288000000</v>
      </c>
      <c r="F251" s="2">
        <v>148000000</v>
      </c>
      <c r="G251" s="3" t="s">
        <v>937</v>
      </c>
      <c r="H251" t="str">
        <f>IF(E251 &lt;50000000,"Up to 50 Million",IF(E251&gt;100000000,"+100 Million","Up to 100 Million"))</f>
        <v>+100 Million</v>
      </c>
      <c r="I251" t="str">
        <f>IF(F251 &lt;100000000,"Up to 100 Million",IF(F251&gt;300000000,"+300 Million","+100 Million"))</f>
        <v>+100 Million</v>
      </c>
      <c r="J251" s="3">
        <f>SUM(F251,G251)</f>
        <v>148000000</v>
      </c>
      <c r="K251" s="3"/>
      <c r="L251" t="s">
        <v>33</v>
      </c>
      <c r="M251">
        <v>2017</v>
      </c>
    </row>
    <row r="252" spans="1:13" x14ac:dyDescent="0.2">
      <c r="A252">
        <v>40</v>
      </c>
      <c r="B252" t="s">
        <v>261</v>
      </c>
      <c r="C252" t="str">
        <f>LEFT(B252,SEARCH(" ",B252)-1)</f>
        <v>Justin</v>
      </c>
      <c r="D252" t="str">
        <f>RIGHT(B252,LEN(B252)-FIND(" ",B252))</f>
        <v>Verlander</v>
      </c>
      <c r="E252" s="1">
        <v>288000000</v>
      </c>
      <c r="F252" s="2">
        <v>282000000</v>
      </c>
      <c r="G252" s="3" t="s">
        <v>964</v>
      </c>
      <c r="H252" t="str">
        <f>IF(E252 &lt;50000000,"Up to 50 Million",IF(E252&gt;100000000,"+100 Million","Up to 100 Million"))</f>
        <v>+100 Million</v>
      </c>
      <c r="I252" t="str">
        <f>IF(F252 &lt;100000000,"Up to 100 Million",IF(F252&gt;300000000,"+300 Million","+100 Million"))</f>
        <v>+100 Million</v>
      </c>
      <c r="J252" s="3">
        <f>SUM(F252,G252)</f>
        <v>282000000</v>
      </c>
      <c r="K252" s="3"/>
      <c r="L252" t="s">
        <v>90</v>
      </c>
      <c r="M252">
        <v>2017</v>
      </c>
    </row>
    <row r="253" spans="1:13" x14ac:dyDescent="0.2">
      <c r="A253">
        <v>42</v>
      </c>
      <c r="B253" t="s">
        <v>463</v>
      </c>
      <c r="C253" t="str">
        <f>LEFT(B253,SEARCH(" ",B253)-1)</f>
        <v>Mike</v>
      </c>
      <c r="D253" t="str">
        <f>RIGHT(B253,LEN(B253)-FIND(" ",B253))</f>
        <v>Conley</v>
      </c>
      <c r="E253" s="1">
        <v>286000000</v>
      </c>
      <c r="F253" s="2">
        <v>266000000</v>
      </c>
      <c r="G253" s="3" t="s">
        <v>949</v>
      </c>
      <c r="H253" t="str">
        <f>IF(E253 &lt;50000000,"Up to 50 Million",IF(E253&gt;100000000,"+100 Million","Up to 100 Million"))</f>
        <v>+100 Million</v>
      </c>
      <c r="I253" t="str">
        <f>IF(F253 &lt;100000000,"Up to 100 Million",IF(F253&gt;300000000,"+300 Million","+100 Million"))</f>
        <v>+100 Million</v>
      </c>
      <c r="J253" s="3">
        <f>SUM(F253,G253)</f>
        <v>266000000</v>
      </c>
      <c r="K253" s="3"/>
      <c r="L253" t="s">
        <v>1006</v>
      </c>
      <c r="M253">
        <v>2017</v>
      </c>
    </row>
    <row r="254" spans="1:13" x14ac:dyDescent="0.2">
      <c r="A254">
        <v>43</v>
      </c>
      <c r="B254" t="s">
        <v>24</v>
      </c>
      <c r="C254" t="str">
        <f>LEFT(B254,SEARCH(" ",B254)-1)</f>
        <v>Canelo</v>
      </c>
      <c r="D254" t="str">
        <f>RIGHT(B254,LEN(B254)-FIND(" ",B254))</f>
        <v>Alvarez</v>
      </c>
      <c r="E254" s="1">
        <v>285000000</v>
      </c>
      <c r="F254" s="2">
        <v>27000000</v>
      </c>
      <c r="G254" s="3" t="s">
        <v>916</v>
      </c>
      <c r="H254" t="str">
        <f>IF(E254 &lt;50000000,"Up to 50 Million",IF(E254&gt;100000000,"+100 Million","Up to 100 Million"))</f>
        <v>+100 Million</v>
      </c>
      <c r="I254" t="str">
        <f>IF(F254 &lt;100000000,"Up to 100 Million",IF(F254&gt;300000000,"+300 Million","+100 Million"))</f>
        <v>Up to 100 Million</v>
      </c>
      <c r="J254" s="3">
        <f>SUM(F254,G254)</f>
        <v>27000000</v>
      </c>
      <c r="K254" s="3"/>
      <c r="L254" t="s">
        <v>27</v>
      </c>
      <c r="M254">
        <v>2017</v>
      </c>
    </row>
    <row r="255" spans="1:13" x14ac:dyDescent="0.2">
      <c r="A255">
        <v>44</v>
      </c>
      <c r="B255" t="s">
        <v>183</v>
      </c>
      <c r="C255" t="str">
        <f>LEFT(B255,SEARCH(" ",B255)-1)</f>
        <v>Anthony</v>
      </c>
      <c r="D255" t="str">
        <f>RIGHT(B255,LEN(B255)-FIND(" ",B255))</f>
        <v>Davis</v>
      </c>
      <c r="E255" s="1">
        <v>281000000</v>
      </c>
      <c r="F255" s="2">
        <v>221000000</v>
      </c>
      <c r="G255" s="3" t="s">
        <v>919</v>
      </c>
      <c r="H255" t="str">
        <f>IF(E255 &lt;50000000,"Up to 50 Million",IF(E255&gt;100000000,"+100 Million","Up to 100 Million"))</f>
        <v>+100 Million</v>
      </c>
      <c r="I255" t="str">
        <f>IF(F255 &lt;100000000,"Up to 100 Million",IF(F255&gt;300000000,"+300 Million","+100 Million"))</f>
        <v>+100 Million</v>
      </c>
      <c r="J255" s="3">
        <f>SUM(F255,G255)</f>
        <v>221000000</v>
      </c>
      <c r="K255" s="3"/>
      <c r="L255" t="s">
        <v>1006</v>
      </c>
      <c r="M255">
        <v>2017</v>
      </c>
    </row>
    <row r="256" spans="1:13" x14ac:dyDescent="0.2">
      <c r="A256">
        <v>44</v>
      </c>
      <c r="B256" t="s">
        <v>152</v>
      </c>
      <c r="C256" t="str">
        <f>LEFT(B256,SEARCH(" ",B256)-1)</f>
        <v>Blake</v>
      </c>
      <c r="D256" t="str">
        <f>RIGHT(B256,LEN(B256)-FIND(" ",B256))</f>
        <v>Griffin</v>
      </c>
      <c r="E256" s="1">
        <v>281000000</v>
      </c>
      <c r="F256" s="2">
        <v>201000000</v>
      </c>
      <c r="G256" s="3" t="s">
        <v>897</v>
      </c>
      <c r="H256" t="str">
        <f>IF(E256 &lt;50000000,"Up to 50 Million",IF(E256&gt;100000000,"+100 Million","Up to 100 Million"))</f>
        <v>+100 Million</v>
      </c>
      <c r="I256" t="str">
        <f>IF(F256 &lt;100000000,"Up to 100 Million",IF(F256&gt;300000000,"+300 Million","+100 Million"))</f>
        <v>+100 Million</v>
      </c>
      <c r="J256" s="3">
        <f>SUM(F256,G256)</f>
        <v>201000000</v>
      </c>
      <c r="K256" s="3"/>
      <c r="L256" t="s">
        <v>1006</v>
      </c>
      <c r="M256">
        <v>2017</v>
      </c>
    </row>
    <row r="257" spans="1:13" x14ac:dyDescent="0.2">
      <c r="A257">
        <v>44</v>
      </c>
      <c r="B257" t="s">
        <v>221</v>
      </c>
      <c r="C257" t="str">
        <f>LEFT(B257,SEARCH(" ",B257)-1)</f>
        <v>Al</v>
      </c>
      <c r="D257" t="str">
        <f>RIGHT(B257,LEN(B257)-FIND(" ",B257))</f>
        <v>Horford</v>
      </c>
      <c r="E257" s="1">
        <v>281000000</v>
      </c>
      <c r="F257" s="2">
        <v>266000000</v>
      </c>
      <c r="G257" s="3" t="s">
        <v>916</v>
      </c>
      <c r="H257" t="str">
        <f>IF(E257 &lt;50000000,"Up to 50 Million",IF(E257&gt;100000000,"+100 Million","Up to 100 Million"))</f>
        <v>+100 Million</v>
      </c>
      <c r="I257" t="str">
        <f>IF(F257 &lt;100000000,"Up to 100 Million",IF(F257&gt;300000000,"+300 Million","+100 Million"))</f>
        <v>+100 Million</v>
      </c>
      <c r="J257" s="3">
        <f>SUM(F257,G257)</f>
        <v>266000000</v>
      </c>
      <c r="K257" s="3"/>
      <c r="L257" t="s">
        <v>1006</v>
      </c>
      <c r="M257">
        <v>2017</v>
      </c>
    </row>
    <row r="258" spans="1:13" x14ac:dyDescent="0.2">
      <c r="A258">
        <v>44</v>
      </c>
      <c r="B258" t="s">
        <v>440</v>
      </c>
      <c r="C258" t="str">
        <f>LEFT(B258,SEARCH(" ",B258)-1)</f>
        <v>Von</v>
      </c>
      <c r="D258" t="str">
        <f>RIGHT(B258,LEN(B258)-FIND(" ",B258))</f>
        <v>Miller</v>
      </c>
      <c r="E258" s="1">
        <v>281000000</v>
      </c>
      <c r="F258" s="2">
        <v>251000000</v>
      </c>
      <c r="G258" s="3" t="s">
        <v>927</v>
      </c>
      <c r="H258" t="str">
        <f>IF(E258 &lt;50000000,"Up to 50 Million",IF(E258&gt;100000000,"+100 Million","Up to 100 Million"))</f>
        <v>+100 Million</v>
      </c>
      <c r="I258" t="str">
        <f>IF(F258 &lt;100000000,"Up to 100 Million",IF(F258&gt;300000000,"+300 Million","+100 Million"))</f>
        <v>+100 Million</v>
      </c>
      <c r="J258" s="3">
        <f>SUM(F258,G258)</f>
        <v>251000000</v>
      </c>
      <c r="K258" s="3"/>
      <c r="L258" t="s">
        <v>39</v>
      </c>
      <c r="M258">
        <v>2017</v>
      </c>
    </row>
    <row r="259" spans="1:13" x14ac:dyDescent="0.2">
      <c r="A259">
        <v>48</v>
      </c>
      <c r="B259" t="s">
        <v>566</v>
      </c>
      <c r="C259" t="str">
        <f>LEFT(B259,SEARCH(" ",B259)-1)</f>
        <v>Dustin</v>
      </c>
      <c r="D259" t="str">
        <f>RIGHT(B259,LEN(B259)-FIND(" ",B259))</f>
        <v>Johnson</v>
      </c>
      <c r="E259" s="1">
        <v>276000000</v>
      </c>
      <c r="F259" s="2">
        <v>166000000</v>
      </c>
      <c r="G259" s="3" t="s">
        <v>938</v>
      </c>
      <c r="H259" t="str">
        <f>IF(E259 &lt;50000000,"Up to 50 Million",IF(E259&gt;100000000,"+100 Million","Up to 100 Million"))</f>
        <v>+100 Million</v>
      </c>
      <c r="I259" t="str">
        <f>IF(F259 &lt;100000000,"Up to 100 Million",IF(F259&gt;300000000,"+300 Million","+100 Million"))</f>
        <v>+100 Million</v>
      </c>
      <c r="J259" s="3">
        <f>SUM(F259,G259)</f>
        <v>166000000</v>
      </c>
      <c r="K259" s="3"/>
      <c r="L259" t="s">
        <v>64</v>
      </c>
      <c r="M259">
        <v>2017</v>
      </c>
    </row>
    <row r="260" spans="1:13" x14ac:dyDescent="0.2">
      <c r="A260">
        <v>49</v>
      </c>
      <c r="B260" t="s">
        <v>301</v>
      </c>
      <c r="C260" t="str">
        <f>LEFT(B260,SEARCH(" ",B260)-1)</f>
        <v>Albert</v>
      </c>
      <c r="D260" t="str">
        <f>RIGHT(B260,LEN(B260)-FIND(" ",B260))</f>
        <v>Pujols</v>
      </c>
      <c r="E260" s="1">
        <v>273000000</v>
      </c>
      <c r="F260" s="2">
        <v>253000000</v>
      </c>
      <c r="G260" s="3" t="s">
        <v>949</v>
      </c>
      <c r="H260" t="str">
        <f>IF(E260 &lt;50000000,"Up to 50 Million",IF(E260&gt;100000000,"+100 Million","Up to 100 Million"))</f>
        <v>+100 Million</v>
      </c>
      <c r="I260" t="str">
        <f>IF(F260 &lt;100000000,"Up to 100 Million",IF(F260&gt;300000000,"+300 Million","+100 Million"))</f>
        <v>+100 Million</v>
      </c>
      <c r="J260" s="3">
        <f>SUM(F260,G260)</f>
        <v>253000000</v>
      </c>
      <c r="K260" s="3"/>
      <c r="L260" t="s">
        <v>90</v>
      </c>
      <c r="M260">
        <v>2017</v>
      </c>
    </row>
    <row r="261" spans="1:13" x14ac:dyDescent="0.2">
      <c r="A261">
        <v>50</v>
      </c>
      <c r="B261" t="s">
        <v>304</v>
      </c>
      <c r="C261" t="str">
        <f>LEFT(B261,SEARCH(" ",B261)-1)</f>
        <v>Dwight</v>
      </c>
      <c r="D261" t="str">
        <f>RIGHT(B261,LEN(B261)-FIND(" ",B261))</f>
        <v>Howard</v>
      </c>
      <c r="E261" s="1">
        <v>272000000</v>
      </c>
      <c r="F261" s="2">
        <v>232000000</v>
      </c>
      <c r="G261" s="3" t="s">
        <v>908</v>
      </c>
      <c r="H261" t="str">
        <f>IF(E261 &lt;50000000,"Up to 50 Million",IF(E261&gt;100000000,"+100 Million","Up to 100 Million"))</f>
        <v>+100 Million</v>
      </c>
      <c r="I261" t="str">
        <f>IF(F261 &lt;100000000,"Up to 100 Million",IF(F261&gt;300000000,"+300 Million","+100 Million"))</f>
        <v>+100 Million</v>
      </c>
      <c r="J261" s="3">
        <f>SUM(F261,G261)</f>
        <v>232000000</v>
      </c>
      <c r="K261" s="3"/>
      <c r="L261" t="s">
        <v>1006</v>
      </c>
      <c r="M261">
        <v>2017</v>
      </c>
    </row>
    <row r="262" spans="1:13" x14ac:dyDescent="0.2">
      <c r="A262">
        <v>51</v>
      </c>
      <c r="B262" t="s">
        <v>568</v>
      </c>
      <c r="C262" t="str">
        <f>LEFT(B262,SEARCH(" ",B262)-1)</f>
        <v>Ryan</v>
      </c>
      <c r="D262" t="str">
        <f>RIGHT(B262,LEN(B262)-FIND(" ",B262))</f>
        <v>Howard</v>
      </c>
      <c r="E262" s="1">
        <v>27000000</v>
      </c>
      <c r="F262" s="2">
        <v>267000000</v>
      </c>
      <c r="G262" s="3" t="s">
        <v>954</v>
      </c>
      <c r="H262" t="str">
        <f>IF(E262 &lt;50000000,"Up to 50 Million",IF(E262&gt;100000000,"+100 Million","Up to 100 Million"))</f>
        <v>Up to 50 Million</v>
      </c>
      <c r="I262" t="str">
        <f>IF(F262 &lt;100000000,"Up to 100 Million",IF(F262&gt;300000000,"+300 Million","+100 Million"))</f>
        <v>+100 Million</v>
      </c>
      <c r="J262" s="3">
        <f>SUM(F262,G262)</f>
        <v>267000000</v>
      </c>
      <c r="K262" s="3"/>
      <c r="L262" t="s">
        <v>90</v>
      </c>
      <c r="M262">
        <v>2017</v>
      </c>
    </row>
    <row r="263" spans="1:13" x14ac:dyDescent="0.2">
      <c r="A263">
        <v>51</v>
      </c>
      <c r="B263" t="s">
        <v>272</v>
      </c>
      <c r="C263" t="str">
        <f>LEFT(B263,SEARCH(" ",B263)-1)</f>
        <v>Serena</v>
      </c>
      <c r="D263" t="str">
        <f>RIGHT(B263,LEN(B263)-FIND(" ",B263))</f>
        <v>Williams</v>
      </c>
      <c r="E263" s="1">
        <v>27000000</v>
      </c>
      <c r="F263" s="2">
        <v>8000000</v>
      </c>
      <c r="G263" s="3" t="s">
        <v>933</v>
      </c>
      <c r="H263" t="str">
        <f>IF(E263 &lt;50000000,"Up to 50 Million",IF(E263&gt;100000000,"+100 Million","Up to 100 Million"))</f>
        <v>Up to 50 Million</v>
      </c>
      <c r="I263" t="str">
        <f>IF(F263 &lt;100000000,"Up to 100 Million",IF(F263&gt;300000000,"+300 Million","+100 Million"))</f>
        <v>Up to 100 Million</v>
      </c>
      <c r="J263" s="3">
        <f>SUM(F263,G263)</f>
        <v>8000000</v>
      </c>
      <c r="K263" s="3"/>
      <c r="L263" t="s">
        <v>33</v>
      </c>
      <c r="M263">
        <v>2017</v>
      </c>
    </row>
    <row r="264" spans="1:13" x14ac:dyDescent="0.2">
      <c r="A264">
        <v>53</v>
      </c>
      <c r="B264" t="s">
        <v>514</v>
      </c>
      <c r="C264" t="str">
        <f>LEFT(B264,SEARCH(" ",B264)-1)</f>
        <v>Robinson</v>
      </c>
      <c r="D264" t="str">
        <f>RIGHT(B264,LEN(B264)-FIND(" ",B264))</f>
        <v>Cano</v>
      </c>
      <c r="E264" s="1">
        <v>266000000</v>
      </c>
      <c r="F264" s="2">
        <v>241000000</v>
      </c>
      <c r="G264" s="3" t="s">
        <v>931</v>
      </c>
      <c r="H264" t="str">
        <f>IF(E264 &lt;50000000,"Up to 50 Million",IF(E264&gt;100000000,"+100 Million","Up to 100 Million"))</f>
        <v>+100 Million</v>
      </c>
      <c r="I264" t="str">
        <f>IF(F264 &lt;100000000,"Up to 100 Million",IF(F264&gt;300000000,"+300 Million","+100 Million"))</f>
        <v>+100 Million</v>
      </c>
      <c r="J264" s="3">
        <f>SUM(F264,G264)</f>
        <v>241000000</v>
      </c>
      <c r="K264" s="3"/>
      <c r="L264" t="s">
        <v>90</v>
      </c>
      <c r="M264">
        <v>2017</v>
      </c>
    </row>
    <row r="265" spans="1:13" x14ac:dyDescent="0.2">
      <c r="A265">
        <v>54</v>
      </c>
      <c r="B265" t="s">
        <v>293</v>
      </c>
      <c r="C265" t="str">
        <f>LEFT(B265,SEARCH(" ",B265)-1)</f>
        <v>Kevin</v>
      </c>
      <c r="D265" t="str">
        <f>RIGHT(B265,LEN(B265)-FIND(" ",B265))</f>
        <v>Love</v>
      </c>
      <c r="E265" s="1">
        <v>264000000</v>
      </c>
      <c r="F265" s="2">
        <v>214000000</v>
      </c>
      <c r="G265" s="3" t="s">
        <v>957</v>
      </c>
      <c r="H265" t="str">
        <f>IF(E265 &lt;50000000,"Up to 50 Million",IF(E265&gt;100000000,"+100 Million","Up to 100 Million"))</f>
        <v>+100 Million</v>
      </c>
      <c r="I265" t="str">
        <f>IF(F265 &lt;100000000,"Up to 100 Million",IF(F265&gt;300000000,"+300 Million","+100 Million"))</f>
        <v>+100 Million</v>
      </c>
      <c r="J265" s="3">
        <f>SUM(F265,G265)</f>
        <v>214000000</v>
      </c>
      <c r="K265" s="3"/>
      <c r="L265" t="s">
        <v>1006</v>
      </c>
      <c r="M265">
        <v>2017</v>
      </c>
    </row>
    <row r="266" spans="1:13" x14ac:dyDescent="0.2">
      <c r="A266">
        <v>55</v>
      </c>
      <c r="B266" t="s">
        <v>476</v>
      </c>
      <c r="C266" t="str">
        <f>LEFT(B266,SEARCH(" ",B266)-1)</f>
        <v>Chris</v>
      </c>
      <c r="D266" t="str">
        <f>RIGHT(B266,LEN(B266)-FIND(" ",B266))</f>
        <v>Bosh</v>
      </c>
      <c r="E266" s="1">
        <v>263000000</v>
      </c>
      <c r="F266" s="2">
        <v>238000000</v>
      </c>
      <c r="G266" s="3" t="s">
        <v>931</v>
      </c>
      <c r="H266" t="str">
        <f>IF(E266 &lt;50000000,"Up to 50 Million",IF(E266&gt;100000000,"+100 Million","Up to 100 Million"))</f>
        <v>+100 Million</v>
      </c>
      <c r="I266" t="str">
        <f>IF(F266 &lt;100000000,"Up to 100 Million",IF(F266&gt;300000000,"+300 Million","+100 Million"))</f>
        <v>+100 Million</v>
      </c>
      <c r="J266" s="3">
        <f>SUM(F266,G266)</f>
        <v>238000000</v>
      </c>
      <c r="K266" s="3"/>
      <c r="L266" t="s">
        <v>1006</v>
      </c>
      <c r="M266">
        <v>2017</v>
      </c>
    </row>
    <row r="267" spans="1:13" x14ac:dyDescent="0.2">
      <c r="A267">
        <v>56</v>
      </c>
      <c r="B267" t="s">
        <v>570</v>
      </c>
      <c r="C267" t="str">
        <f>LEFT(B267,SEARCH(" ",B267)-1)</f>
        <v>Cam</v>
      </c>
      <c r="D267" t="str">
        <f>RIGHT(B267,LEN(B267)-FIND(" ",B267))</f>
        <v>Newton</v>
      </c>
      <c r="E267" s="1">
        <v>26000000</v>
      </c>
      <c r="F267" s="2">
        <v>13000000</v>
      </c>
      <c r="G267" s="3" t="s">
        <v>925</v>
      </c>
      <c r="H267" t="str">
        <f>IF(E267 &lt;50000000,"Up to 50 Million",IF(E267&gt;100000000,"+100 Million","Up to 100 Million"))</f>
        <v>Up to 50 Million</v>
      </c>
      <c r="I267" t="str">
        <f>IF(F267 &lt;100000000,"Up to 100 Million",IF(F267&gt;300000000,"+300 Million","+100 Million"))</f>
        <v>Up to 100 Million</v>
      </c>
      <c r="J267" s="3">
        <f>SUM(F267,G267)</f>
        <v>13000000</v>
      </c>
      <c r="K267" s="3"/>
      <c r="L267" t="s">
        <v>39</v>
      </c>
      <c r="M267">
        <v>2017</v>
      </c>
    </row>
    <row r="268" spans="1:13" x14ac:dyDescent="0.2">
      <c r="A268">
        <v>56</v>
      </c>
      <c r="B268" t="s">
        <v>571</v>
      </c>
      <c r="C268" t="str">
        <f>LEFT(B268,SEARCH(" ",B268)-1)</f>
        <v>Dirk</v>
      </c>
      <c r="D268" t="str">
        <f>RIGHT(B268,LEN(B268)-FIND(" ",B268))</f>
        <v>Nowitzki</v>
      </c>
      <c r="E268" s="1">
        <v>26000000</v>
      </c>
      <c r="F268" s="2">
        <v>25000000</v>
      </c>
      <c r="G268" s="3" t="s">
        <v>912</v>
      </c>
      <c r="H268" t="str">
        <f>IF(E268 &lt;50000000,"Up to 50 Million",IF(E268&gt;100000000,"+100 Million","Up to 100 Million"))</f>
        <v>Up to 50 Million</v>
      </c>
      <c r="I268" t="str">
        <f>IF(F268 &lt;100000000,"Up to 100 Million",IF(F268&gt;300000000,"+300 Million","+100 Million"))</f>
        <v>Up to 100 Million</v>
      </c>
      <c r="J268" s="3">
        <f>SUM(F268,G268)</f>
        <v>25000000</v>
      </c>
      <c r="K268" s="3"/>
      <c r="L268" t="s">
        <v>1006</v>
      </c>
      <c r="M268">
        <v>2017</v>
      </c>
    </row>
    <row r="269" spans="1:13" x14ac:dyDescent="0.2">
      <c r="A269">
        <v>58</v>
      </c>
      <c r="B269" t="s">
        <v>161</v>
      </c>
      <c r="C269" t="str">
        <f>LEFT(B269,SEARCH(" ",B269)-1)</f>
        <v>Paul</v>
      </c>
      <c r="D269" t="str">
        <f>RIGHT(B269,LEN(B269)-FIND(" ",B269))</f>
        <v>George</v>
      </c>
      <c r="E269" s="1">
        <v>258000000</v>
      </c>
      <c r="F269" s="2">
        <v>183000000</v>
      </c>
      <c r="G269" s="3" t="s">
        <v>966</v>
      </c>
      <c r="H269" t="str">
        <f>IF(E269 &lt;50000000,"Up to 50 Million",IF(E269&gt;100000000,"+100 Million","Up to 100 Million"))</f>
        <v>+100 Million</v>
      </c>
      <c r="I269" t="str">
        <f>IF(F269 &lt;100000000,"Up to 100 Million",IF(F269&gt;300000000,"+300 Million","+100 Million"))</f>
        <v>+100 Million</v>
      </c>
      <c r="J269" s="3">
        <f>SUM(F269,G269)</f>
        <v>183000000</v>
      </c>
      <c r="K269" s="3"/>
      <c r="L269" t="s">
        <v>1006</v>
      </c>
      <c r="M269">
        <v>2017</v>
      </c>
    </row>
    <row r="270" spans="1:13" x14ac:dyDescent="0.2">
      <c r="A270">
        <v>58</v>
      </c>
      <c r="B270" t="s">
        <v>336</v>
      </c>
      <c r="C270" t="str">
        <f>LEFT(B270,SEARCH(" ",B270)-1)</f>
        <v>Felix</v>
      </c>
      <c r="D270" t="str">
        <f>RIGHT(B270,LEN(B270)-FIND(" ",B270))</f>
        <v>Hernandez</v>
      </c>
      <c r="E270" s="1">
        <v>258000000</v>
      </c>
      <c r="F270" s="2">
        <v>253000000</v>
      </c>
      <c r="G270" s="3" t="s">
        <v>953</v>
      </c>
      <c r="H270" t="str">
        <f>IF(E270 &lt;50000000,"Up to 50 Million",IF(E270&gt;100000000,"+100 Million","Up to 100 Million"))</f>
        <v>+100 Million</v>
      </c>
      <c r="I270" t="str">
        <f>IF(F270 &lt;100000000,"Up to 100 Million",IF(F270&gt;300000000,"+300 Million","+100 Million"))</f>
        <v>+100 Million</v>
      </c>
      <c r="J270" s="3">
        <f>SUM(F270,G270)</f>
        <v>253000000</v>
      </c>
      <c r="K270" s="3"/>
      <c r="L270" t="s">
        <v>90</v>
      </c>
      <c r="M270">
        <v>2017</v>
      </c>
    </row>
    <row r="271" spans="1:13" x14ac:dyDescent="0.2">
      <c r="A271">
        <v>60</v>
      </c>
      <c r="B271" t="s">
        <v>573</v>
      </c>
      <c r="C271" t="str">
        <f>LEFT(B271,SEARCH(" ",B271)-1)</f>
        <v>Jason</v>
      </c>
      <c r="D271" t="str">
        <f>RIGHT(B271,LEN(B271)-FIND(" ",B271))</f>
        <v>Pierre-Paul</v>
      </c>
      <c r="E271" s="1">
        <v>257000000</v>
      </c>
      <c r="F271" s="2">
        <v>255000000</v>
      </c>
      <c r="G271" s="3" t="s">
        <v>941</v>
      </c>
      <c r="H271" t="str">
        <f>IF(E271 &lt;50000000,"Up to 50 Million",IF(E271&gt;100000000,"+100 Million","Up to 100 Million"))</f>
        <v>+100 Million</v>
      </c>
      <c r="I271" t="str">
        <f>IF(F271 &lt;100000000,"Up to 100 Million",IF(F271&gt;300000000,"+300 Million","+100 Million"))</f>
        <v>+100 Million</v>
      </c>
      <c r="J271" s="3">
        <f>SUM(F271,G271)</f>
        <v>255000000</v>
      </c>
      <c r="K271" s="3"/>
      <c r="L271" t="s">
        <v>39</v>
      </c>
      <c r="M271">
        <v>2017</v>
      </c>
    </row>
    <row r="272" spans="1:13" x14ac:dyDescent="0.2">
      <c r="A272">
        <v>51</v>
      </c>
      <c r="B272" t="s">
        <v>568</v>
      </c>
      <c r="C272" t="str">
        <f>LEFT(B272,SEARCH(" ",B272)-1)</f>
        <v>Ryan</v>
      </c>
      <c r="D272" t="str">
        <f>RIGHT(B272,LEN(B272)-FIND(" ",B272))</f>
        <v>Howard</v>
      </c>
      <c r="E272" s="1">
        <v>27000000</v>
      </c>
      <c r="F272" s="2">
        <v>267000000</v>
      </c>
      <c r="G272" s="3" t="s">
        <v>954</v>
      </c>
      <c r="H272" t="str">
        <f>IF(E272 &lt;50000000,"Up to 50 Million",IF(E272&gt;100000000,"+100 Million","Up to 100 Million"))</f>
        <v>Up to 50 Million</v>
      </c>
      <c r="I272" t="str">
        <f>IF(F272 &lt;100000000,"Up to 100 Million",IF(F272&gt;300000000,"+300 Million","+100 Million"))</f>
        <v>+100 Million</v>
      </c>
      <c r="J272" s="3">
        <f>SUM(F272,G272)</f>
        <v>267000000</v>
      </c>
      <c r="K272" s="3"/>
      <c r="L272" t="s">
        <v>90</v>
      </c>
      <c r="M272">
        <v>2017</v>
      </c>
    </row>
    <row r="273" spans="1:13" x14ac:dyDescent="0.2">
      <c r="A273">
        <v>51</v>
      </c>
      <c r="B273" t="s">
        <v>272</v>
      </c>
      <c r="C273" t="str">
        <f>LEFT(B273,SEARCH(" ",B273)-1)</f>
        <v>Serena</v>
      </c>
      <c r="D273" t="str">
        <f>RIGHT(B273,LEN(B273)-FIND(" ",B273))</f>
        <v>Williams</v>
      </c>
      <c r="E273" s="1">
        <v>27000000</v>
      </c>
      <c r="F273" s="2">
        <v>8000000</v>
      </c>
      <c r="G273" s="3" t="s">
        <v>933</v>
      </c>
      <c r="H273" t="str">
        <f>IF(E273 &lt;50000000,"Up to 50 Million",IF(E273&gt;100000000,"+100 Million","Up to 100 Million"))</f>
        <v>Up to 50 Million</v>
      </c>
      <c r="I273" t="str">
        <f>IF(F273 &lt;100000000,"Up to 100 Million",IF(F273&gt;300000000,"+300 Million","+100 Million"))</f>
        <v>Up to 100 Million</v>
      </c>
      <c r="J273" s="3">
        <f>SUM(F273,G273)</f>
        <v>8000000</v>
      </c>
      <c r="K273" s="3"/>
      <c r="L273" t="s">
        <v>33</v>
      </c>
      <c r="M273">
        <v>2017</v>
      </c>
    </row>
    <row r="274" spans="1:13" x14ac:dyDescent="0.2">
      <c r="A274">
        <v>53</v>
      </c>
      <c r="B274" t="s">
        <v>514</v>
      </c>
      <c r="C274" t="str">
        <f>LEFT(B274,SEARCH(" ",B274)-1)</f>
        <v>Robinson</v>
      </c>
      <c r="D274" t="str">
        <f>RIGHT(B274,LEN(B274)-FIND(" ",B274))</f>
        <v>Cano</v>
      </c>
      <c r="E274" s="1">
        <v>266000000</v>
      </c>
      <c r="F274" s="2">
        <v>241000000</v>
      </c>
      <c r="G274" s="3" t="s">
        <v>931</v>
      </c>
      <c r="H274" t="str">
        <f>IF(E274 &lt;50000000,"Up to 50 Million",IF(E274&gt;100000000,"+100 Million","Up to 100 Million"))</f>
        <v>+100 Million</v>
      </c>
      <c r="I274" t="str">
        <f>IF(F274 &lt;100000000,"Up to 100 Million",IF(F274&gt;300000000,"+300 Million","+100 Million"))</f>
        <v>+100 Million</v>
      </c>
      <c r="J274" s="3">
        <f>SUM(F274,G274)</f>
        <v>241000000</v>
      </c>
      <c r="K274" s="3"/>
      <c r="L274" t="s">
        <v>90</v>
      </c>
      <c r="M274">
        <v>2017</v>
      </c>
    </row>
    <row r="275" spans="1:13" x14ac:dyDescent="0.2">
      <c r="A275">
        <v>54</v>
      </c>
      <c r="B275" t="s">
        <v>293</v>
      </c>
      <c r="C275" t="str">
        <f>LEFT(B275,SEARCH(" ",B275)-1)</f>
        <v>Kevin</v>
      </c>
      <c r="D275" t="str">
        <f>RIGHT(B275,LEN(B275)-FIND(" ",B275))</f>
        <v>Love</v>
      </c>
      <c r="E275" s="1">
        <v>264000000</v>
      </c>
      <c r="F275" s="2">
        <v>214000000</v>
      </c>
      <c r="G275" s="3" t="s">
        <v>957</v>
      </c>
      <c r="H275" t="str">
        <f>IF(E275 &lt;50000000,"Up to 50 Million",IF(E275&gt;100000000,"+100 Million","Up to 100 Million"))</f>
        <v>+100 Million</v>
      </c>
      <c r="I275" t="str">
        <f>IF(F275 &lt;100000000,"Up to 100 Million",IF(F275&gt;300000000,"+300 Million","+100 Million"))</f>
        <v>+100 Million</v>
      </c>
      <c r="J275" s="3">
        <f>SUM(F275,G275)</f>
        <v>214000000</v>
      </c>
      <c r="K275" s="3"/>
      <c r="L275" t="s">
        <v>1006</v>
      </c>
      <c r="M275">
        <v>2017</v>
      </c>
    </row>
    <row r="276" spans="1:13" x14ac:dyDescent="0.2">
      <c r="A276">
        <v>55</v>
      </c>
      <c r="B276" t="s">
        <v>476</v>
      </c>
      <c r="C276" t="str">
        <f>LEFT(B276,SEARCH(" ",B276)-1)</f>
        <v>Chris</v>
      </c>
      <c r="D276" t="str">
        <f>RIGHT(B276,LEN(B276)-FIND(" ",B276))</f>
        <v>Bosh</v>
      </c>
      <c r="E276" s="1">
        <v>263000000</v>
      </c>
      <c r="F276" s="2">
        <v>238000000</v>
      </c>
      <c r="G276" s="3" t="s">
        <v>931</v>
      </c>
      <c r="H276" t="str">
        <f>IF(E276 &lt;50000000,"Up to 50 Million",IF(E276&gt;100000000,"+100 Million","Up to 100 Million"))</f>
        <v>+100 Million</v>
      </c>
      <c r="I276" t="str">
        <f>IF(F276 &lt;100000000,"Up to 100 Million",IF(F276&gt;300000000,"+300 Million","+100 Million"))</f>
        <v>+100 Million</v>
      </c>
      <c r="J276" s="3">
        <f>SUM(F276,G276)</f>
        <v>238000000</v>
      </c>
      <c r="K276" s="3"/>
      <c r="L276" t="s">
        <v>1006</v>
      </c>
      <c r="M276">
        <v>2017</v>
      </c>
    </row>
    <row r="277" spans="1:13" x14ac:dyDescent="0.2">
      <c r="A277">
        <v>56</v>
      </c>
      <c r="B277" t="s">
        <v>570</v>
      </c>
      <c r="C277" t="str">
        <f>LEFT(B277,SEARCH(" ",B277)-1)</f>
        <v>Cam</v>
      </c>
      <c r="D277" t="str">
        <f>RIGHT(B277,LEN(B277)-FIND(" ",B277))</f>
        <v>Newton</v>
      </c>
      <c r="E277" s="1">
        <v>26000000</v>
      </c>
      <c r="F277" s="2">
        <v>13000000</v>
      </c>
      <c r="G277" s="3" t="s">
        <v>925</v>
      </c>
      <c r="H277" t="str">
        <f>IF(E277 &lt;50000000,"Up to 50 Million",IF(E277&gt;100000000,"+100 Million","Up to 100 Million"))</f>
        <v>Up to 50 Million</v>
      </c>
      <c r="I277" t="str">
        <f>IF(F277 &lt;100000000,"Up to 100 Million",IF(F277&gt;300000000,"+300 Million","+100 Million"))</f>
        <v>Up to 100 Million</v>
      </c>
      <c r="J277" s="3">
        <f>SUM(F277,G277)</f>
        <v>13000000</v>
      </c>
      <c r="K277" s="3"/>
      <c r="L277" t="s">
        <v>39</v>
      </c>
      <c r="M277">
        <v>2017</v>
      </c>
    </row>
    <row r="278" spans="1:13" x14ac:dyDescent="0.2">
      <c r="A278">
        <v>56</v>
      </c>
      <c r="B278" t="s">
        <v>571</v>
      </c>
      <c r="C278" t="str">
        <f>LEFT(B278,SEARCH(" ",B278)-1)</f>
        <v>Dirk</v>
      </c>
      <c r="D278" t="str">
        <f>RIGHT(B278,LEN(B278)-FIND(" ",B278))</f>
        <v>Nowitzki</v>
      </c>
      <c r="E278" s="1">
        <v>26000000</v>
      </c>
      <c r="F278" s="2">
        <v>25000000</v>
      </c>
      <c r="G278" s="3" t="s">
        <v>912</v>
      </c>
      <c r="H278" t="str">
        <f>IF(E278 &lt;50000000,"Up to 50 Million",IF(E278&gt;100000000,"+100 Million","Up to 100 Million"))</f>
        <v>Up to 50 Million</v>
      </c>
      <c r="I278" t="str">
        <f>IF(F278 &lt;100000000,"Up to 100 Million",IF(F278&gt;300000000,"+300 Million","+100 Million"))</f>
        <v>Up to 100 Million</v>
      </c>
      <c r="J278" s="3">
        <f>SUM(F278,G278)</f>
        <v>25000000</v>
      </c>
      <c r="K278" s="3"/>
      <c r="L278" t="s">
        <v>1006</v>
      </c>
      <c r="M278">
        <v>2017</v>
      </c>
    </row>
    <row r="279" spans="1:13" x14ac:dyDescent="0.2">
      <c r="A279">
        <v>58</v>
      </c>
      <c r="B279" t="s">
        <v>161</v>
      </c>
      <c r="C279" t="str">
        <f>LEFT(B279,SEARCH(" ",B279)-1)</f>
        <v>Paul</v>
      </c>
      <c r="D279" t="str">
        <f>RIGHT(B279,LEN(B279)-FIND(" ",B279))</f>
        <v>George</v>
      </c>
      <c r="E279" s="1">
        <v>258000000</v>
      </c>
      <c r="F279" s="2">
        <v>183000000</v>
      </c>
      <c r="G279" s="3" t="s">
        <v>966</v>
      </c>
      <c r="H279" t="str">
        <f>IF(E279 &lt;50000000,"Up to 50 Million",IF(E279&gt;100000000,"+100 Million","Up to 100 Million"))</f>
        <v>+100 Million</v>
      </c>
      <c r="I279" t="str">
        <f>IF(F279 &lt;100000000,"Up to 100 Million",IF(F279&gt;300000000,"+300 Million","+100 Million"))</f>
        <v>+100 Million</v>
      </c>
      <c r="J279" s="3">
        <f>SUM(F279,G279)</f>
        <v>183000000</v>
      </c>
      <c r="K279" s="3"/>
      <c r="L279" t="s">
        <v>1006</v>
      </c>
      <c r="M279">
        <v>2017</v>
      </c>
    </row>
    <row r="280" spans="1:13" x14ac:dyDescent="0.2">
      <c r="A280">
        <v>58</v>
      </c>
      <c r="B280" t="s">
        <v>336</v>
      </c>
      <c r="C280" t="str">
        <f>LEFT(B280,SEARCH(" ",B280)-1)</f>
        <v>Felix</v>
      </c>
      <c r="D280" t="str">
        <f>RIGHT(B280,LEN(B280)-FIND(" ",B280))</f>
        <v>Hernandez</v>
      </c>
      <c r="E280" s="1">
        <v>258000000</v>
      </c>
      <c r="F280" s="2">
        <v>253000000</v>
      </c>
      <c r="G280" s="3" t="s">
        <v>953</v>
      </c>
      <c r="H280" t="str">
        <f>IF(E280 &lt;50000000,"Up to 50 Million",IF(E280&gt;100000000,"+100 Million","Up to 100 Million"))</f>
        <v>+100 Million</v>
      </c>
      <c r="I280" t="str">
        <f>IF(F280 &lt;100000000,"Up to 100 Million",IF(F280&gt;300000000,"+300 Million","+100 Million"))</f>
        <v>+100 Million</v>
      </c>
      <c r="J280" s="3">
        <f>SUM(F280,G280)</f>
        <v>253000000</v>
      </c>
      <c r="K280" s="3"/>
      <c r="L280" t="s">
        <v>90</v>
      </c>
      <c r="M280">
        <v>2017</v>
      </c>
    </row>
    <row r="281" spans="1:13" x14ac:dyDescent="0.2">
      <c r="A281">
        <v>60</v>
      </c>
      <c r="B281" t="s">
        <v>573</v>
      </c>
      <c r="C281" t="str">
        <f>LEFT(B281,SEARCH(" ",B281)-1)</f>
        <v>Jason</v>
      </c>
      <c r="D281" t="str">
        <f>RIGHT(B281,LEN(B281)-FIND(" ",B281))</f>
        <v>Pierre-Paul</v>
      </c>
      <c r="E281" s="1">
        <v>257000000</v>
      </c>
      <c r="F281" s="2">
        <v>255000000</v>
      </c>
      <c r="G281" s="3" t="s">
        <v>941</v>
      </c>
      <c r="H281" t="str">
        <f>IF(E281 &lt;50000000,"Up to 50 Million",IF(E281&gt;100000000,"+100 Million","Up to 100 Million"))</f>
        <v>+100 Million</v>
      </c>
      <c r="I281" t="str">
        <f>IF(F281 &lt;100000000,"Up to 100 Million",IF(F281&gt;300000000,"+300 Million","+100 Million"))</f>
        <v>+100 Million</v>
      </c>
      <c r="J281" s="3">
        <f>SUM(F281,G281)</f>
        <v>255000000</v>
      </c>
      <c r="K281" s="3"/>
      <c r="L281" t="s">
        <v>39</v>
      </c>
      <c r="M281">
        <v>2017</v>
      </c>
    </row>
    <row r="282" spans="1:13" x14ac:dyDescent="0.2">
      <c r="A282">
        <v>61</v>
      </c>
      <c r="B282" t="s">
        <v>575</v>
      </c>
      <c r="C282" t="str">
        <f>LEFT(B282,SEARCH(" ",B282)-1)</f>
        <v>CC</v>
      </c>
      <c r="D282" t="str">
        <f>RIGHT(B282,LEN(B282)-FIND(" ",B282))</f>
        <v>Sabathia</v>
      </c>
      <c r="E282" s="1">
        <v>256000000</v>
      </c>
      <c r="F282" s="2">
        <v>25000000</v>
      </c>
      <c r="G282" s="3" t="s">
        <v>964</v>
      </c>
      <c r="H282" t="str">
        <f>IF(E282 &lt;50000000,"Up to 50 Million",IF(E282&gt;100000000,"+100 Million","Up to 100 Million"))</f>
        <v>+100 Million</v>
      </c>
      <c r="I282" t="str">
        <f>IF(F282 &lt;100000000,"Up to 100 Million",IF(F282&gt;300000000,"+300 Million","+100 Million"))</f>
        <v>Up to 100 Million</v>
      </c>
      <c r="J282" s="3">
        <f>SUM(F282,G282)</f>
        <v>25000000</v>
      </c>
      <c r="K282" s="3"/>
      <c r="L282" t="s">
        <v>90</v>
      </c>
      <c r="M282">
        <v>2017</v>
      </c>
    </row>
    <row r="283" spans="1:13" x14ac:dyDescent="0.2">
      <c r="A283">
        <v>62</v>
      </c>
      <c r="B283" t="s">
        <v>576</v>
      </c>
      <c r="C283" t="str">
        <f>LEFT(B283,SEARCH(" ",B283)-1)</f>
        <v>David</v>
      </c>
      <c r="D283" t="str">
        <f>RIGHT(B283,LEN(B283)-FIND(" ",B283))</f>
        <v>DeCastro</v>
      </c>
      <c r="E283" s="1">
        <v>251000000</v>
      </c>
      <c r="F283" s="2">
        <v>25000000</v>
      </c>
      <c r="G283" s="3" t="s">
        <v>962</v>
      </c>
      <c r="H283" t="str">
        <f>IF(E283 &lt;50000000,"Up to 50 Million",IF(E283&gt;100000000,"+100 Million","Up to 100 Million"))</f>
        <v>+100 Million</v>
      </c>
      <c r="I283" t="str">
        <f>IF(F283 &lt;100000000,"Up to 100 Million",IF(F283&gt;300000000,"+300 Million","+100 Million"))</f>
        <v>Up to 100 Million</v>
      </c>
      <c r="J283" s="3">
        <f>SUM(F283,G283)</f>
        <v>25000000</v>
      </c>
      <c r="K283" s="3"/>
      <c r="L283" t="s">
        <v>39</v>
      </c>
      <c r="M283">
        <v>2017</v>
      </c>
    </row>
    <row r="284" spans="1:13" x14ac:dyDescent="0.2">
      <c r="A284">
        <v>63</v>
      </c>
      <c r="B284" t="s">
        <v>480</v>
      </c>
      <c r="C284" t="str">
        <f>LEFT(B284,SEARCH(" ",B284)-1)</f>
        <v>Eli</v>
      </c>
      <c r="D284" t="str">
        <f>RIGHT(B284,LEN(B284)-FIND(" ",B284))</f>
        <v>Manning</v>
      </c>
      <c r="E284" s="1">
        <v>25000000</v>
      </c>
      <c r="F284" s="2">
        <v>18000000</v>
      </c>
      <c r="G284" s="3" t="s">
        <v>955</v>
      </c>
      <c r="H284" t="str">
        <f>IF(E284 &lt;50000000,"Up to 50 Million",IF(E284&gt;100000000,"+100 Million","Up to 100 Million"))</f>
        <v>Up to 50 Million</v>
      </c>
      <c r="I284" t="str">
        <f>IF(F284 &lt;100000000,"Up to 100 Million",IF(F284&gt;300000000,"+300 Million","+100 Million"))</f>
        <v>Up to 100 Million</v>
      </c>
      <c r="J284" s="3">
        <f>SUM(F284,G284)</f>
        <v>18000000</v>
      </c>
      <c r="K284" s="3"/>
      <c r="L284" t="s">
        <v>39</v>
      </c>
      <c r="M284">
        <v>2017</v>
      </c>
    </row>
    <row r="285" spans="1:13" x14ac:dyDescent="0.2">
      <c r="A285">
        <v>64</v>
      </c>
      <c r="B285" t="s">
        <v>487</v>
      </c>
      <c r="C285" t="str">
        <f>LEFT(B285,SEARCH(" ",B285)-1)</f>
        <v>Buster</v>
      </c>
      <c r="D285" t="str">
        <f>RIGHT(B285,LEN(B285)-FIND(" ",B285))</f>
        <v>Posey</v>
      </c>
      <c r="E285" s="1">
        <v>246000000</v>
      </c>
      <c r="F285" s="2">
        <v>206000000</v>
      </c>
      <c r="G285" s="3" t="s">
        <v>908</v>
      </c>
      <c r="H285" t="str">
        <f>IF(E285 &lt;50000000,"Up to 50 Million",IF(E285&gt;100000000,"+100 Million","Up to 100 Million"))</f>
        <v>+100 Million</v>
      </c>
      <c r="I285" t="str">
        <f>IF(F285 &lt;100000000,"Up to 100 Million",IF(F285&gt;300000000,"+300 Million","+100 Million"))</f>
        <v>+100 Million</v>
      </c>
      <c r="J285" s="3">
        <f>SUM(F285,G285)</f>
        <v>206000000</v>
      </c>
      <c r="K285" s="3"/>
      <c r="L285" t="s">
        <v>90</v>
      </c>
      <c r="M285">
        <v>2017</v>
      </c>
    </row>
    <row r="286" spans="1:13" x14ac:dyDescent="0.2">
      <c r="A286">
        <v>65</v>
      </c>
      <c r="B286" t="s">
        <v>577</v>
      </c>
      <c r="C286" t="str">
        <f>LEFT(B286,SEARCH(" ",B286)-1)</f>
        <v>Prince</v>
      </c>
      <c r="D286" t="str">
        <f>RIGHT(B286,LEN(B286)-FIND(" ",B286))</f>
        <v>Fielder</v>
      </c>
      <c r="E286" s="1">
        <v>242000000</v>
      </c>
      <c r="F286" s="2">
        <v>24000000</v>
      </c>
      <c r="G286" s="3" t="s">
        <v>941</v>
      </c>
      <c r="H286" t="str">
        <f>IF(E286 &lt;50000000,"Up to 50 Million",IF(E286&gt;100000000,"+100 Million","Up to 100 Million"))</f>
        <v>+100 Million</v>
      </c>
      <c r="I286" t="str">
        <f>IF(F286 &lt;100000000,"Up to 100 Million",IF(F286&gt;300000000,"+300 Million","+100 Million"))</f>
        <v>Up to 100 Million</v>
      </c>
      <c r="J286" s="3">
        <f>SUM(F286,G286)</f>
        <v>24000000</v>
      </c>
      <c r="K286" s="3"/>
      <c r="L286" t="s">
        <v>90</v>
      </c>
      <c r="M286">
        <v>2017</v>
      </c>
    </row>
    <row r="287" spans="1:13" x14ac:dyDescent="0.2">
      <c r="A287">
        <v>66</v>
      </c>
      <c r="B287" t="s">
        <v>578</v>
      </c>
      <c r="C287" t="str">
        <f>LEFT(B287,SEARCH(" ",B287)-1)</f>
        <v>Josh</v>
      </c>
      <c r="D287" t="str">
        <f>RIGHT(B287,LEN(B287)-FIND(" ",B287))</f>
        <v>Hamilton</v>
      </c>
      <c r="E287" s="1">
        <v>241000000</v>
      </c>
      <c r="F287" s="2">
        <v>24000000</v>
      </c>
      <c r="G287" s="3" t="s">
        <v>969</v>
      </c>
      <c r="H287" t="str">
        <f>IF(E287 &lt;50000000,"Up to 50 Million",IF(E287&gt;100000000,"+100 Million","Up to 100 Million"))</f>
        <v>+100 Million</v>
      </c>
      <c r="I287" t="str">
        <f>IF(F287 &lt;100000000,"Up to 100 Million",IF(F287&gt;300000000,"+300 Million","+100 Million"))</f>
        <v>Up to 100 Million</v>
      </c>
      <c r="J287" s="3">
        <f>SUM(F287,G287)</f>
        <v>24000000</v>
      </c>
      <c r="K287" s="3"/>
      <c r="L287" t="s">
        <v>90</v>
      </c>
      <c r="M287">
        <v>2017</v>
      </c>
    </row>
    <row r="288" spans="1:13" x14ac:dyDescent="0.2">
      <c r="A288">
        <v>67</v>
      </c>
      <c r="B288" t="s">
        <v>495</v>
      </c>
      <c r="C288" t="str">
        <f>LEFT(B288,SEARCH(" ",B288)-1)</f>
        <v>Zack</v>
      </c>
      <c r="D288" t="str">
        <f>RIGHT(B288,LEN(B288)-FIND(" ",B288))</f>
        <v>Greinke</v>
      </c>
      <c r="E288" s="1">
        <v>241000000</v>
      </c>
      <c r="F288" s="2">
        <v>24000000</v>
      </c>
      <c r="G288" s="3" t="s">
        <v>968</v>
      </c>
      <c r="H288" t="str">
        <f>IF(E288 &lt;50000000,"Up to 50 Million",IF(E288&gt;100000000,"+100 Million","Up to 100 Million"))</f>
        <v>+100 Million</v>
      </c>
      <c r="I288" t="str">
        <f>IF(F288 &lt;100000000,"Up to 100 Million",IF(F288&gt;300000000,"+300 Million","+100 Million"))</f>
        <v>Up to 100 Million</v>
      </c>
      <c r="J288" s="3">
        <f>SUM(F288,G288)</f>
        <v>24000000</v>
      </c>
      <c r="K288" s="3"/>
      <c r="L288" t="s">
        <v>90</v>
      </c>
      <c r="M288">
        <v>2017</v>
      </c>
    </row>
    <row r="289" spans="1:13" x14ac:dyDescent="0.2">
      <c r="A289">
        <v>68</v>
      </c>
      <c r="B289" t="s">
        <v>346</v>
      </c>
      <c r="C289" t="str">
        <f>LEFT(B289,SEARCH(" ",B289)-1)</f>
        <v>Harrison</v>
      </c>
      <c r="D289" t="str">
        <f>RIGHT(B289,LEN(B289)-FIND(" ",B289))</f>
        <v>Barnes</v>
      </c>
      <c r="E289" s="1">
        <v>239000000</v>
      </c>
      <c r="F289" s="2">
        <v>224000000</v>
      </c>
      <c r="G289" s="3" t="s">
        <v>916</v>
      </c>
      <c r="H289" t="str">
        <f>IF(E289 &lt;50000000,"Up to 50 Million",IF(E289&gt;100000000,"+100 Million","Up to 100 Million"))</f>
        <v>+100 Million</v>
      </c>
      <c r="I289" t="str">
        <f>IF(F289 &lt;100000000,"Up to 100 Million",IF(F289&gt;300000000,"+300 Million","+100 Million"))</f>
        <v>+100 Million</v>
      </c>
      <c r="J289" s="3">
        <f>SUM(F289,G289)</f>
        <v>224000000</v>
      </c>
      <c r="K289" s="3"/>
      <c r="L289" t="s">
        <v>1006</v>
      </c>
      <c r="M289">
        <v>2017</v>
      </c>
    </row>
    <row r="290" spans="1:13" x14ac:dyDescent="0.2">
      <c r="A290">
        <v>69</v>
      </c>
      <c r="B290" t="s">
        <v>504</v>
      </c>
      <c r="C290" t="str">
        <f>LEFT(B290,SEARCH(" ",B290)-1)</f>
        <v>Joe</v>
      </c>
      <c r="D290" t="str">
        <f>RIGHT(B290,LEN(B290)-FIND(" ",B290))</f>
        <v>Mauer</v>
      </c>
      <c r="E290" s="1">
        <v>238000000</v>
      </c>
      <c r="F290" s="2">
        <v>23000000</v>
      </c>
      <c r="G290" s="3" t="s">
        <v>971</v>
      </c>
      <c r="H290" t="str">
        <f>IF(E290 &lt;50000000,"Up to 50 Million",IF(E290&gt;100000000,"+100 Million","Up to 100 Million"))</f>
        <v>+100 Million</v>
      </c>
      <c r="I290" t="str">
        <f>IF(F290 &lt;100000000,"Up to 100 Million",IF(F290&gt;300000000,"+300 Million","+100 Million"))</f>
        <v>Up to 100 Million</v>
      </c>
      <c r="J290" s="3">
        <f>SUM(F290,G290)</f>
        <v>23000000</v>
      </c>
      <c r="K290" s="3"/>
      <c r="L290" t="s">
        <v>90</v>
      </c>
      <c r="M290">
        <v>2017</v>
      </c>
    </row>
    <row r="291" spans="1:13" x14ac:dyDescent="0.2">
      <c r="A291">
        <v>70</v>
      </c>
      <c r="B291" t="s">
        <v>470</v>
      </c>
      <c r="C291" t="str">
        <f>LEFT(B291,SEARCH(" ",B291)-1)</f>
        <v>Wayne</v>
      </c>
      <c r="D291" t="str">
        <f>RIGHT(B291,LEN(B291)-FIND(" ",B291))</f>
        <v>Rooney</v>
      </c>
      <c r="E291" s="1">
        <v>236000000</v>
      </c>
      <c r="F291" s="2">
        <v>176000000</v>
      </c>
      <c r="G291" s="3" t="s">
        <v>919</v>
      </c>
      <c r="H291" t="str">
        <f>IF(E291 &lt;50000000,"Up to 50 Million",IF(E291&gt;100000000,"+100 Million","Up to 100 Million"))</f>
        <v>+100 Million</v>
      </c>
      <c r="I291" t="str">
        <f>IF(F291 &lt;100000000,"Up to 100 Million",IF(F291&gt;300000000,"+300 Million","+100 Million"))</f>
        <v>+100 Million</v>
      </c>
      <c r="J291" s="3">
        <f>SUM(F291,G291)</f>
        <v>176000000</v>
      </c>
      <c r="K291" s="3"/>
      <c r="L291" t="s">
        <v>12</v>
      </c>
      <c r="M291">
        <v>2017</v>
      </c>
    </row>
    <row r="292" spans="1:13" x14ac:dyDescent="0.2">
      <c r="A292">
        <v>71</v>
      </c>
      <c r="B292" t="s">
        <v>324</v>
      </c>
      <c r="C292" t="str">
        <f>LEFT(B292,SEARCH(" ",B292)-1)</f>
        <v>Bradley</v>
      </c>
      <c r="D292" t="str">
        <f>RIGHT(B292,LEN(B292)-FIND(" ",B292))</f>
        <v>Beal</v>
      </c>
      <c r="E292" s="1">
        <v>233000000</v>
      </c>
      <c r="F292" s="2">
        <v>221000000</v>
      </c>
      <c r="G292" s="3" t="s">
        <v>967</v>
      </c>
      <c r="H292" t="str">
        <f>IF(E292 &lt;50000000,"Up to 50 Million",IF(E292&gt;100000000,"+100 Million","Up to 100 Million"))</f>
        <v>+100 Million</v>
      </c>
      <c r="I292" t="str">
        <f>IF(F292 &lt;100000000,"Up to 100 Million",IF(F292&gt;300000000,"+300 Million","+100 Million"))</f>
        <v>+100 Million</v>
      </c>
      <c r="J292" s="3">
        <f>SUM(F292,G292)</f>
        <v>221000000</v>
      </c>
      <c r="K292" s="3"/>
      <c r="L292" t="s">
        <v>1006</v>
      </c>
      <c r="M292">
        <v>2017</v>
      </c>
    </row>
    <row r="293" spans="1:13" x14ac:dyDescent="0.2">
      <c r="A293">
        <v>71</v>
      </c>
      <c r="B293" t="s">
        <v>473</v>
      </c>
      <c r="C293" t="str">
        <f>LEFT(B293,SEARCH(" ",B293)-1)</f>
        <v>Luis</v>
      </c>
      <c r="D293" t="str">
        <f>RIGHT(B293,LEN(B293)-FIND(" ",B293))</f>
        <v>Suarez</v>
      </c>
      <c r="E293" s="1">
        <v>233000000</v>
      </c>
      <c r="F293" s="2">
        <v>173000000</v>
      </c>
      <c r="G293" s="3" t="s">
        <v>919</v>
      </c>
      <c r="H293" t="str">
        <f>IF(E293 &lt;50000000,"Up to 50 Million",IF(E293&gt;100000000,"+100 Million","Up to 100 Million"))</f>
        <v>+100 Million</v>
      </c>
      <c r="I293" t="str">
        <f>IF(F293 &lt;100000000,"Up to 100 Million",IF(F293&gt;300000000,"+300 Million","+100 Million"))</f>
        <v>+100 Million</v>
      </c>
      <c r="J293" s="3">
        <f>SUM(F293,G293)</f>
        <v>173000000</v>
      </c>
      <c r="K293" s="3"/>
      <c r="L293" t="s">
        <v>12</v>
      </c>
      <c r="M293">
        <v>2017</v>
      </c>
    </row>
    <row r="294" spans="1:13" x14ac:dyDescent="0.2">
      <c r="A294">
        <v>73</v>
      </c>
      <c r="B294" t="s">
        <v>583</v>
      </c>
      <c r="C294" t="str">
        <f>LEFT(B294,SEARCH(" ",B294)-1)</f>
        <v>Matt</v>
      </c>
      <c r="D294" t="str">
        <f>RIGHT(B294,LEN(B294)-FIND(" ",B294))</f>
        <v>Kalil</v>
      </c>
      <c r="E294" s="1">
        <v>232000000</v>
      </c>
      <c r="F294" s="2">
        <v>231000000</v>
      </c>
      <c r="G294" s="3" t="s">
        <v>962</v>
      </c>
      <c r="H294" t="str">
        <f>IF(E294 &lt;50000000,"Up to 50 Million",IF(E294&gt;100000000,"+100 Million","Up to 100 Million"))</f>
        <v>+100 Million</v>
      </c>
      <c r="I294" t="str">
        <f>IF(F294 &lt;100000000,"Up to 100 Million",IF(F294&gt;300000000,"+300 Million","+100 Million"))</f>
        <v>+100 Million</v>
      </c>
      <c r="J294" s="3">
        <f>SUM(F294,G294)</f>
        <v>231000000</v>
      </c>
      <c r="K294" s="3"/>
      <c r="L294" t="s">
        <v>39</v>
      </c>
      <c r="M294">
        <v>2017</v>
      </c>
    </row>
    <row r="295" spans="1:13" x14ac:dyDescent="0.2">
      <c r="A295">
        <v>74</v>
      </c>
      <c r="B295" t="s">
        <v>344</v>
      </c>
      <c r="C295" t="str">
        <f>LEFT(B295,SEARCH(" ",B295)-1)</f>
        <v>Andre</v>
      </c>
      <c r="D295" t="str">
        <f>RIGHT(B295,LEN(B295)-FIND(" ",B295))</f>
        <v>Drummond</v>
      </c>
      <c r="E295" s="1">
        <v>231000000</v>
      </c>
      <c r="F295" s="2">
        <v>221000000</v>
      </c>
      <c r="G295" s="3" t="s">
        <v>912</v>
      </c>
      <c r="H295" t="str">
        <f>IF(E295 &lt;50000000,"Up to 50 Million",IF(E295&gt;100000000,"+100 Million","Up to 100 Million"))</f>
        <v>+100 Million</v>
      </c>
      <c r="I295" t="str">
        <f>IF(F295 &lt;100000000,"Up to 100 Million",IF(F295&gt;300000000,"+300 Million","+100 Million"))</f>
        <v>+100 Million</v>
      </c>
      <c r="J295" s="3">
        <f>SUM(F295,G295)</f>
        <v>221000000</v>
      </c>
      <c r="K295" s="3"/>
      <c r="L295" t="s">
        <v>1006</v>
      </c>
      <c r="M295">
        <v>2017</v>
      </c>
    </row>
    <row r="296" spans="1:13" x14ac:dyDescent="0.2">
      <c r="A296">
        <v>75</v>
      </c>
      <c r="B296" t="s">
        <v>518</v>
      </c>
      <c r="C296" t="str">
        <f>LEFT(B296,SEARCH(" ",B296)-1)</f>
        <v>Masahiro</v>
      </c>
      <c r="D296" t="str">
        <f>RIGHT(B296,LEN(B296)-FIND(" ",B296))</f>
        <v>Tanaka</v>
      </c>
      <c r="E296" s="1">
        <v>23000000</v>
      </c>
      <c r="F296" s="2">
        <v>22000000</v>
      </c>
      <c r="G296" s="3" t="s">
        <v>912</v>
      </c>
      <c r="H296" t="str">
        <f>IF(E296 &lt;50000000,"Up to 50 Million",IF(E296&gt;100000000,"+100 Million","Up to 100 Million"))</f>
        <v>Up to 50 Million</v>
      </c>
      <c r="I296" t="str">
        <f>IF(F296 &lt;100000000,"Up to 100 Million",IF(F296&gt;300000000,"+300 Million","+100 Million"))</f>
        <v>Up to 100 Million</v>
      </c>
      <c r="J296" s="3">
        <f>SUM(F296,G296)</f>
        <v>22000000</v>
      </c>
      <c r="K296" s="3"/>
      <c r="L296" t="s">
        <v>90</v>
      </c>
      <c r="M296">
        <v>2017</v>
      </c>
    </row>
    <row r="297" spans="1:13" x14ac:dyDescent="0.2">
      <c r="A297">
        <v>76</v>
      </c>
      <c r="B297" t="s">
        <v>584</v>
      </c>
      <c r="C297" t="str">
        <f>LEFT(B297,SEARCH(" ",B297)-1)</f>
        <v>Chandler</v>
      </c>
      <c r="D297" t="str">
        <f>RIGHT(B297,LEN(B297)-FIND(" ",B297))</f>
        <v>Jones</v>
      </c>
      <c r="E297" s="1">
        <v>229000000</v>
      </c>
      <c r="F297" s="2">
        <v>228000000</v>
      </c>
      <c r="G297" s="3" t="s">
        <v>969</v>
      </c>
      <c r="H297" t="str">
        <f>IF(E297 &lt;50000000,"Up to 50 Million",IF(E297&gt;100000000,"+100 Million","Up to 100 Million"))</f>
        <v>+100 Million</v>
      </c>
      <c r="I297" t="str">
        <f>IF(F297 &lt;100000000,"Up to 100 Million",IF(F297&gt;300000000,"+300 Million","+100 Million"))</f>
        <v>+100 Million</v>
      </c>
      <c r="J297" s="3">
        <f>SUM(F297,G297)</f>
        <v>228000000</v>
      </c>
      <c r="K297" s="3"/>
      <c r="L297" t="s">
        <v>39</v>
      </c>
      <c r="M297">
        <v>2017</v>
      </c>
    </row>
    <row r="298" spans="1:13" x14ac:dyDescent="0.2">
      <c r="A298">
        <v>76</v>
      </c>
      <c r="B298" t="s">
        <v>497</v>
      </c>
      <c r="C298" t="str">
        <f>LEFT(B298,SEARCH(" ",B298)-1)</f>
        <v>Chandler</v>
      </c>
      <c r="D298" t="str">
        <f>RIGHT(B298,LEN(B298)-FIND(" ",B298))</f>
        <v>Parsons</v>
      </c>
      <c r="E298" s="1">
        <v>229000000</v>
      </c>
      <c r="F298" s="2">
        <v>221000000</v>
      </c>
      <c r="G298" s="3" t="s">
        <v>963</v>
      </c>
      <c r="H298" t="str">
        <f>IF(E298 &lt;50000000,"Up to 50 Million",IF(E298&gt;100000000,"+100 Million","Up to 100 Million"))</f>
        <v>+100 Million</v>
      </c>
      <c r="I298" t="str">
        <f>IF(F298 &lt;100000000,"Up to 100 Million",IF(F298&gt;300000000,"+300 Million","+100 Million"))</f>
        <v>+100 Million</v>
      </c>
      <c r="J298" s="3">
        <f>SUM(F298,G298)</f>
        <v>221000000</v>
      </c>
      <c r="K298" s="3"/>
      <c r="L298" t="s">
        <v>1006</v>
      </c>
      <c r="M298">
        <v>2017</v>
      </c>
    </row>
    <row r="299" spans="1:13" x14ac:dyDescent="0.2">
      <c r="A299">
        <v>78</v>
      </c>
      <c r="B299" t="s">
        <v>585</v>
      </c>
      <c r="C299" t="str">
        <f>LEFT(B299,SEARCH(" ",B299)-1)</f>
        <v>Cole</v>
      </c>
      <c r="D299" t="str">
        <f>RIGHT(B299,LEN(B299)-FIND(" ",B299))</f>
        <v>Hamels</v>
      </c>
      <c r="E299" s="1">
        <v>227000000</v>
      </c>
      <c r="F299" s="2">
        <v>225000000</v>
      </c>
      <c r="G299" s="3" t="s">
        <v>941</v>
      </c>
      <c r="H299" t="str">
        <f>IF(E299 &lt;50000000,"Up to 50 Million",IF(E299&gt;100000000,"+100 Million","Up to 100 Million"))</f>
        <v>+100 Million</v>
      </c>
      <c r="I299" t="str">
        <f>IF(F299 &lt;100000000,"Up to 100 Million",IF(F299&gt;300000000,"+300 Million","+100 Million"))</f>
        <v>+100 Million</v>
      </c>
      <c r="J299" s="3">
        <f>SUM(F299,G299)</f>
        <v>225000000</v>
      </c>
      <c r="K299" s="3"/>
      <c r="L299" t="s">
        <v>90</v>
      </c>
      <c r="M299">
        <v>2017</v>
      </c>
    </row>
    <row r="300" spans="1:13" x14ac:dyDescent="0.2">
      <c r="A300">
        <v>78</v>
      </c>
      <c r="B300" t="s">
        <v>352</v>
      </c>
      <c r="C300" t="str">
        <f>LEFT(B300,SEARCH(" ",B300)-1)</f>
        <v>Hassan</v>
      </c>
      <c r="D300" t="str">
        <f>RIGHT(B300,LEN(B300)-FIND(" ",B300))</f>
        <v>Whiteside</v>
      </c>
      <c r="E300" s="1">
        <v>227000000</v>
      </c>
      <c r="F300" s="2">
        <v>222000000</v>
      </c>
      <c r="G300" s="3" t="s">
        <v>953</v>
      </c>
      <c r="H300" t="str">
        <f>IF(E300 &lt;50000000,"Up to 50 Million",IF(E300&gt;100000000,"+100 Million","Up to 100 Million"))</f>
        <v>+100 Million</v>
      </c>
      <c r="I300" t="str">
        <f>IF(F300 &lt;100000000,"Up to 100 Million",IF(F300&gt;300000000,"+300 Million","+100 Million"))</f>
        <v>+100 Million</v>
      </c>
      <c r="J300" s="3">
        <f>SUM(F300,G300)</f>
        <v>222000000</v>
      </c>
      <c r="K300" s="3"/>
      <c r="L300" t="s">
        <v>1006</v>
      </c>
      <c r="M300">
        <v>2017</v>
      </c>
    </row>
    <row r="301" spans="1:13" x14ac:dyDescent="0.2">
      <c r="A301">
        <v>80</v>
      </c>
      <c r="B301" t="s">
        <v>503</v>
      </c>
      <c r="C301" t="str">
        <f>LEFT(B301,SEARCH(" ",B301)-1)</f>
        <v>Sergio</v>
      </c>
      <c r="D301" t="str">
        <f>RIGHT(B301,LEN(B301)-FIND(" ",B301))</f>
        <v>Agüero</v>
      </c>
      <c r="E301" s="1">
        <v>226000000</v>
      </c>
      <c r="F301" s="2">
        <v>146000000</v>
      </c>
      <c r="G301" s="3" t="s">
        <v>897</v>
      </c>
      <c r="H301" t="str">
        <f>IF(E301 &lt;50000000,"Up to 50 Million",IF(E301&gt;100000000,"+100 Million","Up to 100 Million"))</f>
        <v>+100 Million</v>
      </c>
      <c r="I301" t="str">
        <f>IF(F301 &lt;100000000,"Up to 100 Million",IF(F301&gt;300000000,"+300 Million","+100 Million"))</f>
        <v>+100 Million</v>
      </c>
      <c r="J301" s="3">
        <f>SUM(F301,G301)</f>
        <v>146000000</v>
      </c>
      <c r="K301" s="3"/>
      <c r="L301" t="s">
        <v>12</v>
      </c>
      <c r="M301">
        <v>2017</v>
      </c>
    </row>
    <row r="302" spans="1:13" x14ac:dyDescent="0.2">
      <c r="A302">
        <v>81</v>
      </c>
      <c r="B302" t="s">
        <v>588</v>
      </c>
      <c r="C302" t="str">
        <f>LEFT(B302,SEARCH(" ",B302)-1)</f>
        <v>Muhammad</v>
      </c>
      <c r="D302" t="str">
        <f>RIGHT(B302,LEN(B302)-FIND(" ",B302))</f>
        <v>Wilkerson</v>
      </c>
      <c r="E302" s="1">
        <v>224000000</v>
      </c>
      <c r="F302" s="2">
        <v>22000000</v>
      </c>
      <c r="G302" s="3" t="s">
        <v>961</v>
      </c>
      <c r="H302" t="str">
        <f>IF(E302 &lt;50000000,"Up to 50 Million",IF(E302&gt;100000000,"+100 Million","Up to 100 Million"))</f>
        <v>+100 Million</v>
      </c>
      <c r="I302" t="str">
        <f>IF(F302 &lt;100000000,"Up to 100 Million",IF(F302&gt;300000000,"+300 Million","+100 Million"))</f>
        <v>Up to 100 Million</v>
      </c>
      <c r="J302" s="3">
        <f>SUM(F302,G302)</f>
        <v>22000000</v>
      </c>
      <c r="K302" s="3"/>
      <c r="L302" t="s">
        <v>39</v>
      </c>
      <c r="M302">
        <v>2017</v>
      </c>
    </row>
    <row r="303" spans="1:13" x14ac:dyDescent="0.2">
      <c r="A303">
        <v>82</v>
      </c>
      <c r="B303" t="s">
        <v>589</v>
      </c>
      <c r="C303" t="str">
        <f>LEFT(B303,SEARCH(" ",B303)-1)</f>
        <v>Nick</v>
      </c>
      <c r="D303" t="str">
        <f>RIGHT(B303,LEN(B303)-FIND(" ",B303))</f>
        <v>Perry</v>
      </c>
      <c r="E303" s="1">
        <v>223000000</v>
      </c>
      <c r="F303" s="2">
        <v>222000000</v>
      </c>
      <c r="G303" s="3" t="s">
        <v>969</v>
      </c>
      <c r="H303" t="str">
        <f>IF(E303 &lt;50000000,"Up to 50 Million",IF(E303&gt;100000000,"+100 Million","Up to 100 Million"))</f>
        <v>+100 Million</v>
      </c>
      <c r="I303" t="str">
        <f>IF(F303 &lt;100000000,"Up to 100 Million",IF(F303&gt;300000000,"+300 Million","+100 Million"))</f>
        <v>+100 Million</v>
      </c>
      <c r="J303" s="3">
        <f>SUM(F303,G303)</f>
        <v>222000000</v>
      </c>
      <c r="K303" s="3"/>
      <c r="L303" t="s">
        <v>39</v>
      </c>
      <c r="M303">
        <v>2017</v>
      </c>
    </row>
    <row r="304" spans="1:13" x14ac:dyDescent="0.2">
      <c r="A304">
        <v>82</v>
      </c>
      <c r="B304" t="s">
        <v>591</v>
      </c>
      <c r="C304" t="str">
        <f>LEFT(B304,SEARCH(" ",B304)-1)</f>
        <v>Hanley</v>
      </c>
      <c r="D304" t="str">
        <f>RIGHT(B304,LEN(B304)-FIND(" ",B304))</f>
        <v>Ramirez</v>
      </c>
      <c r="E304" s="1">
        <v>223000000</v>
      </c>
      <c r="F304" s="2">
        <v>22000000</v>
      </c>
      <c r="G304" s="3" t="s">
        <v>954</v>
      </c>
      <c r="H304" t="str">
        <f>IF(E304 &lt;50000000,"Up to 50 Million",IF(E304&gt;100000000,"+100 Million","Up to 100 Million"))</f>
        <v>+100 Million</v>
      </c>
      <c r="I304" t="str">
        <f>IF(F304 &lt;100000000,"Up to 100 Million",IF(F304&gt;300000000,"+300 Million","+100 Million"))</f>
        <v>Up to 100 Million</v>
      </c>
      <c r="J304" s="3">
        <f>SUM(F304,G304)</f>
        <v>22000000</v>
      </c>
      <c r="K304" s="3"/>
      <c r="L304" t="s">
        <v>90</v>
      </c>
      <c r="M304">
        <v>2017</v>
      </c>
    </row>
    <row r="305" spans="1:13" x14ac:dyDescent="0.2">
      <c r="A305">
        <v>82</v>
      </c>
      <c r="B305" t="s">
        <v>592</v>
      </c>
      <c r="C305" t="str">
        <f>LEFT(B305,SEARCH(" ",B305)-1)</f>
        <v>Justin</v>
      </c>
      <c r="D305" t="str">
        <f>RIGHT(B305,LEN(B305)-FIND(" ",B305))</f>
        <v>Upton</v>
      </c>
      <c r="E305" s="1">
        <v>223000000</v>
      </c>
      <c r="F305" s="2">
        <v>221000000</v>
      </c>
      <c r="G305" s="3" t="s">
        <v>941</v>
      </c>
      <c r="H305" t="str">
        <f>IF(E305 &lt;50000000,"Up to 50 Million",IF(E305&gt;100000000,"+100 Million","Up to 100 Million"))</f>
        <v>+100 Million</v>
      </c>
      <c r="I305" t="str">
        <f>IF(F305 &lt;100000000,"Up to 100 Million",IF(F305&gt;300000000,"+300 Million","+100 Million"))</f>
        <v>+100 Million</v>
      </c>
      <c r="J305" s="3">
        <f>SUM(F305,G305)</f>
        <v>221000000</v>
      </c>
      <c r="K305" s="3"/>
      <c r="L305" t="s">
        <v>90</v>
      </c>
      <c r="M305">
        <v>2017</v>
      </c>
    </row>
    <row r="306" spans="1:13" x14ac:dyDescent="0.2">
      <c r="A306">
        <v>85</v>
      </c>
      <c r="B306" t="s">
        <v>375</v>
      </c>
      <c r="C306" t="str">
        <f>LEFT(B306,SEARCH(" ",B306)-1)</f>
        <v>Marc</v>
      </c>
      <c r="D306" t="str">
        <f>RIGHT(B306,LEN(B306)-FIND(" ",B306))</f>
        <v>Gasol</v>
      </c>
      <c r="E306" s="1">
        <v>222000000</v>
      </c>
      <c r="F306" s="2">
        <v>212000000</v>
      </c>
      <c r="G306" s="3" t="s">
        <v>912</v>
      </c>
      <c r="H306" t="str">
        <f>IF(E306 &lt;50000000,"Up to 50 Million",IF(E306&gt;100000000,"+100 Million","Up to 100 Million"))</f>
        <v>+100 Million</v>
      </c>
      <c r="I306" t="str">
        <f>IF(F306 &lt;100000000,"Up to 100 Million",IF(F306&gt;300000000,"+300 Million","+100 Million"))</f>
        <v>+100 Million</v>
      </c>
      <c r="J306" s="3">
        <f>SUM(F306,G306)</f>
        <v>212000000</v>
      </c>
      <c r="K306" s="3"/>
      <c r="L306" t="s">
        <v>1006</v>
      </c>
      <c r="M306">
        <v>2017</v>
      </c>
    </row>
    <row r="307" spans="1:13" x14ac:dyDescent="0.2">
      <c r="A307">
        <v>85</v>
      </c>
      <c r="B307" t="s">
        <v>501</v>
      </c>
      <c r="C307" t="str">
        <f>LEFT(B307,SEARCH(" ",B307)-1)</f>
        <v>DeAndre</v>
      </c>
      <c r="D307" t="str">
        <f>RIGHT(B307,LEN(B307)-FIND(" ",B307))</f>
        <v>Jordan</v>
      </c>
      <c r="E307" s="1">
        <v>222000000</v>
      </c>
      <c r="F307" s="2">
        <v>212000000</v>
      </c>
      <c r="G307" s="3" t="s">
        <v>912</v>
      </c>
      <c r="H307" t="str">
        <f>IF(E307 &lt;50000000,"Up to 50 Million",IF(E307&gt;100000000,"+100 Million","Up to 100 Million"))</f>
        <v>+100 Million</v>
      </c>
      <c r="I307" t="str">
        <f>IF(F307 &lt;100000000,"Up to 100 Million",IF(F307&gt;300000000,"+300 Million","+100 Million"))</f>
        <v>+100 Million</v>
      </c>
      <c r="J307" s="3">
        <f>SUM(F307,G307)</f>
        <v>212000000</v>
      </c>
      <c r="K307" s="3"/>
      <c r="L307" t="s">
        <v>1006</v>
      </c>
      <c r="M307">
        <v>2017</v>
      </c>
    </row>
    <row r="308" spans="1:13" x14ac:dyDescent="0.2">
      <c r="A308">
        <v>87</v>
      </c>
      <c r="B308" t="s">
        <v>512</v>
      </c>
      <c r="C308" t="str">
        <f>LEFT(B308,SEARCH(" ",B308)-1)</f>
        <v>LaMarcus</v>
      </c>
      <c r="D308" t="str">
        <f>RIGHT(B308,LEN(B308)-FIND(" ",B308))</f>
        <v>Aldridge</v>
      </c>
      <c r="E308" s="1">
        <v>221000000</v>
      </c>
      <c r="F308" s="2">
        <v>206000000</v>
      </c>
      <c r="G308" s="3" t="s">
        <v>916</v>
      </c>
      <c r="H308" t="str">
        <f>IF(E308 &lt;50000000,"Up to 50 Million",IF(E308&gt;100000000,"+100 Million","Up to 100 Million"))</f>
        <v>+100 Million</v>
      </c>
      <c r="I308" t="str">
        <f>IF(F308 &lt;100000000,"Up to 100 Million",IF(F308&gt;300000000,"+300 Million","+100 Million"))</f>
        <v>+100 Million</v>
      </c>
      <c r="J308" s="3">
        <f>SUM(F308,G308)</f>
        <v>206000000</v>
      </c>
      <c r="K308" s="3"/>
      <c r="L308" t="s">
        <v>1006</v>
      </c>
      <c r="M308">
        <v>2017</v>
      </c>
    </row>
    <row r="309" spans="1:13" x14ac:dyDescent="0.2">
      <c r="A309">
        <v>87</v>
      </c>
      <c r="B309" t="s">
        <v>594</v>
      </c>
      <c r="C309" t="str">
        <f>LEFT(B309,SEARCH(" ",B309)-1)</f>
        <v>Jose</v>
      </c>
      <c r="D309" t="str">
        <f>RIGHT(B309,LEN(B309)-FIND(" ",B309))</f>
        <v>Reyes</v>
      </c>
      <c r="E309" s="1">
        <v>221000000</v>
      </c>
      <c r="F309" s="2">
        <v>22000000</v>
      </c>
      <c r="G309" s="3" t="s">
        <v>969</v>
      </c>
      <c r="H309" t="str">
        <f>IF(E309 &lt;50000000,"Up to 50 Million",IF(E309&gt;100000000,"+100 Million","Up to 100 Million"))</f>
        <v>+100 Million</v>
      </c>
      <c r="I309" t="str">
        <f>IF(F309 &lt;100000000,"Up to 100 Million",IF(F309&gt;300000000,"+300 Million","+100 Million"))</f>
        <v>Up to 100 Million</v>
      </c>
      <c r="J309" s="3">
        <f>SUM(F309,G309)</f>
        <v>22000000</v>
      </c>
      <c r="K309" s="3"/>
      <c r="L309" t="s">
        <v>90</v>
      </c>
      <c r="M309">
        <v>2017</v>
      </c>
    </row>
    <row r="310" spans="1:13" x14ac:dyDescent="0.2">
      <c r="A310">
        <v>89</v>
      </c>
      <c r="B310" t="s">
        <v>76</v>
      </c>
      <c r="C310" t="str">
        <f>LEFT(B310,SEARCH(" ",B310)-1)</f>
        <v>Anthony</v>
      </c>
      <c r="D310" t="str">
        <f>RIGHT(B310,LEN(B310)-FIND(" ",B310))</f>
        <v>Joshua</v>
      </c>
      <c r="E310" s="1">
        <v>22000000</v>
      </c>
      <c r="F310" s="2">
        <v>185000000</v>
      </c>
      <c r="G310" s="3" t="s">
        <v>922</v>
      </c>
      <c r="H310" t="str">
        <f>IF(E310 &lt;50000000,"Up to 50 Million",IF(E310&gt;100000000,"+100 Million","Up to 100 Million"))</f>
        <v>Up to 50 Million</v>
      </c>
      <c r="I310" t="str">
        <f>IF(F310 &lt;100000000,"Up to 100 Million",IF(F310&gt;300000000,"+300 Million","+100 Million"))</f>
        <v>+100 Million</v>
      </c>
      <c r="J310" s="3">
        <f>SUM(F310,G310)</f>
        <v>185000000</v>
      </c>
      <c r="K310" s="3"/>
      <c r="L310" t="s">
        <v>27</v>
      </c>
      <c r="M310">
        <v>2017</v>
      </c>
    </row>
    <row r="311" spans="1:13" x14ac:dyDescent="0.2">
      <c r="A311">
        <v>89</v>
      </c>
      <c r="B311" t="s">
        <v>379</v>
      </c>
      <c r="C311" t="str">
        <f>LEFT(B311,SEARCH(" ",B311)-1)</f>
        <v>Virat</v>
      </c>
      <c r="D311" t="str">
        <f>RIGHT(B311,LEN(B311)-FIND(" ",B311))</f>
        <v>Kohli</v>
      </c>
      <c r="E311" s="1">
        <v>22000000</v>
      </c>
      <c r="F311" s="2">
        <v>3000000</v>
      </c>
      <c r="G311" s="3" t="s">
        <v>933</v>
      </c>
      <c r="H311" t="str">
        <f>IF(E311 &lt;50000000,"Up to 50 Million",IF(E311&gt;100000000,"+100 Million","Up to 100 Million"))</f>
        <v>Up to 50 Million</v>
      </c>
      <c r="I311" t="str">
        <f>IF(F311 &lt;100000000,"Up to 100 Million",IF(F311&gt;300000000,"+300 Million","+100 Million"))</f>
        <v>Up to 100 Million</v>
      </c>
      <c r="J311" s="3">
        <f>SUM(F311,G311)</f>
        <v>3000000</v>
      </c>
      <c r="K311" s="3"/>
      <c r="L311" t="s">
        <v>381</v>
      </c>
      <c r="M311">
        <v>2017</v>
      </c>
    </row>
    <row r="312" spans="1:13" x14ac:dyDescent="0.2">
      <c r="A312">
        <v>91</v>
      </c>
      <c r="B312" t="s">
        <v>595</v>
      </c>
      <c r="C312" t="str">
        <f>LEFT(B312,SEARCH(" ",B312)-1)</f>
        <v>James</v>
      </c>
      <c r="D312" t="str">
        <f>RIGHT(B312,LEN(B312)-FIND(" ",B312))</f>
        <v>Rodriguez</v>
      </c>
      <c r="E312" s="1">
        <v>219000000</v>
      </c>
      <c r="F312" s="2">
        <v>149000000</v>
      </c>
      <c r="G312" s="3" t="s">
        <v>955</v>
      </c>
      <c r="H312" t="str">
        <f>IF(E312 &lt;50000000,"Up to 50 Million",IF(E312&gt;100000000,"+100 Million","Up to 100 Million"))</f>
        <v>+100 Million</v>
      </c>
      <c r="I312" t="str">
        <f>IF(F312 &lt;100000000,"Up to 100 Million",IF(F312&gt;300000000,"+300 Million","+100 Million"))</f>
        <v>+100 Million</v>
      </c>
      <c r="J312" s="3">
        <f>SUM(F312,G312)</f>
        <v>149000000</v>
      </c>
      <c r="K312" s="3"/>
      <c r="L312" t="s">
        <v>12</v>
      </c>
      <c r="M312">
        <v>2017</v>
      </c>
    </row>
    <row r="313" spans="1:13" x14ac:dyDescent="0.2">
      <c r="A313">
        <v>91</v>
      </c>
      <c r="B313" t="s">
        <v>189</v>
      </c>
      <c r="C313" t="str">
        <f>LEFT(B313,SEARCH(" ",B313)-1)</f>
        <v>Klay</v>
      </c>
      <c r="D313" t="str">
        <f>RIGHT(B313,LEN(B313)-FIND(" ",B313))</f>
        <v>Thompson</v>
      </c>
      <c r="E313" s="1">
        <v>219000000</v>
      </c>
      <c r="F313" s="2">
        <v>169000000</v>
      </c>
      <c r="G313" s="3" t="s">
        <v>957</v>
      </c>
      <c r="H313" t="str">
        <f>IF(E313 &lt;50000000,"Up to 50 Million",IF(E313&gt;100000000,"+100 Million","Up to 100 Million"))</f>
        <v>+100 Million</v>
      </c>
      <c r="I313" t="str">
        <f>IF(F313 &lt;100000000,"Up to 100 Million",IF(F313&gt;300000000,"+300 Million","+100 Million"))</f>
        <v>+100 Million</v>
      </c>
      <c r="J313" s="3">
        <f>SUM(F313,G313)</f>
        <v>169000000</v>
      </c>
      <c r="K313" s="3"/>
      <c r="L313" t="s">
        <v>1006</v>
      </c>
      <c r="M313">
        <v>2017</v>
      </c>
    </row>
    <row r="314" spans="1:13" x14ac:dyDescent="0.2">
      <c r="A314">
        <v>93</v>
      </c>
      <c r="B314" t="s">
        <v>599</v>
      </c>
      <c r="C314" t="str">
        <f>LEFT(B314,SEARCH(" ",B314)-1)</f>
        <v>Jimmie</v>
      </c>
      <c r="D314" t="str">
        <f>RIGHT(B314,LEN(B314)-FIND(" ",B314))</f>
        <v>Johnson</v>
      </c>
      <c r="E314" s="1">
        <v>218000000</v>
      </c>
      <c r="F314" s="2">
        <v>168000000</v>
      </c>
      <c r="G314" s="3" t="s">
        <v>957</v>
      </c>
      <c r="H314" t="str">
        <f>IF(E314 &lt;50000000,"Up to 50 Million",IF(E314&gt;100000000,"+100 Million","Up to 100 Million"))</f>
        <v>+100 Million</v>
      </c>
      <c r="I314" t="str">
        <f>IF(F314 &lt;100000000,"Up to 100 Million",IF(F314&gt;300000000,"+300 Million","+100 Million"))</f>
        <v>+100 Million</v>
      </c>
      <c r="J314" s="3">
        <f>SUM(F314,G314)</f>
        <v>168000000</v>
      </c>
      <c r="K314" s="3"/>
      <c r="L314" t="s">
        <v>75</v>
      </c>
      <c r="M314">
        <v>2017</v>
      </c>
    </row>
    <row r="315" spans="1:13" x14ac:dyDescent="0.2">
      <c r="A315">
        <v>94</v>
      </c>
      <c r="B315" t="s">
        <v>602</v>
      </c>
      <c r="C315" t="str">
        <f>LEFT(B315,SEARCH(" ",B315)-1)</f>
        <v>Jacoby</v>
      </c>
      <c r="D315" t="str">
        <f>RIGHT(B315,LEN(B315)-FIND(" ",B315))</f>
        <v>Ellsbury</v>
      </c>
      <c r="E315" s="1">
        <v>217000000</v>
      </c>
      <c r="F315" s="2">
        <v>211000000</v>
      </c>
      <c r="G315" s="3" t="s">
        <v>964</v>
      </c>
      <c r="H315" t="str">
        <f>IF(E315 &lt;50000000,"Up to 50 Million",IF(E315&gt;100000000,"+100 Million","Up to 100 Million"))</f>
        <v>+100 Million</v>
      </c>
      <c r="I315" t="str">
        <f>IF(F315 &lt;100000000,"Up to 100 Million",IF(F315&gt;300000000,"+300 Million","+100 Million"))</f>
        <v>+100 Million</v>
      </c>
      <c r="J315" s="3">
        <f>SUM(F315,G315)</f>
        <v>211000000</v>
      </c>
      <c r="K315" s="3"/>
      <c r="L315" t="s">
        <v>90</v>
      </c>
      <c r="M315">
        <v>2017</v>
      </c>
    </row>
    <row r="316" spans="1:13" x14ac:dyDescent="0.2">
      <c r="A316">
        <v>94</v>
      </c>
      <c r="B316" t="s">
        <v>605</v>
      </c>
      <c r="C316" t="str">
        <f>LEFT(B316,SEARCH(" ",B316)-1)</f>
        <v>Adrian</v>
      </c>
      <c r="D316" t="str">
        <f>RIGHT(B316,LEN(B316)-FIND(" ",B316))</f>
        <v>Gonzalez</v>
      </c>
      <c r="E316" s="1">
        <v>217000000</v>
      </c>
      <c r="F316" s="2">
        <v>213000000</v>
      </c>
      <c r="G316" s="3" t="s">
        <v>961</v>
      </c>
      <c r="H316" t="str">
        <f>IF(E316 &lt;50000000,"Up to 50 Million",IF(E316&gt;100000000,"+100 Million","Up to 100 Million"))</f>
        <v>+100 Million</v>
      </c>
      <c r="I316" t="str">
        <f>IF(F316 &lt;100000000,"Up to 100 Million",IF(F316&gt;300000000,"+300 Million","+100 Million"))</f>
        <v>+100 Million</v>
      </c>
      <c r="J316" s="3">
        <f>SUM(F316,G316)</f>
        <v>213000000</v>
      </c>
      <c r="K316" s="3"/>
      <c r="L316" t="s">
        <v>90</v>
      </c>
      <c r="M316">
        <v>2017</v>
      </c>
    </row>
    <row r="317" spans="1:13" x14ac:dyDescent="0.2">
      <c r="A317">
        <v>94</v>
      </c>
      <c r="B317" t="s">
        <v>606</v>
      </c>
      <c r="C317" t="str">
        <f>LEFT(B317,SEARCH(" ",B317)-1)</f>
        <v>Matt</v>
      </c>
      <c r="D317" t="str">
        <f>RIGHT(B317,LEN(B317)-FIND(" ",B317))</f>
        <v>Kemp</v>
      </c>
      <c r="E317" s="1">
        <v>217000000</v>
      </c>
      <c r="F317" s="2">
        <v>215000000</v>
      </c>
      <c r="G317" s="3" t="s">
        <v>941</v>
      </c>
      <c r="H317" t="str">
        <f>IF(E317 &lt;50000000,"Up to 50 Million",IF(E317&gt;100000000,"+100 Million","Up to 100 Million"))</f>
        <v>+100 Million</v>
      </c>
      <c r="I317" t="str">
        <f>IF(F317 &lt;100000000,"Up to 100 Million",IF(F317&gt;300000000,"+300 Million","+100 Million"))</f>
        <v>+100 Million</v>
      </c>
      <c r="J317" s="3">
        <f>SUM(F317,G317)</f>
        <v>215000000</v>
      </c>
      <c r="K317" s="3"/>
      <c r="L317" t="s">
        <v>90</v>
      </c>
      <c r="M317">
        <v>2017</v>
      </c>
    </row>
    <row r="318" spans="1:13" x14ac:dyDescent="0.2">
      <c r="A318">
        <v>94</v>
      </c>
      <c r="B318" t="s">
        <v>516</v>
      </c>
      <c r="C318" t="str">
        <f>LEFT(B318,SEARCH(" ",B318)-1)</f>
        <v>Brook</v>
      </c>
      <c r="D318" t="str">
        <f>RIGHT(B318,LEN(B318)-FIND(" ",B318))</f>
        <v>Lopez</v>
      </c>
      <c r="E318" s="1">
        <v>217000000</v>
      </c>
      <c r="F318" s="2">
        <v>212000000</v>
      </c>
      <c r="G318" s="3" t="s">
        <v>953</v>
      </c>
      <c r="H318" t="str">
        <f>IF(E318 &lt;50000000,"Up to 50 Million",IF(E318&gt;100000000,"+100 Million","Up to 100 Million"))</f>
        <v>+100 Million</v>
      </c>
      <c r="I318" t="str">
        <f>IF(F318 &lt;100000000,"Up to 100 Million",IF(F318&gt;300000000,"+300 Million","+100 Million"))</f>
        <v>+100 Million</v>
      </c>
      <c r="J318" s="3">
        <f>SUM(F318,G318)</f>
        <v>212000000</v>
      </c>
      <c r="K318" s="3"/>
      <c r="L318" t="s">
        <v>1006</v>
      </c>
      <c r="M318">
        <v>2017</v>
      </c>
    </row>
    <row r="319" spans="1:13" x14ac:dyDescent="0.2">
      <c r="A319">
        <v>98</v>
      </c>
      <c r="B319" t="s">
        <v>522</v>
      </c>
      <c r="C319" t="str">
        <f>LEFT(B319,SEARCH(" ",B319)-1)</f>
        <v>Nicolas</v>
      </c>
      <c r="D319" t="str">
        <f>RIGHT(B319,LEN(B319)-FIND(" ",B319))</f>
        <v>Batum</v>
      </c>
      <c r="E319" s="1">
        <v>2141000000</v>
      </c>
      <c r="F319" s="2">
        <v>209000000</v>
      </c>
      <c r="G319" s="3" t="s">
        <v>964</v>
      </c>
      <c r="H319" t="str">
        <f>IF(E319 &lt;50000000,"Up to 50 Million",IF(E319&gt;100000000,"+100 Million","Up to 100 Million"))</f>
        <v>+100 Million</v>
      </c>
      <c r="I319" t="str">
        <f>IF(F319 &lt;100000000,"Up to 100 Million",IF(F319&gt;300000000,"+300 Million","+100 Million"))</f>
        <v>+100 Million</v>
      </c>
      <c r="J319" s="3">
        <f>SUM(F319,G319)</f>
        <v>209000000</v>
      </c>
      <c r="K319" s="3"/>
      <c r="L319" t="s">
        <v>1006</v>
      </c>
      <c r="M319">
        <v>2017</v>
      </c>
    </row>
    <row r="320" spans="1:13" x14ac:dyDescent="0.2">
      <c r="A320">
        <v>98</v>
      </c>
      <c r="B320" t="s">
        <v>609</v>
      </c>
      <c r="C320" t="str">
        <f>LEFT(B320,SEARCH(" ",B320)-1)</f>
        <v>Wladimir</v>
      </c>
      <c r="D320" t="str">
        <f>RIGHT(B320,LEN(B320)-FIND(" ",B320))</f>
        <v>Klitschko</v>
      </c>
      <c r="E320" s="1">
        <v>215000000</v>
      </c>
      <c r="F320" s="2">
        <v>175000000</v>
      </c>
      <c r="G320" s="3" t="s">
        <v>908</v>
      </c>
      <c r="H320" t="str">
        <f>IF(E320 &lt;50000000,"Up to 50 Million",IF(E320&gt;100000000,"+100 Million","Up to 100 Million"))</f>
        <v>+100 Million</v>
      </c>
      <c r="I320" t="str">
        <f>IF(F320 &lt;100000000,"Up to 100 Million",IF(F320&gt;300000000,"+300 Million","+100 Million"))</f>
        <v>+100 Million</v>
      </c>
      <c r="J320" s="3">
        <f>SUM(F320,G320)</f>
        <v>175000000</v>
      </c>
      <c r="K320" s="3"/>
      <c r="L320" t="s">
        <v>27</v>
      </c>
      <c r="M320">
        <v>2017</v>
      </c>
    </row>
    <row r="321" spans="1:13" x14ac:dyDescent="0.2">
      <c r="A321">
        <v>100</v>
      </c>
      <c r="B321" t="s">
        <v>611</v>
      </c>
      <c r="C321" t="str">
        <f>LEFT(B321,SEARCH(" ",B321)-1)</f>
        <v>Dale</v>
      </c>
      <c r="D321" t="str">
        <f>RIGHT(B321,LEN(B321)-FIND(" ",B321))</f>
        <v>Earnhardt, Jr.</v>
      </c>
      <c r="E321" s="1">
        <v>214000000</v>
      </c>
      <c r="F321" s="2">
        <v>134000000</v>
      </c>
      <c r="G321" s="3" t="s">
        <v>897</v>
      </c>
      <c r="H321" t="str">
        <f>IF(E321 &lt;50000000,"Up to 50 Million",IF(E321&gt;100000000,"+100 Million","Up to 100 Million"))</f>
        <v>+100 Million</v>
      </c>
      <c r="I321" t="str">
        <f>IF(F321 &lt;100000000,"Up to 100 Million",IF(F321&gt;300000000,"+300 Million","+100 Million"))</f>
        <v>+100 Million</v>
      </c>
      <c r="J321" s="3">
        <f>SUM(F321,G321)</f>
        <v>134000000</v>
      </c>
      <c r="K321" s="3"/>
      <c r="L321" t="s">
        <v>75</v>
      </c>
      <c r="M321">
        <v>2017</v>
      </c>
    </row>
    <row r="322" spans="1:13" x14ac:dyDescent="0.2">
      <c r="A322">
        <v>4</v>
      </c>
      <c r="B322" t="s">
        <v>45</v>
      </c>
      <c r="C322" t="str">
        <f>LEFT(B322,SEARCH(" ",B322)-1)</f>
        <v>LeBron</v>
      </c>
      <c r="D322" t="str">
        <f>RIGHT(B322,LEN(B322)-FIND(" ",B322))</f>
        <v>James</v>
      </c>
      <c r="E322" s="1">
        <v>598000000</v>
      </c>
      <c r="F322" s="2">
        <v>178000000</v>
      </c>
      <c r="G322" s="3" t="s">
        <v>909</v>
      </c>
      <c r="H322" t="str">
        <f>IF(E322 &lt;50000000,"Up to 50 Million",IF(E322&gt;100000000,"+100 Million","Up to 100 Million"))</f>
        <v>+100 Million</v>
      </c>
      <c r="I322" t="str">
        <f>IF(F322 &lt;100000000,"Up to 100 Million",IF(F322&gt;300000000,"+300 Million","+100 Million"))</f>
        <v>+100 Million</v>
      </c>
      <c r="J322" s="3">
        <f>SUM(F322,G322)</f>
        <v>178000000</v>
      </c>
      <c r="K322" s="3" t="str">
        <f t="shared" ref="K322:K331" si="4">IF(J322 &lt;100000000,"Up to 100 Million",IF(J322&gt;400000000,"+400 Million","Up to 400 Million"))</f>
        <v>Up to 400 Million</v>
      </c>
      <c r="L322" t="s">
        <v>1006</v>
      </c>
      <c r="M322">
        <v>2013</v>
      </c>
    </row>
    <row r="323" spans="1:13" x14ac:dyDescent="0.2">
      <c r="A323">
        <v>4</v>
      </c>
      <c r="B323" t="s">
        <v>45</v>
      </c>
      <c r="C323" t="str">
        <f>LEFT(B323,SEARCH(" ",B323)-1)</f>
        <v>LeBron</v>
      </c>
      <c r="D323" t="str">
        <f>RIGHT(B323,LEN(B323)-FIND(" ",B323))</f>
        <v>James</v>
      </c>
      <c r="E323" s="1">
        <v>53000000</v>
      </c>
      <c r="F323" s="2">
        <v>13000000</v>
      </c>
      <c r="G323" s="3" t="s">
        <v>896</v>
      </c>
      <c r="H323" t="str">
        <f>IF(E323 &lt;50000000,"Up to 50 Million",IF(E323&gt;100000000,"+100 Million","Up to 100 Million"))</f>
        <v>Up to 100 Million</v>
      </c>
      <c r="I323" t="str">
        <f>IF(F323 &lt;100000000,"Up to 100 Million",IF(F323&gt;300000000,"+300 Million","+100 Million"))</f>
        <v>Up to 100 Million</v>
      </c>
      <c r="J323" s="3">
        <f>SUM(F323,G323)</f>
        <v>13000000</v>
      </c>
      <c r="K323" s="3" t="str">
        <f t="shared" si="4"/>
        <v>Up to 100 Million</v>
      </c>
      <c r="L323" t="s">
        <v>1006</v>
      </c>
      <c r="M323">
        <v>2012</v>
      </c>
    </row>
    <row r="324" spans="1:13" x14ac:dyDescent="0.2">
      <c r="A324">
        <v>5</v>
      </c>
      <c r="B324" t="s">
        <v>29</v>
      </c>
      <c r="C324" t="str">
        <f>LEFT(B324,SEARCH(" ",B324)-1)</f>
        <v>Roger</v>
      </c>
      <c r="D324" t="s">
        <v>19</v>
      </c>
      <c r="E324" s="1">
        <v>934000000</v>
      </c>
      <c r="F324" s="2">
        <v>74000000</v>
      </c>
      <c r="G324" s="3" t="s">
        <v>950</v>
      </c>
      <c r="H324" t="str">
        <f>IF(E324 &lt;50000000,"Up to 50 Million",IF(E324&gt;100000000,"+100 Million","Up to 100 Million"))</f>
        <v>+100 Million</v>
      </c>
      <c r="I324" t="str">
        <f>IF(F324 &lt;100000000,"Up to 100 Million",IF(F324&gt;300000000,"+300 Million","+100 Million"))</f>
        <v>Up to 100 Million</v>
      </c>
      <c r="J324" s="3">
        <f>SUM(F324,G324)</f>
        <v>74000000</v>
      </c>
      <c r="K324" s="3" t="str">
        <f t="shared" si="4"/>
        <v>Up to 100 Million</v>
      </c>
      <c r="L324" t="s">
        <v>33</v>
      </c>
      <c r="M324">
        <v>2019</v>
      </c>
    </row>
    <row r="325" spans="1:13" x14ac:dyDescent="0.2">
      <c r="A325">
        <v>5</v>
      </c>
      <c r="B325" t="s">
        <v>19</v>
      </c>
      <c r="C325" t="s">
        <v>19</v>
      </c>
      <c r="D325" t="s">
        <v>19</v>
      </c>
      <c r="E325" s="1">
        <v>90000000</v>
      </c>
      <c r="F325" s="2">
        <v>73000000</v>
      </c>
      <c r="G325" s="3" t="s">
        <v>915</v>
      </c>
      <c r="H325" t="str">
        <f>IF(E325 &lt;50000000,"Up to 50 Million",IF(E325&gt;100000000,"+100 Million","Up to 100 Million"))</f>
        <v>Up to 100 Million</v>
      </c>
      <c r="I325" t="str">
        <f>IF(F325 &lt;100000000,"Up to 100 Million",IF(F325&gt;300000000,"+300 Million","+100 Million"))</f>
        <v>Up to 100 Million</v>
      </c>
      <c r="J325" s="3">
        <f>SUM(F325,G325)</f>
        <v>73000000</v>
      </c>
      <c r="K325" s="3" t="str">
        <f t="shared" si="4"/>
        <v>Up to 100 Million</v>
      </c>
      <c r="L325" t="s">
        <v>12</v>
      </c>
      <c r="M325">
        <v>2018</v>
      </c>
    </row>
    <row r="326" spans="1:13" x14ac:dyDescent="0.2">
      <c r="A326">
        <v>5</v>
      </c>
      <c r="B326" t="s">
        <v>56</v>
      </c>
      <c r="C326" t="str">
        <f>LEFT(B326,SEARCH(" ",B326)-1)</f>
        <v>Kevin</v>
      </c>
      <c r="D326" t="str">
        <f>RIGHT(B326,LEN(B326)-FIND(" ",B326))</f>
        <v>Durant</v>
      </c>
      <c r="E326" s="1">
        <v>606000000</v>
      </c>
      <c r="F326" s="2">
        <v>266000000</v>
      </c>
      <c r="G326" s="3" t="s">
        <v>923</v>
      </c>
      <c r="H326" t="str">
        <f>IF(E326 &lt;50000000,"Up to 50 Million",IF(E326&gt;100000000,"+100 Million","Up to 100 Million"))</f>
        <v>+100 Million</v>
      </c>
      <c r="I326" t="str">
        <f>IF(F326 &lt;100000000,"Up to 100 Million",IF(F326&gt;300000000,"+300 Million","+100 Million"))</f>
        <v>+100 Million</v>
      </c>
      <c r="J326" s="3">
        <f>SUM(F326,G326)</f>
        <v>266000000</v>
      </c>
      <c r="K326" s="3" t="str">
        <f t="shared" si="4"/>
        <v>Up to 400 Million</v>
      </c>
      <c r="L326" t="s">
        <v>1006</v>
      </c>
      <c r="M326">
        <v>2017</v>
      </c>
    </row>
    <row r="327" spans="1:13" x14ac:dyDescent="0.2">
      <c r="A327">
        <v>5</v>
      </c>
      <c r="B327" t="s">
        <v>56</v>
      </c>
      <c r="C327" t="str">
        <f>LEFT(B327,SEARCH(" ",B327)-1)</f>
        <v>Kevin</v>
      </c>
      <c r="D327" t="str">
        <f>RIGHT(B327,LEN(B327)-FIND(" ",B327))</f>
        <v>Durant</v>
      </c>
      <c r="E327" s="1">
        <v>562000000</v>
      </c>
      <c r="F327" s="2">
        <v>202000000</v>
      </c>
      <c r="G327" s="3" t="s">
        <v>892</v>
      </c>
      <c r="H327" t="str">
        <f>IF(E327 &lt;50000000,"Up to 50 Million",IF(E327&gt;100000000,"+100 Million","Up to 100 Million"))</f>
        <v>+100 Million</v>
      </c>
      <c r="I327" t="str">
        <f>IF(F327 &lt;100000000,"Up to 100 Million",IF(F327&gt;300000000,"+300 Million","+100 Million"))</f>
        <v>+100 Million</v>
      </c>
      <c r="J327" s="3">
        <f>SUM(F327,G327)</f>
        <v>202000000</v>
      </c>
      <c r="K327" s="3" t="str">
        <f t="shared" si="4"/>
        <v>Up to 400 Million</v>
      </c>
      <c r="L327" t="s">
        <v>1006</v>
      </c>
      <c r="M327">
        <v>2016</v>
      </c>
    </row>
    <row r="328" spans="1:13" x14ac:dyDescent="0.2">
      <c r="A328">
        <v>5</v>
      </c>
      <c r="B328" t="s">
        <v>29</v>
      </c>
      <c r="C328" t="str">
        <f>LEFT(B328,SEARCH(" ",B328)-1)</f>
        <v>Roger</v>
      </c>
      <c r="D328" t="str">
        <f>RIGHT(B328,LEN(B328)-FIND(" ",B328))</f>
        <v>Federer</v>
      </c>
      <c r="E328" s="1">
        <v>67000000</v>
      </c>
      <c r="F328" s="2">
        <v>9000000</v>
      </c>
      <c r="G328" s="3" t="s">
        <v>917</v>
      </c>
      <c r="H328" t="str">
        <f>IF(E328 &lt;50000000,"Up to 50 Million",IF(E328&gt;100000000,"+100 Million","Up to 100 Million"))</f>
        <v>Up to 100 Million</v>
      </c>
      <c r="I328" t="str">
        <f>IF(F328 &lt;100000000,"Up to 100 Million",IF(F328&gt;300000000,"+300 Million","+100 Million"))</f>
        <v>Up to 100 Million</v>
      </c>
      <c r="J328" s="3">
        <f>SUM(F328,G328)</f>
        <v>9000000</v>
      </c>
      <c r="K328" s="3" t="str">
        <f t="shared" si="4"/>
        <v>Up to 100 Million</v>
      </c>
      <c r="L328" t="s">
        <v>33</v>
      </c>
      <c r="M328">
        <v>2015</v>
      </c>
    </row>
    <row r="329" spans="1:13" x14ac:dyDescent="0.2">
      <c r="A329">
        <v>5</v>
      </c>
      <c r="B329" t="s">
        <v>627</v>
      </c>
      <c r="C329" t="str">
        <f>LEFT(B329,SEARCH(" ",B329)-1)</f>
        <v>Kobe</v>
      </c>
      <c r="D329" t="str">
        <f>RIGHT(B329,LEN(B329)-FIND(" ",B329))</f>
        <v>Bryant</v>
      </c>
      <c r="E329" s="1">
        <v>615000000</v>
      </c>
      <c r="F329" s="2">
        <v>305000000</v>
      </c>
      <c r="G329" s="3" t="s">
        <v>947</v>
      </c>
      <c r="H329" t="str">
        <f>IF(E329 &lt;50000000,"Up to 50 Million",IF(E329&gt;100000000,"+100 Million","Up to 100 Million"))</f>
        <v>+100 Million</v>
      </c>
      <c r="I329" t="str">
        <f>IF(F329 &lt;100000000,"Up to 100 Million",IF(F329&gt;300000000,"+300 Million","+100 Million"))</f>
        <v>+300 Million</v>
      </c>
      <c r="J329" s="3">
        <f>SUM(F329,G329)</f>
        <v>305000000</v>
      </c>
      <c r="K329" s="3" t="str">
        <f t="shared" si="4"/>
        <v>Up to 400 Million</v>
      </c>
      <c r="L329" t="s">
        <v>1006</v>
      </c>
      <c r="M329">
        <v>2014</v>
      </c>
    </row>
    <row r="330" spans="1:13" x14ac:dyDescent="0.2">
      <c r="A330">
        <v>5</v>
      </c>
      <c r="B330" t="s">
        <v>132</v>
      </c>
      <c r="C330" t="str">
        <f>LEFT(B330,SEARCH(" ",B330)-1)</f>
        <v>Drew</v>
      </c>
      <c r="D330" t="str">
        <f>RIGHT(B330,LEN(B330)-FIND(" ",B330))</f>
        <v>Brees</v>
      </c>
      <c r="E330" s="1">
        <v>51000000</v>
      </c>
      <c r="F330" s="2">
        <v>40000000</v>
      </c>
      <c r="G330" s="3" t="s">
        <v>938</v>
      </c>
      <c r="H330" t="str">
        <f>IF(E330 &lt;50000000,"Up to 50 Million",IF(E330&gt;100000000,"+100 Million","Up to 100 Million"))</f>
        <v>Up to 100 Million</v>
      </c>
      <c r="I330" t="str">
        <f>IF(F330 &lt;100000000,"Up to 100 Million",IF(F330&gt;300000000,"+300 Million","+100 Million"))</f>
        <v>Up to 100 Million</v>
      </c>
      <c r="J330" s="3">
        <f>SUM(F330,G330)</f>
        <v>40000000</v>
      </c>
      <c r="K330" s="3" t="str">
        <f t="shared" si="4"/>
        <v>Up to 100 Million</v>
      </c>
      <c r="L330" t="s">
        <v>39</v>
      </c>
      <c r="M330">
        <v>2013</v>
      </c>
    </row>
    <row r="331" spans="1:13" x14ac:dyDescent="0.2">
      <c r="A331">
        <v>5</v>
      </c>
      <c r="B331" t="s">
        <v>29</v>
      </c>
      <c r="C331" t="str">
        <f>LEFT(B331,SEARCH(" ",B331)-1)</f>
        <v>Roger</v>
      </c>
      <c r="D331" t="str">
        <f>RIGHT(B331,LEN(B331)-FIND(" ",B331))</f>
        <v>Federer</v>
      </c>
      <c r="E331" s="1">
        <v>527000000</v>
      </c>
      <c r="F331" s="2">
        <v>77000000</v>
      </c>
      <c r="G331" s="3" t="s">
        <v>893</v>
      </c>
      <c r="H331" t="str">
        <f>IF(E331 &lt;50000000,"Up to 50 Million",IF(E331&gt;100000000,"+100 Million","Up to 100 Million"))</f>
        <v>+100 Million</v>
      </c>
      <c r="I331" t="str">
        <f>IF(F331 &lt;100000000,"Up to 100 Million",IF(F331&gt;300000000,"+300 Million","+100 Million"))</f>
        <v>Up to 100 Million</v>
      </c>
      <c r="J331" s="3">
        <f>SUM(F331,G331)</f>
        <v>77000000</v>
      </c>
      <c r="K331" s="3" t="str">
        <f t="shared" si="4"/>
        <v>Up to 100 Million</v>
      </c>
      <c r="L331" t="s">
        <v>33</v>
      </c>
      <c r="M331">
        <v>2012</v>
      </c>
    </row>
    <row r="332" spans="1:13" x14ac:dyDescent="0.2">
      <c r="A332">
        <v>11</v>
      </c>
      <c r="B332" t="s">
        <v>71</v>
      </c>
      <c r="C332" t="str">
        <f>LEFT(B332,SEARCH(" ",B332)-1)</f>
        <v>Lewis</v>
      </c>
      <c r="D332" t="str">
        <f>RIGHT(B332,LEN(B332)-FIND(" ",B332))</f>
        <v>Hamilton</v>
      </c>
      <c r="E332" s="1">
        <v>46000000</v>
      </c>
      <c r="F332" s="2">
        <v>42000000</v>
      </c>
      <c r="G332" s="3" t="s">
        <v>908</v>
      </c>
      <c r="H332" t="str">
        <f>IF(E332 &lt;50000000,"Up to 50 Million",IF(E332&gt;100000000,"+100 Million","Up to 100 Million"))</f>
        <v>Up to 50 Million</v>
      </c>
      <c r="I332" t="str">
        <f>IF(F332 &lt;100000000,"Up to 100 Million",IF(F332&gt;300000000,"+300 Million","+100 Million"))</f>
        <v>Up to 100 Million</v>
      </c>
      <c r="J332" s="3">
        <f>SUM(F332,G332)</f>
        <v>42000000</v>
      </c>
      <c r="K332" s="3"/>
      <c r="L332" t="s">
        <v>628</v>
      </c>
      <c r="M332">
        <v>2016</v>
      </c>
    </row>
    <row r="333" spans="1:13" x14ac:dyDescent="0.2">
      <c r="A333">
        <v>12</v>
      </c>
      <c r="B333" t="s">
        <v>60</v>
      </c>
      <c r="C333" t="str">
        <f>LEFT(B333,SEARCH(" ",B333)-1)</f>
        <v>Tiger</v>
      </c>
      <c r="D333" t="str">
        <f>RIGHT(B333,LEN(B333)-FIND(" ",B333))</f>
        <v>Woods</v>
      </c>
      <c r="E333" s="1">
        <v>453000000</v>
      </c>
      <c r="F333" s="2" t="s">
        <v>992</v>
      </c>
      <c r="G333" s="3" t="s">
        <v>893</v>
      </c>
      <c r="H333" t="str">
        <f>IF(E333 &lt;50000000,"Up to 50 Million",IF(E333&gt;100000000,"+100 Million","Up to 100 Million"))</f>
        <v>+100 Million</v>
      </c>
      <c r="I333" t="str">
        <f>IF(F333 &lt;100000000,"Up to 100 Million",IF(F333&gt;300000000,"+300 Million","+100 Million"))</f>
        <v>+300 Million</v>
      </c>
      <c r="J333" s="3">
        <f>SUM(F333,G333)</f>
        <v>0</v>
      </c>
      <c r="K333" s="3"/>
      <c r="L333" t="s">
        <v>64</v>
      </c>
      <c r="M333">
        <v>2016</v>
      </c>
    </row>
    <row r="334" spans="1:13" x14ac:dyDescent="0.2">
      <c r="A334">
        <v>13</v>
      </c>
      <c r="B334" t="s">
        <v>480</v>
      </c>
      <c r="C334" t="str">
        <f>LEFT(B334,SEARCH(" ",B334)-1)</f>
        <v>Eli</v>
      </c>
      <c r="D334" t="str">
        <f>RIGHT(B334,LEN(B334)-FIND(" ",B334))</f>
        <v>Manning</v>
      </c>
      <c r="E334" s="1">
        <v>45000000</v>
      </c>
      <c r="F334" s="2">
        <v>37000000</v>
      </c>
      <c r="G334" s="3" t="s">
        <v>897</v>
      </c>
      <c r="H334" t="str">
        <f>IF(E334 &lt;50000000,"Up to 50 Million",IF(E334&gt;100000000,"+100 Million","Up to 100 Million"))</f>
        <v>Up to 50 Million</v>
      </c>
      <c r="I334" t="str">
        <f>IF(F334 &lt;100000000,"Up to 100 Million",IF(F334&gt;300000000,"+300 Million","+100 Million"))</f>
        <v>Up to 100 Million</v>
      </c>
      <c r="J334" s="3">
        <f>SUM(F334,G334)</f>
        <v>37000000</v>
      </c>
      <c r="K334" s="3"/>
      <c r="L334" t="s">
        <v>39</v>
      </c>
      <c r="M334">
        <v>2016</v>
      </c>
    </row>
    <row r="335" spans="1:13" x14ac:dyDescent="0.2">
      <c r="A335">
        <v>14</v>
      </c>
      <c r="B335" t="s">
        <v>630</v>
      </c>
      <c r="C335" t="str">
        <f>LEFT(B335,SEARCH(" ",B335)-1)</f>
        <v>Joe</v>
      </c>
      <c r="D335" t="str">
        <f>RIGHT(B335,LEN(B335)-FIND(" ",B335))</f>
        <v>Flacco</v>
      </c>
      <c r="E335" s="1">
        <v>445000000</v>
      </c>
      <c r="F335" s="2">
        <v>44000000</v>
      </c>
      <c r="G335" s="3" t="s">
        <v>953</v>
      </c>
      <c r="H335" t="str">
        <f>IF(E335 &lt;50000000,"Up to 50 Million",IF(E335&gt;100000000,"+100 Million","Up to 100 Million"))</f>
        <v>+100 Million</v>
      </c>
      <c r="I335" t="str">
        <f>IF(F335 &lt;100000000,"Up to 100 Million",IF(F335&gt;300000000,"+300 Million","+100 Million"))</f>
        <v>Up to 100 Million</v>
      </c>
      <c r="J335" s="3">
        <f>SUM(F335,G335)</f>
        <v>44000000</v>
      </c>
      <c r="K335" s="3"/>
      <c r="L335" t="s">
        <v>39</v>
      </c>
      <c r="M335">
        <v>2016</v>
      </c>
    </row>
    <row r="336" spans="1:13" x14ac:dyDescent="0.2">
      <c r="A336">
        <v>15</v>
      </c>
      <c r="B336" t="s">
        <v>326</v>
      </c>
      <c r="C336" t="str">
        <f>LEFT(B336,SEARCH(" ",B336)-1)</f>
        <v>Tom</v>
      </c>
      <c r="D336" t="str">
        <f>RIGHT(B336,LEN(B336)-FIND(" ",B336))</f>
        <v>Brady</v>
      </c>
      <c r="E336" s="1">
        <v>441000000</v>
      </c>
      <c r="F336" s="2">
        <v>361000000</v>
      </c>
      <c r="G336" s="3" t="s">
        <v>897</v>
      </c>
      <c r="H336" t="str">
        <f>IF(E336 &lt;50000000,"Up to 50 Million",IF(E336&gt;100000000,"+100 Million","Up to 100 Million"))</f>
        <v>+100 Million</v>
      </c>
      <c r="I336" t="str">
        <f>IF(F336 &lt;100000000,"Up to 100 Million",IF(F336&gt;300000000,"+300 Million","+100 Million"))</f>
        <v>+300 Million</v>
      </c>
      <c r="J336" s="3">
        <f>SUM(F336,G336)</f>
        <v>361000000</v>
      </c>
      <c r="K336" s="3"/>
      <c r="L336" t="s">
        <v>39</v>
      </c>
      <c r="M336">
        <v>2016</v>
      </c>
    </row>
    <row r="337" spans="1:13" x14ac:dyDescent="0.2">
      <c r="A337">
        <v>16</v>
      </c>
      <c r="B337" t="s">
        <v>382</v>
      </c>
      <c r="C337" t="str">
        <f>LEFT(B337,SEARCH(" ",B337)-1)</f>
        <v>Floyd</v>
      </c>
      <c r="D337" t="str">
        <f>RIGHT(B337,LEN(B337)-FIND(" ",B337))</f>
        <v>Mayweather</v>
      </c>
      <c r="E337" s="1">
        <v>44000000</v>
      </c>
      <c r="F337" s="2">
        <v>32000000</v>
      </c>
      <c r="G337" s="3" t="s">
        <v>945</v>
      </c>
      <c r="H337" t="str">
        <f>IF(E337 &lt;50000000,"Up to 50 Million",IF(E337&gt;100000000,"+100 Million","Up to 100 Million"))</f>
        <v>Up to 50 Million</v>
      </c>
      <c r="I337" t="str">
        <f>IF(F337 &lt;100000000,"Up to 100 Million",IF(F337&gt;300000000,"+300 Million","+100 Million"))</f>
        <v>Up to 100 Million</v>
      </c>
      <c r="J337" s="3">
        <f>SUM(F337,G337)</f>
        <v>32000000</v>
      </c>
      <c r="K337" s="3"/>
      <c r="L337" t="s">
        <v>27</v>
      </c>
      <c r="M337">
        <v>2016</v>
      </c>
    </row>
    <row r="338" spans="1:13" x14ac:dyDescent="0.2">
      <c r="A338">
        <v>17</v>
      </c>
      <c r="B338" t="s">
        <v>157</v>
      </c>
      <c r="C338" t="str">
        <f>LEFT(B338,SEARCH(" ",B338)-1)</f>
        <v>Rory</v>
      </c>
      <c r="D338" t="str">
        <f>RIGHT(B338,LEN(B338)-FIND(" ",B338))</f>
        <v>McIlroy</v>
      </c>
      <c r="E338" s="1">
        <v>50000000</v>
      </c>
      <c r="F338" s="2">
        <v>16000000</v>
      </c>
      <c r="G338" s="3" t="s">
        <v>923</v>
      </c>
      <c r="H338" t="str">
        <f>IF(E338 &lt;50000000,"Up to 50 Million",IF(E338&gt;100000000,"+100 Million","Up to 100 Million"))</f>
        <v>Up to 100 Million</v>
      </c>
      <c r="I338" t="str">
        <f>IF(F338 &lt;100000000,"Up to 100 Million",IF(F338&gt;300000000,"+300 Million","+100 Million"))</f>
        <v>Up to 100 Million</v>
      </c>
      <c r="J338" s="3">
        <f>SUM(F338,G338)</f>
        <v>16000000</v>
      </c>
      <c r="K338" s="3"/>
      <c r="L338" t="s">
        <v>64</v>
      </c>
      <c r="M338">
        <v>2016</v>
      </c>
    </row>
    <row r="339" spans="1:13" x14ac:dyDescent="0.2">
      <c r="A339">
        <v>18</v>
      </c>
      <c r="B339" t="s">
        <v>35</v>
      </c>
      <c r="C339" t="str">
        <f>LEFT(B339,SEARCH(" ",B339)-1)</f>
        <v>Russell</v>
      </c>
      <c r="D339" t="str">
        <f>RIGHT(B339,LEN(B339)-FIND(" ",B339))</f>
        <v>Wilson</v>
      </c>
      <c r="E339" s="1">
        <v>418000000</v>
      </c>
      <c r="F339" s="2">
        <v>318000000</v>
      </c>
      <c r="G339" s="3" t="s">
        <v>951</v>
      </c>
      <c r="H339" t="str">
        <f>IF(E339 &lt;50000000,"Up to 50 Million",IF(E339&gt;100000000,"+100 Million","Up to 100 Million"))</f>
        <v>+100 Million</v>
      </c>
      <c r="I339" t="str">
        <f>IF(F339 &lt;100000000,"Up to 100 Million",IF(F339&gt;300000000,"+300 Million","+100 Million"))</f>
        <v>+300 Million</v>
      </c>
      <c r="J339" s="3">
        <f>SUM(F339,G339)</f>
        <v>318000000</v>
      </c>
      <c r="K339" s="3"/>
      <c r="L339" t="s">
        <v>39</v>
      </c>
      <c r="M339">
        <v>2016</v>
      </c>
    </row>
    <row r="340" spans="1:13" x14ac:dyDescent="0.2">
      <c r="A340">
        <v>19</v>
      </c>
      <c r="B340" t="s">
        <v>147</v>
      </c>
      <c r="C340" t="str">
        <f>LEFT(B340,SEARCH(" ",B340)-1)</f>
        <v>Sebastian</v>
      </c>
      <c r="D340" t="str">
        <f>RIGHT(B340,LEN(B340)-FIND(" ",B340))</f>
        <v>Vettel</v>
      </c>
      <c r="E340" s="1">
        <v>385000000</v>
      </c>
      <c r="F340" s="2">
        <v>38000000</v>
      </c>
      <c r="G340" s="3" t="s">
        <v>953</v>
      </c>
      <c r="H340" t="str">
        <f>IF(E340 &lt;50000000,"Up to 50 Million",IF(E340&gt;100000000,"+100 Million","Up to 100 Million"))</f>
        <v>+100 Million</v>
      </c>
      <c r="I340" t="str">
        <f>IF(F340 &lt;100000000,"Up to 100 Million",IF(F340&gt;300000000,"+300 Million","+100 Million"))</f>
        <v>Up to 100 Million</v>
      </c>
      <c r="J340" s="3">
        <f>SUM(F340,G340)</f>
        <v>38000000</v>
      </c>
      <c r="K340" s="3"/>
      <c r="L340" t="s">
        <v>75</v>
      </c>
      <c r="M340">
        <v>2016</v>
      </c>
    </row>
    <row r="341" spans="1:13" x14ac:dyDescent="0.2">
      <c r="A341">
        <v>20</v>
      </c>
      <c r="B341" t="s">
        <v>633</v>
      </c>
      <c r="C341" t="str">
        <f>LEFT(B341,SEARCH(" ",B341)-1)</f>
        <v>Philip</v>
      </c>
      <c r="D341" t="str">
        <f>RIGHT(B341,LEN(B341)-FIND(" ",B341))</f>
        <v>Rivers</v>
      </c>
      <c r="E341" s="1">
        <v>38000000</v>
      </c>
      <c r="F341" s="2">
        <v>375000000</v>
      </c>
      <c r="G341" s="3" t="s">
        <v>975</v>
      </c>
      <c r="H341" t="str">
        <f>IF(E341 &lt;50000000,"Up to 50 Million",IF(E341&gt;100000000,"+100 Million","Up to 100 Million"))</f>
        <v>Up to 50 Million</v>
      </c>
      <c r="I341" t="str">
        <f>IF(F341 &lt;100000000,"Up to 100 Million",IF(F341&gt;300000000,"+300 Million","+100 Million"))</f>
        <v>+300 Million</v>
      </c>
      <c r="J341" s="3">
        <f>SUM(F341,G341)</f>
        <v>375000000</v>
      </c>
      <c r="K341" s="3"/>
      <c r="L341" t="s">
        <v>39</v>
      </c>
      <c r="M341">
        <v>2016</v>
      </c>
    </row>
    <row r="342" spans="1:13" x14ac:dyDescent="0.2">
      <c r="A342">
        <v>21</v>
      </c>
      <c r="B342" t="s">
        <v>176</v>
      </c>
      <c r="C342" t="str">
        <f>LEFT(B342,SEARCH(" ",B342)-1)</f>
        <v>Rafael</v>
      </c>
      <c r="D342" t="str">
        <f>RIGHT(B342,LEN(B342)-FIND(" ",B342))</f>
        <v>Nadal</v>
      </c>
      <c r="E342" s="1">
        <v>375000000</v>
      </c>
      <c r="F342" s="2">
        <v>55000000</v>
      </c>
      <c r="G342" s="3" t="s">
        <v>895</v>
      </c>
      <c r="H342" t="str">
        <f>IF(E342 &lt;50000000,"Up to 50 Million",IF(E342&gt;100000000,"+100 Million","Up to 100 Million"))</f>
        <v>+100 Million</v>
      </c>
      <c r="I342" t="str">
        <f>IF(F342 &lt;100000000,"Up to 100 Million",IF(F342&gt;300000000,"+300 Million","+100 Million"))</f>
        <v>Up to 100 Million</v>
      </c>
      <c r="J342" s="3">
        <f>SUM(F342,G342)</f>
        <v>55000000</v>
      </c>
      <c r="K342" s="3"/>
      <c r="L342" t="s">
        <v>33</v>
      </c>
      <c r="M342">
        <v>2016</v>
      </c>
    </row>
    <row r="343" spans="1:13" x14ac:dyDescent="0.2">
      <c r="A343">
        <v>21</v>
      </c>
      <c r="B343" t="s">
        <v>19</v>
      </c>
      <c r="C343" t="s">
        <v>19</v>
      </c>
      <c r="D343" t="s">
        <v>19</v>
      </c>
      <c r="E343" s="1">
        <v>375000000</v>
      </c>
      <c r="F343" s="2">
        <v>145000000</v>
      </c>
      <c r="G343" s="3" t="s">
        <v>906</v>
      </c>
      <c r="H343" t="str">
        <f>IF(E343 &lt;50000000,"Up to 50 Million",IF(E343&gt;100000000,"+100 Million","Up to 100 Million"))</f>
        <v>+100 Million</v>
      </c>
      <c r="I343" t="str">
        <f>IF(F343 &lt;100000000,"Up to 100 Million",IF(F343&gt;300000000,"+300 Million","+100 Million"))</f>
        <v>+100 Million</v>
      </c>
      <c r="J343" s="3">
        <f>SUM(F343,G343)</f>
        <v>145000000</v>
      </c>
      <c r="K343" s="3"/>
      <c r="L343" t="s">
        <v>12</v>
      </c>
      <c r="M343">
        <v>2016</v>
      </c>
    </row>
    <row r="344" spans="1:13" x14ac:dyDescent="0.2">
      <c r="A344">
        <v>23</v>
      </c>
      <c r="B344" t="s">
        <v>555</v>
      </c>
      <c r="C344" t="str">
        <f>LEFT(B344,SEARCH(" ",B344)-1)</f>
        <v>Zlatan</v>
      </c>
      <c r="D344" t="str">
        <f>RIGHT(B344,LEN(B344)-FIND(" ",B344))</f>
        <v>Ibrahimovic</v>
      </c>
      <c r="E344" s="1">
        <v>374000000</v>
      </c>
      <c r="F344" s="2">
        <v>304000000</v>
      </c>
      <c r="G344" s="3" t="s">
        <v>955</v>
      </c>
      <c r="H344" t="str">
        <f>IF(E344 &lt;50000000,"Up to 50 Million",IF(E344&gt;100000000,"+100 Million","Up to 100 Million"))</f>
        <v>+100 Million</v>
      </c>
      <c r="I344" t="str">
        <f>IF(F344 &lt;100000000,"Up to 100 Million",IF(F344&gt;300000000,"+300 Million","+100 Million"))</f>
        <v>+300 Million</v>
      </c>
      <c r="J344" s="3">
        <f>SUM(F344,G344)</f>
        <v>304000000</v>
      </c>
      <c r="K344" s="3"/>
      <c r="L344" t="s">
        <v>12</v>
      </c>
      <c r="M344">
        <v>2016</v>
      </c>
    </row>
    <row r="345" spans="1:13" x14ac:dyDescent="0.2">
      <c r="A345">
        <v>24</v>
      </c>
      <c r="B345" t="s">
        <v>448</v>
      </c>
      <c r="C345" t="str">
        <f>LEFT(B345,SEARCH(" ",B345)-1)</f>
        <v>Fernando</v>
      </c>
      <c r="D345" t="str">
        <f>RIGHT(B345,LEN(B345)-FIND(" ",B345))</f>
        <v>Alonso</v>
      </c>
      <c r="E345" s="1">
        <v>365000000</v>
      </c>
      <c r="F345" s="2">
        <v>35000000</v>
      </c>
      <c r="G345" s="3" t="s">
        <v>916</v>
      </c>
      <c r="H345" t="str">
        <f>IF(E345 &lt;50000000,"Up to 50 Million",IF(E345&gt;100000000,"+100 Million","Up to 100 Million"))</f>
        <v>+100 Million</v>
      </c>
      <c r="I345" t="str">
        <f>IF(F345 &lt;100000000,"Up to 100 Million",IF(F345&gt;300000000,"+300 Million","+100 Million"))</f>
        <v>Up to 100 Million</v>
      </c>
      <c r="J345" s="3">
        <f>SUM(F345,G345)</f>
        <v>35000000</v>
      </c>
      <c r="K345" s="3"/>
      <c r="L345" t="s">
        <v>628</v>
      </c>
      <c r="M345">
        <v>2016</v>
      </c>
    </row>
    <row r="346" spans="1:13" x14ac:dyDescent="0.2">
      <c r="A346">
        <v>25</v>
      </c>
      <c r="B346" t="s">
        <v>323</v>
      </c>
      <c r="C346" t="str">
        <f>LEFT(B346,SEARCH(" ",B346)-1)</f>
        <v>Gareth</v>
      </c>
      <c r="D346" t="str">
        <f>RIGHT(B346,LEN(B346)-FIND(" ",B346))</f>
        <v>Bale</v>
      </c>
      <c r="E346" s="1">
        <v>359000000</v>
      </c>
      <c r="F346" s="2">
        <v>249000000</v>
      </c>
      <c r="G346" s="3" t="s">
        <v>938</v>
      </c>
      <c r="H346" t="str">
        <f>IF(E346 &lt;50000000,"Up to 50 Million",IF(E346&gt;100000000,"+100 Million","Up to 100 Million"))</f>
        <v>+100 Million</v>
      </c>
      <c r="I346" t="str">
        <f>IF(F346 &lt;100000000,"Up to 100 Million",IF(F346&gt;300000000,"+300 Million","+100 Million"))</f>
        <v>+100 Million</v>
      </c>
      <c r="J346" s="3">
        <f>SUM(F346,G346)</f>
        <v>249000000</v>
      </c>
      <c r="K346" s="3"/>
      <c r="L346" t="s">
        <v>12</v>
      </c>
      <c r="M346">
        <v>2016</v>
      </c>
    </row>
    <row r="347" spans="1:13" x14ac:dyDescent="0.2">
      <c r="A347">
        <v>26</v>
      </c>
      <c r="B347" t="s">
        <v>639</v>
      </c>
      <c r="C347" t="str">
        <f>LEFT(B347,SEARCH(" ",B347)-1)</f>
        <v>Marcell</v>
      </c>
      <c r="D347" t="str">
        <f>RIGHT(B347,LEN(B347)-FIND(" ",B347))</f>
        <v>Dareus</v>
      </c>
      <c r="E347" s="1">
        <v>352000000</v>
      </c>
      <c r="F347" s="2">
        <v>351000000</v>
      </c>
      <c r="G347" s="3" t="s">
        <v>969</v>
      </c>
      <c r="H347" t="str">
        <f>IF(E347 &lt;50000000,"Up to 50 Million",IF(E347&gt;100000000,"+100 Million","Up to 100 Million"))</f>
        <v>+100 Million</v>
      </c>
      <c r="I347" t="str">
        <f>IF(F347 &lt;100000000,"Up to 100 Million",IF(F347&gt;300000000,"+300 Million","+100 Million"))</f>
        <v>+300 Million</v>
      </c>
      <c r="J347" s="3">
        <f>SUM(F347,G347)</f>
        <v>351000000</v>
      </c>
      <c r="K347" s="3"/>
      <c r="L347" t="s">
        <v>39</v>
      </c>
      <c r="M347">
        <v>2016</v>
      </c>
    </row>
    <row r="348" spans="1:13" x14ac:dyDescent="0.2">
      <c r="A348">
        <v>27</v>
      </c>
      <c r="B348" t="s">
        <v>640</v>
      </c>
      <c r="C348" t="str">
        <f>LEFT(B348,SEARCH(" ",B348)-1)</f>
        <v>Peyton</v>
      </c>
      <c r="D348" t="str">
        <f>RIGHT(B348,LEN(B348)-FIND(" ",B348))</f>
        <v>Manning</v>
      </c>
      <c r="E348" s="1">
        <v>342000000</v>
      </c>
      <c r="F348" s="2">
        <v>192000000</v>
      </c>
      <c r="G348" s="3" t="s">
        <v>903</v>
      </c>
      <c r="H348" t="str">
        <f>IF(E348 &lt;50000000,"Up to 50 Million",IF(E348&gt;100000000,"+100 Million","Up to 100 Million"))</f>
        <v>+100 Million</v>
      </c>
      <c r="I348" t="str">
        <f>IF(F348 &lt;100000000,"Up to 100 Million",IF(F348&gt;300000000,"+300 Million","+100 Million"))</f>
        <v>+100 Million</v>
      </c>
      <c r="J348" s="3">
        <f>SUM(F348,G348)</f>
        <v>192000000</v>
      </c>
      <c r="K348" s="3"/>
      <c r="L348" t="s">
        <v>39</v>
      </c>
      <c r="M348">
        <v>2016</v>
      </c>
    </row>
    <row r="349" spans="1:13" x14ac:dyDescent="0.2">
      <c r="A349">
        <v>28</v>
      </c>
      <c r="B349" t="s">
        <v>545</v>
      </c>
      <c r="C349" t="str">
        <f>LEFT(B349,SEARCH(" ",B349)-1)</f>
        <v>Derrick</v>
      </c>
      <c r="D349" t="str">
        <f>RIGHT(B349,LEN(B349)-FIND(" ",B349))</f>
        <v>Rose</v>
      </c>
      <c r="E349" s="1">
        <v>341000000</v>
      </c>
      <c r="F349" s="2">
        <v>201000000</v>
      </c>
      <c r="G349" s="3" t="s">
        <v>937</v>
      </c>
      <c r="H349" t="str">
        <f>IF(E349 &lt;50000000,"Up to 50 Million",IF(E349&gt;100000000,"+100 Million","Up to 100 Million"))</f>
        <v>+100 Million</v>
      </c>
      <c r="I349" t="str">
        <f>IF(F349 &lt;100000000,"Up to 100 Million",IF(F349&gt;300000000,"+300 Million","+100 Million"))</f>
        <v>+100 Million</v>
      </c>
      <c r="J349" s="3">
        <f>SUM(F349,G349)</f>
        <v>201000000</v>
      </c>
      <c r="K349" s="3"/>
      <c r="L349" t="s">
        <v>1006</v>
      </c>
      <c r="M349">
        <v>2016</v>
      </c>
    </row>
    <row r="350" spans="1:13" x14ac:dyDescent="0.2">
      <c r="A350">
        <v>29</v>
      </c>
      <c r="B350" t="s">
        <v>168</v>
      </c>
      <c r="C350" t="str">
        <f>LEFT(B350,SEARCH(" ",B350)-1)</f>
        <v>Kei</v>
      </c>
      <c r="D350" t="str">
        <f>RIGHT(B350,LEN(B350)-FIND(" ",B350))</f>
        <v>Nishikori</v>
      </c>
      <c r="E350" s="1">
        <v>335000000</v>
      </c>
      <c r="F350" s="2">
        <v>35000000</v>
      </c>
      <c r="G350" s="3" t="s">
        <v>901</v>
      </c>
      <c r="H350" t="str">
        <f>IF(E350 &lt;50000000,"Up to 50 Million",IF(E350&gt;100000000,"+100 Million","Up to 100 Million"))</f>
        <v>+100 Million</v>
      </c>
      <c r="I350" t="str">
        <f>IF(F350 &lt;100000000,"Up to 100 Million",IF(F350&gt;300000000,"+300 Million","+100 Million"))</f>
        <v>Up to 100 Million</v>
      </c>
      <c r="J350" s="3">
        <f>SUM(F350,G350)</f>
        <v>35000000</v>
      </c>
      <c r="K350" s="3"/>
      <c r="L350" t="s">
        <v>33</v>
      </c>
      <c r="M350">
        <v>2016</v>
      </c>
    </row>
    <row r="351" spans="1:13" x14ac:dyDescent="0.2">
      <c r="A351">
        <v>30</v>
      </c>
      <c r="B351" t="s">
        <v>643</v>
      </c>
      <c r="C351" t="str">
        <f>LEFT(B351,SEARCH(" ",B351)-1)</f>
        <v>A.J.</v>
      </c>
      <c r="D351" t="str">
        <f>RIGHT(B351,LEN(B351)-FIND(" ",B351))</f>
        <v>Green</v>
      </c>
      <c r="E351" s="1">
        <v>333000000</v>
      </c>
      <c r="F351" s="2">
        <v>328000000</v>
      </c>
      <c r="G351" s="3" t="s">
        <v>953</v>
      </c>
      <c r="H351" t="str">
        <f>IF(E351 &lt;50000000,"Up to 50 Million",IF(E351&gt;100000000,"+100 Million","Up to 100 Million"))</f>
        <v>+100 Million</v>
      </c>
      <c r="I351" t="str">
        <f>IF(F351 &lt;100000000,"Up to 100 Million",IF(F351&gt;300000000,"+300 Million","+100 Million"))</f>
        <v>+300 Million</v>
      </c>
      <c r="J351" s="3">
        <f>SUM(F351,G351)</f>
        <v>328000000</v>
      </c>
      <c r="K351" s="3"/>
      <c r="L351" t="s">
        <v>39</v>
      </c>
      <c r="M351">
        <v>2016</v>
      </c>
    </row>
    <row r="352" spans="1:13" x14ac:dyDescent="0.2">
      <c r="A352">
        <v>31</v>
      </c>
      <c r="B352" t="s">
        <v>96</v>
      </c>
      <c r="C352" t="str">
        <f>LEFT(B352,SEARCH(" ",B352)-1)</f>
        <v>James</v>
      </c>
      <c r="D352" t="str">
        <f>RIGHT(B352,LEN(B352)-FIND(" ",B352))</f>
        <v>Harden</v>
      </c>
      <c r="E352" s="1">
        <v>328000000</v>
      </c>
      <c r="F352" s="2">
        <v>158000000</v>
      </c>
      <c r="G352" s="3" t="s">
        <v>915</v>
      </c>
      <c r="H352" t="str">
        <f>IF(E352 &lt;50000000,"Up to 50 Million",IF(E352&gt;100000000,"+100 Million","Up to 100 Million"))</f>
        <v>+100 Million</v>
      </c>
      <c r="I352" t="str">
        <f>IF(F352 &lt;100000000,"Up to 100 Million",IF(F352&gt;300000000,"+300 Million","+100 Million"))</f>
        <v>+100 Million</v>
      </c>
      <c r="J352" s="3">
        <f>SUM(F352,G352)</f>
        <v>158000000</v>
      </c>
      <c r="K352" s="3"/>
      <c r="L352" t="s">
        <v>1006</v>
      </c>
      <c r="M352">
        <v>2016</v>
      </c>
    </row>
    <row r="353" spans="1:13" x14ac:dyDescent="0.2">
      <c r="A353">
        <v>32</v>
      </c>
      <c r="B353" t="s">
        <v>457</v>
      </c>
      <c r="C353" t="str">
        <f>LEFT(B353,SEARCH(" ",B353)-1)</f>
        <v>Usain</v>
      </c>
      <c r="D353" t="str">
        <f>RIGHT(B353,LEN(B353)-FIND(" ",B353))</f>
        <v>Bolt</v>
      </c>
      <c r="E353" s="1">
        <v>325000000</v>
      </c>
      <c r="F353" s="2">
        <v>25000000</v>
      </c>
      <c r="G353" s="3" t="s">
        <v>901</v>
      </c>
      <c r="H353" t="str">
        <f>IF(E353 &lt;50000000,"Up to 50 Million",IF(E353&gt;100000000,"+100 Million","Up to 100 Million"))</f>
        <v>+100 Million</v>
      </c>
      <c r="I353" t="str">
        <f>IF(F353 &lt;100000000,"Up to 100 Million",IF(F353&gt;300000000,"+300 Million","+100 Million"))</f>
        <v>Up to 100 Million</v>
      </c>
      <c r="J353" s="3">
        <f>SUM(F353,G353)</f>
        <v>25000000</v>
      </c>
      <c r="K353" s="3"/>
      <c r="L353" t="s">
        <v>458</v>
      </c>
      <c r="M353">
        <v>2016</v>
      </c>
    </row>
    <row r="354" spans="1:13" x14ac:dyDescent="0.2">
      <c r="A354">
        <v>33</v>
      </c>
      <c r="B354" t="s">
        <v>239</v>
      </c>
      <c r="C354" t="str">
        <f>LEFT(B354,SEARCH(" ",B354)-1)</f>
        <v>Clayton</v>
      </c>
      <c r="D354" t="str">
        <f>RIGHT(B354,LEN(B354)-FIND(" ",B354))</f>
        <v>Kershaw</v>
      </c>
      <c r="E354" s="1">
        <v>32000000</v>
      </c>
      <c r="F354" s="2">
        <v>312000000</v>
      </c>
      <c r="G354" s="3" t="s">
        <v>971</v>
      </c>
      <c r="H354" t="str">
        <f>IF(E354 &lt;50000000,"Up to 50 Million",IF(E354&gt;100000000,"+100 Million","Up to 100 Million"))</f>
        <v>Up to 50 Million</v>
      </c>
      <c r="I354" t="str">
        <f>IF(F354 &lt;100000000,"Up to 100 Million",IF(F354&gt;300000000,"+300 Million","+100 Million"))</f>
        <v>+300 Million</v>
      </c>
      <c r="J354" s="3">
        <f>SUM(F354,G354)</f>
        <v>312000000</v>
      </c>
      <c r="K354" s="3"/>
      <c r="L354" t="s">
        <v>90</v>
      </c>
      <c r="M354">
        <v>2016</v>
      </c>
    </row>
    <row r="355" spans="1:13" x14ac:dyDescent="0.2">
      <c r="A355">
        <v>33</v>
      </c>
      <c r="B355" t="s">
        <v>454</v>
      </c>
      <c r="C355" t="str">
        <f>LEFT(B355,SEARCH(" ",B355)-1)</f>
        <v>Dwyane</v>
      </c>
      <c r="D355" t="str">
        <f>RIGHT(B355,LEN(B355)-FIND(" ",B355))</f>
        <v>Wade</v>
      </c>
      <c r="E355" s="1">
        <v>32000000</v>
      </c>
      <c r="F355" s="2">
        <v>20000000</v>
      </c>
      <c r="G355" s="3" t="s">
        <v>945</v>
      </c>
      <c r="H355" t="str">
        <f>IF(E355 &lt;50000000,"Up to 50 Million",IF(E355&gt;100000000,"+100 Million","Up to 100 Million"))</f>
        <v>Up to 50 Million</v>
      </c>
      <c r="I355" t="str">
        <f>IF(F355 &lt;100000000,"Up to 100 Million",IF(F355&gt;300000000,"+300 Million","+100 Million"))</f>
        <v>Up to 100 Million</v>
      </c>
      <c r="J355" s="3">
        <f>SUM(F355,G355)</f>
        <v>20000000</v>
      </c>
      <c r="K355" s="3"/>
      <c r="L355" t="s">
        <v>1006</v>
      </c>
      <c r="M355">
        <v>2016</v>
      </c>
    </row>
    <row r="356" spans="1:13" x14ac:dyDescent="0.2">
      <c r="A356">
        <v>35</v>
      </c>
      <c r="B356" t="s">
        <v>132</v>
      </c>
      <c r="C356" t="str">
        <f>LEFT(B356,SEARCH(" ",B356)-1)</f>
        <v>Drew</v>
      </c>
      <c r="D356" t="str">
        <f>RIGHT(B356,LEN(B356)-FIND(" ",B356))</f>
        <v>Brees</v>
      </c>
      <c r="E356" s="1">
        <v>31000000</v>
      </c>
      <c r="F356" s="2">
        <v>19000000</v>
      </c>
      <c r="G356" s="3" t="s">
        <v>945</v>
      </c>
      <c r="H356" t="str">
        <f>IF(E356 &lt;50000000,"Up to 50 Million",IF(E356&gt;100000000,"+100 Million","Up to 100 Million"))</f>
        <v>Up to 50 Million</v>
      </c>
      <c r="I356" t="str">
        <f>IF(F356 &lt;100000000,"Up to 100 Million",IF(F356&gt;300000000,"+300 Million","+100 Million"))</f>
        <v>Up to 100 Million</v>
      </c>
      <c r="J356" s="3">
        <f>SUM(F356,G356)</f>
        <v>19000000</v>
      </c>
      <c r="K356" s="3"/>
      <c r="L356" t="s">
        <v>39</v>
      </c>
      <c r="M356">
        <v>2016</v>
      </c>
    </row>
    <row r="357" spans="1:13" x14ac:dyDescent="0.2">
      <c r="A357">
        <v>36</v>
      </c>
      <c r="B357" t="s">
        <v>192</v>
      </c>
      <c r="C357" t="str">
        <f>LEFT(B357,SEARCH(" ",B357)-1)</f>
        <v>Carmelo</v>
      </c>
      <c r="D357" t="str">
        <f>RIGHT(B357,LEN(B357)-FIND(" ",B357))</f>
        <v>Anthony</v>
      </c>
      <c r="E357" s="1">
        <v>309000000</v>
      </c>
      <c r="F357" s="2">
        <v>229000000</v>
      </c>
      <c r="G357" s="3" t="s">
        <v>897</v>
      </c>
      <c r="H357" t="str">
        <f>IF(E357 &lt;50000000,"Up to 50 Million",IF(E357&gt;100000000,"+100 Million","Up to 100 Million"))</f>
        <v>+100 Million</v>
      </c>
      <c r="I357" t="str">
        <f>IF(F357 &lt;100000000,"Up to 100 Million",IF(F357&gt;300000000,"+300 Million","+100 Million"))</f>
        <v>+100 Million</v>
      </c>
      <c r="J357" s="3">
        <f>SUM(F357,G357)</f>
        <v>229000000</v>
      </c>
      <c r="K357" s="3"/>
      <c r="L357" t="s">
        <v>1006</v>
      </c>
      <c r="M357">
        <v>2016</v>
      </c>
    </row>
    <row r="358" spans="1:13" x14ac:dyDescent="0.2">
      <c r="A358">
        <v>37</v>
      </c>
      <c r="B358" t="s">
        <v>117</v>
      </c>
      <c r="C358" t="str">
        <f>LEFT(B358,SEARCH(" ",B358)-1)</f>
        <v>Chris</v>
      </c>
      <c r="D358" t="str">
        <f>RIGHT(B358,LEN(B358)-FIND(" ",B358))</f>
        <v>Paul</v>
      </c>
      <c r="E358" s="1">
        <v>30000000</v>
      </c>
      <c r="F358" s="2">
        <v>215000000</v>
      </c>
      <c r="G358" s="3" t="s">
        <v>946</v>
      </c>
      <c r="H358" t="str">
        <f>IF(E358 &lt;50000000,"Up to 50 Million",IF(E358&gt;100000000,"+100 Million","Up to 100 Million"))</f>
        <v>Up to 50 Million</v>
      </c>
      <c r="I358" t="str">
        <f>IF(F358 &lt;100000000,"Up to 100 Million",IF(F358&gt;300000000,"+300 Million","+100 Million"))</f>
        <v>+100 Million</v>
      </c>
      <c r="J358" s="3">
        <f>SUM(F358,G358)</f>
        <v>215000000</v>
      </c>
      <c r="K358" s="3"/>
      <c r="L358" t="s">
        <v>1006</v>
      </c>
      <c r="M358">
        <v>2016</v>
      </c>
    </row>
    <row r="359" spans="1:13" x14ac:dyDescent="0.2">
      <c r="A359">
        <v>38</v>
      </c>
      <c r="B359" t="s">
        <v>646</v>
      </c>
      <c r="C359" t="str">
        <f>LEFT(B359,SEARCH(" ",B359)-1)</f>
        <v>Cliff</v>
      </c>
      <c r="D359" t="str">
        <f>RIGHT(B359,LEN(B359)-FIND(" ",B359))</f>
        <v>Lee</v>
      </c>
      <c r="E359" s="1">
        <v>293000000</v>
      </c>
      <c r="F359" s="2">
        <v>292000000</v>
      </c>
      <c r="G359" s="3" t="s">
        <v>969</v>
      </c>
      <c r="H359" t="str">
        <f>IF(E359 &lt;50000000,"Up to 50 Million",IF(E359&gt;100000000,"+100 Million","Up to 100 Million"))</f>
        <v>+100 Million</v>
      </c>
      <c r="I359" t="str">
        <f>IF(F359 &lt;100000000,"Up to 100 Million",IF(F359&gt;300000000,"+300 Million","+100 Million"))</f>
        <v>+100 Million</v>
      </c>
      <c r="J359" s="3">
        <f>SUM(F359,G359)</f>
        <v>292000000</v>
      </c>
      <c r="K359" s="3"/>
      <c r="L359" t="s">
        <v>90</v>
      </c>
      <c r="M359">
        <v>2016</v>
      </c>
    </row>
    <row r="360" spans="1:13" x14ac:dyDescent="0.2">
      <c r="A360">
        <v>39</v>
      </c>
      <c r="B360" t="s">
        <v>647</v>
      </c>
      <c r="C360" t="str">
        <f>LEFT(B360,SEARCH(" ",B360)-1)</f>
        <v>Olivier</v>
      </c>
      <c r="D360" t="str">
        <f>RIGHT(B360,LEN(B360)-FIND(" ",B360))</f>
        <v>Vernon</v>
      </c>
      <c r="E360" s="1">
        <v>29000000</v>
      </c>
      <c r="F360" s="2">
        <v>288000000</v>
      </c>
      <c r="G360" s="3" t="s">
        <v>941</v>
      </c>
      <c r="H360" t="str">
        <f>IF(E360 &lt;50000000,"Up to 50 Million",IF(E360&gt;100000000,"+100 Million","Up to 100 Million"))</f>
        <v>Up to 50 Million</v>
      </c>
      <c r="I360" t="str">
        <f>IF(F360 &lt;100000000,"Up to 100 Million",IF(F360&gt;300000000,"+300 Million","+100 Million"))</f>
        <v>+100 Million</v>
      </c>
      <c r="J360" s="3">
        <f>SUM(F360,G360)</f>
        <v>288000000</v>
      </c>
      <c r="K360" s="3"/>
      <c r="L360" t="s">
        <v>39</v>
      </c>
      <c r="M360">
        <v>2016</v>
      </c>
    </row>
    <row r="361" spans="1:13" x14ac:dyDescent="0.2">
      <c r="A361">
        <v>40</v>
      </c>
      <c r="B361" t="s">
        <v>272</v>
      </c>
      <c r="C361" t="str">
        <f>LEFT(B361,SEARCH(" ",B361)-1)</f>
        <v>Serena</v>
      </c>
      <c r="D361" t="str">
        <f>RIGHT(B361,LEN(B361)-FIND(" ",B361))</f>
        <v>Williams</v>
      </c>
      <c r="E361" s="1">
        <v>289000000</v>
      </c>
      <c r="F361" s="2">
        <v>89000000</v>
      </c>
      <c r="G361" s="3" t="s">
        <v>932</v>
      </c>
      <c r="H361" t="str">
        <f>IF(E361 &lt;50000000,"Up to 50 Million",IF(E361&gt;100000000,"+100 Million","Up to 100 Million"))</f>
        <v>+100 Million</v>
      </c>
      <c r="I361" t="str">
        <f>IF(F361 &lt;100000000,"Up to 100 Million",IF(F361&gt;300000000,"+300 Million","+100 Million"))</f>
        <v>Up to 100 Million</v>
      </c>
      <c r="J361" s="3">
        <f>SUM(F361,G361)</f>
        <v>89000000</v>
      </c>
      <c r="K361" s="3"/>
      <c r="L361" t="s">
        <v>33</v>
      </c>
      <c r="M361">
        <v>2016</v>
      </c>
    </row>
    <row r="362" spans="1:13" x14ac:dyDescent="0.2">
      <c r="A362">
        <v>41</v>
      </c>
      <c r="B362" t="s">
        <v>261</v>
      </c>
      <c r="C362" t="str">
        <f>LEFT(B362,SEARCH(" ",B362)-1)</f>
        <v>Justin</v>
      </c>
      <c r="D362" t="str">
        <f>RIGHT(B362,LEN(B362)-FIND(" ",B362))</f>
        <v>Verlander</v>
      </c>
      <c r="E362" s="1">
        <v>286000000</v>
      </c>
      <c r="F362" s="2">
        <v>28000000</v>
      </c>
      <c r="G362" s="3" t="s">
        <v>964</v>
      </c>
      <c r="H362" t="str">
        <f>IF(E362 &lt;50000000,"Up to 50 Million",IF(E362&gt;100000000,"+100 Million","Up to 100 Million"))</f>
        <v>+100 Million</v>
      </c>
      <c r="I362" t="str">
        <f>IF(F362 &lt;100000000,"Up to 100 Million",IF(F362&gt;300000000,"+300 Million","+100 Million"))</f>
        <v>Up to 100 Million</v>
      </c>
      <c r="J362" s="3">
        <f>SUM(F362,G362)</f>
        <v>28000000</v>
      </c>
      <c r="K362" s="3"/>
      <c r="L362" t="s">
        <v>90</v>
      </c>
      <c r="M362">
        <v>2016</v>
      </c>
    </row>
    <row r="363" spans="1:13" x14ac:dyDescent="0.2">
      <c r="A363">
        <v>42</v>
      </c>
      <c r="B363" t="s">
        <v>122</v>
      </c>
      <c r="C363" t="str">
        <f>LEFT(B363,SEARCH(" ",B363)-1)</f>
        <v>Kyrie</v>
      </c>
      <c r="D363" t="str">
        <f>RIGHT(B363,LEN(B363)-FIND(" ",B363))</f>
        <v>Irving</v>
      </c>
      <c r="E363" s="1">
        <v>276000000</v>
      </c>
      <c r="F363" s="2">
        <v>166000000</v>
      </c>
      <c r="G363" s="3" t="s">
        <v>938</v>
      </c>
      <c r="H363" t="str">
        <f>IF(E363 &lt;50000000,"Up to 50 Million",IF(E363&gt;100000000,"+100 Million","Up to 100 Million"))</f>
        <v>+100 Million</v>
      </c>
      <c r="I363" t="str">
        <f>IF(F363 &lt;100000000,"Up to 100 Million",IF(F363&gt;300000000,"+300 Million","+100 Million"))</f>
        <v>+100 Million</v>
      </c>
      <c r="J363" s="3">
        <f>SUM(F363,G363)</f>
        <v>166000000</v>
      </c>
      <c r="K363" s="3"/>
      <c r="L363" t="s">
        <v>1006</v>
      </c>
      <c r="M363">
        <v>2016</v>
      </c>
    </row>
    <row r="364" spans="1:13" x14ac:dyDescent="0.2">
      <c r="A364">
        <v>43</v>
      </c>
      <c r="B364" t="s">
        <v>650</v>
      </c>
      <c r="C364" t="str">
        <f>LEFT(B364,SEARCH(" ",B364)-1)</f>
        <v>Julio</v>
      </c>
      <c r="D364" t="str">
        <f>RIGHT(B364,LEN(B364)-FIND(" ",B364))</f>
        <v>Jones</v>
      </c>
      <c r="E364" s="1">
        <v>272000000</v>
      </c>
      <c r="F364" s="2">
        <v>26000000</v>
      </c>
      <c r="G364" s="3" t="s">
        <v>967</v>
      </c>
      <c r="H364" t="str">
        <f>IF(E364 &lt;50000000,"Up to 50 Million",IF(E364&gt;100000000,"+100 Million","Up to 100 Million"))</f>
        <v>+100 Million</v>
      </c>
      <c r="I364" t="str">
        <f>IF(F364 &lt;100000000,"Up to 100 Million",IF(F364&gt;300000000,"+300 Million","+100 Million"))</f>
        <v>Up to 100 Million</v>
      </c>
      <c r="J364" s="3">
        <f>SUM(F364,G364)</f>
        <v>26000000</v>
      </c>
      <c r="K364" s="3"/>
      <c r="L364" t="s">
        <v>39</v>
      </c>
      <c r="M364">
        <v>2016</v>
      </c>
    </row>
    <row r="365" spans="1:13" x14ac:dyDescent="0.2">
      <c r="A365">
        <v>44</v>
      </c>
      <c r="B365" t="s">
        <v>651</v>
      </c>
      <c r="C365" t="str">
        <f>LEFT(B365,SEARCH(" ",B365)-1)</f>
        <v>Luke</v>
      </c>
      <c r="D365" t="str">
        <f>RIGHT(B365,LEN(B365)-FIND(" ",B365))</f>
        <v>Kuechly</v>
      </c>
      <c r="E365" s="1">
        <v>271000000</v>
      </c>
      <c r="F365" s="2">
        <v>261000000</v>
      </c>
      <c r="G365" s="3" t="s">
        <v>912</v>
      </c>
      <c r="H365" t="str">
        <f>IF(E365 &lt;50000000,"Up to 50 Million",IF(E365&gt;100000000,"+100 Million","Up to 100 Million"))</f>
        <v>+100 Million</v>
      </c>
      <c r="I365" t="str">
        <f>IF(F365 &lt;100000000,"Up to 100 Million",IF(F365&gt;300000000,"+300 Million","+100 Million"))</f>
        <v>+100 Million</v>
      </c>
      <c r="J365" s="3">
        <f>SUM(F365,G365)</f>
        <v>261000000</v>
      </c>
      <c r="K365" s="3"/>
      <c r="L365" t="s">
        <v>39</v>
      </c>
      <c r="M365">
        <v>2016</v>
      </c>
    </row>
    <row r="366" spans="1:13" x14ac:dyDescent="0.2">
      <c r="A366">
        <v>45</v>
      </c>
      <c r="B366" t="s">
        <v>514</v>
      </c>
      <c r="C366" t="str">
        <f>LEFT(B366,SEARCH(" ",B366)-1)</f>
        <v>Robinson</v>
      </c>
      <c r="D366" t="str">
        <f>RIGHT(B366,LEN(B366)-FIND(" ",B366))</f>
        <v>Cano</v>
      </c>
      <c r="E366" s="1">
        <v>27000000</v>
      </c>
      <c r="F366" s="2">
        <v>24000000</v>
      </c>
      <c r="G366" s="3" t="s">
        <v>927</v>
      </c>
      <c r="H366" t="str">
        <f>IF(E366 &lt;50000000,"Up to 50 Million",IF(E366&gt;100000000,"+100 Million","Up to 100 Million"))</f>
        <v>Up to 50 Million</v>
      </c>
      <c r="I366" t="str">
        <f>IF(F366 &lt;100000000,"Up to 100 Million",IF(F366&gt;300000000,"+300 Million","+100 Million"))</f>
        <v>Up to 100 Million</v>
      </c>
      <c r="J366" s="3">
        <f>SUM(F366,G366)</f>
        <v>24000000</v>
      </c>
      <c r="K366" s="3"/>
      <c r="L366" t="s">
        <v>90</v>
      </c>
      <c r="M366">
        <v>2016</v>
      </c>
    </row>
    <row r="367" spans="1:13" x14ac:dyDescent="0.2">
      <c r="A367">
        <v>46</v>
      </c>
      <c r="B367" t="s">
        <v>304</v>
      </c>
      <c r="C367" t="str">
        <f>LEFT(B367,SEARCH(" ",B367)-1)</f>
        <v>Dwight</v>
      </c>
      <c r="D367" t="str">
        <f>RIGHT(B367,LEN(B367)-FIND(" ",B367))</f>
        <v>Howard</v>
      </c>
      <c r="E367" s="1">
        <v>269000000</v>
      </c>
      <c r="F367" s="2">
        <v>224000000</v>
      </c>
      <c r="G367" s="3" t="s">
        <v>936</v>
      </c>
      <c r="H367" t="str">
        <f>IF(E367 &lt;50000000,"Up to 50 Million",IF(E367&gt;100000000,"+100 Million","Up to 100 Million"))</f>
        <v>+100 Million</v>
      </c>
      <c r="I367" t="str">
        <f>IF(F367 &lt;100000000,"Up to 100 Million",IF(F367&gt;300000000,"+300 Million","+100 Million"))</f>
        <v>+100 Million</v>
      </c>
      <c r="J367" s="3">
        <f>SUM(F367,G367)</f>
        <v>224000000</v>
      </c>
      <c r="K367" s="3"/>
      <c r="L367" t="s">
        <v>1006</v>
      </c>
      <c r="M367">
        <v>2016</v>
      </c>
    </row>
    <row r="368" spans="1:13" x14ac:dyDescent="0.2">
      <c r="A368">
        <v>47</v>
      </c>
      <c r="B368" t="s">
        <v>269</v>
      </c>
      <c r="C368" t="str">
        <f>LEFT(B368,SEARCH(" ",B368)-1)</f>
        <v>Miguel</v>
      </c>
      <c r="D368" t="str">
        <f>RIGHT(B368,LEN(B368)-FIND(" ",B368))</f>
        <v>Cabrera</v>
      </c>
      <c r="E368" s="1">
        <v>266000000</v>
      </c>
      <c r="F368" s="2">
        <v>241000000</v>
      </c>
      <c r="G368" s="3" t="s">
        <v>931</v>
      </c>
      <c r="H368" t="str">
        <f>IF(E368 &lt;50000000,"Up to 50 Million",IF(E368&gt;100000000,"+100 Million","Up to 100 Million"))</f>
        <v>+100 Million</v>
      </c>
      <c r="I368" t="str">
        <f>IF(F368 &lt;100000000,"Up to 100 Million",IF(F368&gt;300000000,"+300 Million","+100 Million"))</f>
        <v>+100 Million</v>
      </c>
      <c r="J368" s="3">
        <f>SUM(F368,G368)</f>
        <v>241000000</v>
      </c>
      <c r="K368" s="3"/>
      <c r="L368" t="s">
        <v>90</v>
      </c>
      <c r="M368">
        <v>2016</v>
      </c>
    </row>
    <row r="369" spans="1:13" x14ac:dyDescent="0.2">
      <c r="A369">
        <v>48</v>
      </c>
      <c r="B369" t="s">
        <v>301</v>
      </c>
      <c r="C369" t="str">
        <f>LEFT(B369,SEARCH(" ",B369)-1)</f>
        <v>Albert</v>
      </c>
      <c r="D369" t="str">
        <f>RIGHT(B369,LEN(B369)-FIND(" ",B369))</f>
        <v>Pujols</v>
      </c>
      <c r="E369" s="1">
        <v>263000000</v>
      </c>
      <c r="F369" s="2">
        <v>243000000</v>
      </c>
      <c r="G369" s="3" t="s">
        <v>949</v>
      </c>
      <c r="H369" t="str">
        <f>IF(E369 &lt;50000000,"Up to 50 Million",IF(E369&gt;100000000,"+100 Million","Up to 100 Million"))</f>
        <v>+100 Million</v>
      </c>
      <c r="I369" t="str">
        <f>IF(F369 &lt;100000000,"Up to 100 Million",IF(F369&gt;300000000,"+300 Million","+100 Million"))</f>
        <v>+100 Million</v>
      </c>
      <c r="J369" s="3">
        <f>SUM(F369,G369)</f>
        <v>243000000</v>
      </c>
      <c r="K369" s="3"/>
      <c r="L369" t="s">
        <v>90</v>
      </c>
      <c r="M369">
        <v>2016</v>
      </c>
    </row>
    <row r="370" spans="1:13" x14ac:dyDescent="0.2">
      <c r="A370">
        <v>49</v>
      </c>
      <c r="B370" t="s">
        <v>152</v>
      </c>
      <c r="C370" t="str">
        <f>LEFT(B370,SEARCH(" ",B370)-1)</f>
        <v>Blake</v>
      </c>
      <c r="D370" t="str">
        <f>RIGHT(B370,LEN(B370)-FIND(" ",B370))</f>
        <v>Griffin</v>
      </c>
      <c r="E370" s="1">
        <v>261000000</v>
      </c>
      <c r="F370" s="2">
        <v>181000000</v>
      </c>
      <c r="G370" s="3" t="s">
        <v>897</v>
      </c>
      <c r="H370" t="str">
        <f>IF(E370 &lt;50000000,"Up to 50 Million",IF(E370&gt;100000000,"+100 Million","Up to 100 Million"))</f>
        <v>+100 Million</v>
      </c>
      <c r="I370" t="str">
        <f>IF(F370 &lt;100000000,"Up to 100 Million",IF(F370&gt;300000000,"+300 Million","+100 Million"))</f>
        <v>+100 Million</v>
      </c>
      <c r="J370" s="3">
        <f>SUM(F370,G370)</f>
        <v>181000000</v>
      </c>
      <c r="K370" s="3"/>
      <c r="L370" t="s">
        <v>1006</v>
      </c>
      <c r="M370">
        <v>2016</v>
      </c>
    </row>
    <row r="371" spans="1:13" x14ac:dyDescent="0.2">
      <c r="A371">
        <v>49</v>
      </c>
      <c r="B371" t="s">
        <v>470</v>
      </c>
      <c r="C371" t="str">
        <f>LEFT(B371,SEARCH(" ",B371)-1)</f>
        <v>Wayne</v>
      </c>
      <c r="D371" t="str">
        <f>RIGHT(B371,LEN(B371)-FIND(" ",B371))</f>
        <v>Rooney</v>
      </c>
      <c r="E371" s="1">
        <v>261000000</v>
      </c>
      <c r="F371" s="2">
        <v>201000000</v>
      </c>
      <c r="G371" s="3" t="s">
        <v>919</v>
      </c>
      <c r="H371" t="str">
        <f>IF(E371 &lt;50000000,"Up to 50 Million",IF(E371&gt;100000000,"+100 Million","Up to 100 Million"))</f>
        <v>+100 Million</v>
      </c>
      <c r="I371" t="str">
        <f>IF(F371 &lt;100000000,"Up to 100 Million",IF(F371&gt;300000000,"+300 Million","+100 Million"))</f>
        <v>+100 Million</v>
      </c>
      <c r="J371" s="3">
        <f>SUM(F371,G371)</f>
        <v>201000000</v>
      </c>
      <c r="K371" s="3"/>
      <c r="L371" t="s">
        <v>12</v>
      </c>
      <c r="M371">
        <v>2016</v>
      </c>
    </row>
    <row r="372" spans="1:13" x14ac:dyDescent="0.2">
      <c r="A372">
        <v>51</v>
      </c>
      <c r="B372" t="s">
        <v>652</v>
      </c>
      <c r="C372" t="str">
        <f>LEFT(B372,SEARCH(" ",B372)-1)</f>
        <v>Cameron</v>
      </c>
      <c r="D372" t="str">
        <f>RIGHT(B372,LEN(B372)-FIND(" ",B372))</f>
        <v>Jordan</v>
      </c>
      <c r="E372" s="1">
        <v>259000000</v>
      </c>
      <c r="F372" s="2">
        <v>258000000</v>
      </c>
      <c r="G372" s="3" t="s">
        <v>969</v>
      </c>
      <c r="H372" t="str">
        <f>IF(E372 &lt;50000000,"Up to 50 Million",IF(E372&gt;100000000,"+100 Million","Up to 100 Million"))</f>
        <v>+100 Million</v>
      </c>
      <c r="I372" t="str">
        <f>IF(F372 &lt;100000000,"Up to 100 Million",IF(F372&gt;300000000,"+300 Million","+100 Million"))</f>
        <v>+100 Million</v>
      </c>
      <c r="J372" s="3">
        <f>SUM(F372,G372)</f>
        <v>258000000</v>
      </c>
      <c r="K372" s="3"/>
      <c r="L372" t="s">
        <v>39</v>
      </c>
      <c r="M372">
        <v>2016</v>
      </c>
    </row>
    <row r="373" spans="1:13" x14ac:dyDescent="0.2">
      <c r="A373">
        <v>52</v>
      </c>
      <c r="B373" t="s">
        <v>79</v>
      </c>
      <c r="C373" t="str">
        <f>LEFT(B373,SEARCH(" ",B373)-1)</f>
        <v>Russell</v>
      </c>
      <c r="D373" t="str">
        <f>RIGHT(B373,LEN(B373)-FIND(" ",B373))</f>
        <v>Westbrook</v>
      </c>
      <c r="E373" s="1">
        <v>257000000</v>
      </c>
      <c r="F373" s="2">
        <v>167000000</v>
      </c>
      <c r="G373" s="3" t="s">
        <v>898</v>
      </c>
      <c r="H373" t="str">
        <f>IF(E373 &lt;50000000,"Up to 50 Million",IF(E373&gt;100000000,"+100 Million","Up to 100 Million"))</f>
        <v>+100 Million</v>
      </c>
      <c r="I373" t="str">
        <f>IF(F373 &lt;100000000,"Up to 100 Million",IF(F373&gt;300000000,"+300 Million","+100 Million"))</f>
        <v>+100 Million</v>
      </c>
      <c r="J373" s="3">
        <f>SUM(F373,G373)</f>
        <v>167000000</v>
      </c>
      <c r="K373" s="3"/>
      <c r="L373" t="s">
        <v>1006</v>
      </c>
      <c r="M373">
        <v>2016</v>
      </c>
    </row>
    <row r="374" spans="1:13" x14ac:dyDescent="0.2">
      <c r="A374">
        <v>53</v>
      </c>
      <c r="B374" t="s">
        <v>568</v>
      </c>
      <c r="C374" t="str">
        <f>LEFT(B374,SEARCH(" ",B374)-1)</f>
        <v>Ryan</v>
      </c>
      <c r="D374" t="str">
        <f>RIGHT(B374,LEN(B374)-FIND(" ",B374))</f>
        <v>Howard</v>
      </c>
      <c r="E374" s="1">
        <v>256000000</v>
      </c>
      <c r="F374" s="2">
        <v>25000000</v>
      </c>
      <c r="G374" s="3" t="s">
        <v>964</v>
      </c>
      <c r="H374" t="str">
        <f>IF(E374 &lt;50000000,"Up to 50 Million",IF(E374&gt;100000000,"+100 Million","Up to 100 Million"))</f>
        <v>+100 Million</v>
      </c>
      <c r="I374" t="str">
        <f>IF(F374 &lt;100000000,"Up to 100 Million",IF(F374&gt;300000000,"+300 Million","+100 Million"))</f>
        <v>Up to 100 Million</v>
      </c>
      <c r="J374" s="3">
        <f>SUM(F374,G374)</f>
        <v>25000000</v>
      </c>
      <c r="K374" s="3"/>
      <c r="L374" t="s">
        <v>90</v>
      </c>
      <c r="M374">
        <v>2016</v>
      </c>
    </row>
    <row r="375" spans="1:13" x14ac:dyDescent="0.2">
      <c r="A375">
        <v>53</v>
      </c>
      <c r="B375" t="s">
        <v>654</v>
      </c>
      <c r="C375" t="str">
        <f>LEFT(B375,SEARCH(" ",B375)-1)</f>
        <v>Trent</v>
      </c>
      <c r="D375" t="str">
        <f>RIGHT(B375,LEN(B375)-FIND(" ",B375))</f>
        <v>Williams</v>
      </c>
      <c r="E375" s="1">
        <v>256000000</v>
      </c>
      <c r="F375" s="2">
        <v>255000000</v>
      </c>
      <c r="G375" s="3" t="s">
        <v>962</v>
      </c>
      <c r="H375" t="str">
        <f>IF(E375 &lt;50000000,"Up to 50 Million",IF(E375&gt;100000000,"+100 Million","Up to 100 Million"))</f>
        <v>+100 Million</v>
      </c>
      <c r="I375" t="str">
        <f>IF(F375 &lt;100000000,"Up to 100 Million",IF(F375&gt;300000000,"+300 Million","+100 Million"))</f>
        <v>+100 Million</v>
      </c>
      <c r="J375" s="3">
        <f>SUM(F375,G375)</f>
        <v>255000000</v>
      </c>
      <c r="K375" s="3"/>
      <c r="L375" t="s">
        <v>39</v>
      </c>
      <c r="M375">
        <v>2016</v>
      </c>
    </row>
    <row r="376" spans="1:13" x14ac:dyDescent="0.2">
      <c r="A376">
        <v>55</v>
      </c>
      <c r="B376" t="s">
        <v>476</v>
      </c>
      <c r="C376" t="str">
        <f>LEFT(B376,SEARCH(" ",B376)-1)</f>
        <v>Chris</v>
      </c>
      <c r="D376" t="str">
        <f>RIGHT(B376,LEN(B376)-FIND(" ",B376))</f>
        <v>Bosh</v>
      </c>
      <c r="E376" s="1">
        <v>252000000</v>
      </c>
      <c r="F376" s="2">
        <v>222000000</v>
      </c>
      <c r="G376" s="3" t="s">
        <v>927</v>
      </c>
      <c r="H376" t="str">
        <f>IF(E376 &lt;50000000,"Up to 50 Million",IF(E376&gt;100000000,"+100 Million","Up to 100 Million"))</f>
        <v>+100 Million</v>
      </c>
      <c r="I376" t="str">
        <f>IF(F376 &lt;100000000,"Up to 100 Million",IF(F376&gt;300000000,"+300 Million","+100 Million"))</f>
        <v>+100 Million</v>
      </c>
      <c r="J376" s="3">
        <f>SUM(F376,G376)</f>
        <v>222000000</v>
      </c>
      <c r="K376" s="3"/>
      <c r="L376" t="s">
        <v>1006</v>
      </c>
      <c r="M376">
        <v>2016</v>
      </c>
    </row>
    <row r="377" spans="1:13" x14ac:dyDescent="0.2">
      <c r="A377">
        <v>56</v>
      </c>
      <c r="B377" t="s">
        <v>336</v>
      </c>
      <c r="C377" t="str">
        <f>LEFT(B377,SEARCH(" ",B377)-1)</f>
        <v>Felix</v>
      </c>
      <c r="D377" t="str">
        <f>RIGHT(B377,LEN(B377)-FIND(" ",B377))</f>
        <v>Hernandez</v>
      </c>
      <c r="E377" s="1">
        <v>249000000</v>
      </c>
      <c r="F377" s="2">
        <v>244000000</v>
      </c>
      <c r="G377" s="3" t="s">
        <v>953</v>
      </c>
      <c r="H377" t="str">
        <f>IF(E377 &lt;50000000,"Up to 50 Million",IF(E377&gt;100000000,"+100 Million","Up to 100 Million"))</f>
        <v>+100 Million</v>
      </c>
      <c r="I377" t="str">
        <f>IF(F377 &lt;100000000,"Up to 100 Million",IF(F377&gt;300000000,"+300 Million","+100 Million"))</f>
        <v>+100 Million</v>
      </c>
      <c r="J377" s="3">
        <f>SUM(F377,G377)</f>
        <v>244000000</v>
      </c>
      <c r="K377" s="3"/>
      <c r="L377" t="s">
        <v>90</v>
      </c>
      <c r="M377">
        <v>2016</v>
      </c>
    </row>
    <row r="378" spans="1:13" x14ac:dyDescent="0.2">
      <c r="A378">
        <v>57</v>
      </c>
      <c r="B378" t="s">
        <v>495</v>
      </c>
      <c r="C378" t="str">
        <f>LEFT(B378,SEARCH(" ",B378)-1)</f>
        <v>Zack</v>
      </c>
      <c r="D378" t="str">
        <f>RIGHT(B378,LEN(B378)-FIND(" ",B378))</f>
        <v>Greinke</v>
      </c>
      <c r="E378" s="1">
        <v>247000000</v>
      </c>
      <c r="F378" s="2">
        <v>247000000</v>
      </c>
      <c r="G378" s="3" t="s">
        <v>968</v>
      </c>
      <c r="H378" t="str">
        <f>IF(E378 &lt;50000000,"Up to 50 Million",IF(E378&gt;100000000,"+100 Million","Up to 100 Million"))</f>
        <v>+100 Million</v>
      </c>
      <c r="I378" t="str">
        <f>IF(F378 &lt;100000000,"Up to 100 Million",IF(F378&gt;300000000,"+300 Million","+100 Million"))</f>
        <v>+100 Million</v>
      </c>
      <c r="J378" s="3">
        <f>SUM(F378,G378)</f>
        <v>247000000</v>
      </c>
      <c r="K378" s="3"/>
      <c r="L378" t="s">
        <v>90</v>
      </c>
      <c r="M378">
        <v>2016</v>
      </c>
    </row>
    <row r="379" spans="1:13" x14ac:dyDescent="0.2">
      <c r="A379">
        <v>58</v>
      </c>
      <c r="B379" t="s">
        <v>577</v>
      </c>
      <c r="C379" t="str">
        <f>LEFT(B379,SEARCH(" ",B379)-1)</f>
        <v>Prince</v>
      </c>
      <c r="D379" t="str">
        <f>RIGHT(B379,LEN(B379)-FIND(" ",B379))</f>
        <v>Fielder</v>
      </c>
      <c r="E379" s="1">
        <v>242000000</v>
      </c>
      <c r="F379" s="2">
        <v>24000000</v>
      </c>
      <c r="G379" s="3" t="s">
        <v>941</v>
      </c>
      <c r="H379" t="str">
        <f>IF(E379 &lt;50000000,"Up to 50 Million",IF(E379&gt;100000000,"+100 Million","Up to 100 Million"))</f>
        <v>+100 Million</v>
      </c>
      <c r="I379" t="str">
        <f>IF(F379 &lt;100000000,"Up to 100 Million",IF(F379&gt;300000000,"+300 Million","+100 Million"))</f>
        <v>Up to 100 Million</v>
      </c>
      <c r="J379" s="3">
        <f>SUM(F379,G379)</f>
        <v>24000000</v>
      </c>
      <c r="K379" s="3"/>
      <c r="L379" t="s">
        <v>90</v>
      </c>
      <c r="M379">
        <v>2016</v>
      </c>
    </row>
    <row r="380" spans="1:13" x14ac:dyDescent="0.2">
      <c r="A380">
        <v>59</v>
      </c>
      <c r="B380" t="s">
        <v>575</v>
      </c>
      <c r="C380" t="str">
        <f>LEFT(B380,SEARCH(" ",B380)-1)</f>
        <v>CC</v>
      </c>
      <c r="D380" t="str">
        <f>RIGHT(B380,LEN(B380)-FIND(" ",B380))</f>
        <v>Sabathia</v>
      </c>
      <c r="E380" s="1">
        <v>244000000</v>
      </c>
      <c r="F380" s="2">
        <v>237000000</v>
      </c>
      <c r="G380" s="3" t="s">
        <v>959</v>
      </c>
      <c r="H380" t="str">
        <f>IF(E380 &lt;50000000,"Up to 50 Million",IF(E380&gt;100000000,"+100 Million","Up to 100 Million"))</f>
        <v>+100 Million</v>
      </c>
      <c r="I380" t="str">
        <f>IF(F380 &lt;100000000,"Up to 100 Million",IF(F380&gt;300000000,"+300 Million","+100 Million"))</f>
        <v>+100 Million</v>
      </c>
      <c r="J380" s="3">
        <f>SUM(F380,G380)</f>
        <v>237000000</v>
      </c>
      <c r="K380" s="3"/>
      <c r="L380" t="s">
        <v>90</v>
      </c>
      <c r="M380">
        <v>2016</v>
      </c>
    </row>
    <row r="381" spans="1:13" x14ac:dyDescent="0.2">
      <c r="A381">
        <v>60</v>
      </c>
      <c r="B381" t="s">
        <v>503</v>
      </c>
      <c r="C381" t="str">
        <f>LEFT(B381,SEARCH(" ",B381)-1)</f>
        <v>Sergio</v>
      </c>
      <c r="D381" t="str">
        <f>RIGHT(B381,LEN(B381)-FIND(" ",B381))</f>
        <v>Agüero</v>
      </c>
      <c r="E381" s="1">
        <v>243000000</v>
      </c>
      <c r="F381" s="2">
        <v>168000000</v>
      </c>
      <c r="G381" s="3" t="s">
        <v>966</v>
      </c>
      <c r="H381" t="str">
        <f>IF(E381 &lt;50000000,"Up to 50 Million",IF(E381&gt;100000000,"+100 Million","Up to 100 Million"))</f>
        <v>+100 Million</v>
      </c>
      <c r="I381" t="str">
        <f>IF(F381 &lt;100000000,"Up to 100 Million",IF(F381&gt;300000000,"+300 Million","+100 Million"))</f>
        <v>+100 Million</v>
      </c>
      <c r="J381" s="3">
        <f>SUM(F381,G381)</f>
        <v>168000000</v>
      </c>
      <c r="K381" s="3"/>
      <c r="L381" t="s">
        <v>12</v>
      </c>
      <c r="M381">
        <v>2016</v>
      </c>
    </row>
    <row r="382" spans="1:13" x14ac:dyDescent="0.2">
      <c r="A382">
        <v>51</v>
      </c>
      <c r="B382" t="s">
        <v>652</v>
      </c>
      <c r="C382" t="str">
        <f>LEFT(B382,SEARCH(" ",B382)-1)</f>
        <v>Cameron</v>
      </c>
      <c r="D382" t="str">
        <f>RIGHT(B382,LEN(B382)-FIND(" ",B382))</f>
        <v>Jordan</v>
      </c>
      <c r="E382" s="1">
        <v>259000000</v>
      </c>
      <c r="F382" s="2">
        <v>258000000</v>
      </c>
      <c r="G382" s="3" t="s">
        <v>969</v>
      </c>
      <c r="H382" t="str">
        <f>IF(E382 &lt;50000000,"Up to 50 Million",IF(E382&gt;100000000,"+100 Million","Up to 100 Million"))</f>
        <v>+100 Million</v>
      </c>
      <c r="I382" t="str">
        <f>IF(F382 &lt;100000000,"Up to 100 Million",IF(F382&gt;300000000,"+300 Million","+100 Million"))</f>
        <v>+100 Million</v>
      </c>
      <c r="J382" s="3">
        <f>SUM(F382,G382)</f>
        <v>258000000</v>
      </c>
      <c r="K382" s="3"/>
      <c r="L382" t="s">
        <v>39</v>
      </c>
      <c r="M382">
        <v>2016</v>
      </c>
    </row>
    <row r="383" spans="1:13" x14ac:dyDescent="0.2">
      <c r="A383">
        <v>52</v>
      </c>
      <c r="B383" t="s">
        <v>79</v>
      </c>
      <c r="C383" t="str">
        <f>LEFT(B383,SEARCH(" ",B383)-1)</f>
        <v>Russell</v>
      </c>
      <c r="D383" t="str">
        <f>RIGHT(B383,LEN(B383)-FIND(" ",B383))</f>
        <v>Westbrook</v>
      </c>
      <c r="E383" s="1">
        <v>257000000</v>
      </c>
      <c r="F383" s="2">
        <v>167000000</v>
      </c>
      <c r="G383" s="3" t="s">
        <v>898</v>
      </c>
      <c r="H383" t="str">
        <f>IF(E383 &lt;50000000,"Up to 50 Million",IF(E383&gt;100000000,"+100 Million","Up to 100 Million"))</f>
        <v>+100 Million</v>
      </c>
      <c r="I383" t="str">
        <f>IF(F383 &lt;100000000,"Up to 100 Million",IF(F383&gt;300000000,"+300 Million","+100 Million"))</f>
        <v>+100 Million</v>
      </c>
      <c r="J383" s="3">
        <f>SUM(F383,G383)</f>
        <v>167000000</v>
      </c>
      <c r="K383" s="3"/>
      <c r="L383" t="s">
        <v>1006</v>
      </c>
      <c r="M383">
        <v>2016</v>
      </c>
    </row>
    <row r="384" spans="1:13" x14ac:dyDescent="0.2">
      <c r="A384">
        <v>53</v>
      </c>
      <c r="B384" t="s">
        <v>568</v>
      </c>
      <c r="C384" t="str">
        <f>LEFT(B384,SEARCH(" ",B384)-1)</f>
        <v>Ryan</v>
      </c>
      <c r="D384" t="str">
        <f>RIGHT(B384,LEN(B384)-FIND(" ",B384))</f>
        <v>Howard</v>
      </c>
      <c r="E384" s="1">
        <v>256000000</v>
      </c>
      <c r="F384" s="2">
        <v>25000000</v>
      </c>
      <c r="G384" s="3" t="s">
        <v>964</v>
      </c>
      <c r="H384" t="str">
        <f>IF(E384 &lt;50000000,"Up to 50 Million",IF(E384&gt;100000000,"+100 Million","Up to 100 Million"))</f>
        <v>+100 Million</v>
      </c>
      <c r="I384" t="str">
        <f>IF(F384 &lt;100000000,"Up to 100 Million",IF(F384&gt;300000000,"+300 Million","+100 Million"))</f>
        <v>Up to 100 Million</v>
      </c>
      <c r="J384" s="3">
        <f>SUM(F384,G384)</f>
        <v>25000000</v>
      </c>
      <c r="K384" s="3"/>
      <c r="L384" t="s">
        <v>90</v>
      </c>
      <c r="M384">
        <v>2016</v>
      </c>
    </row>
    <row r="385" spans="1:13" x14ac:dyDescent="0.2">
      <c r="A385">
        <v>53</v>
      </c>
      <c r="B385" t="s">
        <v>654</v>
      </c>
      <c r="C385" t="str">
        <f>LEFT(B385,SEARCH(" ",B385)-1)</f>
        <v>Trent</v>
      </c>
      <c r="D385" t="str">
        <f>RIGHT(B385,LEN(B385)-FIND(" ",B385))</f>
        <v>Williams</v>
      </c>
      <c r="E385" s="1">
        <v>256000000</v>
      </c>
      <c r="F385" s="2">
        <v>255000000</v>
      </c>
      <c r="G385" s="3" t="s">
        <v>962</v>
      </c>
      <c r="H385" t="str">
        <f>IF(E385 &lt;50000000,"Up to 50 Million",IF(E385&gt;100000000,"+100 Million","Up to 100 Million"))</f>
        <v>+100 Million</v>
      </c>
      <c r="I385" t="str">
        <f>IF(F385 &lt;100000000,"Up to 100 Million",IF(F385&gt;300000000,"+300 Million","+100 Million"))</f>
        <v>+100 Million</v>
      </c>
      <c r="J385" s="3">
        <f>SUM(F385,G385)</f>
        <v>255000000</v>
      </c>
      <c r="K385" s="3"/>
      <c r="L385" t="s">
        <v>39</v>
      </c>
      <c r="M385">
        <v>2016</v>
      </c>
    </row>
    <row r="386" spans="1:13" x14ac:dyDescent="0.2">
      <c r="A386">
        <v>55</v>
      </c>
      <c r="B386" t="s">
        <v>476</v>
      </c>
      <c r="C386" t="str">
        <f>LEFT(B386,SEARCH(" ",B386)-1)</f>
        <v>Chris</v>
      </c>
      <c r="D386" t="str">
        <f>RIGHT(B386,LEN(B386)-FIND(" ",B386))</f>
        <v>Bosh</v>
      </c>
      <c r="E386" s="1">
        <v>252000000</v>
      </c>
      <c r="F386" s="2">
        <v>222000000</v>
      </c>
      <c r="G386" s="3" t="s">
        <v>927</v>
      </c>
      <c r="H386" t="str">
        <f>IF(E386 &lt;50000000,"Up to 50 Million",IF(E386&gt;100000000,"+100 Million","Up to 100 Million"))</f>
        <v>+100 Million</v>
      </c>
      <c r="I386" t="str">
        <f>IF(F386 &lt;100000000,"Up to 100 Million",IF(F386&gt;300000000,"+300 Million","+100 Million"))</f>
        <v>+100 Million</v>
      </c>
      <c r="J386" s="3">
        <f>SUM(F386,G386)</f>
        <v>222000000</v>
      </c>
      <c r="K386" s="3"/>
      <c r="L386" t="s">
        <v>1006</v>
      </c>
      <c r="M386">
        <v>2016</v>
      </c>
    </row>
    <row r="387" spans="1:13" x14ac:dyDescent="0.2">
      <c r="A387">
        <v>56</v>
      </c>
      <c r="B387" t="s">
        <v>336</v>
      </c>
      <c r="C387" t="str">
        <f>LEFT(B387,SEARCH(" ",B387)-1)</f>
        <v>Felix</v>
      </c>
      <c r="D387" t="str">
        <f>RIGHT(B387,LEN(B387)-FIND(" ",B387))</f>
        <v>Hernandez</v>
      </c>
      <c r="E387" s="1">
        <v>249000000</v>
      </c>
      <c r="F387" s="2">
        <v>244000000</v>
      </c>
      <c r="G387" s="3" t="s">
        <v>953</v>
      </c>
      <c r="H387" t="str">
        <f>IF(E387 &lt;50000000,"Up to 50 Million",IF(E387&gt;100000000,"+100 Million","Up to 100 Million"))</f>
        <v>+100 Million</v>
      </c>
      <c r="I387" t="str">
        <f>IF(F387 &lt;100000000,"Up to 100 Million",IF(F387&gt;300000000,"+300 Million","+100 Million"))</f>
        <v>+100 Million</v>
      </c>
      <c r="J387" s="3">
        <f>SUM(F387,G387)</f>
        <v>244000000</v>
      </c>
      <c r="K387" s="3"/>
      <c r="L387" t="s">
        <v>90</v>
      </c>
      <c r="M387">
        <v>2016</v>
      </c>
    </row>
    <row r="388" spans="1:13" x14ac:dyDescent="0.2">
      <c r="A388">
        <v>57</v>
      </c>
      <c r="B388" t="s">
        <v>495</v>
      </c>
      <c r="C388" t="str">
        <f>LEFT(B388,SEARCH(" ",B388)-1)</f>
        <v>Zack</v>
      </c>
      <c r="D388" t="str">
        <f>RIGHT(B388,LEN(B388)-FIND(" ",B388))</f>
        <v>Greinke</v>
      </c>
      <c r="E388" s="1">
        <v>247000000</v>
      </c>
      <c r="F388" s="2">
        <v>247000000</v>
      </c>
      <c r="G388" s="3" t="s">
        <v>968</v>
      </c>
      <c r="H388" t="str">
        <f>IF(E388 &lt;50000000,"Up to 50 Million",IF(E388&gt;100000000,"+100 Million","Up to 100 Million"))</f>
        <v>+100 Million</v>
      </c>
      <c r="I388" t="str">
        <f>IF(F388 &lt;100000000,"Up to 100 Million",IF(F388&gt;300000000,"+300 Million","+100 Million"))</f>
        <v>+100 Million</v>
      </c>
      <c r="J388" s="3">
        <f>SUM(F388,G388)</f>
        <v>247000000</v>
      </c>
      <c r="K388" s="3"/>
      <c r="L388" t="s">
        <v>90</v>
      </c>
      <c r="M388">
        <v>2016</v>
      </c>
    </row>
    <row r="389" spans="1:13" x14ac:dyDescent="0.2">
      <c r="A389">
        <v>58</v>
      </c>
      <c r="B389" t="s">
        <v>577</v>
      </c>
      <c r="C389" t="str">
        <f>LEFT(B389,SEARCH(" ",B389)-1)</f>
        <v>Prince</v>
      </c>
      <c r="D389" t="str">
        <f>RIGHT(B389,LEN(B389)-FIND(" ",B389))</f>
        <v>Fielder</v>
      </c>
      <c r="E389" s="1">
        <v>242000000</v>
      </c>
      <c r="F389" s="2">
        <v>24000000</v>
      </c>
      <c r="G389" s="3" t="s">
        <v>941</v>
      </c>
      <c r="H389" t="str">
        <f>IF(E389 &lt;50000000,"Up to 50 Million",IF(E389&gt;100000000,"+100 Million","Up to 100 Million"))</f>
        <v>+100 Million</v>
      </c>
      <c r="I389" t="str">
        <f>IF(F389 &lt;100000000,"Up to 100 Million",IF(F389&gt;300000000,"+300 Million","+100 Million"))</f>
        <v>Up to 100 Million</v>
      </c>
      <c r="J389" s="3">
        <f>SUM(F389,G389)</f>
        <v>24000000</v>
      </c>
      <c r="K389" s="3"/>
      <c r="L389" t="s">
        <v>90</v>
      </c>
      <c r="M389">
        <v>2016</v>
      </c>
    </row>
    <row r="390" spans="1:13" x14ac:dyDescent="0.2">
      <c r="A390">
        <v>59</v>
      </c>
      <c r="B390" t="s">
        <v>575</v>
      </c>
      <c r="C390" t="str">
        <f>LEFT(B390,SEARCH(" ",B390)-1)</f>
        <v>CC</v>
      </c>
      <c r="D390" t="str">
        <f>RIGHT(B390,LEN(B390)-FIND(" ",B390))</f>
        <v>Sabathia</v>
      </c>
      <c r="E390" s="1">
        <v>244000000</v>
      </c>
      <c r="F390" s="2">
        <v>237000000</v>
      </c>
      <c r="G390" s="3" t="s">
        <v>959</v>
      </c>
      <c r="H390" t="str">
        <f>IF(E390 &lt;50000000,"Up to 50 Million",IF(E390&gt;100000000,"+100 Million","Up to 100 Million"))</f>
        <v>+100 Million</v>
      </c>
      <c r="I390" t="str">
        <f>IF(F390 &lt;100000000,"Up to 100 Million",IF(F390&gt;300000000,"+300 Million","+100 Million"))</f>
        <v>+100 Million</v>
      </c>
      <c r="J390" s="3">
        <f>SUM(F390,G390)</f>
        <v>237000000</v>
      </c>
      <c r="K390" s="3"/>
      <c r="L390" t="s">
        <v>90</v>
      </c>
      <c r="M390">
        <v>2016</v>
      </c>
    </row>
    <row r="391" spans="1:13" x14ac:dyDescent="0.2">
      <c r="A391">
        <v>60</v>
      </c>
      <c r="B391" t="s">
        <v>503</v>
      </c>
      <c r="C391" t="str">
        <f>LEFT(B391,SEARCH(" ",B391)-1)</f>
        <v>Sergio</v>
      </c>
      <c r="D391" t="str">
        <f>RIGHT(B391,LEN(B391)-FIND(" ",B391))</f>
        <v>Agüero</v>
      </c>
      <c r="E391" s="1">
        <v>243000000</v>
      </c>
      <c r="F391" s="2">
        <v>168000000</v>
      </c>
      <c r="G391" s="3" t="s">
        <v>966</v>
      </c>
      <c r="H391" t="str">
        <f>IF(E391 &lt;50000000,"Up to 50 Million",IF(E391&gt;100000000,"+100 Million","Up to 100 Million"))</f>
        <v>+100 Million</v>
      </c>
      <c r="I391" t="str">
        <f>IF(F391 &lt;100000000,"Up to 100 Million",IF(F391&gt;300000000,"+300 Million","+100 Million"))</f>
        <v>+100 Million</v>
      </c>
      <c r="J391" s="3">
        <f>SUM(F391,G391)</f>
        <v>168000000</v>
      </c>
      <c r="K391" s="3"/>
      <c r="L391" t="s">
        <v>12</v>
      </c>
      <c r="M391">
        <v>2016</v>
      </c>
    </row>
    <row r="392" spans="1:13" x14ac:dyDescent="0.2">
      <c r="A392">
        <v>60</v>
      </c>
      <c r="B392" t="s">
        <v>494</v>
      </c>
      <c r="C392" t="str">
        <f>LEFT(B392,SEARCH(" ",B392)-1)</f>
        <v>Sam</v>
      </c>
      <c r="D392" t="str">
        <f>RIGHT(B392,LEN(B392)-FIND(" ",B392))</f>
        <v>Bradford</v>
      </c>
      <c r="E392" s="1">
        <v>243000000</v>
      </c>
      <c r="F392" s="2">
        <v>24000000</v>
      </c>
      <c r="G392" s="3" t="s">
        <v>954</v>
      </c>
      <c r="H392" t="str">
        <f>IF(E392 &lt;50000000,"Up to 50 Million",IF(E392&gt;100000000,"+100 Million","Up to 100 Million"))</f>
        <v>+100 Million</v>
      </c>
      <c r="I392" t="str">
        <f>IF(F392 &lt;100000000,"Up to 100 Million",IF(F392&gt;300000000,"+300 Million","+100 Million"))</f>
        <v>Up to 100 Million</v>
      </c>
      <c r="J392" s="3">
        <f>SUM(F392,G392)</f>
        <v>24000000</v>
      </c>
      <c r="K392" s="3"/>
      <c r="L392" t="s">
        <v>39</v>
      </c>
      <c r="M392">
        <v>2016</v>
      </c>
    </row>
    <row r="393" spans="1:13" x14ac:dyDescent="0.2">
      <c r="A393">
        <v>62</v>
      </c>
      <c r="B393" t="s">
        <v>161</v>
      </c>
      <c r="C393" t="str">
        <f>LEFT(B393,SEARCH(" ",B393)-1)</f>
        <v>Paul</v>
      </c>
      <c r="D393" t="str">
        <f>RIGHT(B393,LEN(B393)-FIND(" ",B393))</f>
        <v>George</v>
      </c>
      <c r="E393" s="1">
        <v>241000000</v>
      </c>
      <c r="F393" s="2">
        <v>171000000</v>
      </c>
      <c r="G393" s="3" t="s">
        <v>955</v>
      </c>
      <c r="H393" t="str">
        <f>IF(E393 &lt;50000000,"Up to 50 Million",IF(E393&gt;100000000,"+100 Million","Up to 100 Million"))</f>
        <v>+100 Million</v>
      </c>
      <c r="I393" t="str">
        <f>IF(F393 &lt;100000000,"Up to 100 Million",IF(F393&gt;300000000,"+300 Million","+100 Million"))</f>
        <v>+100 Million</v>
      </c>
      <c r="J393" s="3">
        <f>SUM(F393,G393)</f>
        <v>171000000</v>
      </c>
      <c r="K393" s="3"/>
      <c r="L393" t="s">
        <v>1006</v>
      </c>
      <c r="M393">
        <v>2016</v>
      </c>
    </row>
    <row r="394" spans="1:13" x14ac:dyDescent="0.2">
      <c r="A394">
        <v>63</v>
      </c>
      <c r="B394" t="s">
        <v>358</v>
      </c>
      <c r="C394" t="str">
        <f>LEFT(B394,SEARCH(" ",B394)-1)</f>
        <v>Manny</v>
      </c>
      <c r="D394" t="str">
        <f>RIGHT(B394,LEN(B394)-FIND(" ",B394))</f>
        <v>Pacquiao</v>
      </c>
      <c r="E394" s="1">
        <v>24000000</v>
      </c>
      <c r="F394" s="2">
        <v>215000000</v>
      </c>
      <c r="G394" s="3" t="s">
        <v>931</v>
      </c>
      <c r="H394" t="str">
        <f>IF(E394 &lt;50000000,"Up to 50 Million",IF(E394&gt;100000000,"+100 Million","Up to 100 Million"))</f>
        <v>Up to 50 Million</v>
      </c>
      <c r="I394" t="str">
        <f>IF(F394 &lt;100000000,"Up to 100 Million",IF(F394&gt;300000000,"+300 Million","+100 Million"))</f>
        <v>+100 Million</v>
      </c>
      <c r="J394" s="3">
        <f>SUM(F394,G394)</f>
        <v>215000000</v>
      </c>
      <c r="K394" s="3"/>
      <c r="L394" t="s">
        <v>27</v>
      </c>
      <c r="M394">
        <v>2016</v>
      </c>
    </row>
    <row r="395" spans="1:13" x14ac:dyDescent="0.2">
      <c r="A395">
        <v>64</v>
      </c>
      <c r="B395" t="s">
        <v>293</v>
      </c>
      <c r="C395" t="str">
        <f>LEFT(B395,SEARCH(" ",B395)-1)</f>
        <v>Kevin</v>
      </c>
      <c r="D395" t="str">
        <f>RIGHT(B395,LEN(B395)-FIND(" ",B395))</f>
        <v>Love</v>
      </c>
      <c r="E395" s="1">
        <v>239000000</v>
      </c>
      <c r="F395" s="2">
        <v>199000000</v>
      </c>
      <c r="G395" s="3" t="s">
        <v>908</v>
      </c>
      <c r="H395" t="str">
        <f>IF(E395 &lt;50000000,"Up to 50 Million",IF(E395&gt;100000000,"+100 Million","Up to 100 Million"))</f>
        <v>+100 Million</v>
      </c>
      <c r="I395" t="str">
        <f>IF(F395 &lt;100000000,"Up to 100 Million",IF(F395&gt;300000000,"+300 Million","+100 Million"))</f>
        <v>+100 Million</v>
      </c>
      <c r="J395" s="3">
        <f>SUM(F395,G395)</f>
        <v>199000000</v>
      </c>
      <c r="K395" s="3"/>
      <c r="L395" t="s">
        <v>1006</v>
      </c>
      <c r="M395">
        <v>2016</v>
      </c>
    </row>
    <row r="396" spans="1:13" x14ac:dyDescent="0.2">
      <c r="A396">
        <v>65</v>
      </c>
      <c r="B396" t="s">
        <v>265</v>
      </c>
      <c r="C396" t="str">
        <f>LEFT(B396,SEARCH(" ",B396)-1)</f>
        <v>Yoenis</v>
      </c>
      <c r="D396" t="str">
        <f>RIGHT(B396,LEN(B396)-FIND(" ",B396))</f>
        <v>Cespedes</v>
      </c>
      <c r="E396" s="1">
        <v>238000000</v>
      </c>
      <c r="F396" s="2">
        <v>232000000</v>
      </c>
      <c r="G396" s="3" t="s">
        <v>964</v>
      </c>
      <c r="H396" t="str">
        <f>IF(E396 &lt;50000000,"Up to 50 Million",IF(E396&gt;100000000,"+100 Million","Up to 100 Million"))</f>
        <v>+100 Million</v>
      </c>
      <c r="I396" t="str">
        <f>IF(F396 &lt;100000000,"Up to 100 Million",IF(F396&gt;300000000,"+300 Million","+100 Million"))</f>
        <v>+100 Million</v>
      </c>
      <c r="J396" s="3">
        <f>SUM(F396,G396)</f>
        <v>232000000</v>
      </c>
      <c r="K396" s="3"/>
      <c r="L396" t="s">
        <v>90</v>
      </c>
      <c r="M396">
        <v>2016</v>
      </c>
    </row>
    <row r="397" spans="1:13" x14ac:dyDescent="0.2">
      <c r="A397">
        <v>65</v>
      </c>
      <c r="B397" t="s">
        <v>504</v>
      </c>
      <c r="C397" t="str">
        <f>LEFT(B397,SEARCH(" ",B397)-1)</f>
        <v>Joe</v>
      </c>
      <c r="D397" t="str">
        <f>RIGHT(B397,LEN(B397)-FIND(" ",B397))</f>
        <v>Mauer</v>
      </c>
      <c r="E397" s="1">
        <v>238000000</v>
      </c>
      <c r="F397" s="2">
        <v>23000000</v>
      </c>
      <c r="G397" s="3" t="s">
        <v>971</v>
      </c>
      <c r="H397" t="str">
        <f>IF(E397 &lt;50000000,"Up to 50 Million",IF(E397&gt;100000000,"+100 Million","Up to 100 Million"))</f>
        <v>+100 Million</v>
      </c>
      <c r="I397" t="str">
        <f>IF(F397 &lt;100000000,"Up to 100 Million",IF(F397&gt;300000000,"+300 Million","+100 Million"))</f>
        <v>Up to 100 Million</v>
      </c>
      <c r="J397" s="3">
        <f>SUM(F397,G397)</f>
        <v>23000000</v>
      </c>
      <c r="K397" s="3"/>
      <c r="L397" t="s">
        <v>90</v>
      </c>
      <c r="M397">
        <v>2016</v>
      </c>
    </row>
    <row r="398" spans="1:13" x14ac:dyDescent="0.2">
      <c r="A398">
        <v>65</v>
      </c>
      <c r="B398" t="s">
        <v>223</v>
      </c>
      <c r="C398" t="str">
        <f>LEFT(B398,SEARCH(" ",B398)-1)</f>
        <v>David</v>
      </c>
      <c r="D398" t="str">
        <f>RIGHT(B398,LEN(B398)-FIND(" ",B398))</f>
        <v>Price</v>
      </c>
      <c r="E398" s="1">
        <v>238000000</v>
      </c>
      <c r="F398" s="2">
        <v>233000000</v>
      </c>
      <c r="G398" s="3" t="s">
        <v>953</v>
      </c>
      <c r="H398" t="str">
        <f>IF(E398 &lt;50000000,"Up to 50 Million",IF(E398&gt;100000000,"+100 Million","Up to 100 Million"))</f>
        <v>+100 Million</v>
      </c>
      <c r="I398" t="str">
        <f>IF(F398 &lt;100000000,"Up to 100 Million",IF(F398&gt;300000000,"+300 Million","+100 Million"))</f>
        <v>+100 Million</v>
      </c>
      <c r="J398" s="3">
        <f>SUM(F398,G398)</f>
        <v>233000000</v>
      </c>
      <c r="K398" s="3"/>
      <c r="L398" t="s">
        <v>90</v>
      </c>
      <c r="M398">
        <v>2016</v>
      </c>
    </row>
    <row r="399" spans="1:13" x14ac:dyDescent="0.2">
      <c r="A399">
        <v>65</v>
      </c>
      <c r="B399" t="s">
        <v>473</v>
      </c>
      <c r="C399" t="str">
        <f>LEFT(B399,SEARCH(" ",B399)-1)</f>
        <v>Luis</v>
      </c>
      <c r="D399" t="str">
        <f>RIGHT(B399,LEN(B399)-FIND(" ",B399))</f>
        <v>Suarez</v>
      </c>
      <c r="E399" s="1">
        <v>238000000</v>
      </c>
      <c r="F399" s="2">
        <v>178000000</v>
      </c>
      <c r="G399" s="3" t="s">
        <v>919</v>
      </c>
      <c r="H399" t="str">
        <f>IF(E399 &lt;50000000,"Up to 50 Million",IF(E399&gt;100000000,"+100 Million","Up to 100 Million"))</f>
        <v>+100 Million</v>
      </c>
      <c r="I399" t="str">
        <f>IF(F399 &lt;100000000,"Up to 100 Million",IF(F399&gt;300000000,"+300 Million","+100 Million"))</f>
        <v>+100 Million</v>
      </c>
      <c r="J399" s="3">
        <f>SUM(F399,G399)</f>
        <v>178000000</v>
      </c>
      <c r="K399" s="3"/>
      <c r="L399" t="s">
        <v>12</v>
      </c>
      <c r="M399">
        <v>2016</v>
      </c>
    </row>
    <row r="400" spans="1:13" x14ac:dyDescent="0.2">
      <c r="A400">
        <v>69</v>
      </c>
      <c r="B400" t="s">
        <v>51</v>
      </c>
      <c r="C400" t="str">
        <f>LEFT(B400,SEARCH(" ",B400)-1)</f>
        <v>Stephen</v>
      </c>
      <c r="D400" t="str">
        <f>RIGHT(B400,LEN(B400)-FIND(" ",B400))</f>
        <v>Curry</v>
      </c>
      <c r="E400" s="1">
        <v>236000000</v>
      </c>
      <c r="F400" s="2">
        <v>116000000</v>
      </c>
      <c r="G400" s="3" t="s">
        <v>945</v>
      </c>
      <c r="H400" t="str">
        <f>IF(E400 &lt;50000000,"Up to 50 Million",IF(E400&gt;100000000,"+100 Million","Up to 100 Million"))</f>
        <v>+100 Million</v>
      </c>
      <c r="I400" t="str">
        <f>IF(F400 &lt;100000000,"Up to 100 Million",IF(F400&gt;300000000,"+300 Million","+100 Million"))</f>
        <v>+100 Million</v>
      </c>
      <c r="J400" s="3">
        <f>SUM(F400,G400)</f>
        <v>116000000</v>
      </c>
      <c r="K400" s="3"/>
      <c r="L400" t="s">
        <v>1006</v>
      </c>
      <c r="M400">
        <v>2016</v>
      </c>
    </row>
    <row r="401" spans="1:13" x14ac:dyDescent="0.2">
      <c r="A401">
        <v>69</v>
      </c>
      <c r="B401" t="s">
        <v>657</v>
      </c>
      <c r="C401" t="str">
        <f>LEFT(B401,SEARCH(" ",B401)-1)</f>
        <v>Jason</v>
      </c>
      <c r="D401" t="str">
        <f>RIGHT(B401,LEN(B401)-FIND(" ",B401))</f>
        <v>Day</v>
      </c>
      <c r="E401" s="1">
        <v>236000000</v>
      </c>
      <c r="F401" s="2">
        <v>151000000</v>
      </c>
      <c r="G401" s="3" t="s">
        <v>946</v>
      </c>
      <c r="H401" t="str">
        <f>IF(E401 &lt;50000000,"Up to 50 Million",IF(E401&gt;100000000,"+100 Million","Up to 100 Million"))</f>
        <v>+100 Million</v>
      </c>
      <c r="I401" t="str">
        <f>IF(F401 &lt;100000000,"Up to 100 Million",IF(F401&gt;300000000,"+300 Million","+100 Million"))</f>
        <v>+100 Million</v>
      </c>
      <c r="J401" s="3">
        <f>SUM(F401,G401)</f>
        <v>151000000</v>
      </c>
      <c r="K401" s="3"/>
      <c r="L401" t="s">
        <v>64</v>
      </c>
      <c r="M401">
        <v>2016</v>
      </c>
    </row>
    <row r="402" spans="1:13" x14ac:dyDescent="0.2">
      <c r="A402">
        <v>71</v>
      </c>
      <c r="B402" t="s">
        <v>659</v>
      </c>
      <c r="C402" t="str">
        <f>LEFT(B402,SEARCH(" ",B402)-1)</f>
        <v>Dez</v>
      </c>
      <c r="D402" t="str">
        <f>RIGHT(B402,LEN(B402)-FIND(" ",B402))</f>
        <v>Bryant</v>
      </c>
      <c r="E402" s="1">
        <v>235000000</v>
      </c>
      <c r="F402" s="2">
        <v>23000000</v>
      </c>
      <c r="G402" s="3" t="s">
        <v>953</v>
      </c>
      <c r="H402" t="str">
        <f>IF(E402 &lt;50000000,"Up to 50 Million",IF(E402&gt;100000000,"+100 Million","Up to 100 Million"))</f>
        <v>+100 Million</v>
      </c>
      <c r="I402" t="str">
        <f>IF(F402 &lt;100000000,"Up to 100 Million",IF(F402&gt;300000000,"+300 Million","+100 Million"))</f>
        <v>Up to 100 Million</v>
      </c>
      <c r="J402" s="3">
        <f>SUM(F402,G402)</f>
        <v>23000000</v>
      </c>
      <c r="K402" s="3"/>
      <c r="L402" t="s">
        <v>39</v>
      </c>
      <c r="M402">
        <v>2016</v>
      </c>
    </row>
    <row r="403" spans="1:13" x14ac:dyDescent="0.2">
      <c r="A403">
        <v>71</v>
      </c>
      <c r="B403" t="s">
        <v>611</v>
      </c>
      <c r="C403" t="str">
        <f>LEFT(B403,SEARCH(" ",B403)-1)</f>
        <v>Dale</v>
      </c>
      <c r="D403" t="str">
        <f>RIGHT(B403,LEN(B403)-FIND(" ",B403))</f>
        <v>Earnhardt, Jr.</v>
      </c>
      <c r="E403" s="1">
        <v>235000000</v>
      </c>
      <c r="F403" s="2">
        <v>15000000</v>
      </c>
      <c r="G403" s="3" t="s">
        <v>946</v>
      </c>
      <c r="H403" t="str">
        <f>IF(E403 &lt;50000000,"Up to 50 Million",IF(E403&gt;100000000,"+100 Million","Up to 100 Million"))</f>
        <v>+100 Million</v>
      </c>
      <c r="I403" t="str">
        <f>IF(F403 &lt;100000000,"Up to 100 Million",IF(F403&gt;300000000,"+300 Million","+100 Million"))</f>
        <v>Up to 100 Million</v>
      </c>
      <c r="J403" s="3">
        <f>SUM(F403,G403)</f>
        <v>15000000</v>
      </c>
      <c r="K403" s="3"/>
      <c r="L403" t="s">
        <v>628</v>
      </c>
      <c r="M403">
        <v>2016</v>
      </c>
    </row>
    <row r="404" spans="1:13" x14ac:dyDescent="0.2">
      <c r="A404">
        <v>73</v>
      </c>
      <c r="B404" t="s">
        <v>660</v>
      </c>
      <c r="C404" t="str">
        <f>LEFT(B404,SEARCH(" ",B404)-1)</f>
        <v>Demaryius</v>
      </c>
      <c r="D404" t="str">
        <f>RIGHT(B404,LEN(B404)-FIND(" ",B404))</f>
        <v>Thomas</v>
      </c>
      <c r="E404" s="1">
        <v>234000000</v>
      </c>
      <c r="F404" s="2">
        <v>222000000</v>
      </c>
      <c r="G404" s="3" t="s">
        <v>967</v>
      </c>
      <c r="H404" t="str">
        <f>IF(E404 &lt;50000000,"Up to 50 Million",IF(E404&gt;100000000,"+100 Million","Up to 100 Million"))</f>
        <v>+100 Million</v>
      </c>
      <c r="I404" t="str">
        <f>IF(F404 &lt;100000000,"Up to 100 Million",IF(F404&gt;300000000,"+300 Million","+100 Million"))</f>
        <v>+100 Million</v>
      </c>
      <c r="J404" s="3">
        <f>SUM(F404,G404)</f>
        <v>222000000</v>
      </c>
      <c r="K404" s="3"/>
      <c r="L404" t="s">
        <v>39</v>
      </c>
      <c r="M404">
        <v>2016</v>
      </c>
    </row>
    <row r="405" spans="1:13" x14ac:dyDescent="0.2">
      <c r="A405">
        <v>74</v>
      </c>
      <c r="B405" t="s">
        <v>563</v>
      </c>
      <c r="C405" t="str">
        <f>LEFT(B405,SEARCH(" ",B405)-1)</f>
        <v>Andy</v>
      </c>
      <c r="D405" t="str">
        <f>RIGHT(B405,LEN(B405)-FIND(" ",B405))</f>
        <v>Murray</v>
      </c>
      <c r="E405" s="1">
        <v>288000000</v>
      </c>
      <c r="F405" s="2">
        <v>148000000</v>
      </c>
      <c r="G405" s="3" t="s">
        <v>937</v>
      </c>
      <c r="H405" t="str">
        <f>IF(E405 &lt;50000000,"Up to 50 Million",IF(E405&gt;100000000,"+100 Million","Up to 100 Million"))</f>
        <v>+100 Million</v>
      </c>
      <c r="I405" t="str">
        <f>IF(F405 &lt;100000000,"Up to 100 Million",IF(F405&gt;300000000,"+300 Million","+100 Million"))</f>
        <v>+100 Million</v>
      </c>
      <c r="J405" s="3">
        <f>SUM(F405,G405)</f>
        <v>148000000</v>
      </c>
      <c r="K405" s="3"/>
      <c r="L405" t="s">
        <v>33</v>
      </c>
      <c r="M405">
        <v>2016</v>
      </c>
    </row>
    <row r="406" spans="1:13" x14ac:dyDescent="0.2">
      <c r="A406">
        <v>74</v>
      </c>
      <c r="B406" t="s">
        <v>518</v>
      </c>
      <c r="C406" t="str">
        <f>LEFT(B406,SEARCH(" ",B406)-1)</f>
        <v>Masahiro</v>
      </c>
      <c r="D406" t="str">
        <f>RIGHT(B406,LEN(B406)-FIND(" ",B406))</f>
        <v>Tanaka</v>
      </c>
      <c r="E406" s="1">
        <v>23000000</v>
      </c>
      <c r="F406" s="2">
        <v>22000000</v>
      </c>
      <c r="G406" s="3" t="s">
        <v>912</v>
      </c>
      <c r="H406" t="str">
        <f>IF(E406 &lt;50000000,"Up to 50 Million",IF(E406&gt;100000000,"+100 Million","Up to 100 Million"))</f>
        <v>Up to 50 Million</v>
      </c>
      <c r="I406" t="str">
        <f>IF(F406 &lt;100000000,"Up to 100 Million",IF(F406&gt;300000000,"+300 Million","+100 Million"))</f>
        <v>Up to 100 Million</v>
      </c>
      <c r="J406" s="3">
        <f>SUM(F406,G406)</f>
        <v>22000000</v>
      </c>
      <c r="K406" s="3"/>
      <c r="L406" t="s">
        <v>90</v>
      </c>
      <c r="M406">
        <v>2016</v>
      </c>
    </row>
    <row r="407" spans="1:13" x14ac:dyDescent="0.2">
      <c r="A407">
        <v>74</v>
      </c>
      <c r="B407" t="s">
        <v>661</v>
      </c>
      <c r="C407" t="str">
        <f>LEFT(B407,SEARCH(" ",B407)-1)</f>
        <v>Mark</v>
      </c>
      <c r="D407" t="str">
        <f>RIGHT(B407,LEN(B407)-FIND(" ",B407))</f>
        <v>Teixeira</v>
      </c>
      <c r="E407" s="1">
        <v>23000000</v>
      </c>
      <c r="F407" s="2">
        <v>225000000</v>
      </c>
      <c r="G407" s="3" t="s">
        <v>953</v>
      </c>
      <c r="H407" t="str">
        <f>IF(E407 &lt;50000000,"Up to 50 Million",IF(E407&gt;100000000,"+100 Million","Up to 100 Million"))</f>
        <v>Up to 50 Million</v>
      </c>
      <c r="I407" t="str">
        <f>IF(F407 &lt;100000000,"Up to 100 Million",IF(F407&gt;300000000,"+300 Million","+100 Million"))</f>
        <v>+100 Million</v>
      </c>
      <c r="J407" s="3">
        <f>SUM(F407,G407)</f>
        <v>225000000</v>
      </c>
      <c r="K407" s="3"/>
      <c r="L407" t="s">
        <v>90</v>
      </c>
      <c r="M407">
        <v>2016</v>
      </c>
    </row>
    <row r="408" spans="1:13" x14ac:dyDescent="0.2">
      <c r="A408">
        <v>77</v>
      </c>
      <c r="B408" t="s">
        <v>662</v>
      </c>
      <c r="C408" t="str">
        <f>LEFT(B408,SEARCH(" ",B408)-1)</f>
        <v>Joe</v>
      </c>
      <c r="D408" t="str">
        <f>RIGHT(B408,LEN(B408)-FIND(" ",B408))</f>
        <v>Johnson</v>
      </c>
      <c r="E408" s="1">
        <v>229000000</v>
      </c>
      <c r="F408" s="2">
        <v>219000000</v>
      </c>
      <c r="G408" s="3" t="s">
        <v>912</v>
      </c>
      <c r="H408" t="str">
        <f>IF(E408 &lt;50000000,"Up to 50 Million",IF(E408&gt;100000000,"+100 Million","Up to 100 Million"))</f>
        <v>+100 Million</v>
      </c>
      <c r="I408" t="str">
        <f>IF(F408 &lt;100000000,"Up to 100 Million",IF(F408&gt;300000000,"+300 Million","+100 Million"))</f>
        <v>+100 Million</v>
      </c>
      <c r="J408" s="3">
        <f>SUM(F408,G408)</f>
        <v>219000000</v>
      </c>
      <c r="K408" s="3"/>
      <c r="L408" t="s">
        <v>1006</v>
      </c>
      <c r="M408">
        <v>2016</v>
      </c>
    </row>
    <row r="409" spans="1:13" x14ac:dyDescent="0.2">
      <c r="A409">
        <v>78</v>
      </c>
      <c r="B409" t="s">
        <v>585</v>
      </c>
      <c r="C409" t="str">
        <f>LEFT(B409,SEARCH(" ",B409)-1)</f>
        <v>Cole</v>
      </c>
      <c r="D409" t="str">
        <f>RIGHT(B409,LEN(B409)-FIND(" ",B409))</f>
        <v>Hamels</v>
      </c>
      <c r="E409" s="1">
        <v>227000000</v>
      </c>
      <c r="F409" s="2">
        <v>225000000</v>
      </c>
      <c r="G409" s="3" t="s">
        <v>941</v>
      </c>
      <c r="H409" t="str">
        <f>IF(E409 &lt;50000000,"Up to 50 Million",IF(E409&gt;100000000,"+100 Million","Up to 100 Million"))</f>
        <v>+100 Million</v>
      </c>
      <c r="I409" t="str">
        <f>IF(F409 &lt;100000000,"Up to 100 Million",IF(F409&gt;300000000,"+300 Million","+100 Million"))</f>
        <v>+100 Million</v>
      </c>
      <c r="J409" s="3">
        <f>SUM(F409,G409)</f>
        <v>225000000</v>
      </c>
      <c r="K409" s="3"/>
      <c r="L409" t="s">
        <v>90</v>
      </c>
      <c r="M409">
        <v>2016</v>
      </c>
    </row>
    <row r="410" spans="1:13" x14ac:dyDescent="0.2">
      <c r="A410">
        <v>79</v>
      </c>
      <c r="B410" t="s">
        <v>663</v>
      </c>
      <c r="C410" t="str">
        <f>LEFT(B410,SEARCH(" ",B410)-1)</f>
        <v>Anthony</v>
      </c>
      <c r="D410" t="str">
        <f>RIGHT(B410,LEN(B410)-FIND(" ",B410))</f>
        <v>Castonzo</v>
      </c>
      <c r="E410" s="1">
        <v>225000000</v>
      </c>
      <c r="F410" s="2">
        <v>225000000</v>
      </c>
      <c r="G410" s="3" t="s">
        <v>976</v>
      </c>
      <c r="H410" t="str">
        <f>IF(E410 &lt;50000000,"Up to 50 Million",IF(E410&gt;100000000,"+100 Million","Up to 100 Million"))</f>
        <v>+100 Million</v>
      </c>
      <c r="I410" t="str">
        <f>IF(F410 &lt;100000000,"Up to 100 Million",IF(F410&gt;300000000,"+300 Million","+100 Million"))</f>
        <v>+100 Million</v>
      </c>
      <c r="J410" s="3">
        <f>SUM(F410,G410)</f>
        <v>225000000</v>
      </c>
      <c r="K410" s="3"/>
      <c r="L410" t="s">
        <v>39</v>
      </c>
      <c r="M410">
        <v>2016</v>
      </c>
    </row>
    <row r="411" spans="1:13" x14ac:dyDescent="0.2">
      <c r="A411">
        <v>79</v>
      </c>
      <c r="B411" t="s">
        <v>665</v>
      </c>
      <c r="C411" t="str">
        <f>LEFT(B411,SEARCH(" ",B411)-1)</f>
        <v>Troy</v>
      </c>
      <c r="D411" t="str">
        <f>RIGHT(B411,LEN(B411)-FIND(" ",B411))</f>
        <v>Tulowitzki</v>
      </c>
      <c r="E411" s="1">
        <v>225000000</v>
      </c>
      <c r="F411" s="2">
        <v>222000000</v>
      </c>
      <c r="G411" s="3" t="s">
        <v>954</v>
      </c>
      <c r="H411" t="str">
        <f>IF(E411 &lt;50000000,"Up to 50 Million",IF(E411&gt;100000000,"+100 Million","Up to 100 Million"))</f>
        <v>+100 Million</v>
      </c>
      <c r="I411" t="str">
        <f>IF(F411 &lt;100000000,"Up to 100 Million",IF(F411&gt;300000000,"+300 Million","+100 Million"))</f>
        <v>+100 Million</v>
      </c>
      <c r="J411" s="3">
        <f>SUM(F411,G411)</f>
        <v>222000000</v>
      </c>
      <c r="K411" s="3"/>
      <c r="L411" t="s">
        <v>90</v>
      </c>
      <c r="M411">
        <v>2016</v>
      </c>
    </row>
    <row r="412" spans="1:13" x14ac:dyDescent="0.2">
      <c r="A412">
        <v>81</v>
      </c>
      <c r="B412" t="s">
        <v>666</v>
      </c>
      <c r="C412" t="str">
        <f>LEFT(B412,SEARCH(" ",B412)-1)</f>
        <v>Bastian</v>
      </c>
      <c r="D412" t="str">
        <f>RIGHT(B412,LEN(B412)-FIND(" ",B412))</f>
        <v>Schweinsteiger</v>
      </c>
      <c r="E412" s="1">
        <v>224000000</v>
      </c>
      <c r="F412" s="2">
        <v>194000000</v>
      </c>
      <c r="G412" s="3" t="s">
        <v>927</v>
      </c>
      <c r="H412" t="str">
        <f>IF(E412 &lt;50000000,"Up to 50 Million",IF(E412&gt;100000000,"+100 Million","Up to 100 Million"))</f>
        <v>+100 Million</v>
      </c>
      <c r="I412" t="str">
        <f>IF(F412 &lt;100000000,"Up to 100 Million",IF(F412&gt;300000000,"+300 Million","+100 Million"))</f>
        <v>+100 Million</v>
      </c>
      <c r="J412" s="3">
        <f>SUM(F412,G412)</f>
        <v>194000000</v>
      </c>
      <c r="K412" s="3"/>
      <c r="L412" t="s">
        <v>12</v>
      </c>
      <c r="M412">
        <v>2016</v>
      </c>
    </row>
    <row r="413" spans="1:13" x14ac:dyDescent="0.2">
      <c r="A413">
        <v>82</v>
      </c>
      <c r="B413" t="s">
        <v>599</v>
      </c>
      <c r="C413" t="str">
        <f>LEFT(B413,SEARCH(" ",B413)-1)</f>
        <v>Jimmie</v>
      </c>
      <c r="D413" t="str">
        <f>RIGHT(B413,LEN(B413)-FIND(" ",B413))</f>
        <v>Johnson</v>
      </c>
      <c r="E413" s="1">
        <v>222000000</v>
      </c>
      <c r="F413" s="2">
        <v>162000000</v>
      </c>
      <c r="G413" s="3" t="s">
        <v>919</v>
      </c>
      <c r="H413" t="str">
        <f>IF(E413 &lt;50000000,"Up to 50 Million",IF(E413&gt;100000000,"+100 Million","Up to 100 Million"))</f>
        <v>+100 Million</v>
      </c>
      <c r="I413" t="str">
        <f>IF(F413 &lt;100000000,"Up to 100 Million",IF(F413&gt;300000000,"+300 Million","+100 Million"))</f>
        <v>+100 Million</v>
      </c>
      <c r="J413" s="3">
        <f>SUM(F413,G413)</f>
        <v>162000000</v>
      </c>
      <c r="K413" s="3"/>
      <c r="L413" t="s">
        <v>628</v>
      </c>
      <c r="M413">
        <v>2016</v>
      </c>
    </row>
    <row r="414" spans="1:13" x14ac:dyDescent="0.2">
      <c r="A414">
        <v>83</v>
      </c>
      <c r="B414" t="s">
        <v>669</v>
      </c>
      <c r="C414" t="str">
        <f>LEFT(B414,SEARCH(" ",B414)-1)</f>
        <v>Angel</v>
      </c>
      <c r="D414" t="str">
        <f>RIGHT(B414,LEN(B414)-FIND(" ",B414))</f>
        <v>Di Maria</v>
      </c>
      <c r="E414" s="1">
        <v>221000000</v>
      </c>
      <c r="F414" s="2">
        <v>206000000</v>
      </c>
      <c r="G414" s="3" t="s">
        <v>916</v>
      </c>
      <c r="H414" t="str">
        <f>IF(E414 &lt;50000000,"Up to 50 Million",IF(E414&gt;100000000,"+100 Million","Up to 100 Million"))</f>
        <v>+100 Million</v>
      </c>
      <c r="I414" t="str">
        <f>IF(F414 &lt;100000000,"Up to 100 Million",IF(F414&gt;300000000,"+300 Million","+100 Million"))</f>
        <v>+100 Million</v>
      </c>
      <c r="J414" s="3">
        <f>SUM(F414,G414)</f>
        <v>206000000</v>
      </c>
      <c r="K414" s="3"/>
      <c r="L414" t="s">
        <v>12</v>
      </c>
      <c r="M414">
        <v>2016</v>
      </c>
    </row>
    <row r="415" spans="1:13" x14ac:dyDescent="0.2">
      <c r="A415">
        <v>83</v>
      </c>
      <c r="B415" t="s">
        <v>595</v>
      </c>
      <c r="C415" t="str">
        <f>LEFT(B415,SEARCH(" ",B415)-1)</f>
        <v>James</v>
      </c>
      <c r="D415" t="str">
        <f>RIGHT(B415,LEN(B415)-FIND(" ",B415))</f>
        <v>Rodriguez</v>
      </c>
      <c r="E415" s="1">
        <v>221000000</v>
      </c>
      <c r="F415" s="2">
        <v>151000000</v>
      </c>
      <c r="G415" s="3" t="s">
        <v>955</v>
      </c>
      <c r="H415" t="str">
        <f>IF(E415 &lt;50000000,"Up to 50 Million",IF(E415&gt;100000000,"+100 Million","Up to 100 Million"))</f>
        <v>+100 Million</v>
      </c>
      <c r="I415" t="str">
        <f>IF(F415 &lt;100000000,"Up to 100 Million",IF(F415&gt;300000000,"+300 Million","+100 Million"))</f>
        <v>+100 Million</v>
      </c>
      <c r="J415" s="3">
        <f>SUM(F415,G415)</f>
        <v>151000000</v>
      </c>
      <c r="K415" s="3"/>
      <c r="L415" t="s">
        <v>12</v>
      </c>
      <c r="M415">
        <v>2016</v>
      </c>
    </row>
    <row r="416" spans="1:13" x14ac:dyDescent="0.2">
      <c r="A416">
        <v>85</v>
      </c>
      <c r="B416" t="s">
        <v>670</v>
      </c>
      <c r="C416" t="str">
        <f>LEFT(B416,SEARCH(" ",B416)-1)</f>
        <v>Eden</v>
      </c>
      <c r="D416" t="str">
        <f>RIGHT(B416,LEN(B416)-FIND(" ",B416))</f>
        <v>Hazard</v>
      </c>
      <c r="E416" s="1">
        <v>22000000</v>
      </c>
      <c r="F416" s="2">
        <v>17000000</v>
      </c>
      <c r="G416" s="3" t="s">
        <v>957</v>
      </c>
      <c r="H416" t="str">
        <f>IF(E416 &lt;50000000,"Up to 50 Million",IF(E416&gt;100000000,"+100 Million","Up to 100 Million"))</f>
        <v>Up to 50 Million</v>
      </c>
      <c r="I416" t="str">
        <f>IF(F416 &lt;100000000,"Up to 100 Million",IF(F416&gt;300000000,"+300 Million","+100 Million"))</f>
        <v>Up to 100 Million</v>
      </c>
      <c r="J416" s="3">
        <f>SUM(F416,G416)</f>
        <v>17000000</v>
      </c>
      <c r="K416" s="3"/>
      <c r="L416" t="s">
        <v>12</v>
      </c>
      <c r="M416">
        <v>2016</v>
      </c>
    </row>
    <row r="417" spans="1:13" x14ac:dyDescent="0.2">
      <c r="A417">
        <v>85</v>
      </c>
      <c r="B417" t="s">
        <v>101</v>
      </c>
      <c r="C417" t="str">
        <f>LEFT(B417,SEARCH(" ",B417)-1)</f>
        <v>Conor</v>
      </c>
      <c r="D417" t="str">
        <f>RIGHT(B417,LEN(B417)-FIND(" ",B417))</f>
        <v>McGregor</v>
      </c>
      <c r="E417" s="1">
        <v>22000000</v>
      </c>
      <c r="F417" s="2">
        <v>18000000</v>
      </c>
      <c r="G417" s="3" t="s">
        <v>908</v>
      </c>
      <c r="H417" t="str">
        <f>IF(E417 &lt;50000000,"Up to 50 Million",IF(E417&gt;100000000,"+100 Million","Up to 100 Million"))</f>
        <v>Up to 50 Million</v>
      </c>
      <c r="I417" t="str">
        <f>IF(F417 &lt;100000000,"Up to 100 Million",IF(F417&gt;300000000,"+300 Million","+100 Million"))</f>
        <v>Up to 100 Million</v>
      </c>
      <c r="J417" s="3">
        <f>SUM(F417,G417)</f>
        <v>18000000</v>
      </c>
      <c r="K417" s="3"/>
      <c r="L417" t="s">
        <v>671</v>
      </c>
      <c r="M417">
        <v>2016</v>
      </c>
    </row>
    <row r="418" spans="1:13" x14ac:dyDescent="0.2">
      <c r="A418">
        <v>85</v>
      </c>
      <c r="B418" t="s">
        <v>672</v>
      </c>
      <c r="C418" t="str">
        <f>LEFT(B418,SEARCH(" ",B418)-1)</f>
        <v>David</v>
      </c>
      <c r="D418" t="str">
        <f>RIGHT(B418,LEN(B418)-FIND(" ",B418))</f>
        <v>Ortiz</v>
      </c>
      <c r="E418" s="1">
        <v>22000000</v>
      </c>
      <c r="F418" s="2">
        <v>16000000</v>
      </c>
      <c r="G418" s="3" t="s">
        <v>919</v>
      </c>
      <c r="H418" t="str">
        <f>IF(E418 &lt;50000000,"Up to 50 Million",IF(E418&gt;100000000,"+100 Million","Up to 100 Million"))</f>
        <v>Up to 50 Million</v>
      </c>
      <c r="I418" t="str">
        <f>IF(F418 &lt;100000000,"Up to 100 Million",IF(F418&gt;300000000,"+300 Million","+100 Million"))</f>
        <v>Up to 100 Million</v>
      </c>
      <c r="J418" s="3">
        <f>SUM(F418,G418)</f>
        <v>16000000</v>
      </c>
      <c r="K418" s="3"/>
      <c r="L418" t="s">
        <v>90</v>
      </c>
      <c r="M418">
        <v>2016</v>
      </c>
    </row>
    <row r="419" spans="1:13" x14ac:dyDescent="0.2">
      <c r="A419">
        <v>88</v>
      </c>
      <c r="B419" t="s">
        <v>673</v>
      </c>
      <c r="C419" t="str">
        <f>LEFT(B419,SEARCH(" ",B419)-1)</f>
        <v>Maria</v>
      </c>
      <c r="D419" t="str">
        <f>RIGHT(B419,LEN(B419)-FIND(" ",B419))</f>
        <v>Sharapova</v>
      </c>
      <c r="E419" s="1">
        <v>219000000</v>
      </c>
      <c r="F419" s="2">
        <v>19000000</v>
      </c>
      <c r="G419" s="3" t="s">
        <v>932</v>
      </c>
      <c r="H419" t="str">
        <f>IF(E419 &lt;50000000,"Up to 50 Million",IF(E419&gt;100000000,"+100 Million","Up to 100 Million"))</f>
        <v>+100 Million</v>
      </c>
      <c r="I419" t="str">
        <f>IF(F419 &lt;100000000,"Up to 100 Million",IF(F419&gt;300000000,"+300 Million","+100 Million"))</f>
        <v>Up to 100 Million</v>
      </c>
      <c r="J419" s="3">
        <f>SUM(F419,G419)</f>
        <v>19000000</v>
      </c>
      <c r="K419" s="3"/>
      <c r="L419" t="s">
        <v>33</v>
      </c>
      <c r="M419">
        <v>2016</v>
      </c>
    </row>
    <row r="420" spans="1:13" x14ac:dyDescent="0.2">
      <c r="A420">
        <v>89</v>
      </c>
      <c r="B420" t="s">
        <v>602</v>
      </c>
      <c r="C420" t="str">
        <f>LEFT(B420,SEARCH(" ",B420)-1)</f>
        <v>Jacoby</v>
      </c>
      <c r="D420" t="str">
        <f>RIGHT(B420,LEN(B420)-FIND(" ",B420))</f>
        <v>Ellsbury</v>
      </c>
      <c r="E420" s="1">
        <v>218000000</v>
      </c>
      <c r="F420" s="2">
        <v>212000000</v>
      </c>
      <c r="G420" s="3" t="s">
        <v>964</v>
      </c>
      <c r="H420" t="str">
        <f>IF(E420 &lt;50000000,"Up to 50 Million",IF(E420&gt;100000000,"+100 Million","Up to 100 Million"))</f>
        <v>+100 Million</v>
      </c>
      <c r="I420" t="str">
        <f>IF(F420 &lt;100000000,"Up to 100 Million",IF(F420&gt;300000000,"+300 Million","+100 Million"))</f>
        <v>+100 Million</v>
      </c>
      <c r="J420" s="3">
        <f>SUM(F420,G420)</f>
        <v>212000000</v>
      </c>
      <c r="K420" s="3"/>
      <c r="L420" t="s">
        <v>90</v>
      </c>
      <c r="M420">
        <v>2016</v>
      </c>
    </row>
    <row r="421" spans="1:13" x14ac:dyDescent="0.2">
      <c r="A421">
        <v>89</v>
      </c>
      <c r="B421" t="s">
        <v>297</v>
      </c>
      <c r="C421" t="str">
        <f>LEFT(B421,SEARCH(" ",B421)-1)</f>
        <v>Justin</v>
      </c>
      <c r="D421" t="str">
        <f>RIGHT(B421,LEN(B421)-FIND(" ",B421))</f>
        <v>Houston</v>
      </c>
      <c r="E421" s="1">
        <v>218000000</v>
      </c>
      <c r="F421" s="2">
        <v>217000000</v>
      </c>
      <c r="G421" s="3" t="s">
        <v>969</v>
      </c>
      <c r="H421" t="str">
        <f>IF(E421 &lt;50000000,"Up to 50 Million",IF(E421&gt;100000000,"+100 Million","Up to 100 Million"))</f>
        <v>+100 Million</v>
      </c>
      <c r="I421" t="str">
        <f>IF(F421 &lt;100000000,"Up to 100 Million",IF(F421&gt;300000000,"+300 Million","+100 Million"))</f>
        <v>+100 Million</v>
      </c>
      <c r="J421" s="3">
        <f>SUM(F421,G421)</f>
        <v>217000000</v>
      </c>
      <c r="K421" s="3"/>
      <c r="L421" t="s">
        <v>39</v>
      </c>
      <c r="M421">
        <v>2016</v>
      </c>
    </row>
    <row r="422" spans="1:13" x14ac:dyDescent="0.2">
      <c r="A422">
        <v>91</v>
      </c>
      <c r="B422" t="s">
        <v>606</v>
      </c>
      <c r="C422" t="str">
        <f>LEFT(B422,SEARCH(" ",B422)-1)</f>
        <v>Matt</v>
      </c>
      <c r="D422" t="str">
        <f>RIGHT(B422,LEN(B422)-FIND(" ",B422))</f>
        <v>Kemp</v>
      </c>
      <c r="E422" s="1">
        <v>217000000</v>
      </c>
      <c r="F422" s="2">
        <v>212000000</v>
      </c>
      <c r="G422" s="3" t="s">
        <v>953</v>
      </c>
      <c r="H422" t="str">
        <f>IF(E422 &lt;50000000,"Up to 50 Million",IF(E422&gt;100000000,"+100 Million","Up to 100 Million"))</f>
        <v>+100 Million</v>
      </c>
      <c r="I422" t="str">
        <f>IF(F422 &lt;100000000,"Up to 100 Million",IF(F422&gt;300000000,"+300 Million","+100 Million"))</f>
        <v>+100 Million</v>
      </c>
      <c r="J422" s="3">
        <f>SUM(F422,G422)</f>
        <v>212000000</v>
      </c>
      <c r="K422" s="3"/>
      <c r="L422" t="s">
        <v>90</v>
      </c>
      <c r="M422">
        <v>2016</v>
      </c>
    </row>
    <row r="423" spans="1:13" x14ac:dyDescent="0.2">
      <c r="A423">
        <v>92</v>
      </c>
      <c r="B423" t="s">
        <v>24</v>
      </c>
      <c r="C423" t="str">
        <f>LEFT(B423,SEARCH(" ",B423)-1)</f>
        <v>Canelo</v>
      </c>
      <c r="D423" t="str">
        <f>RIGHT(B423,LEN(B423)-FIND(" ",B423))</f>
        <v>Alvarez</v>
      </c>
      <c r="E423" s="1">
        <v>215000000</v>
      </c>
      <c r="F423" s="2">
        <v>20000000</v>
      </c>
      <c r="G423" s="3" t="s">
        <v>916</v>
      </c>
      <c r="H423" t="str">
        <f>IF(E423 &lt;50000000,"Up to 50 Million",IF(E423&gt;100000000,"+100 Million","Up to 100 Million"))</f>
        <v>+100 Million</v>
      </c>
      <c r="I423" t="str">
        <f>IF(F423 &lt;100000000,"Up to 100 Million",IF(F423&gt;300000000,"+300 Million","+100 Million"))</f>
        <v>Up to 100 Million</v>
      </c>
      <c r="J423" s="3">
        <f>SUM(F423,G423)</f>
        <v>20000000</v>
      </c>
      <c r="K423" s="3"/>
      <c r="L423" t="s">
        <v>27</v>
      </c>
      <c r="M423">
        <v>2016</v>
      </c>
    </row>
    <row r="424" spans="1:13" x14ac:dyDescent="0.2">
      <c r="A424">
        <v>93</v>
      </c>
      <c r="B424" t="s">
        <v>605</v>
      </c>
      <c r="C424" t="str">
        <f>LEFT(B424,SEARCH(" ",B424)-1)</f>
        <v>Adrian</v>
      </c>
      <c r="D424" t="str">
        <f>RIGHT(B424,LEN(B424)-FIND(" ",B424))</f>
        <v>Gonzalez</v>
      </c>
      <c r="E424" s="1">
        <v>214000000</v>
      </c>
      <c r="F424" s="2">
        <v>21000000</v>
      </c>
      <c r="G424" s="3" t="s">
        <v>961</v>
      </c>
      <c r="H424" t="str">
        <f>IF(E424 &lt;50000000,"Up to 50 Million",IF(E424&gt;100000000,"+100 Million","Up to 100 Million"))</f>
        <v>+100 Million</v>
      </c>
      <c r="I424" t="str">
        <f>IF(F424 &lt;100000000,"Up to 100 Million",IF(F424&gt;300000000,"+300 Million","+100 Million"))</f>
        <v>Up to 100 Million</v>
      </c>
      <c r="J424" s="3">
        <f>SUM(F424,G424)</f>
        <v>21000000</v>
      </c>
      <c r="K424" s="3"/>
      <c r="L424" t="s">
        <v>90</v>
      </c>
      <c r="M424">
        <v>2016</v>
      </c>
    </row>
    <row r="425" spans="1:13" x14ac:dyDescent="0.2">
      <c r="A425">
        <v>94</v>
      </c>
      <c r="B425" t="s">
        <v>512</v>
      </c>
      <c r="C425" t="str">
        <f>LEFT(B425,SEARCH(" ",B425)-1)</f>
        <v>LaMarcus</v>
      </c>
      <c r="D425" t="str">
        <f>RIGHT(B425,LEN(B425)-FIND(" ",B425))</f>
        <v>Aldridge</v>
      </c>
      <c r="E425" s="1">
        <v>212000000</v>
      </c>
      <c r="F425" s="2">
        <v>197000000</v>
      </c>
      <c r="G425" s="3" t="s">
        <v>916</v>
      </c>
      <c r="H425" t="str">
        <f>IF(E425 &lt;50000000,"Up to 50 Million",IF(E425&gt;100000000,"+100 Million","Up to 100 Million"))</f>
        <v>+100 Million</v>
      </c>
      <c r="I425" t="str">
        <f>IF(F425 &lt;100000000,"Up to 100 Million",IF(F425&gt;300000000,"+300 Million","+100 Million"))</f>
        <v>+100 Million</v>
      </c>
      <c r="J425" s="3">
        <f>SUM(F425,G425)</f>
        <v>197000000</v>
      </c>
      <c r="K425" s="3"/>
      <c r="L425" t="s">
        <v>1006</v>
      </c>
      <c r="M425">
        <v>2016</v>
      </c>
    </row>
    <row r="426" spans="1:13" x14ac:dyDescent="0.2">
      <c r="A426">
        <v>94</v>
      </c>
      <c r="B426" t="s">
        <v>676</v>
      </c>
      <c r="C426" t="str">
        <f>LEFT(B426,SEARCH(" ",B426)-1)</f>
        <v>Cameron</v>
      </c>
      <c r="D426" t="str">
        <f>RIGHT(B426,LEN(B426)-FIND(" ",B426))</f>
        <v>Heyward</v>
      </c>
      <c r="E426" s="1">
        <v>212000000</v>
      </c>
      <c r="F426" s="2">
        <v>21000000</v>
      </c>
      <c r="G426" s="3" t="s">
        <v>952</v>
      </c>
      <c r="H426" t="str">
        <f>IF(E426 &lt;50000000,"Up to 50 Million",IF(E426&gt;100000000,"+100 Million","Up to 100 Million"))</f>
        <v>+100 Million</v>
      </c>
      <c r="I426" t="str">
        <f>IF(F426 &lt;100000000,"Up to 100 Million",IF(F426&gt;300000000,"+300 Million","+100 Million"))</f>
        <v>Up to 100 Million</v>
      </c>
      <c r="J426" s="3">
        <f>SUM(F426,G426)</f>
        <v>21000000</v>
      </c>
      <c r="K426" s="3"/>
      <c r="L426" t="s">
        <v>39</v>
      </c>
      <c r="M426">
        <v>2016</v>
      </c>
    </row>
    <row r="427" spans="1:13" x14ac:dyDescent="0.2">
      <c r="A427">
        <v>94</v>
      </c>
      <c r="B427" t="s">
        <v>677</v>
      </c>
      <c r="C427" t="str">
        <f>LEFT(B427,SEARCH(" ",B427)-1)</f>
        <v>Jayson</v>
      </c>
      <c r="D427" t="str">
        <f>RIGHT(B427,LEN(B427)-FIND(" ",B427))</f>
        <v>Werth</v>
      </c>
      <c r="E427" s="1">
        <v>212000000</v>
      </c>
      <c r="F427" s="2">
        <v>21000000</v>
      </c>
      <c r="G427" s="3" t="s">
        <v>941</v>
      </c>
      <c r="H427" t="str">
        <f>IF(E427 &lt;50000000,"Up to 50 Million",IF(E427&gt;100000000,"+100 Million","Up to 100 Million"))</f>
        <v>+100 Million</v>
      </c>
      <c r="I427" t="str">
        <f>IF(F427 &lt;100000000,"Up to 100 Million",IF(F427&gt;300000000,"+300 Million","+100 Million"))</f>
        <v>Up to 100 Million</v>
      </c>
      <c r="J427" s="3">
        <f>SUM(F427,G427)</f>
        <v>21000000</v>
      </c>
      <c r="K427" s="3"/>
      <c r="L427" t="s">
        <v>90</v>
      </c>
      <c r="M427">
        <v>2016</v>
      </c>
    </row>
    <row r="428" spans="1:13" x14ac:dyDescent="0.2">
      <c r="A428">
        <v>97</v>
      </c>
      <c r="B428" t="s">
        <v>678</v>
      </c>
      <c r="C428" t="str">
        <f>LEFT(B428,SEARCH(" ",B428)-1)</f>
        <v>Alex</v>
      </c>
      <c r="D428" t="str">
        <f>RIGHT(B428,LEN(B428)-FIND(" ",B428))</f>
        <v>Rodriguez</v>
      </c>
      <c r="E428" s="1">
        <v>211000000</v>
      </c>
      <c r="F428" s="2">
        <v>207000000</v>
      </c>
      <c r="G428" s="3" t="s">
        <v>961</v>
      </c>
      <c r="H428" t="str">
        <f>IF(E428 &lt;50000000,"Up to 50 Million",IF(E428&gt;100000000,"+100 Million","Up to 100 Million"))</f>
        <v>+100 Million</v>
      </c>
      <c r="I428" t="str">
        <f>IF(F428 &lt;100000000,"Up to 100 Million",IF(F428&gt;300000000,"+300 Million","+100 Million"))</f>
        <v>+100 Million</v>
      </c>
      <c r="J428" s="3">
        <f>SUM(F428,G428)</f>
        <v>207000000</v>
      </c>
      <c r="K428" s="3"/>
      <c r="L428" t="s">
        <v>90</v>
      </c>
      <c r="M428">
        <v>2016</v>
      </c>
    </row>
    <row r="429" spans="1:13" x14ac:dyDescent="0.2">
      <c r="A429">
        <v>98</v>
      </c>
      <c r="B429" t="s">
        <v>680</v>
      </c>
      <c r="C429" t="str">
        <f>LEFT(B429,SEARCH(" ",B429)-1)</f>
        <v>Nico</v>
      </c>
      <c r="D429" t="str">
        <f>RIGHT(B429,LEN(B429)-FIND(" ",B429))</f>
        <v>Rosberg</v>
      </c>
      <c r="E429" s="1">
        <v>21000000</v>
      </c>
      <c r="F429" s="2">
        <v>20000000</v>
      </c>
      <c r="G429" s="3" t="s">
        <v>912</v>
      </c>
      <c r="H429" t="str">
        <f>IF(E429 &lt;50000000,"Up to 50 Million",IF(E429&gt;100000000,"+100 Million","Up to 100 Million"))</f>
        <v>Up to 50 Million</v>
      </c>
      <c r="I429" t="str">
        <f>IF(F429 &lt;100000000,"Up to 100 Million",IF(F429&gt;300000000,"+300 Million","+100 Million"))</f>
        <v>Up to 100 Million</v>
      </c>
      <c r="J429" s="3">
        <f>SUM(F429,G429)</f>
        <v>20000000</v>
      </c>
      <c r="K429" s="3"/>
      <c r="L429" t="s">
        <v>628</v>
      </c>
      <c r="M429">
        <v>2016</v>
      </c>
    </row>
    <row r="430" spans="1:13" x14ac:dyDescent="0.2">
      <c r="A430">
        <v>99</v>
      </c>
      <c r="B430" t="s">
        <v>681</v>
      </c>
      <c r="C430" t="str">
        <f>LEFT(B430,SEARCH(" ",B430)-1)</f>
        <v>Carl</v>
      </c>
      <c r="D430" t="str">
        <f>RIGHT(B430,LEN(B430)-FIND(" ",B430))</f>
        <v>Crawford</v>
      </c>
      <c r="E430" s="1">
        <v>209000000</v>
      </c>
      <c r="F430" s="2">
        <v>206000000</v>
      </c>
      <c r="G430" s="3" t="s">
        <v>954</v>
      </c>
      <c r="H430" t="str">
        <f>IF(E430 &lt;50000000,"Up to 50 Million",IF(E430&gt;100000000,"+100 Million","Up to 100 Million"))</f>
        <v>+100 Million</v>
      </c>
      <c r="I430" t="str">
        <f>IF(F430 &lt;100000000,"Up to 100 Million",IF(F430&gt;300000000,"+300 Million","+100 Million"))</f>
        <v>+100 Million</v>
      </c>
      <c r="J430" s="3">
        <f>SUM(F430,G430)</f>
        <v>206000000</v>
      </c>
      <c r="K430" s="3"/>
      <c r="L430" t="s">
        <v>90</v>
      </c>
      <c r="M430">
        <v>2016</v>
      </c>
    </row>
    <row r="431" spans="1:13" x14ac:dyDescent="0.2">
      <c r="A431">
        <v>100</v>
      </c>
      <c r="B431" t="s">
        <v>487</v>
      </c>
      <c r="C431" t="str">
        <f>LEFT(B431,SEARCH(" ",B431)-1)</f>
        <v>Buster</v>
      </c>
      <c r="D431" t="str">
        <f>RIGHT(B431,LEN(B431)-FIND(" ",B431))</f>
        <v>Posey</v>
      </c>
      <c r="E431" s="1">
        <v>208000000</v>
      </c>
      <c r="F431" s="2">
        <v>178000000</v>
      </c>
      <c r="G431" s="3" t="s">
        <v>927</v>
      </c>
      <c r="H431" t="str">
        <f>IF(E431 &lt;50000000,"Up to 50 Million",IF(E431&gt;100000000,"+100 Million","Up to 100 Million"))</f>
        <v>+100 Million</v>
      </c>
      <c r="I431" t="str">
        <f>IF(F431 &lt;100000000,"Up to 100 Million",IF(F431&gt;300000000,"+300 Million","+100 Million"))</f>
        <v>+100 Million</v>
      </c>
      <c r="J431" s="3">
        <f>SUM(F431,G431)</f>
        <v>178000000</v>
      </c>
      <c r="K431" s="3"/>
      <c r="L431" t="s">
        <v>90</v>
      </c>
      <c r="M431">
        <v>2016</v>
      </c>
    </row>
    <row r="432" spans="1:13" x14ac:dyDescent="0.2">
      <c r="A432">
        <v>6</v>
      </c>
      <c r="B432" t="s">
        <v>35</v>
      </c>
      <c r="C432" t="str">
        <f>LEFT(B432,SEARCH(" ",B432)-1)</f>
        <v>Russell</v>
      </c>
      <c r="D432" t="s">
        <v>280</v>
      </c>
      <c r="E432" s="1">
        <v>895000000</v>
      </c>
      <c r="F432" s="2">
        <v>805000000</v>
      </c>
      <c r="G432" s="3" t="s">
        <v>898</v>
      </c>
      <c r="H432" t="str">
        <f>IF(E432 &lt;50000000,"Up to 50 Million",IF(E432&gt;100000000,"+100 Million","Up to 100 Million"))</f>
        <v>+100 Million</v>
      </c>
      <c r="I432" t="str">
        <f>IF(F432 &lt;100000000,"Up to 100 Million",IF(F432&gt;300000000,"+300 Million","+100 Million"))</f>
        <v>+300 Million</v>
      </c>
      <c r="J432" s="3">
        <f>SUM(F432,G432)</f>
        <v>805000000</v>
      </c>
      <c r="K432" s="3" t="str">
        <f t="shared" ref="K432:K441" si="5">IF(J432 &lt;100000000,"Up to 100 Million",IF(J432&gt;400000000,"+400 Million","Up to 400 Million"))</f>
        <v>+400 Million</v>
      </c>
      <c r="L432" t="s">
        <v>39</v>
      </c>
      <c r="M432">
        <v>2019</v>
      </c>
    </row>
    <row r="433" spans="1:13" x14ac:dyDescent="0.2">
      <c r="A433">
        <v>6</v>
      </c>
      <c r="B433" t="s">
        <v>45</v>
      </c>
      <c r="C433" t="str">
        <f>LEFT(B433,SEARCH(" ",B433)-1)</f>
        <v>LeBron</v>
      </c>
      <c r="D433" t="str">
        <f>RIGHT(B433,LEN(B433)-FIND(" ",B433))</f>
        <v>James</v>
      </c>
      <c r="E433" s="1">
        <v>855000000</v>
      </c>
      <c r="F433" s="2">
        <v>335000000</v>
      </c>
      <c r="G433" s="3" t="s">
        <v>940</v>
      </c>
      <c r="H433" t="str">
        <f>IF(E433 &lt;50000000,"Up to 50 Million",IF(E433&gt;100000000,"+100 Million","Up to 100 Million"))</f>
        <v>+100 Million</v>
      </c>
      <c r="I433" t="str">
        <f>IF(F433 &lt;100000000,"Up to 100 Million",IF(F433&gt;300000000,"+300 Million","+100 Million"))</f>
        <v>+300 Million</v>
      </c>
      <c r="J433" s="3">
        <f>SUM(F433,G433)</f>
        <v>335000000</v>
      </c>
      <c r="K433" s="3" t="str">
        <f t="shared" si="5"/>
        <v>Up to 400 Million</v>
      </c>
      <c r="L433" t="s">
        <v>1006</v>
      </c>
      <c r="M433">
        <v>2018</v>
      </c>
    </row>
    <row r="434" spans="1:13" x14ac:dyDescent="0.2">
      <c r="A434">
        <v>6</v>
      </c>
      <c r="B434" t="s">
        <v>329</v>
      </c>
      <c r="C434" t="str">
        <f>LEFT(B434,SEARCH(" ",B434)-1)</f>
        <v>Andrew</v>
      </c>
      <c r="D434" t="str">
        <f>RIGHT(B434,LEN(B434)-FIND(" ",B434))</f>
        <v>Luck</v>
      </c>
      <c r="E434" s="1">
        <v>50000000</v>
      </c>
      <c r="F434" s="2">
        <v>47000000</v>
      </c>
      <c r="G434" s="3" t="s">
        <v>927</v>
      </c>
      <c r="H434" t="str">
        <f>IF(E434 &lt;50000000,"Up to 50 Million",IF(E434&gt;100000000,"+100 Million","Up to 100 Million"))</f>
        <v>Up to 100 Million</v>
      </c>
      <c r="I434" t="str">
        <f>IF(F434 &lt;100000000,"Up to 100 Million",IF(F434&gt;300000000,"+300 Million","+100 Million"))</f>
        <v>Up to 100 Million</v>
      </c>
      <c r="J434" s="3">
        <f>SUM(F434,G434)</f>
        <v>47000000</v>
      </c>
      <c r="K434" s="3" t="str">
        <f t="shared" si="5"/>
        <v>Up to 100 Million</v>
      </c>
      <c r="L434" t="s">
        <v>39</v>
      </c>
      <c r="M434">
        <v>2017</v>
      </c>
    </row>
    <row r="435" spans="1:13" x14ac:dyDescent="0.2">
      <c r="A435">
        <v>6</v>
      </c>
      <c r="B435" t="s">
        <v>157</v>
      </c>
      <c r="C435" t="str">
        <f>LEFT(B435,SEARCH(" ",B435)-1)</f>
        <v>Rory</v>
      </c>
      <c r="D435" t="str">
        <f>RIGHT(B435,LEN(B435)-FIND(" ",B435))</f>
        <v>McIlroy</v>
      </c>
      <c r="E435" s="1">
        <v>50000000</v>
      </c>
      <c r="F435" s="2">
        <v>16000000</v>
      </c>
      <c r="G435" s="3" t="s">
        <v>923</v>
      </c>
      <c r="H435" t="str">
        <f>IF(E435 &lt;50000000,"Up to 50 Million",IF(E435&gt;100000000,"+100 Million","Up to 100 Million"))</f>
        <v>Up to 100 Million</v>
      </c>
      <c r="I435" t="str">
        <f>IF(F435 &lt;100000000,"Up to 100 Million",IF(F435&gt;300000000,"+300 Million","+100 Million"))</f>
        <v>Up to 100 Million</v>
      </c>
      <c r="J435" s="3">
        <f>SUM(F435,G435)</f>
        <v>16000000</v>
      </c>
      <c r="K435" s="3" t="str">
        <f t="shared" si="5"/>
        <v>Up to 100 Million</v>
      </c>
      <c r="L435" t="s">
        <v>64</v>
      </c>
      <c r="M435">
        <v>2017</v>
      </c>
    </row>
    <row r="436" spans="1:13" x14ac:dyDescent="0.2">
      <c r="A436">
        <v>6</v>
      </c>
      <c r="B436" t="s">
        <v>84</v>
      </c>
      <c r="C436" t="str">
        <f>LEFT(B436,SEARCH(" ",B436)-1)</f>
        <v>Novak</v>
      </c>
      <c r="D436" t="str">
        <f>RIGHT(B436,LEN(B436)-FIND(" ",B436))</f>
        <v>Djokovic</v>
      </c>
      <c r="E436" s="1">
        <v>376000000</v>
      </c>
      <c r="F436" s="2">
        <v>96000000</v>
      </c>
      <c r="G436" s="3" t="s">
        <v>899</v>
      </c>
      <c r="H436" t="str">
        <f>IF(E436 &lt;50000000,"Up to 50 Million",IF(E436&gt;100000000,"+100 Million","Up to 100 Million"))</f>
        <v>+100 Million</v>
      </c>
      <c r="I436" t="str">
        <f>IF(F436 &lt;100000000,"Up to 100 Million",IF(F436&gt;300000000,"+300 Million","+100 Million"))</f>
        <v>Up to 100 Million</v>
      </c>
      <c r="J436" s="3">
        <f>SUM(F436,G436)</f>
        <v>96000000</v>
      </c>
      <c r="K436" s="3" t="str">
        <f t="shared" si="5"/>
        <v>Up to 100 Million</v>
      </c>
      <c r="L436" t="s">
        <v>33</v>
      </c>
      <c r="M436">
        <v>2016</v>
      </c>
    </row>
    <row r="437" spans="1:13" x14ac:dyDescent="0.2">
      <c r="A437">
        <v>6</v>
      </c>
      <c r="B437" t="s">
        <v>45</v>
      </c>
      <c r="C437" t="str">
        <f>LEFT(B437,SEARCH(" ",B437)-1)</f>
        <v>LeBron</v>
      </c>
      <c r="D437" t="str">
        <f>RIGHT(B437,LEN(B437)-FIND(" ",B437))</f>
        <v>James</v>
      </c>
      <c r="E437" s="1">
        <v>648000000</v>
      </c>
      <c r="F437" s="2">
        <v>208000000</v>
      </c>
      <c r="G437" s="3" t="s">
        <v>929</v>
      </c>
      <c r="H437" t="str">
        <f>IF(E437 &lt;50000000,"Up to 50 Million",IF(E437&gt;100000000,"+100 Million","Up to 100 Million"))</f>
        <v>+100 Million</v>
      </c>
      <c r="I437" t="str">
        <f>IF(F437 &lt;100000000,"Up to 100 Million",IF(F437&gt;300000000,"+300 Million","+100 Million"))</f>
        <v>+100 Million</v>
      </c>
      <c r="J437" s="3">
        <f>SUM(F437,G437)</f>
        <v>208000000</v>
      </c>
      <c r="K437" s="3" t="str">
        <f t="shared" si="5"/>
        <v>Up to 400 Million</v>
      </c>
      <c r="L437" t="s">
        <v>1006</v>
      </c>
      <c r="M437">
        <v>2015</v>
      </c>
    </row>
    <row r="438" spans="1:13" x14ac:dyDescent="0.2">
      <c r="A438">
        <v>6</v>
      </c>
      <c r="B438" t="s">
        <v>60</v>
      </c>
      <c r="C438" t="str">
        <f>LEFT(B438,SEARCH(" ",B438)-1)</f>
        <v>Tiger</v>
      </c>
      <c r="D438" t="str">
        <f>RIGHT(B438,LEN(B438)-FIND(" ",B438))</f>
        <v>Woods</v>
      </c>
      <c r="E438" s="1">
        <v>612000000</v>
      </c>
      <c r="F438" s="2">
        <v>62000000</v>
      </c>
      <c r="G438" s="3" t="s">
        <v>970</v>
      </c>
      <c r="H438" t="str">
        <f>IF(E438 &lt;50000000,"Up to 50 Million",IF(E438&gt;100000000,"+100 Million","Up to 100 Million"))</f>
        <v>+100 Million</v>
      </c>
      <c r="I438" t="str">
        <f>IF(F438 &lt;100000000,"Up to 100 Million",IF(F438&gt;300000000,"+300 Million","+100 Million"))</f>
        <v>Up to 100 Million</v>
      </c>
      <c r="J438" s="3">
        <f>SUM(F438,G438)</f>
        <v>62000000</v>
      </c>
      <c r="K438" s="3" t="str">
        <f t="shared" si="5"/>
        <v>Up to 100 Million</v>
      </c>
      <c r="L438" t="s">
        <v>64</v>
      </c>
      <c r="M438">
        <v>2014</v>
      </c>
    </row>
    <row r="439" spans="1:13" x14ac:dyDescent="0.2">
      <c r="A439">
        <v>6</v>
      </c>
      <c r="B439" t="s">
        <v>41</v>
      </c>
      <c r="C439" t="str">
        <f>LEFT(B439,SEARCH(" ",B439)-1)</f>
        <v>Aaron</v>
      </c>
      <c r="D439" t="str">
        <f>RIGHT(B439,LEN(B439)-FIND(" ",B439))</f>
        <v>Rodgers</v>
      </c>
      <c r="E439" s="1">
        <v>49000000</v>
      </c>
      <c r="F439" s="2">
        <v>43000000</v>
      </c>
      <c r="G439" s="3" t="s">
        <v>919</v>
      </c>
      <c r="H439" t="str">
        <f>IF(E439 &lt;50000000,"Up to 50 Million",IF(E439&gt;100000000,"+100 Million","Up to 100 Million"))</f>
        <v>Up to 50 Million</v>
      </c>
      <c r="I439" t="str">
        <f>IF(F439 &lt;100000000,"Up to 100 Million",IF(F439&gt;300000000,"+300 Million","+100 Million"))</f>
        <v>Up to 100 Million</v>
      </c>
      <c r="J439" s="3">
        <f>SUM(F439,G439)</f>
        <v>43000000</v>
      </c>
      <c r="K439" s="3" t="str">
        <f t="shared" si="5"/>
        <v>Up to 100 Million</v>
      </c>
      <c r="L439" t="s">
        <v>39</v>
      </c>
      <c r="M439">
        <v>2013</v>
      </c>
    </row>
    <row r="440" spans="1:13" x14ac:dyDescent="0.2">
      <c r="A440">
        <v>6</v>
      </c>
      <c r="B440" t="s">
        <v>627</v>
      </c>
      <c r="C440" t="str">
        <f>LEFT(B440,SEARCH(" ",B440)-1)</f>
        <v>Kobe</v>
      </c>
      <c r="D440" t="str">
        <f>RIGHT(B440,LEN(B440)-FIND(" ",B440))</f>
        <v>Bryant</v>
      </c>
      <c r="E440" s="1">
        <v>523000000</v>
      </c>
      <c r="F440" s="2">
        <v>203000000</v>
      </c>
      <c r="G440" s="3" t="s">
        <v>895</v>
      </c>
      <c r="H440" t="str">
        <f>IF(E440 &lt;50000000,"Up to 50 Million",IF(E440&gt;100000000,"+100 Million","Up to 100 Million"))</f>
        <v>+100 Million</v>
      </c>
      <c r="I440" t="str">
        <f>IF(F440 &lt;100000000,"Up to 100 Million",IF(F440&gt;300000000,"+300 Million","+100 Million"))</f>
        <v>+100 Million</v>
      </c>
      <c r="J440" s="3">
        <f>SUM(F440,G440)</f>
        <v>203000000</v>
      </c>
      <c r="K440" s="3" t="str">
        <f t="shared" si="5"/>
        <v>Up to 400 Million</v>
      </c>
      <c r="L440" t="s">
        <v>1006</v>
      </c>
      <c r="M440">
        <v>2012</v>
      </c>
    </row>
    <row r="441" spans="1:13" x14ac:dyDescent="0.2">
      <c r="A441">
        <v>7</v>
      </c>
      <c r="B441" t="s">
        <v>41</v>
      </c>
      <c r="C441" t="str">
        <f>LEFT(B441,SEARCH(" ",B441)-1)</f>
        <v>Aaron</v>
      </c>
      <c r="D441" t="s">
        <v>1002</v>
      </c>
      <c r="E441" s="1">
        <v>893000000</v>
      </c>
      <c r="F441" s="2">
        <v>803000000</v>
      </c>
      <c r="G441" s="3" t="s">
        <v>898</v>
      </c>
      <c r="H441" t="str">
        <f>IF(E441 &lt;50000000,"Up to 50 Million",IF(E441&gt;100000000,"+100 Million","Up to 100 Million"))</f>
        <v>+100 Million</v>
      </c>
      <c r="I441" t="str">
        <f>IF(F441 &lt;100000000,"Up to 100 Million",IF(F441&gt;300000000,"+300 Million","+100 Million"))</f>
        <v>+300 Million</v>
      </c>
      <c r="J441" s="3">
        <f>SUM(F441,G441)</f>
        <v>803000000</v>
      </c>
      <c r="K441" s="3" t="str">
        <f t="shared" si="5"/>
        <v>+400 Million</v>
      </c>
      <c r="L441" t="s">
        <v>39</v>
      </c>
      <c r="M441">
        <v>2019</v>
      </c>
    </row>
    <row r="442" spans="1:13" x14ac:dyDescent="0.2">
      <c r="A442">
        <v>11</v>
      </c>
      <c r="B442" t="s">
        <v>66</v>
      </c>
      <c r="C442" t="str">
        <f>LEFT(B442,SEARCH(" ",B442)-1)</f>
        <v>Ben</v>
      </c>
      <c r="D442" t="str">
        <f>RIGHT(B442,LEN(B442)-FIND(" ",B442))</f>
        <v>Roethlisberger</v>
      </c>
      <c r="E442" s="1">
        <v>489000000</v>
      </c>
      <c r="F442" s="2">
        <v>464000000</v>
      </c>
      <c r="G442" s="3" t="s">
        <v>931</v>
      </c>
      <c r="H442" t="str">
        <f>IF(E442 &lt;50000000,"Up to 50 Million",IF(E442&gt;100000000,"+100 Million","Up to 100 Million"))</f>
        <v>+100 Million</v>
      </c>
      <c r="I442" t="str">
        <f>IF(F442 &lt;100000000,"Up to 100 Million",IF(F442&gt;300000000,"+300 Million","+100 Million"))</f>
        <v>+300 Million</v>
      </c>
      <c r="J442" s="3">
        <f>SUM(F442,G442)</f>
        <v>464000000</v>
      </c>
      <c r="K442" s="3"/>
      <c r="L442" t="s">
        <v>39</v>
      </c>
      <c r="M442">
        <v>2015</v>
      </c>
    </row>
    <row r="443" spans="1:13" x14ac:dyDescent="0.2">
      <c r="A443">
        <v>12</v>
      </c>
      <c r="B443" t="s">
        <v>157</v>
      </c>
      <c r="C443" t="str">
        <f>LEFT(B443,SEARCH(" ",B443)-1)</f>
        <v>Rory</v>
      </c>
      <c r="D443" t="str">
        <f>RIGHT(B443,LEN(B443)-FIND(" ",B443))</f>
        <v>McIlroy</v>
      </c>
      <c r="E443" s="1">
        <v>50000000</v>
      </c>
      <c r="F443" s="2">
        <v>16000000</v>
      </c>
      <c r="G443" s="3" t="s">
        <v>923</v>
      </c>
      <c r="H443" t="str">
        <f>IF(E443 &lt;50000000,"Up to 50 Million",IF(E443&gt;100000000,"+100 Million","Up to 100 Million"))</f>
        <v>Up to 100 Million</v>
      </c>
      <c r="I443" t="str">
        <f>IF(F443 &lt;100000000,"Up to 100 Million",IF(F443&gt;300000000,"+300 Million","+100 Million"))</f>
        <v>Up to 100 Million</v>
      </c>
      <c r="J443" s="3">
        <f>SUM(F443,G443)</f>
        <v>16000000</v>
      </c>
      <c r="K443" s="3"/>
      <c r="L443" t="s">
        <v>64</v>
      </c>
      <c r="M443">
        <v>2015</v>
      </c>
    </row>
    <row r="444" spans="1:13" x14ac:dyDescent="0.2">
      <c r="A444">
        <v>13</v>
      </c>
      <c r="B444" t="s">
        <v>84</v>
      </c>
      <c r="C444" t="str">
        <f>LEFT(B444,SEARCH(" ",B444)-1)</f>
        <v>Novak</v>
      </c>
      <c r="D444" t="str">
        <f>RIGHT(B444,LEN(B444)-FIND(" ",B444))</f>
        <v>Djokovic</v>
      </c>
      <c r="E444" s="1">
        <v>376000000</v>
      </c>
      <c r="F444" s="2">
        <v>96000000</v>
      </c>
      <c r="G444" s="3" t="s">
        <v>899</v>
      </c>
      <c r="H444" t="str">
        <f>IF(E444 &lt;50000000,"Up to 50 Million",IF(E444&gt;100000000,"+100 Million","Up to 100 Million"))</f>
        <v>+100 Million</v>
      </c>
      <c r="I444" t="str">
        <f>IF(F444 &lt;100000000,"Up to 100 Million",IF(F444&gt;300000000,"+300 Million","+100 Million"))</f>
        <v>Up to 100 Million</v>
      </c>
      <c r="J444" s="3">
        <f>SUM(F444,G444)</f>
        <v>96000000</v>
      </c>
      <c r="K444" s="3"/>
      <c r="L444" t="s">
        <v>33</v>
      </c>
      <c r="M444">
        <v>2015</v>
      </c>
    </row>
    <row r="445" spans="1:13" x14ac:dyDescent="0.2">
      <c r="A445">
        <v>14</v>
      </c>
      <c r="B445" t="s">
        <v>555</v>
      </c>
      <c r="C445" t="str">
        <f>LEFT(B445,SEARCH(" ",B445)-1)</f>
        <v>Zlatan</v>
      </c>
      <c r="D445" t="str">
        <f>RIGHT(B445,LEN(B445)-FIND(" ",B445))</f>
        <v>Ibrahimovic</v>
      </c>
      <c r="E445" s="1">
        <v>391000000</v>
      </c>
      <c r="F445" s="2">
        <v>331000000</v>
      </c>
      <c r="G445" s="3" t="s">
        <v>919</v>
      </c>
      <c r="H445" t="str">
        <f>IF(E445 &lt;50000000,"Up to 50 Million",IF(E445&gt;100000000,"+100 Million","Up to 100 Million"))</f>
        <v>+100 Million</v>
      </c>
      <c r="I445" t="str">
        <f>IF(F445 &lt;100000000,"Up to 100 Million",IF(F445&gt;300000000,"+300 Million","+100 Million"))</f>
        <v>+300 Million</v>
      </c>
      <c r="J445" s="3">
        <f>SUM(F445,G445)</f>
        <v>331000000</v>
      </c>
      <c r="K445" s="3"/>
      <c r="L445" t="s">
        <v>12</v>
      </c>
      <c r="M445">
        <v>2015</v>
      </c>
    </row>
    <row r="446" spans="1:13" x14ac:dyDescent="0.2">
      <c r="A446">
        <v>15</v>
      </c>
      <c r="B446" t="s">
        <v>71</v>
      </c>
      <c r="C446" t="str">
        <f>LEFT(B446,SEARCH(" ",B446)-1)</f>
        <v>Lewis</v>
      </c>
      <c r="D446" t="str">
        <f>RIGHT(B446,LEN(B446)-FIND(" ",B446))</f>
        <v>Hamilton</v>
      </c>
      <c r="E446" s="1">
        <v>39000000</v>
      </c>
      <c r="F446" s="2">
        <v>36000000</v>
      </c>
      <c r="G446" s="3" t="s">
        <v>927</v>
      </c>
      <c r="H446" t="str">
        <f>IF(E446 &lt;50000000,"Up to 50 Million",IF(E446&gt;100000000,"+100 Million","Up to 100 Million"))</f>
        <v>Up to 50 Million</v>
      </c>
      <c r="I446" t="str">
        <f>IF(F446 &lt;100000000,"Up to 100 Million",IF(F446&gt;300000000,"+300 Million","+100 Million"))</f>
        <v>Up to 100 Million</v>
      </c>
      <c r="J446" s="3">
        <f>SUM(F446,G446)</f>
        <v>36000000</v>
      </c>
      <c r="K446" s="3"/>
      <c r="L446" t="s">
        <v>628</v>
      </c>
      <c r="M446">
        <v>2015</v>
      </c>
    </row>
    <row r="447" spans="1:13" x14ac:dyDescent="0.2">
      <c r="A447">
        <v>16</v>
      </c>
      <c r="B447" t="s">
        <v>693</v>
      </c>
      <c r="C447" t="str">
        <f>LEFT(B447,SEARCH(" ",B447)-1)</f>
        <v>Ndamukong</v>
      </c>
      <c r="D447" t="str">
        <f>RIGHT(B447,LEN(B447)-FIND(" ",B447))</f>
        <v>Suh</v>
      </c>
      <c r="E447" s="1">
        <v>386000000</v>
      </c>
      <c r="F447" s="2">
        <v>382000000</v>
      </c>
      <c r="G447" s="3" t="s">
        <v>961</v>
      </c>
      <c r="H447" t="str">
        <f>IF(E447 &lt;50000000,"Up to 50 Million",IF(E447&gt;100000000,"+100 Million","Up to 100 Million"))</f>
        <v>+100 Million</v>
      </c>
      <c r="I447" t="str">
        <f>IF(F447 &lt;100000000,"Up to 100 Million",IF(F447&gt;300000000,"+300 Million","+100 Million"))</f>
        <v>+300 Million</v>
      </c>
      <c r="J447" s="3">
        <f>SUM(F447,G447)</f>
        <v>382000000</v>
      </c>
      <c r="K447" s="3"/>
      <c r="L447" t="s">
        <v>39</v>
      </c>
      <c r="M447">
        <v>2015</v>
      </c>
    </row>
    <row r="448" spans="1:13" x14ac:dyDescent="0.2">
      <c r="A448">
        <v>17</v>
      </c>
      <c r="B448" t="s">
        <v>448</v>
      </c>
      <c r="C448" t="str">
        <f>LEFT(B448,SEARCH(" ",B448)-1)</f>
        <v>Fernando</v>
      </c>
      <c r="D448" t="str">
        <f>RIGHT(B448,LEN(B448)-FIND(" ",B448))</f>
        <v>Alonso</v>
      </c>
      <c r="E448" s="1">
        <v>355000000</v>
      </c>
      <c r="F448" s="2">
        <v>34000000</v>
      </c>
      <c r="G448" s="3" t="s">
        <v>916</v>
      </c>
      <c r="H448" t="str">
        <f>IF(E448 &lt;50000000,"Up to 50 Million",IF(E448&gt;100000000,"+100 Million","Up to 100 Million"))</f>
        <v>+100 Million</v>
      </c>
      <c r="I448" t="str">
        <f>IF(F448 &lt;100000000,"Up to 100 Million",IF(F448&gt;300000000,"+300 Million","+100 Million"))</f>
        <v>Up to 100 Million</v>
      </c>
      <c r="J448" s="3">
        <f>SUM(F448,G448)</f>
        <v>34000000</v>
      </c>
      <c r="K448" s="3"/>
      <c r="L448" t="s">
        <v>628</v>
      </c>
      <c r="M448">
        <v>2015</v>
      </c>
    </row>
    <row r="449" spans="1:13" x14ac:dyDescent="0.2">
      <c r="A449">
        <v>18</v>
      </c>
      <c r="B449" t="s">
        <v>323</v>
      </c>
      <c r="C449" t="str">
        <f>LEFT(B449,SEARCH(" ",B449)-1)</f>
        <v>Gareth</v>
      </c>
      <c r="D449" t="str">
        <f>RIGHT(B449,LEN(B449)-FIND(" ",B449))</f>
        <v>Bale</v>
      </c>
      <c r="E449" s="1">
        <v>35000000</v>
      </c>
      <c r="F449" s="2">
        <v>255000000</v>
      </c>
      <c r="G449" s="3" t="s">
        <v>978</v>
      </c>
      <c r="H449" t="str">
        <f>IF(E449 &lt;50000000,"Up to 50 Million",IF(E449&gt;100000000,"+100 Million","Up to 100 Million"))</f>
        <v>Up to 50 Million</v>
      </c>
      <c r="I449" t="str">
        <f>IF(F449 &lt;100000000,"Up to 100 Million",IF(F449&gt;300000000,"+300 Million","+100 Million"))</f>
        <v>+100 Million</v>
      </c>
      <c r="J449" s="3">
        <f>SUM(F449,G449)</f>
        <v>255000000</v>
      </c>
      <c r="K449" s="3"/>
      <c r="L449" t="s">
        <v>12</v>
      </c>
      <c r="M449">
        <v>2015</v>
      </c>
    </row>
    <row r="450" spans="1:13" x14ac:dyDescent="0.2">
      <c r="A450">
        <v>19</v>
      </c>
      <c r="B450" t="s">
        <v>372</v>
      </c>
      <c r="C450" t="str">
        <f>LEFT(B450,SEARCH(" ",B450)-1)</f>
        <v>Jon</v>
      </c>
      <c r="D450" t="str">
        <f>RIGHT(B450,LEN(B450)-FIND(" ",B450))</f>
        <v>Lester</v>
      </c>
      <c r="E450" s="1">
        <v>341000000</v>
      </c>
      <c r="F450" s="2">
        <v>337000000</v>
      </c>
      <c r="G450" s="3" t="s">
        <v>961</v>
      </c>
      <c r="H450" t="str">
        <f>IF(E450 &lt;50000000,"Up to 50 Million",IF(E450&gt;100000000,"+100 Million","Up to 100 Million"))</f>
        <v>+100 Million</v>
      </c>
      <c r="I450" t="str">
        <f>IF(F450 &lt;100000000,"Up to 100 Million",IF(F450&gt;300000000,"+300 Million","+100 Million"))</f>
        <v>+300 Million</v>
      </c>
      <c r="J450" s="3">
        <f>SUM(F450,G450)</f>
        <v>337000000</v>
      </c>
      <c r="K450" s="3"/>
      <c r="L450" t="s">
        <v>90</v>
      </c>
      <c r="M450">
        <v>2015</v>
      </c>
    </row>
    <row r="451" spans="1:13" x14ac:dyDescent="0.2">
      <c r="A451">
        <v>20</v>
      </c>
      <c r="B451" t="s">
        <v>545</v>
      </c>
      <c r="C451" t="str">
        <f>LEFT(B451,SEARCH(" ",B451)-1)</f>
        <v>Derrick</v>
      </c>
      <c r="D451" t="str">
        <f>RIGHT(B451,LEN(B451)-FIND(" ",B451))</f>
        <v>Rose</v>
      </c>
      <c r="E451" s="1">
        <v>339000000</v>
      </c>
      <c r="F451" s="2">
        <v>189000000</v>
      </c>
      <c r="G451" s="3" t="s">
        <v>903</v>
      </c>
      <c r="H451" t="str">
        <f>IF(E451 &lt;50000000,"Up to 50 Million",IF(E451&gt;100000000,"+100 Million","Up to 100 Million"))</f>
        <v>+100 Million</v>
      </c>
      <c r="I451" t="str">
        <f>IF(F451 &lt;100000000,"Up to 100 Million",IF(F451&gt;300000000,"+300 Million","+100 Million"))</f>
        <v>+100 Million</v>
      </c>
      <c r="J451" s="3">
        <f>SUM(F451,G451)</f>
        <v>189000000</v>
      </c>
      <c r="K451" s="3"/>
      <c r="L451" t="s">
        <v>1006</v>
      </c>
      <c r="M451">
        <v>2015</v>
      </c>
    </row>
    <row r="452" spans="1:13" x14ac:dyDescent="0.2">
      <c r="A452">
        <v>21</v>
      </c>
      <c r="B452" t="s">
        <v>147</v>
      </c>
      <c r="C452" t="str">
        <f>LEFT(B452,SEARCH(" ",B452)-1)</f>
        <v>Sebastian</v>
      </c>
      <c r="D452" t="str">
        <f>RIGHT(B452,LEN(B452)-FIND(" ",B452))</f>
        <v>Vettel</v>
      </c>
      <c r="E452" s="1">
        <v>385000000</v>
      </c>
      <c r="F452" s="2">
        <v>38000000</v>
      </c>
      <c r="G452" s="3" t="s">
        <v>979</v>
      </c>
      <c r="H452" t="str">
        <f>IF(E452 &lt;50000000,"Up to 50 Million",IF(E452&gt;100000000,"+100 Million","Up to 100 Million"))</f>
        <v>+100 Million</v>
      </c>
      <c r="I452" t="str">
        <f>IF(F452 &lt;100000000,"Up to 100 Million",IF(F452&gt;300000000,"+300 Million","+100 Million"))</f>
        <v>Up to 100 Million</v>
      </c>
      <c r="J452" s="3">
        <f>SUM(F452,G452)</f>
        <v>38000000</v>
      </c>
      <c r="K452" s="3"/>
      <c r="L452" t="s">
        <v>628</v>
      </c>
      <c r="M452">
        <v>2015</v>
      </c>
    </row>
    <row r="453" spans="1:13" x14ac:dyDescent="0.2">
      <c r="A453">
        <v>22</v>
      </c>
      <c r="B453" t="s">
        <v>176</v>
      </c>
      <c r="C453" t="str">
        <f>LEFT(B453,SEARCH(" ",B453)-1)</f>
        <v>Rafael</v>
      </c>
      <c r="D453" t="str">
        <f>RIGHT(B453,LEN(B453)-FIND(" ",B453))</f>
        <v>Nadal</v>
      </c>
      <c r="E453" s="1">
        <v>325000000</v>
      </c>
      <c r="F453" s="2">
        <v>45000000</v>
      </c>
      <c r="G453" s="3" t="s">
        <v>899</v>
      </c>
      <c r="H453" t="str">
        <f>IF(E453 &lt;50000000,"Up to 50 Million",IF(E453&gt;100000000,"+100 Million","Up to 100 Million"))</f>
        <v>+100 Million</v>
      </c>
      <c r="I453" t="str">
        <f>IF(F453 &lt;100000000,"Up to 100 Million",IF(F453&gt;300000000,"+300 Million","+100 Million"))</f>
        <v>Up to 100 Million</v>
      </c>
      <c r="J453" s="3">
        <f>SUM(F453,G453)</f>
        <v>45000000</v>
      </c>
      <c r="K453" s="3"/>
      <c r="L453" t="s">
        <v>33</v>
      </c>
      <c r="M453">
        <v>2015</v>
      </c>
    </row>
    <row r="454" spans="1:13" x14ac:dyDescent="0.2">
      <c r="A454">
        <v>23</v>
      </c>
      <c r="B454" t="s">
        <v>699</v>
      </c>
      <c r="C454" t="str">
        <f>LEFT(B454,SEARCH(" ",B454)-1)</f>
        <v>Mahendra</v>
      </c>
      <c r="D454" t="str">
        <f>RIGHT(B454,LEN(B454)-FIND(" ",B454))</f>
        <v>Singh Dhoni</v>
      </c>
      <c r="E454" s="1">
        <v>31000000</v>
      </c>
      <c r="F454" s="2">
        <v>4000000</v>
      </c>
      <c r="G454" s="3" t="s">
        <v>902</v>
      </c>
      <c r="H454" t="str">
        <f>IF(E454 &lt;50000000,"Up to 50 Million",IF(E454&gt;100000000,"+100 Million","Up to 100 Million"))</f>
        <v>Up to 50 Million</v>
      </c>
      <c r="I454" t="str">
        <f>IF(F454 &lt;100000000,"Up to 100 Million",IF(F454&gt;300000000,"+300 Million","+100 Million"))</f>
        <v>Up to 100 Million</v>
      </c>
      <c r="J454" s="3">
        <f>SUM(F454,G454)</f>
        <v>4000000</v>
      </c>
      <c r="K454" s="3"/>
      <c r="L454" t="s">
        <v>381</v>
      </c>
      <c r="M454">
        <v>2015</v>
      </c>
    </row>
    <row r="455" spans="1:13" x14ac:dyDescent="0.2">
      <c r="A455">
        <v>23</v>
      </c>
      <c r="B455" t="s">
        <v>19</v>
      </c>
      <c r="C455" t="s">
        <v>19</v>
      </c>
      <c r="D455" t="s">
        <v>19</v>
      </c>
      <c r="E455" s="1">
        <v>31000000</v>
      </c>
      <c r="F455" s="2">
        <v>14000000</v>
      </c>
      <c r="G455" s="3" t="s">
        <v>915</v>
      </c>
      <c r="H455" t="str">
        <f>IF(E455 &lt;50000000,"Up to 50 Million",IF(E455&gt;100000000,"+100 Million","Up to 100 Million"))</f>
        <v>Up to 50 Million</v>
      </c>
      <c r="I455" t="str">
        <f>IF(F455 &lt;100000000,"Up to 100 Million",IF(F455&gt;300000000,"+300 Million","+100 Million"))</f>
        <v>Up to 100 Million</v>
      </c>
      <c r="J455" s="3">
        <f>SUM(F455,G455)</f>
        <v>14000000</v>
      </c>
      <c r="K455" s="3"/>
      <c r="L455" t="s">
        <v>12</v>
      </c>
      <c r="M455">
        <v>2015</v>
      </c>
    </row>
    <row r="456" spans="1:13" x14ac:dyDescent="0.2">
      <c r="A456">
        <v>25</v>
      </c>
      <c r="B456" t="s">
        <v>192</v>
      </c>
      <c r="C456" t="str">
        <f>LEFT(B456,SEARCH(" ",B456)-1)</f>
        <v>Carmelo</v>
      </c>
      <c r="D456" t="str">
        <f>RIGHT(B456,LEN(B456)-FIND(" ",B456))</f>
        <v>Anthony</v>
      </c>
      <c r="E456" s="1">
        <v>305000000</v>
      </c>
      <c r="F456" s="2">
        <v>225000000</v>
      </c>
      <c r="G456" s="3" t="s">
        <v>897</v>
      </c>
      <c r="H456" t="str">
        <f>IF(E456 &lt;50000000,"Up to 50 Million",IF(E456&gt;100000000,"+100 Million","Up to 100 Million"))</f>
        <v>+100 Million</v>
      </c>
      <c r="I456" t="str">
        <f>IF(F456 &lt;100000000,"Up to 100 Million",IF(F456&gt;300000000,"+300 Million","+100 Million"))</f>
        <v>+100 Million</v>
      </c>
      <c r="J456" s="3">
        <f>SUM(F456,G456)</f>
        <v>225000000</v>
      </c>
      <c r="K456" s="3"/>
      <c r="L456" t="s">
        <v>1006</v>
      </c>
      <c r="M456">
        <v>2015</v>
      </c>
    </row>
    <row r="457" spans="1:13" x14ac:dyDescent="0.2">
      <c r="A457">
        <v>26</v>
      </c>
      <c r="B457" t="s">
        <v>673</v>
      </c>
      <c r="C457" t="str">
        <f>LEFT(B457,SEARCH(" ",B457)-1)</f>
        <v>Maria</v>
      </c>
      <c r="D457" t="str">
        <f>RIGHT(B457,LEN(B457)-FIND(" ",B457))</f>
        <v>Sharapova</v>
      </c>
      <c r="E457" s="1">
        <v>219000000</v>
      </c>
      <c r="F457" s="2">
        <v>19000000</v>
      </c>
      <c r="G457" s="3" t="s">
        <v>932</v>
      </c>
      <c r="H457" t="str">
        <f>IF(E457 &lt;50000000,"Up to 50 Million",IF(E457&gt;100000000,"+100 Million","Up to 100 Million"))</f>
        <v>+100 Million</v>
      </c>
      <c r="I457" t="str">
        <f>IF(F457 &lt;100000000,"Up to 100 Million",IF(F457&gt;300000000,"+300 Million","+100 Million"))</f>
        <v>Up to 100 Million</v>
      </c>
      <c r="J457" s="3">
        <f>SUM(F457,G457)</f>
        <v>19000000</v>
      </c>
      <c r="K457" s="3"/>
      <c r="L457" t="s">
        <v>33</v>
      </c>
      <c r="M457">
        <v>2015</v>
      </c>
    </row>
    <row r="458" spans="1:13" x14ac:dyDescent="0.2">
      <c r="A458">
        <v>27</v>
      </c>
      <c r="B458" t="s">
        <v>700</v>
      </c>
      <c r="C458" t="str">
        <f>LEFT(B458,SEARCH(" ",B458)-1)</f>
        <v>Carson</v>
      </c>
      <c r="D458" t="str">
        <f>RIGHT(B458,LEN(B458)-FIND(" ",B458))</f>
        <v>Palmer</v>
      </c>
      <c r="E458" s="1">
        <v>29000000</v>
      </c>
      <c r="F458" s="2">
        <v>285000000</v>
      </c>
      <c r="G458" s="3" t="s">
        <v>979</v>
      </c>
      <c r="H458" t="str">
        <f>IF(E458 &lt;50000000,"Up to 50 Million",IF(E458&gt;100000000,"+100 Million","Up to 100 Million"))</f>
        <v>Up to 50 Million</v>
      </c>
      <c r="I458" t="str">
        <f>IF(F458 &lt;100000000,"Up to 100 Million",IF(F458&gt;300000000,"+300 Million","+100 Million"))</f>
        <v>+100 Million</v>
      </c>
      <c r="J458" s="3">
        <f>SUM(F458,G458)</f>
        <v>285000000</v>
      </c>
      <c r="K458" s="3"/>
      <c r="L458" t="s">
        <v>39</v>
      </c>
      <c r="M458">
        <v>2015</v>
      </c>
    </row>
    <row r="459" spans="1:13" x14ac:dyDescent="0.2">
      <c r="A459">
        <v>27</v>
      </c>
      <c r="B459" t="s">
        <v>595</v>
      </c>
      <c r="C459" t="str">
        <f>LEFT(B459,SEARCH(" ",B459)-1)</f>
        <v>James</v>
      </c>
      <c r="D459" t="str">
        <f>RIGHT(B459,LEN(B459)-FIND(" ",B459))</f>
        <v>Rodriguez</v>
      </c>
      <c r="E459" s="1">
        <v>29000000</v>
      </c>
      <c r="F459" s="2">
        <v>245000000</v>
      </c>
      <c r="G459" s="3" t="s">
        <v>936</v>
      </c>
      <c r="H459" t="str">
        <f>IF(E459 &lt;50000000,"Up to 50 Million",IF(E459&gt;100000000,"+100 Million","Up to 100 Million"))</f>
        <v>Up to 50 Million</v>
      </c>
      <c r="I459" t="str">
        <f>IF(F459 &lt;100000000,"Up to 100 Million",IF(F459&gt;300000000,"+300 Million","+100 Million"))</f>
        <v>+100 Million</v>
      </c>
      <c r="J459" s="3">
        <f>SUM(F459,G459)</f>
        <v>245000000</v>
      </c>
      <c r="K459" s="3"/>
      <c r="L459" t="s">
        <v>12</v>
      </c>
      <c r="M459">
        <v>2015</v>
      </c>
    </row>
    <row r="460" spans="1:13" x14ac:dyDescent="0.2">
      <c r="A460">
        <v>29</v>
      </c>
      <c r="B460" t="s">
        <v>701</v>
      </c>
      <c r="C460" t="str">
        <f>LEFT(B460,SEARCH(" ",B460)-1)</f>
        <v>J.J.</v>
      </c>
      <c r="D460" t="str">
        <f>RIGHT(B460,LEN(B460)-FIND(" ",B460))</f>
        <v>Watt</v>
      </c>
      <c r="E460" s="1">
        <v>279000000</v>
      </c>
      <c r="F460" s="2">
        <v>209000000</v>
      </c>
      <c r="G460" s="3" t="s">
        <v>955</v>
      </c>
      <c r="H460" t="str">
        <f>IF(E460 &lt;50000000,"Up to 50 Million",IF(E460&gt;100000000,"+100 Million","Up to 100 Million"))</f>
        <v>+100 Million</v>
      </c>
      <c r="I460" t="str">
        <f>IF(F460 &lt;100000000,"Up to 100 Million",IF(F460&gt;300000000,"+300 Million","+100 Million"))</f>
        <v>+100 Million</v>
      </c>
      <c r="J460" s="3">
        <f>SUM(F460,G460)</f>
        <v>209000000</v>
      </c>
      <c r="K460" s="3"/>
      <c r="L460" t="s">
        <v>39</v>
      </c>
      <c r="M460">
        <v>2015</v>
      </c>
    </row>
    <row r="461" spans="1:13" x14ac:dyDescent="0.2">
      <c r="A461">
        <v>30</v>
      </c>
      <c r="B461" t="s">
        <v>514</v>
      </c>
      <c r="C461" t="str">
        <f>LEFT(B461,SEARCH(" ",B461)-1)</f>
        <v>Robinson</v>
      </c>
      <c r="D461" t="str">
        <f>RIGHT(B461,LEN(B461)-FIND(" ",B461))</f>
        <v>Cano</v>
      </c>
      <c r="E461" s="1">
        <v>276000000</v>
      </c>
      <c r="F461" s="2">
        <v>241000000</v>
      </c>
      <c r="G461" s="3" t="s">
        <v>922</v>
      </c>
      <c r="H461" t="str">
        <f>IF(E461 &lt;50000000,"Up to 50 Million",IF(E461&gt;100000000,"+100 Million","Up to 100 Million"))</f>
        <v>+100 Million</v>
      </c>
      <c r="I461" t="str">
        <f>IF(F461 &lt;100000000,"Up to 100 Million",IF(F461&gt;300000000,"+300 Million","+100 Million"))</f>
        <v>+100 Million</v>
      </c>
      <c r="J461" s="3">
        <f>SUM(F461,G461)</f>
        <v>241000000</v>
      </c>
      <c r="K461" s="3"/>
      <c r="L461" t="s">
        <v>90</v>
      </c>
      <c r="M461">
        <v>2015</v>
      </c>
    </row>
    <row r="462" spans="1:13" x14ac:dyDescent="0.2">
      <c r="A462">
        <v>31</v>
      </c>
      <c r="B462" t="s">
        <v>454</v>
      </c>
      <c r="C462" t="str">
        <f>LEFT(B462,SEARCH(" ",B462)-1)</f>
        <v>Dwyane</v>
      </c>
      <c r="D462" t="str">
        <f>RIGHT(B462,LEN(B462)-FIND(" ",B462))</f>
        <v>Wade</v>
      </c>
      <c r="E462" s="1">
        <v>272000000</v>
      </c>
      <c r="F462" s="2">
        <v>152000000</v>
      </c>
      <c r="G462" s="3" t="s">
        <v>945</v>
      </c>
      <c r="H462" t="str">
        <f>IF(E462 &lt;50000000,"Up to 50 Million",IF(E462&gt;100000000,"+100 Million","Up to 100 Million"))</f>
        <v>+100 Million</v>
      </c>
      <c r="I462" t="str">
        <f>IF(F462 &lt;100000000,"Up to 100 Million",IF(F462&gt;300000000,"+300 Million","+100 Million"))</f>
        <v>+100 Million</v>
      </c>
      <c r="J462" s="3">
        <f>SUM(F462,G462)</f>
        <v>152000000</v>
      </c>
      <c r="K462" s="3"/>
      <c r="L462" t="s">
        <v>1006</v>
      </c>
      <c r="M462">
        <v>2015</v>
      </c>
    </row>
    <row r="463" spans="1:13" x14ac:dyDescent="0.2">
      <c r="A463">
        <v>32</v>
      </c>
      <c r="B463" t="s">
        <v>640</v>
      </c>
      <c r="C463" t="str">
        <f>LEFT(B463,SEARCH(" ",B463)-1)</f>
        <v>Peyton</v>
      </c>
      <c r="D463" t="str">
        <f>RIGHT(B463,LEN(B463)-FIND(" ",B463))</f>
        <v>Manning</v>
      </c>
      <c r="E463" s="1">
        <v>27000000</v>
      </c>
      <c r="F463" s="2">
        <v>15000000</v>
      </c>
      <c r="G463" s="3" t="s">
        <v>945</v>
      </c>
      <c r="H463" t="str">
        <f>IF(E463 &lt;50000000,"Up to 50 Million",IF(E463&gt;100000000,"+100 Million","Up to 100 Million"))</f>
        <v>Up to 50 Million</v>
      </c>
      <c r="I463" t="str">
        <f>IF(F463 &lt;100000000,"Up to 100 Million",IF(F463&gt;300000000,"+300 Million","+100 Million"))</f>
        <v>Up to 100 Million</v>
      </c>
      <c r="J463" s="3">
        <f>SUM(F463,G463)</f>
        <v>15000000</v>
      </c>
      <c r="K463" s="3"/>
      <c r="L463" t="s">
        <v>39</v>
      </c>
      <c r="M463">
        <v>2015</v>
      </c>
    </row>
    <row r="464" spans="1:13" x14ac:dyDescent="0.2">
      <c r="A464">
        <v>32</v>
      </c>
      <c r="B464" t="s">
        <v>704</v>
      </c>
      <c r="C464" t="str">
        <f>LEFT(B464,SEARCH(" ",B464)-1)</f>
        <v>Kimi</v>
      </c>
      <c r="D464" t="str">
        <f>RIGHT(B464,LEN(B464)-FIND(" ",B464))</f>
        <v>Raikkonen</v>
      </c>
      <c r="E464" s="1">
        <v>27000000</v>
      </c>
      <c r="F464" s="2">
        <v>25000000</v>
      </c>
      <c r="G464" s="3" t="s">
        <v>949</v>
      </c>
      <c r="H464" t="str">
        <f>IF(E464 &lt;50000000,"Up to 50 Million",IF(E464&gt;100000000,"+100 Million","Up to 100 Million"))</f>
        <v>Up to 50 Million</v>
      </c>
      <c r="I464" t="str">
        <f>IF(F464 &lt;100000000,"Up to 100 Million",IF(F464&gt;300000000,"+300 Million","+100 Million"))</f>
        <v>Up to 100 Million</v>
      </c>
      <c r="J464" s="3">
        <f>SUM(F464,G464)</f>
        <v>25000000</v>
      </c>
      <c r="K464" s="3"/>
      <c r="L464" t="s">
        <v>628</v>
      </c>
      <c r="M464">
        <v>2015</v>
      </c>
    </row>
    <row r="465" spans="1:13" x14ac:dyDescent="0.2">
      <c r="A465">
        <v>34</v>
      </c>
      <c r="B465" t="s">
        <v>239</v>
      </c>
      <c r="C465" t="str">
        <f>LEFT(B465,SEARCH(" ",B465)-1)</f>
        <v>Clayton</v>
      </c>
      <c r="D465" t="str">
        <f>RIGHT(B465,LEN(B465)-FIND(" ",B465))</f>
        <v>Kershaw</v>
      </c>
      <c r="E465" s="1">
        <v>269000000</v>
      </c>
      <c r="F465" s="2">
        <v>257000000</v>
      </c>
      <c r="G465" s="3" t="s">
        <v>967</v>
      </c>
      <c r="H465" t="str">
        <f>IF(E465 &lt;50000000,"Up to 50 Million",IF(E465&gt;100000000,"+100 Million","Up to 100 Million"))</f>
        <v>+100 Million</v>
      </c>
      <c r="I465" t="str">
        <f>IF(F465 &lt;100000000,"Up to 100 Million",IF(F465&gt;300000000,"+300 Million","+100 Million"))</f>
        <v>+100 Million</v>
      </c>
      <c r="J465" s="3">
        <f>SUM(F465,G465)</f>
        <v>257000000</v>
      </c>
      <c r="K465" s="3"/>
      <c r="L465" t="s">
        <v>90</v>
      </c>
      <c r="M465">
        <v>2015</v>
      </c>
    </row>
    <row r="466" spans="1:13" x14ac:dyDescent="0.2">
      <c r="A466">
        <v>34</v>
      </c>
      <c r="B466" t="s">
        <v>470</v>
      </c>
      <c r="C466" t="str">
        <f>LEFT(B466,SEARCH(" ",B466)-1)</f>
        <v>Wayne</v>
      </c>
      <c r="D466" t="str">
        <f>RIGHT(B466,LEN(B466)-FIND(" ",B466))</f>
        <v>Rooney</v>
      </c>
      <c r="E466" s="1">
        <v>269000000</v>
      </c>
      <c r="F466" s="2">
        <v>199000000</v>
      </c>
      <c r="G466" s="3" t="s">
        <v>955</v>
      </c>
      <c r="H466" t="str">
        <f>IF(E466 &lt;50000000,"Up to 50 Million",IF(E466&gt;100000000,"+100 Million","Up to 100 Million"))</f>
        <v>+100 Million</v>
      </c>
      <c r="I466" t="str">
        <f>IF(F466 &lt;100000000,"Up to 100 Million",IF(F466&gt;300000000,"+300 Million","+100 Million"))</f>
        <v>+100 Million</v>
      </c>
      <c r="J466" s="3">
        <f>SUM(F466,G466)</f>
        <v>199000000</v>
      </c>
      <c r="K466" s="3"/>
      <c r="L466" t="s">
        <v>12</v>
      </c>
      <c r="M466">
        <v>2015</v>
      </c>
    </row>
    <row r="467" spans="1:13" x14ac:dyDescent="0.2">
      <c r="A467">
        <v>36</v>
      </c>
      <c r="B467" t="s">
        <v>705</v>
      </c>
      <c r="C467" t="str">
        <f>LEFT(B467,SEARCH(" ",B467)-1)</f>
        <v>Gerald</v>
      </c>
      <c r="D467" t="str">
        <f>RIGHT(B467,LEN(B467)-FIND(" ",B467))</f>
        <v>McCoy</v>
      </c>
      <c r="E467" s="1">
        <v>267000000</v>
      </c>
      <c r="F467" s="2">
        <v>265000000</v>
      </c>
      <c r="G467" s="3" t="s">
        <v>952</v>
      </c>
      <c r="H467" t="str">
        <f>IF(E467 &lt;50000000,"Up to 50 Million",IF(E467&gt;100000000,"+100 Million","Up to 100 Million"))</f>
        <v>+100 Million</v>
      </c>
      <c r="I467" t="str">
        <f>IF(F467 &lt;100000000,"Up to 100 Million",IF(F467&gt;300000000,"+300 Million","+100 Million"))</f>
        <v>+100 Million</v>
      </c>
      <c r="J467" s="3">
        <f>SUM(F467,G467)</f>
        <v>265000000</v>
      </c>
      <c r="K467" s="3"/>
      <c r="L467" t="s">
        <v>39</v>
      </c>
      <c r="M467">
        <v>2015</v>
      </c>
    </row>
    <row r="468" spans="1:13" x14ac:dyDescent="0.2">
      <c r="A468">
        <v>37</v>
      </c>
      <c r="B468" t="s">
        <v>117</v>
      </c>
      <c r="C468" t="str">
        <f>LEFT(B468,SEARCH(" ",B468)-1)</f>
        <v>Chris</v>
      </c>
      <c r="D468" t="str">
        <f>RIGHT(B468,LEN(B468)-FIND(" ",B468))</f>
        <v>Paul</v>
      </c>
      <c r="E468" s="1">
        <v>261000000</v>
      </c>
      <c r="F468" s="2">
        <v>201000000</v>
      </c>
      <c r="G468" s="3" t="s">
        <v>919</v>
      </c>
      <c r="H468" t="str">
        <f>IF(E468 &lt;50000000,"Up to 50 Million",IF(E468&gt;100000000,"+100 Million","Up to 100 Million"))</f>
        <v>+100 Million</v>
      </c>
      <c r="I468" t="str">
        <f>IF(F468 &lt;100000000,"Up to 100 Million",IF(F468&gt;300000000,"+300 Million","+100 Million"))</f>
        <v>+100 Million</v>
      </c>
      <c r="J468" s="3">
        <f>SUM(F468,G468)</f>
        <v>201000000</v>
      </c>
      <c r="K468" s="3"/>
      <c r="L468" t="s">
        <v>1006</v>
      </c>
      <c r="M468">
        <v>2015</v>
      </c>
    </row>
    <row r="469" spans="1:13" x14ac:dyDescent="0.2">
      <c r="A469">
        <v>38</v>
      </c>
      <c r="B469" t="s">
        <v>706</v>
      </c>
      <c r="C469" t="str">
        <f>LEFT(B469,SEARCH(" ",B469)-1)</f>
        <v>Radamel</v>
      </c>
      <c r="D469" t="str">
        <f>RIGHT(B469,LEN(B469)-FIND(" ",B469))</f>
        <v>Falcao</v>
      </c>
      <c r="E469" s="1">
        <v>259000000</v>
      </c>
      <c r="F469" s="2">
        <v>219000000</v>
      </c>
      <c r="G469" s="3" t="s">
        <v>908</v>
      </c>
      <c r="H469" t="str">
        <f>IF(E469 &lt;50000000,"Up to 50 Million",IF(E469&gt;100000000,"+100 Million","Up to 100 Million"))</f>
        <v>+100 Million</v>
      </c>
      <c r="I469" t="str">
        <f>IF(F469 &lt;100000000,"Up to 100 Million",IF(F469&gt;300000000,"+300 Million","+100 Million"))</f>
        <v>+100 Million</v>
      </c>
      <c r="J469" s="3">
        <f>SUM(F469,G469)</f>
        <v>219000000</v>
      </c>
      <c r="K469" s="3"/>
      <c r="L469" t="s">
        <v>12</v>
      </c>
      <c r="M469">
        <v>2015</v>
      </c>
    </row>
    <row r="470" spans="1:13" x14ac:dyDescent="0.2">
      <c r="A470">
        <v>38</v>
      </c>
      <c r="B470" t="s">
        <v>301</v>
      </c>
      <c r="C470" t="str">
        <f>LEFT(B470,SEARCH(" ",B470)-1)</f>
        <v>Albert</v>
      </c>
      <c r="D470" t="str">
        <f>RIGHT(B470,LEN(B470)-FIND(" ",B470))</f>
        <v>Pujols</v>
      </c>
      <c r="E470" s="1">
        <v>259000000</v>
      </c>
      <c r="F470" s="2">
        <v>234000000</v>
      </c>
      <c r="G470" s="3" t="s">
        <v>931</v>
      </c>
      <c r="H470" t="str">
        <f>IF(E470 &lt;50000000,"Up to 50 Million",IF(E470&gt;100000000,"+100 Million","Up to 100 Million"))</f>
        <v>+100 Million</v>
      </c>
      <c r="I470" t="str">
        <f>IF(F470 &lt;100000000,"Up to 100 Million",IF(F470&gt;300000000,"+300 Million","+100 Million"))</f>
        <v>+100 Million</v>
      </c>
      <c r="J470" s="3">
        <f>SUM(F470,G470)</f>
        <v>234000000</v>
      </c>
      <c r="K470" s="3"/>
      <c r="L470" t="s">
        <v>90</v>
      </c>
      <c r="M470">
        <v>2015</v>
      </c>
    </row>
    <row r="471" spans="1:13" x14ac:dyDescent="0.2">
      <c r="A471">
        <v>40</v>
      </c>
      <c r="B471" t="s">
        <v>568</v>
      </c>
      <c r="C471" t="str">
        <f>LEFT(B471,SEARCH(" ",B471)-1)</f>
        <v>Ryan</v>
      </c>
      <c r="D471" t="str">
        <f>RIGHT(B471,LEN(B471)-FIND(" ",B471))</f>
        <v>Howard</v>
      </c>
      <c r="E471" s="1">
        <v>256000000</v>
      </c>
      <c r="F471" s="2">
        <v>25000000</v>
      </c>
      <c r="G471" s="3" t="s">
        <v>935</v>
      </c>
      <c r="H471" t="str">
        <f>IF(E471 &lt;50000000,"Up to 50 Million",IF(E471&gt;100000000,"+100 Million","Up to 100 Million"))</f>
        <v>+100 Million</v>
      </c>
      <c r="I471" t="str">
        <f>IF(F471 &lt;100000000,"Up to 100 Million",IF(F471&gt;300000000,"+300 Million","+100 Million"))</f>
        <v>Up to 100 Million</v>
      </c>
      <c r="J471" s="3">
        <f>SUM(F471,G471)</f>
        <v>25000000</v>
      </c>
      <c r="K471" s="3"/>
      <c r="L471" t="s">
        <v>90</v>
      </c>
      <c r="M471">
        <v>2015</v>
      </c>
    </row>
    <row r="472" spans="1:13" x14ac:dyDescent="0.2">
      <c r="A472">
        <v>41</v>
      </c>
      <c r="B472" t="s">
        <v>304</v>
      </c>
      <c r="C472" t="str">
        <f>LEFT(B472,SEARCH(" ",B472)-1)</f>
        <v>Dwight</v>
      </c>
      <c r="D472" t="str">
        <f>RIGHT(B472,LEN(B472)-FIND(" ",B472))</f>
        <v>Howard</v>
      </c>
      <c r="E472" s="1">
        <v>255000000</v>
      </c>
      <c r="F472" s="2">
        <v>215000000</v>
      </c>
      <c r="G472" s="3" t="s">
        <v>908</v>
      </c>
      <c r="H472" t="str">
        <f>IF(E472 &lt;50000000,"Up to 50 Million",IF(E472&gt;100000000,"+100 Million","Up to 100 Million"))</f>
        <v>+100 Million</v>
      </c>
      <c r="I472" t="str">
        <f>IF(F472 &lt;100000000,"Up to 100 Million",IF(F472&gt;300000000,"+300 Million","+100 Million"))</f>
        <v>+100 Million</v>
      </c>
      <c r="J472" s="3">
        <f>SUM(F472,G472)</f>
        <v>215000000</v>
      </c>
      <c r="K472" s="3"/>
      <c r="L472" t="s">
        <v>1006</v>
      </c>
      <c r="M472">
        <v>2015</v>
      </c>
    </row>
    <row r="473" spans="1:13" x14ac:dyDescent="0.2">
      <c r="A473">
        <v>42</v>
      </c>
      <c r="B473" t="s">
        <v>646</v>
      </c>
      <c r="C473" t="str">
        <f>LEFT(B473,SEARCH(" ",B473)-1)</f>
        <v>Cliff</v>
      </c>
      <c r="D473" t="str">
        <f>RIGHT(B473,LEN(B473)-FIND(" ",B473))</f>
        <v>Lee</v>
      </c>
      <c r="E473" s="1">
        <v>252000000</v>
      </c>
      <c r="F473" s="2">
        <v>25000000</v>
      </c>
      <c r="G473" s="3" t="s">
        <v>941</v>
      </c>
      <c r="H473" t="str">
        <f>IF(E473 &lt;50000000,"Up to 50 Million",IF(E473&gt;100000000,"+100 Million","Up to 100 Million"))</f>
        <v>+100 Million</v>
      </c>
      <c r="I473" t="str">
        <f>IF(F473 &lt;100000000,"Up to 100 Million",IF(F473&gt;300000000,"+300 Million","+100 Million"))</f>
        <v>Up to 100 Million</v>
      </c>
      <c r="J473" s="3">
        <f>SUM(F473,G473)</f>
        <v>25000000</v>
      </c>
      <c r="K473" s="3"/>
      <c r="L473" t="s">
        <v>90</v>
      </c>
      <c r="M473">
        <v>2015</v>
      </c>
    </row>
    <row r="474" spans="1:13" x14ac:dyDescent="0.2">
      <c r="A474">
        <v>43</v>
      </c>
      <c r="B474" t="s">
        <v>269</v>
      </c>
      <c r="C474" t="str">
        <f>LEFT(B474,SEARCH(" ",B474)-1)</f>
        <v>Miguel</v>
      </c>
      <c r="D474" t="str">
        <f>RIGHT(B474,LEN(B474)-FIND(" ",B474))</f>
        <v>Cabrera</v>
      </c>
      <c r="E474" s="1">
        <v>251000000</v>
      </c>
      <c r="F474" s="2">
        <v>221000000</v>
      </c>
      <c r="G474" s="3" t="s">
        <v>927</v>
      </c>
      <c r="H474" t="str">
        <f>IF(E474 &lt;50000000,"Up to 50 Million",IF(E474&gt;100000000,"+100 Million","Up to 100 Million"))</f>
        <v>+100 Million</v>
      </c>
      <c r="I474" t="str">
        <f>IF(F474 &lt;100000000,"Up to 100 Million",IF(F474&gt;300000000,"+300 Million","+100 Million"))</f>
        <v>+100 Million</v>
      </c>
      <c r="J474" s="3">
        <f>SUM(F474,G474)</f>
        <v>221000000</v>
      </c>
      <c r="K474" s="3"/>
      <c r="L474" t="s">
        <v>90</v>
      </c>
      <c r="M474">
        <v>2015</v>
      </c>
    </row>
    <row r="475" spans="1:13" x14ac:dyDescent="0.2">
      <c r="A475">
        <v>44</v>
      </c>
      <c r="B475" t="s">
        <v>707</v>
      </c>
      <c r="C475" t="str">
        <f>LEFT(B475,SEARCH(" ",B475)-1)</f>
        <v>Amar'e</v>
      </c>
      <c r="D475" t="str">
        <f>RIGHT(B475,LEN(B475)-FIND(" ",B475))</f>
        <v>Stoudemire</v>
      </c>
      <c r="E475" s="1">
        <v>25000000</v>
      </c>
      <c r="F475" s="2">
        <v>22000000</v>
      </c>
      <c r="G475" s="3" t="s">
        <v>927</v>
      </c>
      <c r="H475" t="str">
        <f>IF(E475 &lt;50000000,"Up to 50 Million",IF(E475&gt;100000000,"+100 Million","Up to 100 Million"))</f>
        <v>Up to 50 Million</v>
      </c>
      <c r="I475" t="str">
        <f>IF(F475 &lt;100000000,"Up to 100 Million",IF(F475&gt;300000000,"+300 Million","+100 Million"))</f>
        <v>Up to 100 Million</v>
      </c>
      <c r="J475" s="3">
        <f>SUM(F475,G475)</f>
        <v>22000000</v>
      </c>
      <c r="K475" s="3"/>
      <c r="L475" t="s">
        <v>1006</v>
      </c>
      <c r="M475">
        <v>2015</v>
      </c>
    </row>
    <row r="476" spans="1:13" x14ac:dyDescent="0.2">
      <c r="A476">
        <v>45</v>
      </c>
      <c r="B476" t="s">
        <v>503</v>
      </c>
      <c r="C476" t="str">
        <f>LEFT(B476,SEARCH(" ",B476)-1)</f>
        <v>Sergio</v>
      </c>
      <c r="D476" t="str">
        <f>RIGHT(B476,LEN(B476)-FIND(" ",B476))</f>
        <v>Agüero</v>
      </c>
      <c r="E476" s="1">
        <v>249000000</v>
      </c>
      <c r="F476" s="2">
        <v>179000000</v>
      </c>
      <c r="G476" s="3" t="s">
        <v>955</v>
      </c>
      <c r="H476" t="str">
        <f>IF(E476 &lt;50000000,"Up to 50 Million",IF(E476&gt;100000000,"+100 Million","Up to 100 Million"))</f>
        <v>+100 Million</v>
      </c>
      <c r="I476" t="str">
        <f>IF(F476 &lt;100000000,"Up to 100 Million",IF(F476&gt;300000000,"+300 Million","+100 Million"))</f>
        <v>+100 Million</v>
      </c>
      <c r="J476" s="3">
        <f>SUM(F476,G476)</f>
        <v>179000000</v>
      </c>
      <c r="K476" s="3"/>
      <c r="L476" t="s">
        <v>12</v>
      </c>
      <c r="M476">
        <v>2015</v>
      </c>
    </row>
    <row r="477" spans="1:13" x14ac:dyDescent="0.2">
      <c r="A477">
        <v>46</v>
      </c>
      <c r="B477" t="s">
        <v>152</v>
      </c>
      <c r="C477" t="str">
        <f>LEFT(B477,SEARCH(" ",B477)-1)</f>
        <v>Blake</v>
      </c>
      <c r="D477" t="str">
        <f>RIGHT(B477,LEN(B477)-FIND(" ",B477))</f>
        <v>Griffin</v>
      </c>
      <c r="E477" s="1">
        <v>247000000</v>
      </c>
      <c r="F477" s="2">
        <v>177000000</v>
      </c>
      <c r="G477" s="3" t="s">
        <v>955</v>
      </c>
      <c r="H477" t="str">
        <f>IF(E477 &lt;50000000,"Up to 50 Million",IF(E477&gt;100000000,"+100 Million","Up to 100 Million"))</f>
        <v>+100 Million</v>
      </c>
      <c r="I477" t="str">
        <f>IF(F477 &lt;100000000,"Up to 100 Million",IF(F477&gt;300000000,"+300 Million","+100 Million"))</f>
        <v>+100 Million</v>
      </c>
      <c r="J477" s="3">
        <f>SUM(F477,G477)</f>
        <v>177000000</v>
      </c>
      <c r="K477" s="3"/>
      <c r="L477" t="s">
        <v>1006</v>
      </c>
      <c r="M477">
        <v>2015</v>
      </c>
    </row>
    <row r="478" spans="1:13" x14ac:dyDescent="0.2">
      <c r="A478">
        <v>47</v>
      </c>
      <c r="B478" t="s">
        <v>272</v>
      </c>
      <c r="C478" t="str">
        <f>LEFT(B478,SEARCH(" ",B478)-1)</f>
        <v>Serena</v>
      </c>
      <c r="D478" t="str">
        <f>RIGHT(B478,LEN(B478)-FIND(" ",B478))</f>
        <v>Williams</v>
      </c>
      <c r="E478" s="1">
        <v>289000000</v>
      </c>
      <c r="F478" s="2">
        <v>89000000</v>
      </c>
      <c r="G478" s="3" t="s">
        <v>932</v>
      </c>
      <c r="H478" t="str">
        <f>IF(E478 &lt;50000000,"Up to 50 Million",IF(E478&gt;100000000,"+100 Million","Up to 100 Million"))</f>
        <v>+100 Million</v>
      </c>
      <c r="I478" t="str">
        <f>IF(F478 &lt;100000000,"Up to 100 Million",IF(F478&gt;300000000,"+300 Million","+100 Million"))</f>
        <v>Up to 100 Million</v>
      </c>
      <c r="J478" s="3">
        <f>SUM(F478,G478)</f>
        <v>89000000</v>
      </c>
      <c r="K478" s="3"/>
      <c r="L478" t="s">
        <v>33</v>
      </c>
      <c r="M478">
        <v>2015</v>
      </c>
    </row>
    <row r="479" spans="1:13" x14ac:dyDescent="0.2">
      <c r="A479">
        <v>48</v>
      </c>
      <c r="B479" t="s">
        <v>577</v>
      </c>
      <c r="C479" t="str">
        <f>LEFT(B479,SEARCH(" ",B479)-1)</f>
        <v>Prince</v>
      </c>
      <c r="D479" t="str">
        <f>RIGHT(B479,LEN(B479)-FIND(" ",B479))</f>
        <v>Fielder</v>
      </c>
      <c r="E479" s="1">
        <v>243000000</v>
      </c>
      <c r="F479" s="2">
        <v>24000000</v>
      </c>
      <c r="G479" s="3" t="s">
        <v>954</v>
      </c>
      <c r="H479" t="str">
        <f>IF(E479 &lt;50000000,"Up to 50 Million",IF(E479&gt;100000000,"+100 Million","Up to 100 Million"))</f>
        <v>+100 Million</v>
      </c>
      <c r="I479" t="str">
        <f>IF(F479 &lt;100000000,"Up to 100 Million",IF(F479&gt;300000000,"+300 Million","+100 Million"))</f>
        <v>Up to 100 Million</v>
      </c>
      <c r="J479" s="3">
        <f>SUM(F479,G479)</f>
        <v>24000000</v>
      </c>
      <c r="K479" s="3"/>
      <c r="L479" t="s">
        <v>90</v>
      </c>
      <c r="M479">
        <v>2015</v>
      </c>
    </row>
    <row r="480" spans="1:13" x14ac:dyDescent="0.2">
      <c r="A480">
        <v>49</v>
      </c>
      <c r="B480" t="s">
        <v>662</v>
      </c>
      <c r="C480" t="str">
        <f>LEFT(B480,SEARCH(" ",B480)-1)</f>
        <v>Joe</v>
      </c>
      <c r="D480" t="str">
        <f>RIGHT(B480,LEN(B480)-FIND(" ",B480))</f>
        <v>Johnson</v>
      </c>
      <c r="E480" s="1">
        <v>242000000</v>
      </c>
      <c r="F480" s="2">
        <v>232000000</v>
      </c>
      <c r="G480" s="3" t="s">
        <v>912</v>
      </c>
      <c r="H480" t="str">
        <f>IF(E480 &lt;50000000,"Up to 50 Million",IF(E480&gt;100000000,"+100 Million","Up to 100 Million"))</f>
        <v>+100 Million</v>
      </c>
      <c r="I480" t="str">
        <f>IF(F480 &lt;100000000,"Up to 100 Million",IF(F480&gt;300000000,"+300 Million","+100 Million"))</f>
        <v>+100 Million</v>
      </c>
      <c r="J480" s="3">
        <f>SUM(F480,G480)</f>
        <v>232000000</v>
      </c>
      <c r="K480" s="3"/>
      <c r="L480" t="s">
        <v>1006</v>
      </c>
      <c r="M480">
        <v>2015</v>
      </c>
    </row>
    <row r="481" spans="1:13" x14ac:dyDescent="0.2">
      <c r="A481">
        <v>50</v>
      </c>
      <c r="B481" t="s">
        <v>504</v>
      </c>
      <c r="C481" t="str">
        <f>LEFT(B481,SEARCH(" ",B481)-1)</f>
        <v>Joe</v>
      </c>
      <c r="D481" t="str">
        <f>RIGHT(B481,LEN(B481)-FIND(" ",B481))</f>
        <v>Mauer</v>
      </c>
      <c r="E481" s="1">
        <v>24000000</v>
      </c>
      <c r="F481" s="2">
        <v>23000000</v>
      </c>
      <c r="G481" s="3" t="s">
        <v>912</v>
      </c>
      <c r="H481" t="str">
        <f>IF(E481 &lt;50000000,"Up to 50 Million",IF(E481&gt;100000000,"+100 Million","Up to 100 Million"))</f>
        <v>Up to 50 Million</v>
      </c>
      <c r="I481" t="str">
        <f>IF(F481 &lt;100000000,"Up to 100 Million",IF(F481&gt;300000000,"+300 Million","+100 Million"))</f>
        <v>Up to 100 Million</v>
      </c>
      <c r="J481" s="3">
        <f>SUM(F481,G481)</f>
        <v>23000000</v>
      </c>
      <c r="K481" s="3"/>
      <c r="L481" t="s">
        <v>90</v>
      </c>
      <c r="M481">
        <v>2015</v>
      </c>
    </row>
    <row r="482" spans="1:13" x14ac:dyDescent="0.2">
      <c r="A482">
        <v>51</v>
      </c>
      <c r="B482" t="s">
        <v>575</v>
      </c>
      <c r="C482" t="str">
        <f>LEFT(B482,SEARCH(" ",B482)-1)</f>
        <v>CC</v>
      </c>
      <c r="D482" t="str">
        <f>RIGHT(B482,LEN(B482)-FIND(" ",B482))</f>
        <v>Sabathia</v>
      </c>
      <c r="E482" s="1">
        <v>239000000</v>
      </c>
      <c r="F482" s="2">
        <v>23000000</v>
      </c>
      <c r="G482" s="3" t="s">
        <v>980</v>
      </c>
      <c r="H482" t="str">
        <f>IF(E482 &lt;50000000,"Up to 50 Million",IF(E482&gt;100000000,"+100 Million","Up to 100 Million"))</f>
        <v>+100 Million</v>
      </c>
      <c r="I482" t="str">
        <f>IF(F482 &lt;100000000,"Up to 100 Million",IF(F482&gt;300000000,"+300 Million","+100 Million"))</f>
        <v>Up to 100 Million</v>
      </c>
      <c r="J482" s="3">
        <f>SUM(F482,G482)</f>
        <v>23000000</v>
      </c>
      <c r="K482" s="3"/>
      <c r="L482" t="s">
        <v>90</v>
      </c>
      <c r="M482">
        <v>2015</v>
      </c>
    </row>
    <row r="483" spans="1:13" x14ac:dyDescent="0.2">
      <c r="A483">
        <v>52</v>
      </c>
      <c r="B483" t="s">
        <v>476</v>
      </c>
      <c r="C483" t="str">
        <f>LEFT(B483,SEARCH(" ",B483)-1)</f>
        <v>Chris</v>
      </c>
      <c r="D483" t="str">
        <f>RIGHT(B483,LEN(B483)-FIND(" ",B483))</f>
        <v>Bosh</v>
      </c>
      <c r="E483" s="1">
        <v>238000000</v>
      </c>
      <c r="F483" s="2">
        <v>208000000</v>
      </c>
      <c r="G483" s="3" t="s">
        <v>927</v>
      </c>
      <c r="H483" t="str">
        <f>IF(E483 &lt;50000000,"Up to 50 Million",IF(E483&gt;100000000,"+100 Million","Up to 100 Million"))</f>
        <v>+100 Million</v>
      </c>
      <c r="I483" t="str">
        <f>IF(F483 &lt;100000000,"Up to 100 Million",IF(F483&gt;300000000,"+300 Million","+100 Million"))</f>
        <v>+100 Million</v>
      </c>
      <c r="J483" s="3">
        <f>SUM(F483,G483)</f>
        <v>208000000</v>
      </c>
      <c r="K483" s="3"/>
      <c r="L483" t="s">
        <v>1006</v>
      </c>
      <c r="M483">
        <v>2015</v>
      </c>
    </row>
    <row r="484" spans="1:13" x14ac:dyDescent="0.2">
      <c r="A484">
        <v>53</v>
      </c>
      <c r="B484" t="s">
        <v>495</v>
      </c>
      <c r="C484" t="str">
        <f>LEFT(B484,SEARCH(" ",B484)-1)</f>
        <v>Zack</v>
      </c>
      <c r="D484" t="str">
        <f>RIGHT(B484,LEN(B484)-FIND(" ",B484))</f>
        <v>Greinke</v>
      </c>
      <c r="E484" s="1">
        <v>237000000</v>
      </c>
      <c r="F484" s="2">
        <v>237000000</v>
      </c>
      <c r="G484" s="3" t="s">
        <v>968</v>
      </c>
      <c r="H484" t="str">
        <f>IF(E484 &lt;50000000,"Up to 50 Million",IF(E484&gt;100000000,"+100 Million","Up to 100 Million"))</f>
        <v>+100 Million</v>
      </c>
      <c r="I484" t="str">
        <f>IF(F484 &lt;100000000,"Up to 100 Million",IF(F484&gt;300000000,"+300 Million","+100 Million"))</f>
        <v>+100 Million</v>
      </c>
      <c r="J484" s="3">
        <f>SUM(F484,G484)</f>
        <v>237000000</v>
      </c>
      <c r="K484" s="3"/>
      <c r="L484" t="s">
        <v>90</v>
      </c>
      <c r="M484">
        <v>2015</v>
      </c>
    </row>
    <row r="485" spans="1:13" x14ac:dyDescent="0.2">
      <c r="A485">
        <v>53</v>
      </c>
      <c r="B485" t="s">
        <v>480</v>
      </c>
      <c r="C485" t="str">
        <f>LEFT(B485,SEARCH(" ",B485)-1)</f>
        <v>Eli</v>
      </c>
      <c r="D485" t="str">
        <f>RIGHT(B485,LEN(B485)-FIND(" ",B485))</f>
        <v>Manning</v>
      </c>
      <c r="E485" s="1">
        <v>237000000</v>
      </c>
      <c r="F485" s="2">
        <v>157000000</v>
      </c>
      <c r="G485" s="3" t="s">
        <v>897</v>
      </c>
      <c r="H485" t="str">
        <f>IF(E485 &lt;50000000,"Up to 50 Million",IF(E485&gt;100000000,"+100 Million","Up to 100 Million"))</f>
        <v>+100 Million</v>
      </c>
      <c r="I485" t="str">
        <f>IF(F485 &lt;100000000,"Up to 100 Million",IF(F485&gt;300000000,"+300 Million","+100 Million"))</f>
        <v>+100 Million</v>
      </c>
      <c r="J485" s="3">
        <f>SUM(F485,G485)</f>
        <v>157000000</v>
      </c>
      <c r="K485" s="3"/>
      <c r="L485" t="s">
        <v>39</v>
      </c>
      <c r="M485">
        <v>2015</v>
      </c>
    </row>
    <row r="486" spans="1:13" x14ac:dyDescent="0.2">
      <c r="A486">
        <v>55</v>
      </c>
      <c r="B486" t="s">
        <v>611</v>
      </c>
      <c r="C486" t="str">
        <f>LEFT(B486,SEARCH(" ",B486)-1)</f>
        <v>Dale</v>
      </c>
      <c r="D486" t="str">
        <f>RIGHT(B486,LEN(B486)-FIND(" ",B486))</f>
        <v>Earnhardt, Jr.</v>
      </c>
      <c r="E486" s="1">
        <v>236000000</v>
      </c>
      <c r="F486" s="2">
        <v>146000000</v>
      </c>
      <c r="G486" s="3" t="s">
        <v>898</v>
      </c>
      <c r="H486" t="str">
        <f>IF(E486 &lt;50000000,"Up to 50 Million",IF(E486&gt;100000000,"+100 Million","Up to 100 Million"))</f>
        <v>+100 Million</v>
      </c>
      <c r="I486" t="str">
        <f>IF(F486 &lt;100000000,"Up to 100 Million",IF(F486&gt;300000000,"+300 Million","+100 Million"))</f>
        <v>+100 Million</v>
      </c>
      <c r="J486" s="3">
        <f>SUM(F486,G486)</f>
        <v>146000000</v>
      </c>
      <c r="K486" s="3"/>
      <c r="L486" t="s">
        <v>628</v>
      </c>
      <c r="M486">
        <v>2015</v>
      </c>
    </row>
    <row r="487" spans="1:13" x14ac:dyDescent="0.2">
      <c r="A487">
        <v>56</v>
      </c>
      <c r="B487" t="s">
        <v>261</v>
      </c>
      <c r="C487" t="str">
        <f>LEFT(B487,SEARCH(" ",B487)-1)</f>
        <v>Justin</v>
      </c>
      <c r="D487" t="str">
        <f>RIGHT(B487,LEN(B487)-FIND(" ",B487))</f>
        <v>Verlander</v>
      </c>
      <c r="E487" s="1">
        <v>234000000</v>
      </c>
      <c r="F487" s="2">
        <v>227000000</v>
      </c>
      <c r="G487" s="3" t="s">
        <v>981</v>
      </c>
      <c r="H487" t="str">
        <f>IF(E487 &lt;50000000,"Up to 50 Million",IF(E487&gt;100000000,"+100 Million","Up to 100 Million"))</f>
        <v>+100 Million</v>
      </c>
      <c r="I487" t="str">
        <f>IF(F487 &lt;100000000,"Up to 100 Million",IF(F487&gt;300000000,"+300 Million","+100 Million"))</f>
        <v>+100 Million</v>
      </c>
      <c r="J487" s="3">
        <f>SUM(F487,G487)</f>
        <v>227000000</v>
      </c>
      <c r="K487" s="3"/>
      <c r="L487" t="s">
        <v>90</v>
      </c>
      <c r="M487">
        <v>2015</v>
      </c>
    </row>
    <row r="488" spans="1:13" x14ac:dyDescent="0.2">
      <c r="A488">
        <v>57</v>
      </c>
      <c r="B488" t="s">
        <v>712</v>
      </c>
      <c r="C488" t="str">
        <f>LEFT(B488,SEARCH(" ",B488)-1)</f>
        <v>Andy</v>
      </c>
      <c r="D488" t="str">
        <f>RIGHT(B488,LEN(B488)-FIND(" ",B488))</f>
        <v>Dalton</v>
      </c>
      <c r="E488" s="1">
        <v>233000000</v>
      </c>
      <c r="F488" s="2">
        <v>223000000</v>
      </c>
      <c r="G488" s="3" t="s">
        <v>912</v>
      </c>
      <c r="H488" t="str">
        <f>IF(E488 &lt;50000000,"Up to 50 Million",IF(E488&gt;100000000,"+100 Million","Up to 100 Million"))</f>
        <v>+100 Million</v>
      </c>
      <c r="I488" t="str">
        <f>IF(F488 &lt;100000000,"Up to 100 Million",IF(F488&gt;300000000,"+300 Million","+100 Million"))</f>
        <v>+100 Million</v>
      </c>
      <c r="J488" s="3">
        <f>SUM(F488,G488)</f>
        <v>223000000</v>
      </c>
      <c r="K488" s="3"/>
      <c r="L488" t="s">
        <v>39</v>
      </c>
      <c r="M488">
        <v>2015</v>
      </c>
    </row>
    <row r="489" spans="1:13" x14ac:dyDescent="0.2">
      <c r="A489">
        <v>58</v>
      </c>
      <c r="B489" t="s">
        <v>518</v>
      </c>
      <c r="C489" t="str">
        <f>LEFT(B489,SEARCH(" ",B489)-1)</f>
        <v>Masahiro</v>
      </c>
      <c r="D489" t="str">
        <f>RIGHT(B489,LEN(B489)-FIND(" ",B489))</f>
        <v>Tanaka</v>
      </c>
      <c r="E489" s="1">
        <v>23000000</v>
      </c>
      <c r="F489" s="2">
        <v>22000000</v>
      </c>
      <c r="G489" s="3" t="s">
        <v>912</v>
      </c>
      <c r="H489" t="str">
        <f>IF(E489 &lt;50000000,"Up to 50 Million",IF(E489&gt;100000000,"+100 Million","Up to 100 Million"))</f>
        <v>Up to 50 Million</v>
      </c>
      <c r="I489" t="str">
        <f>IF(F489 &lt;100000000,"Up to 100 Million",IF(F489&gt;300000000,"+300 Million","+100 Million"))</f>
        <v>Up to 100 Million</v>
      </c>
      <c r="J489" s="3">
        <f>SUM(F489,G489)</f>
        <v>22000000</v>
      </c>
      <c r="K489" s="3"/>
      <c r="L489" t="s">
        <v>90</v>
      </c>
      <c r="M489">
        <v>2015</v>
      </c>
    </row>
    <row r="490" spans="1:13" x14ac:dyDescent="0.2">
      <c r="A490">
        <v>58</v>
      </c>
      <c r="B490" t="s">
        <v>661</v>
      </c>
      <c r="C490" t="str">
        <f>LEFT(B490,SEARCH(" ",B490)-1)</f>
        <v>Mark</v>
      </c>
      <c r="D490" t="str">
        <f>RIGHT(B490,LEN(B490)-FIND(" ",B490))</f>
        <v>Teixeira</v>
      </c>
      <c r="E490" s="1">
        <v>23000000</v>
      </c>
      <c r="F490" s="2">
        <v>225000000</v>
      </c>
      <c r="G490" s="3" t="s">
        <v>979</v>
      </c>
      <c r="H490" t="str">
        <f>IF(E490 &lt;50000000,"Up to 50 Million",IF(E490&gt;100000000,"+100 Million","Up to 100 Million"))</f>
        <v>Up to 50 Million</v>
      </c>
      <c r="I490" t="str">
        <f>IF(F490 &lt;100000000,"Up to 100 Million",IF(F490&gt;300000000,"+300 Million","+100 Million"))</f>
        <v>+100 Million</v>
      </c>
      <c r="J490" s="3">
        <f>SUM(F490,G490)</f>
        <v>225000000</v>
      </c>
      <c r="K490" s="3"/>
      <c r="L490" t="s">
        <v>90</v>
      </c>
      <c r="M490">
        <v>2015</v>
      </c>
    </row>
    <row r="491" spans="1:13" x14ac:dyDescent="0.2">
      <c r="A491">
        <v>60</v>
      </c>
      <c r="B491" t="s">
        <v>336</v>
      </c>
      <c r="C491" t="str">
        <f>LEFT(B491,SEARCH(" ",B491)-1)</f>
        <v>Felix</v>
      </c>
      <c r="D491" t="str">
        <f>RIGHT(B491,LEN(B491)-FIND(" ",B491))</f>
        <v>Hernandez</v>
      </c>
      <c r="E491" s="1">
        <v>229000000</v>
      </c>
      <c r="F491" s="2">
        <v>227000000</v>
      </c>
      <c r="G491" s="3" t="s">
        <v>941</v>
      </c>
      <c r="H491" t="str">
        <f>IF(E491 &lt;50000000,"Up to 50 Million",IF(E491&gt;100000000,"+100 Million","Up to 100 Million"))</f>
        <v>+100 Million</v>
      </c>
      <c r="I491" t="str">
        <f>IF(F491 &lt;100000000,"Up to 100 Million",IF(F491&gt;300000000,"+300 Million","+100 Million"))</f>
        <v>+100 Million</v>
      </c>
      <c r="J491" s="3">
        <f>SUM(F491,G491)</f>
        <v>227000000</v>
      </c>
      <c r="K491" s="3"/>
      <c r="L491" t="s">
        <v>90</v>
      </c>
      <c r="M491">
        <v>2015</v>
      </c>
    </row>
    <row r="492" spans="1:13" x14ac:dyDescent="0.2">
      <c r="A492">
        <v>51</v>
      </c>
      <c r="B492" t="s">
        <v>575</v>
      </c>
      <c r="C492" t="str">
        <f>LEFT(B492,SEARCH(" ",B492)-1)</f>
        <v>CC</v>
      </c>
      <c r="D492" t="str">
        <f>RIGHT(B492,LEN(B492)-FIND(" ",B492))</f>
        <v>Sabathia</v>
      </c>
      <c r="E492" s="1">
        <v>239000000</v>
      </c>
      <c r="F492" s="2">
        <v>23000000</v>
      </c>
      <c r="G492" s="3" t="s">
        <v>980</v>
      </c>
      <c r="H492" t="str">
        <f>IF(E492 &lt;50000000,"Up to 50 Million",IF(E492&gt;100000000,"+100 Million","Up to 100 Million"))</f>
        <v>+100 Million</v>
      </c>
      <c r="I492" t="str">
        <f>IF(F492 &lt;100000000,"Up to 100 Million",IF(F492&gt;300000000,"+300 Million","+100 Million"))</f>
        <v>Up to 100 Million</v>
      </c>
      <c r="J492" s="3">
        <f>SUM(F492,G492)</f>
        <v>23000000</v>
      </c>
      <c r="K492" s="3"/>
      <c r="L492" t="s">
        <v>90</v>
      </c>
      <c r="M492">
        <v>2015</v>
      </c>
    </row>
    <row r="493" spans="1:13" x14ac:dyDescent="0.2">
      <c r="A493">
        <v>52</v>
      </c>
      <c r="B493" t="s">
        <v>476</v>
      </c>
      <c r="C493" t="str">
        <f>LEFT(B493,SEARCH(" ",B493)-1)</f>
        <v>Chris</v>
      </c>
      <c r="D493" t="str">
        <f>RIGHT(B493,LEN(B493)-FIND(" ",B493))</f>
        <v>Bosh</v>
      </c>
      <c r="E493" s="1">
        <v>238000000</v>
      </c>
      <c r="F493" s="2">
        <v>208000000</v>
      </c>
      <c r="G493" s="3" t="s">
        <v>927</v>
      </c>
      <c r="H493" t="str">
        <f>IF(E493 &lt;50000000,"Up to 50 Million",IF(E493&gt;100000000,"+100 Million","Up to 100 Million"))</f>
        <v>+100 Million</v>
      </c>
      <c r="I493" t="str">
        <f>IF(F493 &lt;100000000,"Up to 100 Million",IF(F493&gt;300000000,"+300 Million","+100 Million"))</f>
        <v>+100 Million</v>
      </c>
      <c r="J493" s="3">
        <f>SUM(F493,G493)</f>
        <v>208000000</v>
      </c>
      <c r="K493" s="3"/>
      <c r="L493" t="s">
        <v>1006</v>
      </c>
      <c r="M493">
        <v>2015</v>
      </c>
    </row>
    <row r="494" spans="1:13" x14ac:dyDescent="0.2">
      <c r="A494">
        <v>53</v>
      </c>
      <c r="B494" t="s">
        <v>495</v>
      </c>
      <c r="C494" t="str">
        <f>LEFT(B494,SEARCH(" ",B494)-1)</f>
        <v>Zack</v>
      </c>
      <c r="D494" t="str">
        <f>RIGHT(B494,LEN(B494)-FIND(" ",B494))</f>
        <v>Greinke</v>
      </c>
      <c r="E494" s="1">
        <v>237000000</v>
      </c>
      <c r="F494" s="2">
        <v>237000000</v>
      </c>
      <c r="G494" s="3" t="s">
        <v>968</v>
      </c>
      <c r="H494" t="str">
        <f>IF(E494 &lt;50000000,"Up to 50 Million",IF(E494&gt;100000000,"+100 Million","Up to 100 Million"))</f>
        <v>+100 Million</v>
      </c>
      <c r="I494" t="str">
        <f>IF(F494 &lt;100000000,"Up to 100 Million",IF(F494&gt;300000000,"+300 Million","+100 Million"))</f>
        <v>+100 Million</v>
      </c>
      <c r="J494" s="3">
        <f>SUM(F494,G494)</f>
        <v>237000000</v>
      </c>
      <c r="K494" s="3"/>
      <c r="L494" t="s">
        <v>90</v>
      </c>
      <c r="M494">
        <v>2015</v>
      </c>
    </row>
    <row r="495" spans="1:13" x14ac:dyDescent="0.2">
      <c r="A495">
        <v>53</v>
      </c>
      <c r="B495" t="s">
        <v>480</v>
      </c>
      <c r="C495" t="str">
        <f>LEFT(B495,SEARCH(" ",B495)-1)</f>
        <v>Eli</v>
      </c>
      <c r="D495" t="str">
        <f>RIGHT(B495,LEN(B495)-FIND(" ",B495))</f>
        <v>Manning</v>
      </c>
      <c r="E495" s="1">
        <v>237000000</v>
      </c>
      <c r="F495" s="2">
        <v>157000000</v>
      </c>
      <c r="G495" s="3" t="s">
        <v>897</v>
      </c>
      <c r="H495" t="str">
        <f>IF(E495 &lt;50000000,"Up to 50 Million",IF(E495&gt;100000000,"+100 Million","Up to 100 Million"))</f>
        <v>+100 Million</v>
      </c>
      <c r="I495" t="str">
        <f>IF(F495 &lt;100000000,"Up to 100 Million",IF(F495&gt;300000000,"+300 Million","+100 Million"))</f>
        <v>+100 Million</v>
      </c>
      <c r="J495" s="3">
        <f>SUM(F495,G495)</f>
        <v>157000000</v>
      </c>
      <c r="K495" s="3"/>
      <c r="L495" t="s">
        <v>39</v>
      </c>
      <c r="M495">
        <v>2015</v>
      </c>
    </row>
    <row r="496" spans="1:13" x14ac:dyDescent="0.2">
      <c r="A496">
        <v>55</v>
      </c>
      <c r="B496" t="s">
        <v>611</v>
      </c>
      <c r="C496" t="str">
        <f>LEFT(B496,SEARCH(" ",B496)-1)</f>
        <v>Dale</v>
      </c>
      <c r="D496" t="str">
        <f>RIGHT(B496,LEN(B496)-FIND(" ",B496))</f>
        <v>Earnhardt, Jr.</v>
      </c>
      <c r="E496" s="1">
        <v>236000000</v>
      </c>
      <c r="F496" s="2">
        <v>146000000</v>
      </c>
      <c r="G496" s="3" t="s">
        <v>898</v>
      </c>
      <c r="H496" t="str">
        <f>IF(E496 &lt;50000000,"Up to 50 Million",IF(E496&gt;100000000,"+100 Million","Up to 100 Million"))</f>
        <v>+100 Million</v>
      </c>
      <c r="I496" t="str">
        <f>IF(F496 &lt;100000000,"Up to 100 Million",IF(F496&gt;300000000,"+300 Million","+100 Million"))</f>
        <v>+100 Million</v>
      </c>
      <c r="J496" s="3">
        <f>SUM(F496,G496)</f>
        <v>146000000</v>
      </c>
      <c r="K496" s="3"/>
      <c r="L496" t="s">
        <v>628</v>
      </c>
      <c r="M496">
        <v>2015</v>
      </c>
    </row>
    <row r="497" spans="1:13" x14ac:dyDescent="0.2">
      <c r="A497">
        <v>56</v>
      </c>
      <c r="B497" t="s">
        <v>261</v>
      </c>
      <c r="C497" t="str">
        <f>LEFT(B497,SEARCH(" ",B497)-1)</f>
        <v>Justin</v>
      </c>
      <c r="D497" t="str">
        <f>RIGHT(B497,LEN(B497)-FIND(" ",B497))</f>
        <v>Verlander</v>
      </c>
      <c r="E497" s="1">
        <v>234000000</v>
      </c>
      <c r="F497" s="2">
        <v>227000000</v>
      </c>
      <c r="G497" s="3" t="s">
        <v>981</v>
      </c>
      <c r="H497" t="str">
        <f>IF(E497 &lt;50000000,"Up to 50 Million",IF(E497&gt;100000000,"+100 Million","Up to 100 Million"))</f>
        <v>+100 Million</v>
      </c>
      <c r="I497" t="str">
        <f>IF(F497 &lt;100000000,"Up to 100 Million",IF(F497&gt;300000000,"+300 Million","+100 Million"))</f>
        <v>+100 Million</v>
      </c>
      <c r="J497" s="3">
        <f>SUM(F497,G497)</f>
        <v>227000000</v>
      </c>
      <c r="K497" s="3"/>
      <c r="L497" t="s">
        <v>90</v>
      </c>
      <c r="M497">
        <v>2015</v>
      </c>
    </row>
    <row r="498" spans="1:13" x14ac:dyDescent="0.2">
      <c r="A498">
        <v>57</v>
      </c>
      <c r="B498" t="s">
        <v>712</v>
      </c>
      <c r="C498" t="str">
        <f>LEFT(B498,SEARCH(" ",B498)-1)</f>
        <v>Andy</v>
      </c>
      <c r="D498" t="str">
        <f>RIGHT(B498,LEN(B498)-FIND(" ",B498))</f>
        <v>Dalton</v>
      </c>
      <c r="E498" s="1">
        <v>233000000</v>
      </c>
      <c r="F498" s="2">
        <v>223000000</v>
      </c>
      <c r="G498" s="3" t="s">
        <v>912</v>
      </c>
      <c r="H498" t="str">
        <f>IF(E498 &lt;50000000,"Up to 50 Million",IF(E498&gt;100000000,"+100 Million","Up to 100 Million"))</f>
        <v>+100 Million</v>
      </c>
      <c r="I498" t="str">
        <f>IF(F498 &lt;100000000,"Up to 100 Million",IF(F498&gt;300000000,"+300 Million","+100 Million"))</f>
        <v>+100 Million</v>
      </c>
      <c r="J498" s="3">
        <f>SUM(F498,G498)</f>
        <v>223000000</v>
      </c>
      <c r="K498" s="3"/>
      <c r="L498" t="s">
        <v>39</v>
      </c>
      <c r="M498">
        <v>2015</v>
      </c>
    </row>
    <row r="499" spans="1:13" x14ac:dyDescent="0.2">
      <c r="A499">
        <v>58</v>
      </c>
      <c r="B499" t="s">
        <v>518</v>
      </c>
      <c r="C499" t="str">
        <f>LEFT(B499,SEARCH(" ",B499)-1)</f>
        <v>Masahiro</v>
      </c>
      <c r="D499" t="str">
        <f>RIGHT(B499,LEN(B499)-FIND(" ",B499))</f>
        <v>Tanaka</v>
      </c>
      <c r="E499" s="1">
        <v>23000000</v>
      </c>
      <c r="F499" s="2">
        <v>22000000</v>
      </c>
      <c r="G499" s="3" t="s">
        <v>912</v>
      </c>
      <c r="H499" t="str">
        <f>IF(E499 &lt;50000000,"Up to 50 Million",IF(E499&gt;100000000,"+100 Million","Up to 100 Million"))</f>
        <v>Up to 50 Million</v>
      </c>
      <c r="I499" t="str">
        <f>IF(F499 &lt;100000000,"Up to 100 Million",IF(F499&gt;300000000,"+300 Million","+100 Million"))</f>
        <v>Up to 100 Million</v>
      </c>
      <c r="J499" s="3">
        <f>SUM(F499,G499)</f>
        <v>22000000</v>
      </c>
      <c r="K499" s="3"/>
      <c r="L499" t="s">
        <v>90</v>
      </c>
      <c r="M499">
        <v>2015</v>
      </c>
    </row>
    <row r="500" spans="1:13" x14ac:dyDescent="0.2">
      <c r="A500">
        <v>58</v>
      </c>
      <c r="B500" t="s">
        <v>661</v>
      </c>
      <c r="C500" t="str">
        <f>LEFT(B500,SEARCH(" ",B500)-1)</f>
        <v>Mark</v>
      </c>
      <c r="D500" t="str">
        <f>RIGHT(B500,LEN(B500)-FIND(" ",B500))</f>
        <v>Teixeira</v>
      </c>
      <c r="E500" s="1">
        <v>23000000</v>
      </c>
      <c r="F500" s="2">
        <v>225000000</v>
      </c>
      <c r="G500" s="3" t="s">
        <v>979</v>
      </c>
      <c r="H500" t="str">
        <f>IF(E500 &lt;50000000,"Up to 50 Million",IF(E500&gt;100000000,"+100 Million","Up to 100 Million"))</f>
        <v>Up to 50 Million</v>
      </c>
      <c r="I500" t="str">
        <f>IF(F500 &lt;100000000,"Up to 100 Million",IF(F500&gt;300000000,"+300 Million","+100 Million"))</f>
        <v>+100 Million</v>
      </c>
      <c r="J500" s="3">
        <f>SUM(F500,G500)</f>
        <v>225000000</v>
      </c>
      <c r="K500" s="3"/>
      <c r="L500" t="s">
        <v>90</v>
      </c>
      <c r="M500">
        <v>2015</v>
      </c>
    </row>
    <row r="501" spans="1:13" x14ac:dyDescent="0.2">
      <c r="A501">
        <v>60</v>
      </c>
      <c r="B501" t="s">
        <v>336</v>
      </c>
      <c r="C501" t="str">
        <f>LEFT(B501,SEARCH(" ",B501)-1)</f>
        <v>Felix</v>
      </c>
      <c r="D501" t="str">
        <f>RIGHT(B501,LEN(B501)-FIND(" ",B501))</f>
        <v>Hernandez</v>
      </c>
      <c r="E501" s="1">
        <v>229000000</v>
      </c>
      <c r="F501" s="2">
        <v>227000000</v>
      </c>
      <c r="G501" s="3" t="s">
        <v>941</v>
      </c>
      <c r="H501" t="str">
        <f>IF(E501 &lt;50000000,"Up to 50 Million",IF(E501&gt;100000000,"+100 Million","Up to 100 Million"))</f>
        <v>+100 Million</v>
      </c>
      <c r="I501" t="str">
        <f>IF(F501 &lt;100000000,"Up to 100 Million",IF(F501&gt;300000000,"+300 Million","+100 Million"))</f>
        <v>+100 Million</v>
      </c>
      <c r="J501" s="3">
        <f>SUM(F501,G501)</f>
        <v>227000000</v>
      </c>
      <c r="K501" s="3"/>
      <c r="L501" t="s">
        <v>90</v>
      </c>
      <c r="M501">
        <v>2015</v>
      </c>
    </row>
    <row r="502" spans="1:13" x14ac:dyDescent="0.2">
      <c r="A502">
        <v>61</v>
      </c>
      <c r="B502" t="s">
        <v>585</v>
      </c>
      <c r="C502" t="str">
        <f>LEFT(B502,SEARCH(" ",B502)-1)</f>
        <v>Cole</v>
      </c>
      <c r="D502" t="str">
        <f>RIGHT(B502,LEN(B502)-FIND(" ",B502))</f>
        <v>Hamels</v>
      </c>
      <c r="E502" s="1">
        <v>227000000</v>
      </c>
      <c r="F502" s="2">
        <v>225000000</v>
      </c>
      <c r="G502" s="3" t="s">
        <v>941</v>
      </c>
      <c r="H502" t="str">
        <f>IF(E502 &lt;50000000,"Up to 50 Million",IF(E502&gt;100000000,"+100 Million","Up to 100 Million"))</f>
        <v>+100 Million</v>
      </c>
      <c r="I502" t="str">
        <f>IF(F502 &lt;100000000,"Up to 100 Million",IF(F502&gt;300000000,"+300 Million","+100 Million"))</f>
        <v>+100 Million</v>
      </c>
      <c r="J502" s="3">
        <f>SUM(F502,G502)</f>
        <v>225000000</v>
      </c>
      <c r="K502" s="3"/>
      <c r="L502" t="s">
        <v>90</v>
      </c>
      <c r="M502">
        <v>2015</v>
      </c>
    </row>
    <row r="503" spans="1:13" x14ac:dyDescent="0.2">
      <c r="A503">
        <v>61</v>
      </c>
      <c r="B503" t="s">
        <v>599</v>
      </c>
      <c r="C503" t="str">
        <f>LEFT(B503,SEARCH(" ",B503)-1)</f>
        <v>Jimmie</v>
      </c>
      <c r="D503" t="str">
        <f>RIGHT(B503,LEN(B503)-FIND(" ",B503))</f>
        <v>Johnson</v>
      </c>
      <c r="E503" s="1">
        <v>227000000</v>
      </c>
      <c r="F503" s="2">
        <v>162000000</v>
      </c>
      <c r="G503" s="3" t="s">
        <v>942</v>
      </c>
      <c r="H503" t="str">
        <f>IF(E503 &lt;50000000,"Up to 50 Million",IF(E503&gt;100000000,"+100 Million","Up to 100 Million"))</f>
        <v>+100 Million</v>
      </c>
      <c r="I503" t="str">
        <f>IF(F503 &lt;100000000,"Up to 100 Million",IF(F503&gt;300000000,"+300 Million","+100 Million"))</f>
        <v>+100 Million</v>
      </c>
      <c r="J503" s="3">
        <f>SUM(F503,G503)</f>
        <v>162000000</v>
      </c>
      <c r="K503" s="3"/>
      <c r="L503" t="s">
        <v>628</v>
      </c>
      <c r="M503">
        <v>2015</v>
      </c>
    </row>
    <row r="504" spans="1:13" x14ac:dyDescent="0.2">
      <c r="A504">
        <v>63</v>
      </c>
      <c r="B504" t="s">
        <v>609</v>
      </c>
      <c r="C504" t="str">
        <f>LEFT(B504,SEARCH(" ",B504)-1)</f>
        <v>Wladimir</v>
      </c>
      <c r="D504" t="str">
        <f>RIGHT(B504,LEN(B504)-FIND(" ",B504))</f>
        <v>Klitschko</v>
      </c>
      <c r="E504" s="1">
        <v>215000000</v>
      </c>
      <c r="F504" s="2">
        <v>175000000</v>
      </c>
      <c r="G504" s="3" t="s">
        <v>908</v>
      </c>
      <c r="H504" t="str">
        <f>IF(E504 &lt;50000000,"Up to 50 Million",IF(E504&gt;100000000,"+100 Million","Up to 100 Million"))</f>
        <v>+100 Million</v>
      </c>
      <c r="I504" t="str">
        <f>IF(F504 &lt;100000000,"Up to 100 Million",IF(F504&gt;300000000,"+300 Million","+100 Million"))</f>
        <v>+100 Million</v>
      </c>
      <c r="J504" s="3">
        <f>SUM(F504,G504)</f>
        <v>175000000</v>
      </c>
      <c r="K504" s="3"/>
      <c r="L504" t="s">
        <v>27</v>
      </c>
      <c r="M504">
        <v>2015</v>
      </c>
    </row>
    <row r="505" spans="1:13" x14ac:dyDescent="0.2">
      <c r="A505">
        <v>64</v>
      </c>
      <c r="B505" t="s">
        <v>563</v>
      </c>
      <c r="C505" t="str">
        <f>LEFT(B505,SEARCH(" ",B505)-1)</f>
        <v>Andy</v>
      </c>
      <c r="D505" t="str">
        <f>RIGHT(B505,LEN(B505)-FIND(" ",B505))</f>
        <v>Murray</v>
      </c>
      <c r="E505" s="1">
        <v>288000000</v>
      </c>
      <c r="F505" s="2">
        <v>148000000</v>
      </c>
      <c r="G505" s="3" t="s">
        <v>937</v>
      </c>
      <c r="H505" t="str">
        <f>IF(E505 &lt;50000000,"Up to 50 Million",IF(E505&gt;100000000,"+100 Million","Up to 100 Million"))</f>
        <v>+100 Million</v>
      </c>
      <c r="I505" t="str">
        <f>IF(F505 &lt;100000000,"Up to 100 Million",IF(F505&gt;300000000,"+300 Million","+100 Million"))</f>
        <v>+100 Million</v>
      </c>
      <c r="J505" s="3">
        <f>SUM(F505,G505)</f>
        <v>148000000</v>
      </c>
      <c r="K505" s="3"/>
      <c r="L505" t="s">
        <v>33</v>
      </c>
      <c r="M505">
        <v>2015</v>
      </c>
    </row>
    <row r="506" spans="1:13" x14ac:dyDescent="0.2">
      <c r="A506">
        <v>65</v>
      </c>
      <c r="B506" t="s">
        <v>606</v>
      </c>
      <c r="C506" t="str">
        <f>LEFT(B506,SEARCH(" ",B506)-1)</f>
        <v>Matt</v>
      </c>
      <c r="D506" t="str">
        <f>RIGHT(B506,LEN(B506)-FIND(" ",B506))</f>
        <v>Kemp</v>
      </c>
      <c r="E506" s="1">
        <v>222000000</v>
      </c>
      <c r="F506" s="2">
        <v>21000000</v>
      </c>
      <c r="G506" s="3" t="s">
        <v>967</v>
      </c>
      <c r="H506" t="str">
        <f>IF(E506 &lt;50000000,"Up to 50 Million",IF(E506&gt;100000000,"+100 Million","Up to 100 Million"))</f>
        <v>+100 Million</v>
      </c>
      <c r="I506" t="str">
        <f>IF(F506 &lt;100000000,"Up to 100 Million",IF(F506&gt;300000000,"+300 Million","+100 Million"))</f>
        <v>Up to 100 Million</v>
      </c>
      <c r="J506" s="3">
        <f>SUM(F506,G506)</f>
        <v>21000000</v>
      </c>
      <c r="K506" s="3"/>
      <c r="L506" t="s">
        <v>90</v>
      </c>
      <c r="M506">
        <v>2015</v>
      </c>
    </row>
    <row r="507" spans="1:13" x14ac:dyDescent="0.2">
      <c r="A507">
        <v>66</v>
      </c>
      <c r="B507" t="s">
        <v>713</v>
      </c>
      <c r="C507" t="str">
        <f>LEFT(B507,SEARCH(" ",B507)-1)</f>
        <v>LeSean</v>
      </c>
      <c r="D507" t="str">
        <f>RIGHT(B507,LEN(B507)-FIND(" ",B507))</f>
        <v>McCoy</v>
      </c>
      <c r="E507" s="1">
        <v>221000000</v>
      </c>
      <c r="F507" s="2">
        <v>213000000</v>
      </c>
      <c r="G507" s="3" t="s">
        <v>980</v>
      </c>
      <c r="H507" t="str">
        <f>IF(E507 &lt;50000000,"Up to 50 Million",IF(E507&gt;100000000,"+100 Million","Up to 100 Million"))</f>
        <v>+100 Million</v>
      </c>
      <c r="I507" t="str">
        <f>IF(F507 &lt;100000000,"Up to 100 Million",IF(F507&gt;300000000,"+300 Million","+100 Million"))</f>
        <v>+100 Million</v>
      </c>
      <c r="J507" s="3">
        <f>SUM(F507,G507)</f>
        <v>213000000</v>
      </c>
      <c r="K507" s="3"/>
      <c r="L507" t="s">
        <v>39</v>
      </c>
      <c r="M507">
        <v>2015</v>
      </c>
    </row>
    <row r="508" spans="1:13" x14ac:dyDescent="0.2">
      <c r="A508">
        <v>67</v>
      </c>
      <c r="B508" t="s">
        <v>132</v>
      </c>
      <c r="C508" t="str">
        <f>LEFT(B508,SEARCH(" ",B508)-1)</f>
        <v>Drew</v>
      </c>
      <c r="D508" t="str">
        <f>RIGHT(B508,LEN(B508)-FIND(" ",B508))</f>
        <v>Brees</v>
      </c>
      <c r="E508" s="1">
        <v>22000000</v>
      </c>
      <c r="F508" s="2">
        <v>11000000</v>
      </c>
      <c r="G508" s="3" t="s">
        <v>938</v>
      </c>
      <c r="H508" t="str">
        <f>IF(E508 &lt;50000000,"Up to 50 Million",IF(E508&gt;100000000,"+100 Million","Up to 100 Million"))</f>
        <v>Up to 50 Million</v>
      </c>
      <c r="I508" t="str">
        <f>IF(F508 &lt;100000000,"Up to 100 Million",IF(F508&gt;300000000,"+300 Million","+100 Million"))</f>
        <v>Up to 100 Million</v>
      </c>
      <c r="J508" s="3">
        <f>SUM(F508,G508)</f>
        <v>11000000</v>
      </c>
      <c r="K508" s="3"/>
      <c r="L508" t="s">
        <v>39</v>
      </c>
      <c r="M508">
        <v>2015</v>
      </c>
    </row>
    <row r="509" spans="1:13" x14ac:dyDescent="0.2">
      <c r="A509">
        <v>67</v>
      </c>
      <c r="B509" t="s">
        <v>714</v>
      </c>
      <c r="C509" t="str">
        <f>LEFT(B509,SEARCH(" ",B509)-1)</f>
        <v>Tony</v>
      </c>
      <c r="D509" t="str">
        <f>RIGHT(B509,LEN(B509)-FIND(" ",B509))</f>
        <v>Romo</v>
      </c>
      <c r="E509" s="1">
        <v>22000000</v>
      </c>
      <c r="F509" s="2">
        <v>17000000</v>
      </c>
      <c r="G509" s="3" t="s">
        <v>957</v>
      </c>
      <c r="H509" t="str">
        <f>IF(E509 &lt;50000000,"Up to 50 Million",IF(E509&gt;100000000,"+100 Million","Up to 100 Million"))</f>
        <v>Up to 50 Million</v>
      </c>
      <c r="I509" t="str">
        <f>IF(F509 &lt;100000000,"Up to 100 Million",IF(F509&gt;300000000,"+300 Million","+100 Million"))</f>
        <v>Up to 100 Million</v>
      </c>
      <c r="J509" s="3">
        <f>SUM(F509,G509)</f>
        <v>17000000</v>
      </c>
      <c r="K509" s="3"/>
      <c r="L509" t="s">
        <v>39</v>
      </c>
      <c r="M509">
        <v>2015</v>
      </c>
    </row>
    <row r="510" spans="1:13" x14ac:dyDescent="0.2">
      <c r="A510">
        <v>69</v>
      </c>
      <c r="B510" t="s">
        <v>605</v>
      </c>
      <c r="C510" t="str">
        <f>LEFT(B510,SEARCH(" ",B510)-1)</f>
        <v>Adrian</v>
      </c>
      <c r="D510" t="str">
        <f>RIGHT(B510,LEN(B510)-FIND(" ",B510))</f>
        <v>Gonzalez</v>
      </c>
      <c r="E510" s="1">
        <v>215000000</v>
      </c>
      <c r="F510" s="2">
        <v>211000000</v>
      </c>
      <c r="G510" s="3" t="s">
        <v>961</v>
      </c>
      <c r="H510" t="str">
        <f>IF(E510 &lt;50000000,"Up to 50 Million",IF(E510&gt;100000000,"+100 Million","Up to 100 Million"))</f>
        <v>+100 Million</v>
      </c>
      <c r="I510" t="str">
        <f>IF(F510 &lt;100000000,"Up to 100 Million",IF(F510&gt;300000000,"+300 Million","+100 Million"))</f>
        <v>+100 Million</v>
      </c>
      <c r="J510" s="3">
        <f>SUM(F510,G510)</f>
        <v>211000000</v>
      </c>
      <c r="K510" s="3"/>
      <c r="L510" t="s">
        <v>90</v>
      </c>
      <c r="M510">
        <v>2015</v>
      </c>
    </row>
    <row r="511" spans="1:13" x14ac:dyDescent="0.2">
      <c r="A511">
        <v>70</v>
      </c>
      <c r="B511" t="s">
        <v>602</v>
      </c>
      <c r="C511" t="str">
        <f>LEFT(B511,SEARCH(" ",B511)-1)</f>
        <v>Jacoby</v>
      </c>
      <c r="D511" t="str">
        <f>RIGHT(B511,LEN(B511)-FIND(" ",B511))</f>
        <v>Ellsbury</v>
      </c>
      <c r="E511" s="1">
        <v>214000000</v>
      </c>
      <c r="F511" s="2">
        <v>211000000</v>
      </c>
      <c r="G511" s="3" t="s">
        <v>954</v>
      </c>
      <c r="H511" t="str">
        <f>IF(E511 &lt;50000000,"Up to 50 Million",IF(E511&gt;100000000,"+100 Million","Up to 100 Million"))</f>
        <v>+100 Million</v>
      </c>
      <c r="I511" t="str">
        <f>IF(F511 &lt;100000000,"Up to 100 Million",IF(F511&gt;300000000,"+300 Million","+100 Million"))</f>
        <v>+100 Million</v>
      </c>
      <c r="J511" s="3">
        <f>SUM(F511,G511)</f>
        <v>211000000</v>
      </c>
      <c r="K511" s="3"/>
      <c r="L511" t="s">
        <v>90</v>
      </c>
      <c r="M511">
        <v>2015</v>
      </c>
    </row>
    <row r="512" spans="1:13" x14ac:dyDescent="0.2">
      <c r="A512">
        <v>70</v>
      </c>
      <c r="B512" t="s">
        <v>715</v>
      </c>
      <c r="C512" t="str">
        <f>LEFT(B512,SEARCH(" ",B512)-1)</f>
        <v>Tyron</v>
      </c>
      <c r="D512" t="str">
        <f>RIGHT(B512,LEN(B512)-FIND(" ",B512))</f>
        <v>Smith</v>
      </c>
      <c r="E512" s="1">
        <v>214000000</v>
      </c>
      <c r="F512" s="2">
        <v>211000000</v>
      </c>
      <c r="G512" s="3" t="s">
        <v>960</v>
      </c>
      <c r="H512" t="str">
        <f>IF(E512 &lt;50000000,"Up to 50 Million",IF(E512&gt;100000000,"+100 Million","Up to 100 Million"))</f>
        <v>+100 Million</v>
      </c>
      <c r="I512" t="str">
        <f>IF(F512 &lt;100000000,"Up to 100 Million",IF(F512&gt;300000000,"+300 Million","+100 Million"))</f>
        <v>+100 Million</v>
      </c>
      <c r="J512" s="3">
        <f>SUM(F512,G512)</f>
        <v>211000000</v>
      </c>
      <c r="K512" s="3"/>
      <c r="L512" t="s">
        <v>39</v>
      </c>
      <c r="M512">
        <v>2015</v>
      </c>
    </row>
    <row r="513" spans="1:13" x14ac:dyDescent="0.2">
      <c r="A513">
        <v>72</v>
      </c>
      <c r="B513" t="s">
        <v>716</v>
      </c>
      <c r="C513" t="str">
        <f>LEFT(B513,SEARCH(" ",B513)-1)</f>
        <v>Deron</v>
      </c>
      <c r="D513" t="str">
        <f>RIGHT(B513,LEN(B513)-FIND(" ",B513))</f>
        <v>Williams</v>
      </c>
      <c r="E513" s="1">
        <v>213000000</v>
      </c>
      <c r="F513" s="2">
        <v>198000000</v>
      </c>
      <c r="G513" s="3" t="s">
        <v>916</v>
      </c>
      <c r="H513" t="str">
        <f>IF(E513 &lt;50000000,"Up to 50 Million",IF(E513&gt;100000000,"+100 Million","Up to 100 Million"))</f>
        <v>+100 Million</v>
      </c>
      <c r="I513" t="str">
        <f>IF(F513 &lt;100000000,"Up to 100 Million",IF(F513&gt;300000000,"+300 Million","+100 Million"))</f>
        <v>+100 Million</v>
      </c>
      <c r="J513" s="3">
        <f>SUM(F513,G513)</f>
        <v>198000000</v>
      </c>
      <c r="K513" s="3"/>
      <c r="L513" t="s">
        <v>1006</v>
      </c>
      <c r="M513">
        <v>2015</v>
      </c>
    </row>
    <row r="514" spans="1:13" x14ac:dyDescent="0.2">
      <c r="A514">
        <v>73</v>
      </c>
      <c r="B514" t="s">
        <v>457</v>
      </c>
      <c r="C514" t="str">
        <f>LEFT(B514,SEARCH(" ",B514)-1)</f>
        <v>Usain</v>
      </c>
      <c r="D514" t="str">
        <f>RIGHT(B514,LEN(B514)-FIND(" ",B514))</f>
        <v>Bolt</v>
      </c>
      <c r="E514" s="1">
        <v>21000000</v>
      </c>
      <c r="F514" s="2" t="s">
        <v>994</v>
      </c>
      <c r="G514" s="3" t="s">
        <v>914</v>
      </c>
      <c r="H514" t="str">
        <f>IF(E514 &lt;50000000,"Up to 50 Million",IF(E514&gt;100000000,"+100 Million","Up to 100 Million"))</f>
        <v>Up to 50 Million</v>
      </c>
      <c r="I514" t="str">
        <f>IF(F514 &lt;100000000,"Up to 100 Million",IF(F514&gt;300000000,"+300 Million","+100 Million"))</f>
        <v>+300 Million</v>
      </c>
      <c r="J514" s="3">
        <f>SUM(F514,G514)</f>
        <v>0</v>
      </c>
      <c r="K514" s="3"/>
      <c r="L514" t="s">
        <v>458</v>
      </c>
      <c r="M514">
        <v>2015</v>
      </c>
    </row>
    <row r="515" spans="1:13" x14ac:dyDescent="0.2">
      <c r="A515">
        <v>73</v>
      </c>
      <c r="B515" t="s">
        <v>473</v>
      </c>
      <c r="C515" t="str">
        <f>LEFT(B515,SEARCH(" ",B515)-1)</f>
        <v>Luis</v>
      </c>
      <c r="D515" t="str">
        <f>RIGHT(B515,LEN(B515)-FIND(" ",B515))</f>
        <v>Suarez</v>
      </c>
      <c r="E515" s="1">
        <v>21000000</v>
      </c>
      <c r="F515" s="2">
        <v>165000000</v>
      </c>
      <c r="G515" s="3" t="s">
        <v>936</v>
      </c>
      <c r="H515" t="str">
        <f>IF(E515 &lt;50000000,"Up to 50 Million",IF(E515&gt;100000000,"+100 Million","Up to 100 Million"))</f>
        <v>Up to 50 Million</v>
      </c>
      <c r="I515" t="str">
        <f>IF(F515 &lt;100000000,"Up to 100 Million",IF(F515&gt;300000000,"+300 Million","+100 Million"))</f>
        <v>+100 Million</v>
      </c>
      <c r="J515" s="3">
        <f>SUM(F515,G515)</f>
        <v>165000000</v>
      </c>
      <c r="K515" s="3"/>
      <c r="L515" t="s">
        <v>12</v>
      </c>
      <c r="M515">
        <v>2015</v>
      </c>
    </row>
    <row r="516" spans="1:13" x14ac:dyDescent="0.2">
      <c r="A516">
        <v>75</v>
      </c>
      <c r="B516" t="s">
        <v>720</v>
      </c>
      <c r="C516" t="str">
        <f>LEFT(B516,SEARCH(" ",B516)-1)</f>
        <v>Matt</v>
      </c>
      <c r="D516" t="str">
        <f>RIGHT(B516,LEN(B516)-FIND(" ",B516))</f>
        <v>Cain</v>
      </c>
      <c r="E516" s="1">
        <v>208000000</v>
      </c>
      <c r="F516" s="2">
        <v>204000000</v>
      </c>
      <c r="G516" s="3" t="s">
        <v>961</v>
      </c>
      <c r="H516" t="str">
        <f>IF(E516 &lt;50000000,"Up to 50 Million",IF(E516&gt;100000000,"+100 Million","Up to 100 Million"))</f>
        <v>+100 Million</v>
      </c>
      <c r="I516" t="str">
        <f>IF(F516 &lt;100000000,"Up to 100 Million",IF(F516&gt;300000000,"+300 Million","+100 Million"))</f>
        <v>+100 Million</v>
      </c>
      <c r="J516" s="3">
        <f>SUM(F516,G516)</f>
        <v>204000000</v>
      </c>
      <c r="K516" s="3"/>
      <c r="L516" t="s">
        <v>90</v>
      </c>
      <c r="M516">
        <v>2015</v>
      </c>
    </row>
    <row r="517" spans="1:13" x14ac:dyDescent="0.2">
      <c r="A517">
        <v>75</v>
      </c>
      <c r="B517" t="s">
        <v>722</v>
      </c>
      <c r="C517" t="str">
        <f>LEFT(B517,SEARCH(" ",B517)-1)</f>
        <v>David</v>
      </c>
      <c r="D517" t="str">
        <f>RIGHT(B517,LEN(B517)-FIND(" ",B517))</f>
        <v>Wright</v>
      </c>
      <c r="E517" s="1">
        <v>208000000</v>
      </c>
      <c r="F517" s="2">
        <v>20000000</v>
      </c>
      <c r="G517" s="3" t="s">
        <v>981</v>
      </c>
      <c r="H517" t="str">
        <f>IF(E517 &lt;50000000,"Up to 50 Million",IF(E517&gt;100000000,"+100 Million","Up to 100 Million"))</f>
        <v>+100 Million</v>
      </c>
      <c r="I517" t="str">
        <f>IF(F517 &lt;100000000,"Up to 100 Million",IF(F517&gt;300000000,"+300 Million","+100 Million"))</f>
        <v>Up to 100 Million</v>
      </c>
      <c r="J517" s="3">
        <f>SUM(F517,G517)</f>
        <v>20000000</v>
      </c>
      <c r="K517" s="3"/>
      <c r="L517" t="s">
        <v>90</v>
      </c>
      <c r="M517">
        <v>2015</v>
      </c>
    </row>
    <row r="518" spans="1:13" x14ac:dyDescent="0.2">
      <c r="A518">
        <v>77</v>
      </c>
      <c r="B518" t="s">
        <v>681</v>
      </c>
      <c r="C518" t="str">
        <f>LEFT(B518,SEARCH(" ",B518)-1)</f>
        <v>Carl</v>
      </c>
      <c r="D518" t="str">
        <f>RIGHT(B518,LEN(B518)-FIND(" ",B518))</f>
        <v>Crawford</v>
      </c>
      <c r="E518" s="1">
        <v>207000000</v>
      </c>
      <c r="F518" s="2">
        <v>204000000</v>
      </c>
      <c r="G518" s="3" t="s">
        <v>954</v>
      </c>
      <c r="H518" t="str">
        <f>IF(E518 &lt;50000000,"Up to 50 Million",IF(E518&gt;100000000,"+100 Million","Up to 100 Million"))</f>
        <v>+100 Million</v>
      </c>
      <c r="I518" t="str">
        <f>IF(F518 &lt;100000000,"Up to 100 Million",IF(F518&gt;300000000,"+300 Million","+100 Million"))</f>
        <v>+100 Million</v>
      </c>
      <c r="J518" s="3">
        <f>SUM(F518,G518)</f>
        <v>204000000</v>
      </c>
      <c r="K518" s="3"/>
      <c r="L518" t="s">
        <v>90</v>
      </c>
      <c r="M518">
        <v>2015</v>
      </c>
    </row>
    <row r="519" spans="1:13" x14ac:dyDescent="0.2">
      <c r="A519">
        <v>78</v>
      </c>
      <c r="B519" t="s">
        <v>677</v>
      </c>
      <c r="C519" t="str">
        <f>LEFT(B519,SEARCH(" ",B519)-1)</f>
        <v>Jayson</v>
      </c>
      <c r="D519" t="str">
        <f>RIGHT(B519,LEN(B519)-FIND(" ",B519))</f>
        <v>Werth</v>
      </c>
      <c r="E519" s="1">
        <v>206000000</v>
      </c>
      <c r="F519" s="2">
        <v>204000000</v>
      </c>
      <c r="G519" s="3" t="s">
        <v>941</v>
      </c>
      <c r="H519" t="str">
        <f>IF(E519 &lt;50000000,"Up to 50 Million",IF(E519&gt;100000000,"+100 Million","Up to 100 Million"))</f>
        <v>+100 Million</v>
      </c>
      <c r="I519" t="str">
        <f>IF(F519 &lt;100000000,"Up to 100 Million",IF(F519&gt;300000000,"+300 Million","+100 Million"))</f>
        <v>+100 Million</v>
      </c>
      <c r="J519" s="3">
        <f>SUM(F519,G519)</f>
        <v>204000000</v>
      </c>
      <c r="K519" s="3"/>
      <c r="L519" t="s">
        <v>90</v>
      </c>
      <c r="M519">
        <v>2015</v>
      </c>
    </row>
    <row r="520" spans="1:13" x14ac:dyDescent="0.2">
      <c r="A520">
        <v>79</v>
      </c>
      <c r="B520" t="s">
        <v>723</v>
      </c>
      <c r="C520" t="str">
        <f>LEFT(B520,SEARCH(" ",B520)-1)</f>
        <v>Cesc</v>
      </c>
      <c r="D520" t="str">
        <f>RIGHT(B520,LEN(B520)-FIND(" ",B520))</f>
        <v>Fabregas</v>
      </c>
      <c r="E520" s="1">
        <v>203000000</v>
      </c>
      <c r="F520" s="2">
        <v>153000000</v>
      </c>
      <c r="G520" s="3" t="s">
        <v>957</v>
      </c>
      <c r="H520" t="str">
        <f>IF(E520 &lt;50000000,"Up to 50 Million",IF(E520&gt;100000000,"+100 Million","Up to 100 Million"))</f>
        <v>+100 Million</v>
      </c>
      <c r="I520" t="str">
        <f>IF(F520 &lt;100000000,"Up to 100 Million",IF(F520&gt;300000000,"+300 Million","+100 Million"))</f>
        <v>+100 Million</v>
      </c>
      <c r="J520" s="3">
        <f>SUM(F520,G520)</f>
        <v>153000000</v>
      </c>
      <c r="K520" s="3"/>
      <c r="L520" t="s">
        <v>12</v>
      </c>
      <c r="M520">
        <v>2015</v>
      </c>
    </row>
    <row r="521" spans="1:13" x14ac:dyDescent="0.2">
      <c r="A521">
        <v>79</v>
      </c>
      <c r="B521" t="s">
        <v>591</v>
      </c>
      <c r="C521" t="str">
        <f>LEFT(B521,SEARCH(" ",B521)-1)</f>
        <v>Hanley</v>
      </c>
      <c r="D521" t="str">
        <f>RIGHT(B521,LEN(B521)-FIND(" ",B521))</f>
        <v>Ramirez</v>
      </c>
      <c r="E521" s="1">
        <v>223000000</v>
      </c>
      <c r="F521" s="2">
        <v>22000000</v>
      </c>
      <c r="G521" s="3" t="s">
        <v>954</v>
      </c>
      <c r="H521" t="str">
        <f>IF(E521 &lt;50000000,"Up to 50 Million",IF(E521&gt;100000000,"+100 Million","Up to 100 Million"))</f>
        <v>+100 Million</v>
      </c>
      <c r="I521" t="str">
        <f>IF(F521 &lt;100000000,"Up to 100 Million",IF(F521&gt;300000000,"+300 Million","+100 Million"))</f>
        <v>Up to 100 Million</v>
      </c>
      <c r="J521" s="3">
        <f>SUM(F521,G521)</f>
        <v>22000000</v>
      </c>
      <c r="K521" s="3"/>
      <c r="L521" t="s">
        <v>90</v>
      </c>
      <c r="M521">
        <v>2015</v>
      </c>
    </row>
    <row r="522" spans="1:13" x14ac:dyDescent="0.2">
      <c r="A522">
        <v>79</v>
      </c>
      <c r="B522" t="s">
        <v>79</v>
      </c>
      <c r="C522" t="str">
        <f>LEFT(B522,SEARCH(" ",B522)-1)</f>
        <v>Russell</v>
      </c>
      <c r="D522" t="str">
        <f>RIGHT(B522,LEN(B522)-FIND(" ",B522))</f>
        <v>Westbrook</v>
      </c>
      <c r="E522" s="1">
        <v>0</v>
      </c>
      <c r="F522" s="2" t="s">
        <v>726</v>
      </c>
      <c r="G522" s="3" t="s">
        <v>982</v>
      </c>
      <c r="H522" t="str">
        <f>IF(E522 &lt;50000000,"Up to 50 Million",IF(E522&gt;100000000,"+100 Million","Up to 100 Million"))</f>
        <v>Up to 50 Million</v>
      </c>
      <c r="I522" t="str">
        <f>IF(F522 &lt;100000000,"Up to 100 Million",IF(F522&gt;300000000,"+300 Million","+100 Million"))</f>
        <v>+300 Million</v>
      </c>
      <c r="J522" s="3">
        <f>SUM(F522,G522)</f>
        <v>0</v>
      </c>
      <c r="K522" s="3"/>
      <c r="L522" t="s">
        <v>1006</v>
      </c>
      <c r="M522">
        <v>2015</v>
      </c>
    </row>
    <row r="523" spans="1:13" x14ac:dyDescent="0.2">
      <c r="A523">
        <v>82</v>
      </c>
      <c r="B523" t="s">
        <v>214</v>
      </c>
      <c r="C523" t="str">
        <f>LEFT(B523,SEARCH(" ",B523)-1)</f>
        <v>Justin</v>
      </c>
      <c r="D523" t="str">
        <f>RIGHT(B523,LEN(B523)-FIND(" ",B523))</f>
        <v>Rose</v>
      </c>
      <c r="E523" s="1">
        <v>202000000</v>
      </c>
      <c r="F523" s="2">
        <v>82000000</v>
      </c>
      <c r="G523" s="3" t="s">
        <v>945</v>
      </c>
      <c r="H523" t="str">
        <f>IF(E523 &lt;50000000,"Up to 50 Million",IF(E523&gt;100000000,"+100 Million","Up to 100 Million"))</f>
        <v>+100 Million</v>
      </c>
      <c r="I523" t="str">
        <f>IF(F523 &lt;100000000,"Up to 100 Million",IF(F523&gt;300000000,"+300 Million","+100 Million"))</f>
        <v>Up to 100 Million</v>
      </c>
      <c r="J523" s="3">
        <f>SUM(F523,G523)</f>
        <v>82000000</v>
      </c>
      <c r="K523" s="3"/>
      <c r="L523" t="s">
        <v>64</v>
      </c>
      <c r="M523">
        <v>2015</v>
      </c>
    </row>
    <row r="524" spans="1:13" x14ac:dyDescent="0.2">
      <c r="A524">
        <v>83</v>
      </c>
      <c r="B524" t="s">
        <v>729</v>
      </c>
      <c r="C524" t="str">
        <f>LEFT(B524,SEARCH(" ",B524)-1)</f>
        <v>Yaya</v>
      </c>
      <c r="D524" t="str">
        <f>RIGHT(B524,LEN(B524)-FIND(" ",B524))</f>
        <v>Touré</v>
      </c>
      <c r="E524" s="1">
        <v>20000000</v>
      </c>
      <c r="F524" s="2">
        <v>17000000</v>
      </c>
      <c r="G524" s="3" t="s">
        <v>927</v>
      </c>
      <c r="H524" t="str">
        <f>IF(E524 &lt;50000000,"Up to 50 Million",IF(E524&gt;100000000,"+100 Million","Up to 100 Million"))</f>
        <v>Up to 50 Million</v>
      </c>
      <c r="I524" t="str">
        <f>IF(F524 &lt;100000000,"Up to 100 Million",IF(F524&gt;300000000,"+300 Million","+100 Million"))</f>
        <v>Up to 100 Million</v>
      </c>
      <c r="J524" s="3">
        <f>SUM(F524,G524)</f>
        <v>17000000</v>
      </c>
      <c r="K524" s="3"/>
      <c r="L524" t="s">
        <v>12</v>
      </c>
      <c r="M524">
        <v>2015</v>
      </c>
    </row>
    <row r="525" spans="1:13" x14ac:dyDescent="0.2">
      <c r="A525">
        <v>84</v>
      </c>
      <c r="B525" t="s">
        <v>730</v>
      </c>
      <c r="C525" t="str">
        <f>LEFT(B525,SEARCH(" ",B525)-1)</f>
        <v>Rudy</v>
      </c>
      <c r="D525" t="str">
        <f>RIGHT(B525,LEN(B525)-FIND(" ",B525))</f>
        <v>Gay</v>
      </c>
      <c r="E525" s="1">
        <v>199000000</v>
      </c>
      <c r="F525" s="2">
        <v>193000000</v>
      </c>
      <c r="G525" s="3" t="s">
        <v>935</v>
      </c>
      <c r="H525" t="str">
        <f>IF(E525 &lt;50000000,"Up to 50 Million",IF(E525&gt;100000000,"+100 Million","Up to 100 Million"))</f>
        <v>+100 Million</v>
      </c>
      <c r="I525" t="str">
        <f>IF(F525 &lt;100000000,"Up to 100 Million",IF(F525&gt;300000000,"+300 Million","+100 Million"))</f>
        <v>+100 Million</v>
      </c>
      <c r="J525" s="3">
        <f>SUM(F525,G525)</f>
        <v>193000000</v>
      </c>
      <c r="K525" s="3"/>
      <c r="L525" t="s">
        <v>1006</v>
      </c>
      <c r="M525">
        <v>2015</v>
      </c>
    </row>
    <row r="526" spans="1:13" x14ac:dyDescent="0.2">
      <c r="A526">
        <v>85</v>
      </c>
      <c r="B526" t="s">
        <v>231</v>
      </c>
      <c r="C526" t="str">
        <f>LEFT(B526,SEARCH(" ",B526)-1)</f>
        <v>Jordan</v>
      </c>
      <c r="D526" t="str">
        <f>RIGHT(B526,LEN(B526)-FIND(" ",B526))</f>
        <v>Spieth</v>
      </c>
      <c r="E526" s="1">
        <v>198000000</v>
      </c>
      <c r="F526" s="2">
        <v>88000000</v>
      </c>
      <c r="G526" s="3" t="s">
        <v>938</v>
      </c>
      <c r="H526" t="str">
        <f>IF(E526 &lt;50000000,"Up to 50 Million",IF(E526&gt;100000000,"+100 Million","Up to 100 Million"))</f>
        <v>+100 Million</v>
      </c>
      <c r="I526" t="str">
        <f>IF(F526 &lt;100000000,"Up to 100 Million",IF(F526&gt;300000000,"+300 Million","+100 Million"))</f>
        <v>Up to 100 Million</v>
      </c>
      <c r="J526" s="3">
        <f>SUM(F526,G526)</f>
        <v>88000000</v>
      </c>
      <c r="K526" s="3"/>
      <c r="L526" t="s">
        <v>64</v>
      </c>
      <c r="M526">
        <v>2015</v>
      </c>
    </row>
    <row r="527" spans="1:13" x14ac:dyDescent="0.2">
      <c r="A527">
        <v>85</v>
      </c>
      <c r="B527" t="s">
        <v>732</v>
      </c>
      <c r="C527" t="str">
        <f>LEFT(B527,SEARCH(" ",B527)-1)</f>
        <v>Adam</v>
      </c>
      <c r="D527" t="str">
        <f>RIGHT(B527,LEN(B527)-FIND(" ",B527))</f>
        <v>Wainwright</v>
      </c>
      <c r="E527" s="1">
        <v>198000000</v>
      </c>
      <c r="F527" s="2">
        <v>197000000</v>
      </c>
      <c r="G527" s="3" t="s">
        <v>952</v>
      </c>
      <c r="H527" t="str">
        <f>IF(E527 &lt;50000000,"Up to 50 Million",IF(E527&gt;100000000,"+100 Million","Up to 100 Million"))</f>
        <v>+100 Million</v>
      </c>
      <c r="I527" t="str">
        <f>IF(F527 &lt;100000000,"Up to 100 Million",IF(F527&gt;300000000,"+300 Million","+100 Million"))</f>
        <v>+100 Million</v>
      </c>
      <c r="J527" s="3">
        <f>SUM(F527,G527)</f>
        <v>197000000</v>
      </c>
      <c r="K527" s="3"/>
      <c r="L527" t="s">
        <v>90</v>
      </c>
      <c r="M527">
        <v>2015</v>
      </c>
    </row>
    <row r="528" spans="1:13" x14ac:dyDescent="0.2">
      <c r="A528">
        <v>87</v>
      </c>
      <c r="B528" t="s">
        <v>733</v>
      </c>
      <c r="C528" t="str">
        <f>LEFT(B528,SEARCH(" ",B528)-1)</f>
        <v>Frank</v>
      </c>
      <c r="D528" t="str">
        <f>RIGHT(B528,LEN(B528)-FIND(" ",B528))</f>
        <v>Lampard</v>
      </c>
      <c r="E528" s="1">
        <v>197000000</v>
      </c>
      <c r="F528" s="2">
        <v>157000000</v>
      </c>
      <c r="G528" s="3" t="s">
        <v>908</v>
      </c>
      <c r="H528" t="str">
        <f>IF(E528 &lt;50000000,"Up to 50 Million",IF(E528&gt;100000000,"+100 Million","Up to 100 Million"))</f>
        <v>+100 Million</v>
      </c>
      <c r="I528" t="str">
        <f>IF(F528 &lt;100000000,"Up to 100 Million",IF(F528&gt;300000000,"+300 Million","+100 Million"))</f>
        <v>+100 Million</v>
      </c>
      <c r="J528" s="3">
        <f>SUM(F528,G528)</f>
        <v>157000000</v>
      </c>
      <c r="K528" s="3"/>
      <c r="L528" t="s">
        <v>12</v>
      </c>
      <c r="M528">
        <v>2015</v>
      </c>
    </row>
    <row r="529" spans="1:13" x14ac:dyDescent="0.2">
      <c r="A529">
        <v>87</v>
      </c>
      <c r="B529" t="s">
        <v>293</v>
      </c>
      <c r="C529" t="str">
        <f>LEFT(B529,SEARCH(" ",B529)-1)</f>
        <v>Kevin</v>
      </c>
      <c r="D529" t="str">
        <f>RIGHT(B529,LEN(B529)-FIND(" ",B529))</f>
        <v>Love</v>
      </c>
      <c r="E529" s="1">
        <v>197000000</v>
      </c>
      <c r="F529" s="2">
        <v>157000000</v>
      </c>
      <c r="G529" s="3" t="s">
        <v>908</v>
      </c>
      <c r="H529" t="str">
        <f>IF(E529 &lt;50000000,"Up to 50 Million",IF(E529&gt;100000000,"+100 Million","Up to 100 Million"))</f>
        <v>+100 Million</v>
      </c>
      <c r="I529" t="str">
        <f>IF(F529 &lt;100000000,"Up to 100 Million",IF(F529&gt;300000000,"+300 Million","+100 Million"))</f>
        <v>+100 Million</v>
      </c>
      <c r="J529" s="3">
        <f>SUM(F529,G529)</f>
        <v>157000000</v>
      </c>
      <c r="K529" s="3"/>
      <c r="L529" t="s">
        <v>1006</v>
      </c>
      <c r="M529">
        <v>2015</v>
      </c>
    </row>
    <row r="530" spans="1:13" x14ac:dyDescent="0.2">
      <c r="A530">
        <v>87</v>
      </c>
      <c r="B530" t="s">
        <v>672</v>
      </c>
      <c r="C530" t="str">
        <f>LEFT(B530,SEARCH(" ",B530)-1)</f>
        <v>David</v>
      </c>
      <c r="D530" t="str">
        <f>RIGHT(B530,LEN(B530)-FIND(" ",B530))</f>
        <v>Ortiz</v>
      </c>
      <c r="E530" s="1">
        <v>197000000</v>
      </c>
      <c r="F530" s="2">
        <v>157000000</v>
      </c>
      <c r="G530" s="3" t="s">
        <v>908</v>
      </c>
      <c r="H530" t="str">
        <f>IF(E530 &lt;50000000,"Up to 50 Million",IF(E530&gt;100000000,"+100 Million","Up to 100 Million"))</f>
        <v>+100 Million</v>
      </c>
      <c r="I530" t="str">
        <f>IF(F530 &lt;100000000,"Up to 100 Million",IF(F530&gt;300000000,"+300 Million","+100 Million"))</f>
        <v>+100 Million</v>
      </c>
      <c r="J530" s="3">
        <f>SUM(F530,G530)</f>
        <v>157000000</v>
      </c>
      <c r="K530" s="3"/>
      <c r="L530" t="s">
        <v>90</v>
      </c>
      <c r="M530">
        <v>2015</v>
      </c>
    </row>
    <row r="531" spans="1:13" x14ac:dyDescent="0.2">
      <c r="A531">
        <v>90</v>
      </c>
      <c r="B531" t="s">
        <v>670</v>
      </c>
      <c r="C531" t="str">
        <f>LEFT(B531,SEARCH(" ",B531)-1)</f>
        <v>Eden</v>
      </c>
      <c r="D531" t="str">
        <f>RIGHT(B531,LEN(B531)-FIND(" ",B531))</f>
        <v>Hazard</v>
      </c>
      <c r="E531" s="1">
        <v>196000000</v>
      </c>
      <c r="F531" s="2">
        <v>161000000</v>
      </c>
      <c r="G531" s="3" t="s">
        <v>922</v>
      </c>
      <c r="H531" t="str">
        <f>IF(E531 &lt;50000000,"Up to 50 Million",IF(E531&gt;100000000,"+100 Million","Up to 100 Million"))</f>
        <v>+100 Million</v>
      </c>
      <c r="I531" t="str">
        <f>IF(F531 &lt;100000000,"Up to 100 Million",IF(F531&gt;300000000,"+300 Million","+100 Million"))</f>
        <v>+100 Million</v>
      </c>
      <c r="J531" s="3">
        <f>SUM(F531,G531)</f>
        <v>161000000</v>
      </c>
      <c r="K531" s="3"/>
      <c r="L531" t="s">
        <v>12</v>
      </c>
      <c r="M531">
        <v>2015</v>
      </c>
    </row>
    <row r="532" spans="1:13" x14ac:dyDescent="0.2">
      <c r="A532">
        <v>90</v>
      </c>
      <c r="B532" t="s">
        <v>420</v>
      </c>
      <c r="C532" t="str">
        <f>LEFT(B532,SEARCH(" ",B532)-1)</f>
        <v>Alex</v>
      </c>
      <c r="D532" t="str">
        <f>RIGHT(B532,LEN(B532)-FIND(" ",B532))</f>
        <v>Smith</v>
      </c>
      <c r="E532" s="1">
        <v>196000000</v>
      </c>
      <c r="F532" s="2">
        <v>191000000</v>
      </c>
      <c r="G532" s="3" t="s">
        <v>979</v>
      </c>
      <c r="H532" t="str">
        <f>IF(E532 &lt;50000000,"Up to 50 Million",IF(E532&gt;100000000,"+100 Million","Up to 100 Million"))</f>
        <v>+100 Million</v>
      </c>
      <c r="I532" t="str">
        <f>IF(F532 &lt;100000000,"Up to 100 Million",IF(F532&gt;300000000,"+300 Million","+100 Million"))</f>
        <v>+100 Million</v>
      </c>
      <c r="J532" s="3">
        <f>SUM(F532,G532)</f>
        <v>191000000</v>
      </c>
      <c r="K532" s="3"/>
      <c r="L532" t="s">
        <v>39</v>
      </c>
      <c r="M532">
        <v>2015</v>
      </c>
    </row>
    <row r="533" spans="1:13" x14ac:dyDescent="0.2">
      <c r="A533">
        <v>92</v>
      </c>
      <c r="B533" t="s">
        <v>168</v>
      </c>
      <c r="C533" t="str">
        <f>LEFT(B533,SEARCH(" ",B533)-1)</f>
        <v>Kei</v>
      </c>
      <c r="D533" t="str">
        <f>RIGHT(B533,LEN(B533)-FIND(" ",B533))</f>
        <v>Nishikori</v>
      </c>
      <c r="E533" s="1">
        <v>195000000</v>
      </c>
      <c r="F533" s="2">
        <v>45000000</v>
      </c>
      <c r="G533" s="3" t="s">
        <v>903</v>
      </c>
      <c r="H533" t="str">
        <f>IF(E533 &lt;50000000,"Up to 50 Million",IF(E533&gt;100000000,"+100 Million","Up to 100 Million"))</f>
        <v>+100 Million</v>
      </c>
      <c r="I533" t="str">
        <f>IF(F533 &lt;100000000,"Up to 100 Million",IF(F533&gt;300000000,"+300 Million","+100 Million"))</f>
        <v>Up to 100 Million</v>
      </c>
      <c r="J533" s="3">
        <f>SUM(F533,G533)</f>
        <v>45000000</v>
      </c>
      <c r="K533" s="3"/>
      <c r="L533" t="s">
        <v>33</v>
      </c>
      <c r="M533">
        <v>2015</v>
      </c>
    </row>
    <row r="534" spans="1:13" x14ac:dyDescent="0.2">
      <c r="A534">
        <v>93</v>
      </c>
      <c r="B534" t="s">
        <v>736</v>
      </c>
      <c r="C534" t="str">
        <f>LEFT(B534,SEARCH(" ",B534)-1)</f>
        <v>Devin</v>
      </c>
      <c r="D534" t="str">
        <f>RIGHT(B534,LEN(B534)-FIND(" ",B534))</f>
        <v>McCourty</v>
      </c>
      <c r="E534" s="1">
        <v>193000000</v>
      </c>
      <c r="F534" s="2">
        <v>191000000</v>
      </c>
      <c r="G534" s="3" t="s">
        <v>960</v>
      </c>
      <c r="H534" t="str">
        <f>IF(E534 &lt;50000000,"Up to 50 Million",IF(E534&gt;100000000,"+100 Million","Up to 100 Million"))</f>
        <v>+100 Million</v>
      </c>
      <c r="I534" t="str">
        <f>IF(F534 &lt;100000000,"Up to 100 Million",IF(F534&gt;300000000,"+300 Million","+100 Million"))</f>
        <v>+100 Million</v>
      </c>
      <c r="J534" s="3">
        <f>SUM(F534,G534)</f>
        <v>191000000</v>
      </c>
      <c r="K534" s="3"/>
      <c r="L534" t="s">
        <v>39</v>
      </c>
      <c r="M534">
        <v>2015</v>
      </c>
    </row>
    <row r="535" spans="1:13" x14ac:dyDescent="0.2">
      <c r="A535">
        <v>93</v>
      </c>
      <c r="B535" t="s">
        <v>250</v>
      </c>
      <c r="C535" t="str">
        <f>LEFT(B535,SEARCH(" ",B535)-1)</f>
        <v>Mesut</v>
      </c>
      <c r="D535" t="str">
        <f>RIGHT(B535,LEN(B535)-FIND(" ",B535))</f>
        <v>Ozil</v>
      </c>
      <c r="E535" s="1">
        <v>193000000</v>
      </c>
      <c r="F535" s="2">
        <v>128000000</v>
      </c>
      <c r="G535" s="3" t="s">
        <v>942</v>
      </c>
      <c r="H535" t="str">
        <f>IF(E535 &lt;50000000,"Up to 50 Million",IF(E535&gt;100000000,"+100 Million","Up to 100 Million"))</f>
        <v>+100 Million</v>
      </c>
      <c r="I535" t="str">
        <f>IF(F535 &lt;100000000,"Up to 100 Million",IF(F535&gt;300000000,"+300 Million","+100 Million"))</f>
        <v>+100 Million</v>
      </c>
      <c r="J535" s="3">
        <f>SUM(F535,G535)</f>
        <v>128000000</v>
      </c>
      <c r="K535" s="3"/>
      <c r="L535" t="s">
        <v>12</v>
      </c>
      <c r="M535">
        <v>2015</v>
      </c>
    </row>
    <row r="536" spans="1:13" x14ac:dyDescent="0.2">
      <c r="A536">
        <v>95</v>
      </c>
      <c r="B536" t="s">
        <v>41</v>
      </c>
      <c r="C536" t="str">
        <f>LEFT(B536,SEARCH(" ",B536)-1)</f>
        <v>Aaron</v>
      </c>
      <c r="D536" t="str">
        <f>RIGHT(B536,LEN(B536)-FIND(" ",B536))</f>
        <v>Rodgers</v>
      </c>
      <c r="E536" s="1">
        <v>191000000</v>
      </c>
      <c r="F536" s="2">
        <v>116000000</v>
      </c>
      <c r="G536" s="3" t="s">
        <v>966</v>
      </c>
      <c r="H536" t="str">
        <f>IF(E536 &lt;50000000,"Up to 50 Million",IF(E536&gt;100000000,"+100 Million","Up to 100 Million"))</f>
        <v>+100 Million</v>
      </c>
      <c r="I536" t="str">
        <f>IF(F536 &lt;100000000,"Up to 100 Million",IF(F536&gt;300000000,"+300 Million","+100 Million"))</f>
        <v>+100 Million</v>
      </c>
      <c r="J536" s="3">
        <f>SUM(F536,G536)</f>
        <v>116000000</v>
      </c>
      <c r="K536" s="3"/>
      <c r="L536" t="s">
        <v>39</v>
      </c>
      <c r="M536">
        <v>2015</v>
      </c>
    </row>
    <row r="537" spans="1:13" x14ac:dyDescent="0.2">
      <c r="A537">
        <v>96</v>
      </c>
      <c r="B537" t="s">
        <v>738</v>
      </c>
      <c r="C537" t="str">
        <f>LEFT(B537,SEARCH(" ",B537)-1)</f>
        <v>Billy</v>
      </c>
      <c r="D537" t="str">
        <f>RIGHT(B537,LEN(B537)-FIND(" ",B537))</f>
        <v>Horschel</v>
      </c>
      <c r="E537" s="1">
        <v>19000000</v>
      </c>
      <c r="F537" s="2">
        <v>16000000</v>
      </c>
      <c r="G537" s="3" t="s">
        <v>927</v>
      </c>
      <c r="H537" t="str">
        <f>IF(E537 &lt;50000000,"Up to 50 Million",IF(E537&gt;100000000,"+100 Million","Up to 100 Million"))</f>
        <v>Up to 50 Million</v>
      </c>
      <c r="I537" t="str">
        <f>IF(F537 &lt;100000000,"Up to 100 Million",IF(F537&gt;300000000,"+300 Million","+100 Million"))</f>
        <v>Up to 100 Million</v>
      </c>
      <c r="J537" s="3">
        <f>SUM(F537,G537)</f>
        <v>16000000</v>
      </c>
      <c r="K537" s="3"/>
      <c r="L537" t="s">
        <v>64</v>
      </c>
      <c r="M537">
        <v>2015</v>
      </c>
    </row>
    <row r="538" spans="1:13" x14ac:dyDescent="0.2">
      <c r="A538">
        <v>97</v>
      </c>
      <c r="B538" t="s">
        <v>739</v>
      </c>
      <c r="C538" t="str">
        <f>LEFT(B538,SEARCH(" ",B538)-1)</f>
        <v>Jeremy</v>
      </c>
      <c r="D538" t="str">
        <f>RIGHT(B538,LEN(B538)-FIND(" ",B538))</f>
        <v>Lin</v>
      </c>
      <c r="E538" s="1">
        <v>189000000</v>
      </c>
      <c r="F538" s="2">
        <v>149000000</v>
      </c>
      <c r="G538" s="3" t="s">
        <v>908</v>
      </c>
      <c r="H538" t="str">
        <f>IF(E538 &lt;50000000,"Up to 50 Million",IF(E538&gt;100000000,"+100 Million","Up to 100 Million"))</f>
        <v>+100 Million</v>
      </c>
      <c r="I538" t="str">
        <f>IF(F538 &lt;100000000,"Up to 100 Million",IF(F538&gt;300000000,"+300 Million","+100 Million"))</f>
        <v>+100 Million</v>
      </c>
      <c r="J538" s="3">
        <f>SUM(F538,G538)</f>
        <v>149000000</v>
      </c>
      <c r="K538" s="3"/>
      <c r="L538" t="s">
        <v>1006</v>
      </c>
      <c r="M538">
        <v>2015</v>
      </c>
    </row>
    <row r="539" spans="1:13" x14ac:dyDescent="0.2">
      <c r="A539">
        <v>97</v>
      </c>
      <c r="B539" t="s">
        <v>740</v>
      </c>
      <c r="C539" t="str">
        <f>LEFT(B539,SEARCH(" ",B539)-1)</f>
        <v>Maurkice</v>
      </c>
      <c r="D539" t="str">
        <f>RIGHT(B539,LEN(B539)-FIND(" ",B539))</f>
        <v>Pouncey</v>
      </c>
      <c r="E539" s="1">
        <v>189000000</v>
      </c>
      <c r="F539" s="2">
        <v>188000000</v>
      </c>
      <c r="G539" s="3" t="s">
        <v>969</v>
      </c>
      <c r="H539" t="str">
        <f>IF(E539 &lt;50000000,"Up to 50 Million",IF(E539&gt;100000000,"+100 Million","Up to 100 Million"))</f>
        <v>+100 Million</v>
      </c>
      <c r="I539" t="str">
        <f>IF(F539 &lt;100000000,"Up to 100 Million",IF(F539&gt;300000000,"+300 Million","+100 Million"))</f>
        <v>+100 Million</v>
      </c>
      <c r="J539" s="3">
        <f>SUM(F539,G539)</f>
        <v>188000000</v>
      </c>
      <c r="K539" s="3"/>
      <c r="L539" t="s">
        <v>39</v>
      </c>
      <c r="M539">
        <v>2015</v>
      </c>
    </row>
    <row r="540" spans="1:13" x14ac:dyDescent="0.2">
      <c r="A540">
        <v>97</v>
      </c>
      <c r="B540" t="s">
        <v>742</v>
      </c>
      <c r="C540" t="str">
        <f>LEFT(B540,SEARCH(" ",B540)-1)</f>
        <v>Max</v>
      </c>
      <c r="D540" t="str">
        <f>RIGHT(B540,LEN(B540)-FIND(" ",B540))</f>
        <v>Scherzer</v>
      </c>
      <c r="E540" s="1">
        <v>189000000</v>
      </c>
      <c r="F540" s="2">
        <v>187000000</v>
      </c>
      <c r="G540" s="3" t="s">
        <v>952</v>
      </c>
      <c r="H540" t="str">
        <f>IF(E540 &lt;50000000,"Up to 50 Million",IF(E540&gt;100000000,"+100 Million","Up to 100 Million"))</f>
        <v>+100 Million</v>
      </c>
      <c r="I540" t="str">
        <f>IF(F540 &lt;100000000,"Up to 100 Million",IF(F540&gt;300000000,"+300 Million","+100 Million"))</f>
        <v>+100 Million</v>
      </c>
      <c r="J540" s="3">
        <f>SUM(F540,G540)</f>
        <v>187000000</v>
      </c>
      <c r="K540" s="3"/>
      <c r="L540" t="s">
        <v>90</v>
      </c>
      <c r="M540">
        <v>2015</v>
      </c>
    </row>
    <row r="541" spans="1:13" x14ac:dyDescent="0.2">
      <c r="A541">
        <v>100</v>
      </c>
      <c r="B541" t="s">
        <v>96</v>
      </c>
      <c r="C541" t="str">
        <f>LEFT(B541,SEARCH(" ",B541)-1)</f>
        <v>James</v>
      </c>
      <c r="D541" t="str">
        <f>RIGHT(B541,LEN(B541)-FIND(" ",B541))</f>
        <v>Harden</v>
      </c>
      <c r="E541" s="1">
        <v>188000000</v>
      </c>
      <c r="F541" s="2">
        <v>148000000</v>
      </c>
      <c r="G541" s="3" t="s">
        <v>908</v>
      </c>
      <c r="H541" t="str">
        <f>IF(E541 &lt;50000000,"Up to 50 Million",IF(E541&gt;100000000,"+100 Million","Up to 100 Million"))</f>
        <v>+100 Million</v>
      </c>
      <c r="I541" t="str">
        <f>IF(F541 &lt;100000000,"Up to 100 Million",IF(F541&gt;300000000,"+300 Million","+100 Million"))</f>
        <v>+100 Million</v>
      </c>
      <c r="J541" s="3">
        <f>SUM(F541,G541)</f>
        <v>148000000</v>
      </c>
      <c r="K541" s="3"/>
      <c r="L541" t="s">
        <v>1006</v>
      </c>
      <c r="M541">
        <v>2015</v>
      </c>
    </row>
    <row r="542" spans="1:13" x14ac:dyDescent="0.2">
      <c r="A542">
        <v>7</v>
      </c>
      <c r="B542" t="s">
        <v>29</v>
      </c>
      <c r="C542" t="str">
        <f>LEFT(B542,SEARCH(" ",B542)-1)</f>
        <v>Roger</v>
      </c>
      <c r="D542" t="str">
        <f>RIGHT(B542,LEN(B542)-FIND(" ",B542))</f>
        <v>Federer</v>
      </c>
      <c r="E542" s="1">
        <v>772000000</v>
      </c>
      <c r="F542" s="2">
        <v>122000000</v>
      </c>
      <c r="G542" s="3" t="s">
        <v>891</v>
      </c>
      <c r="H542" t="str">
        <f>IF(E542 &lt;50000000,"Up to 50 Million",IF(E542&gt;100000000,"+100 Million","Up to 100 Million"))</f>
        <v>+100 Million</v>
      </c>
      <c r="I542" t="str">
        <f>IF(F542 &lt;100000000,"Up to 100 Million",IF(F542&gt;300000000,"+300 Million","+100 Million"))</f>
        <v>+100 Million</v>
      </c>
      <c r="J542" s="3">
        <f>SUM(F542,G542)</f>
        <v>122000000</v>
      </c>
      <c r="K542" s="3" t="str">
        <f t="shared" ref="K542:K551" si="6">IF(J542 &lt;100000000,"Up to 100 Million",IF(J542&gt;400000000,"+400 Million","Up to 400 Million"))</f>
        <v>Up to 400 Million</v>
      </c>
      <c r="L542" t="s">
        <v>33</v>
      </c>
      <c r="M542">
        <v>2018</v>
      </c>
    </row>
    <row r="543" spans="1:13" x14ac:dyDescent="0.2">
      <c r="A543">
        <v>7</v>
      </c>
      <c r="B543" t="s">
        <v>570</v>
      </c>
      <c r="C543" t="str">
        <f>LEFT(B543,SEARCH(" ",B543)-1)</f>
        <v>Cam</v>
      </c>
      <c r="D543" t="str">
        <f>RIGHT(B543,LEN(B543)-FIND(" ",B543))</f>
        <v>Newton</v>
      </c>
      <c r="E543" s="1">
        <v>531000000</v>
      </c>
      <c r="F543" s="2">
        <v>411000000</v>
      </c>
      <c r="G543" s="3" t="s">
        <v>945</v>
      </c>
      <c r="H543" t="str">
        <f>IF(E543 &lt;50000000,"Up to 50 Million",IF(E543&gt;100000000,"+100 Million","Up to 100 Million"))</f>
        <v>+100 Million</v>
      </c>
      <c r="I543" t="str">
        <f>IF(F543 &lt;100000000,"Up to 100 Million",IF(F543&gt;300000000,"+300 Million","+100 Million"))</f>
        <v>+300 Million</v>
      </c>
      <c r="J543" s="3">
        <f>SUM(F543,G543)</f>
        <v>411000000</v>
      </c>
      <c r="K543" s="3" t="str">
        <f t="shared" si="6"/>
        <v>+400 Million</v>
      </c>
      <c r="L543" t="s">
        <v>39</v>
      </c>
      <c r="M543">
        <v>2016</v>
      </c>
    </row>
    <row r="544" spans="1:13" x14ac:dyDescent="0.2">
      <c r="A544">
        <v>7</v>
      </c>
      <c r="B544" t="s">
        <v>56</v>
      </c>
      <c r="C544" t="str">
        <f>LEFT(B544,SEARCH(" ",B544)-1)</f>
        <v>Kevin</v>
      </c>
      <c r="D544" t="str">
        <f>RIGHT(B544,LEN(B544)-FIND(" ",B544))</f>
        <v>Durant</v>
      </c>
      <c r="E544" s="1">
        <v>542000000</v>
      </c>
      <c r="F544" s="2">
        <v>191000000</v>
      </c>
      <c r="G544" s="3" t="s">
        <v>930</v>
      </c>
      <c r="H544" t="str">
        <f>IF(E544 &lt;50000000,"Up to 50 Million",IF(E544&gt;100000000,"+100 Million","Up to 100 Million"))</f>
        <v>+100 Million</v>
      </c>
      <c r="I544" t="str">
        <f>IF(F544 &lt;100000000,"Up to 100 Million",IF(F544&gt;300000000,"+300 Million","+100 Million"))</f>
        <v>+100 Million</v>
      </c>
      <c r="J544" s="3">
        <f>SUM(F544,G544)</f>
        <v>191000000</v>
      </c>
      <c r="K544" s="3" t="str">
        <f t="shared" si="6"/>
        <v>Up to 400 Million</v>
      </c>
      <c r="L544" t="s">
        <v>1006</v>
      </c>
      <c r="M544">
        <v>2015</v>
      </c>
    </row>
    <row r="545" spans="1:13" x14ac:dyDescent="0.2">
      <c r="A545">
        <v>7</v>
      </c>
      <c r="B545" t="s">
        <v>29</v>
      </c>
      <c r="C545" t="str">
        <f>LEFT(B545,SEARCH(" ",B545)-1)</f>
        <v>Roger</v>
      </c>
      <c r="D545" t="str">
        <f>RIGHT(B545,LEN(B545)-FIND(" ",B545))</f>
        <v>Federer</v>
      </c>
      <c r="E545" s="1">
        <v>562000000</v>
      </c>
      <c r="F545" s="2">
        <v>42000000</v>
      </c>
      <c r="G545" s="3" t="s">
        <v>940</v>
      </c>
      <c r="H545" t="str">
        <f>IF(E545 &lt;50000000,"Up to 50 Million",IF(E545&gt;100000000,"+100 Million","Up to 100 Million"))</f>
        <v>+100 Million</v>
      </c>
      <c r="I545" t="str">
        <f>IF(F545 &lt;100000000,"Up to 100 Million",IF(F545&gt;300000000,"+300 Million","+100 Million"))</f>
        <v>Up to 100 Million</v>
      </c>
      <c r="J545" s="3">
        <f>SUM(F545,G545)</f>
        <v>42000000</v>
      </c>
      <c r="K545" s="3" t="str">
        <f t="shared" si="6"/>
        <v>Up to 100 Million</v>
      </c>
      <c r="L545" t="s">
        <v>33</v>
      </c>
      <c r="M545">
        <v>2014</v>
      </c>
    </row>
    <row r="546" spans="1:13" x14ac:dyDescent="0.2">
      <c r="A546">
        <v>7</v>
      </c>
      <c r="B546" t="s">
        <v>92</v>
      </c>
      <c r="C546" t="str">
        <f>LEFT(B546,SEARCH(" ",B546)-1)</f>
        <v>Phil</v>
      </c>
      <c r="D546" t="str">
        <f>RIGHT(B546,LEN(B546)-FIND(" ",B546))</f>
        <v>Mickelson</v>
      </c>
      <c r="E546" s="1">
        <v>487000000</v>
      </c>
      <c r="F546" s="2">
        <v>47000000</v>
      </c>
      <c r="G546" s="3" t="s">
        <v>929</v>
      </c>
      <c r="H546" t="str">
        <f>IF(E546 &lt;50000000,"Up to 50 Million",IF(E546&gt;100000000,"+100 Million","Up to 100 Million"))</f>
        <v>+100 Million</v>
      </c>
      <c r="I546" t="str">
        <f>IF(F546 &lt;100000000,"Up to 100 Million",IF(F546&gt;300000000,"+300 Million","+100 Million"))</f>
        <v>Up to 100 Million</v>
      </c>
      <c r="J546" s="3">
        <f>SUM(F546,G546)</f>
        <v>47000000</v>
      </c>
      <c r="K546" s="3" t="str">
        <f t="shared" si="6"/>
        <v>Up to 100 Million</v>
      </c>
      <c r="L546" t="s">
        <v>64</v>
      </c>
      <c r="M546">
        <v>2013</v>
      </c>
    </row>
    <row r="547" spans="1:13" x14ac:dyDescent="0.2">
      <c r="A547">
        <v>7</v>
      </c>
      <c r="B547" t="s">
        <v>92</v>
      </c>
      <c r="C547" t="str">
        <f>LEFT(B547,SEARCH(" ",B547)-1)</f>
        <v>Phil</v>
      </c>
      <c r="D547" t="str">
        <f>RIGHT(B547,LEN(B547)-FIND(" ",B547))</f>
        <v>Mickelson</v>
      </c>
      <c r="E547" s="1">
        <v>478000000</v>
      </c>
      <c r="F547" s="2">
        <v>48000000</v>
      </c>
      <c r="G547" s="3" t="s">
        <v>943</v>
      </c>
      <c r="H547" t="str">
        <f>IF(E547 &lt;50000000,"Up to 50 Million",IF(E547&gt;100000000,"+100 Million","Up to 100 Million"))</f>
        <v>+100 Million</v>
      </c>
      <c r="I547" t="str">
        <f>IF(F547 &lt;100000000,"Up to 100 Million",IF(F547&gt;300000000,"+300 Million","+100 Million"))</f>
        <v>Up to 100 Million</v>
      </c>
      <c r="J547" s="3">
        <f>SUM(F547,G547)</f>
        <v>48000000</v>
      </c>
      <c r="K547" s="3" t="str">
        <f t="shared" si="6"/>
        <v>Up to 100 Million</v>
      </c>
      <c r="L547" t="s">
        <v>64</v>
      </c>
      <c r="M547">
        <v>2012</v>
      </c>
    </row>
    <row r="548" spans="1:13" x14ac:dyDescent="0.2">
      <c r="A548">
        <v>8</v>
      </c>
      <c r="B548" t="s">
        <v>45</v>
      </c>
      <c r="C548" t="str">
        <f>LEFT(B548,SEARCH(" ",B548)-1)</f>
        <v>LeBron</v>
      </c>
      <c r="D548" t="s">
        <v>1001</v>
      </c>
      <c r="E548" s="1">
        <v>89000000</v>
      </c>
      <c r="F548" s="2">
        <v>36000000</v>
      </c>
      <c r="G548" s="3" t="s">
        <v>918</v>
      </c>
      <c r="H548" t="str">
        <f>IF(E548 &lt;50000000,"Up to 50 Million",IF(E548&gt;100000000,"+100 Million","Up to 100 Million"))</f>
        <v>Up to 100 Million</v>
      </c>
      <c r="I548" t="str">
        <f>IF(F548 &lt;100000000,"Up to 100 Million",IF(F548&gt;300000000,"+300 Million","+100 Million"))</f>
        <v>Up to 100 Million</v>
      </c>
      <c r="J548" s="3">
        <f>SUM(F548,G548)</f>
        <v>36000000</v>
      </c>
      <c r="K548" s="3" t="str">
        <f t="shared" si="6"/>
        <v>Up to 100 Million</v>
      </c>
      <c r="L548" t="s">
        <v>1006</v>
      </c>
      <c r="M548">
        <v>2019</v>
      </c>
    </row>
    <row r="549" spans="1:13" x14ac:dyDescent="0.2">
      <c r="A549">
        <v>8</v>
      </c>
      <c r="B549" t="s">
        <v>51</v>
      </c>
      <c r="C549" t="str">
        <f>LEFT(B549,SEARCH(" ",B549)-1)</f>
        <v>Stephen</v>
      </c>
      <c r="D549" t="str">
        <f>RIGHT(B549,LEN(B549)-FIND(" ",B549))</f>
        <v>Curry</v>
      </c>
      <c r="E549" s="1">
        <v>769000000</v>
      </c>
      <c r="F549" s="2">
        <v>349000000</v>
      </c>
      <c r="G549" s="3" t="s">
        <v>909</v>
      </c>
      <c r="H549" t="str">
        <f>IF(E549 &lt;50000000,"Up to 50 Million",IF(E549&gt;100000000,"+100 Million","Up to 100 Million"))</f>
        <v>+100 Million</v>
      </c>
      <c r="I549" t="str">
        <f>IF(F549 &lt;100000000,"Up to 100 Million",IF(F549&gt;300000000,"+300 Million","+100 Million"))</f>
        <v>+300 Million</v>
      </c>
      <c r="J549" s="3">
        <f>SUM(F549,G549)</f>
        <v>349000000</v>
      </c>
      <c r="K549" s="3" t="str">
        <f t="shared" si="6"/>
        <v>Up to 400 Million</v>
      </c>
      <c r="L549" t="s">
        <v>1006</v>
      </c>
      <c r="M549">
        <v>2018</v>
      </c>
    </row>
    <row r="550" spans="1:13" x14ac:dyDescent="0.2">
      <c r="A550">
        <v>8</v>
      </c>
      <c r="B550" t="s">
        <v>51</v>
      </c>
      <c r="C550" t="str">
        <f>LEFT(B550,SEARCH(" ",B550)-1)</f>
        <v>Stephen</v>
      </c>
      <c r="D550" t="str">
        <f>RIGHT(B550,LEN(B550)-FIND(" ",B550))</f>
        <v>Curry</v>
      </c>
      <c r="E550" s="1">
        <v>473000000</v>
      </c>
      <c r="F550" s="2">
        <v>123000000</v>
      </c>
      <c r="G550" s="3" t="s">
        <v>930</v>
      </c>
      <c r="H550" t="str">
        <f>IF(E550 &lt;50000000,"Up to 50 Million",IF(E550&gt;100000000,"+100 Million","Up to 100 Million"))</f>
        <v>+100 Million</v>
      </c>
      <c r="I550" t="str">
        <f>IF(F550 &lt;100000000,"Up to 100 Million",IF(F550&gt;300000000,"+300 Million","+100 Million"))</f>
        <v>+100 Million</v>
      </c>
      <c r="J550" s="3">
        <f>SUM(F550,G550)</f>
        <v>123000000</v>
      </c>
      <c r="K550" s="3" t="str">
        <f t="shared" si="6"/>
        <v>Up to 400 Million</v>
      </c>
      <c r="L550" t="s">
        <v>1006</v>
      </c>
      <c r="M550">
        <v>2017</v>
      </c>
    </row>
    <row r="551" spans="1:13" x14ac:dyDescent="0.2">
      <c r="A551">
        <v>8</v>
      </c>
      <c r="B551" t="s">
        <v>92</v>
      </c>
      <c r="C551" t="str">
        <f>LEFT(B551,SEARCH(" ",B551)-1)</f>
        <v>Phil</v>
      </c>
      <c r="D551" t="str">
        <f>RIGHT(B551,LEN(B551)-FIND(" ",B551))</f>
        <v>Mickelson</v>
      </c>
      <c r="E551" s="1">
        <v>529000000</v>
      </c>
      <c r="F551" s="2">
        <v>29000000</v>
      </c>
      <c r="G551" s="3" t="s">
        <v>974</v>
      </c>
      <c r="H551" t="str">
        <f>IF(E551 &lt;50000000,"Up to 50 Million",IF(E551&gt;100000000,"+100 Million","Up to 100 Million"))</f>
        <v>+100 Million</v>
      </c>
      <c r="I551" t="str">
        <f>IF(F551 &lt;100000000,"Up to 100 Million",IF(F551&gt;300000000,"+300 Million","+100 Million"))</f>
        <v>Up to 100 Million</v>
      </c>
      <c r="J551" s="3">
        <f>SUM(F551,G551)</f>
        <v>29000000</v>
      </c>
      <c r="K551" s="3" t="str">
        <f t="shared" si="6"/>
        <v>Up to 100 Million</v>
      </c>
      <c r="L551" t="s">
        <v>64</v>
      </c>
      <c r="M551">
        <v>2016</v>
      </c>
    </row>
    <row r="552" spans="1:13" x14ac:dyDescent="0.2">
      <c r="A552">
        <v>11</v>
      </c>
      <c r="B552" t="s">
        <v>358</v>
      </c>
      <c r="C552" t="str">
        <f>LEFT(B552,SEARCH(" ",B552)-1)</f>
        <v>Manny</v>
      </c>
      <c r="D552" t="str">
        <f>RIGHT(B552,LEN(B552)-FIND(" ",B552))</f>
        <v>Pacquiao</v>
      </c>
      <c r="E552" s="1">
        <v>418000000</v>
      </c>
      <c r="F552" s="2">
        <v>41000000</v>
      </c>
      <c r="G552" s="3" t="s">
        <v>981</v>
      </c>
      <c r="H552" t="str">
        <f>IF(E552 &lt;50000000,"Up to 50 Million",IF(E552&gt;100000000,"+100 Million","Up to 100 Million"))</f>
        <v>+100 Million</v>
      </c>
      <c r="I552" t="str">
        <f>IF(F552 &lt;100000000,"Up to 100 Million",IF(F552&gt;300000000,"+300 Million","+100 Million"))</f>
        <v>Up to 100 Million</v>
      </c>
      <c r="J552" s="3">
        <f>SUM(F552,G552)</f>
        <v>41000000</v>
      </c>
      <c r="K552" s="3"/>
      <c r="L552" t="s">
        <v>27</v>
      </c>
      <c r="M552">
        <v>2014</v>
      </c>
    </row>
    <row r="553" spans="1:13" x14ac:dyDescent="0.2">
      <c r="A553">
        <v>12</v>
      </c>
      <c r="B553" t="s">
        <v>555</v>
      </c>
      <c r="C553" t="str">
        <f>LEFT(B553,SEARCH(" ",B553)-1)</f>
        <v>Zlatan</v>
      </c>
      <c r="D553" t="str">
        <f>RIGHT(B553,LEN(B553)-FIND(" ",B553))</f>
        <v>Ibrahimovic</v>
      </c>
      <c r="E553" s="1">
        <v>404000000</v>
      </c>
      <c r="F553" s="2">
        <v>364000000</v>
      </c>
      <c r="G553" s="3" t="s">
        <v>908</v>
      </c>
      <c r="H553" t="str">
        <f>IF(E553 &lt;50000000,"Up to 50 Million",IF(E553&gt;100000000,"+100 Million","Up to 100 Million"))</f>
        <v>+100 Million</v>
      </c>
      <c r="I553" t="str">
        <f>IF(F553 &lt;100000000,"Up to 100 Million",IF(F553&gt;300000000,"+300 Million","+100 Million"))</f>
        <v>+300 Million</v>
      </c>
      <c r="J553" s="3">
        <f>SUM(F553,G553)</f>
        <v>364000000</v>
      </c>
      <c r="K553" s="3"/>
      <c r="L553" t="s">
        <v>12</v>
      </c>
      <c r="M553">
        <v>2014</v>
      </c>
    </row>
    <row r="554" spans="1:13" x14ac:dyDescent="0.2">
      <c r="A554">
        <v>13</v>
      </c>
      <c r="B554" t="s">
        <v>545</v>
      </c>
      <c r="C554" t="str">
        <f>LEFT(B554,SEARCH(" ",B554)-1)</f>
        <v>Derrick</v>
      </c>
      <c r="D554" t="str">
        <f>RIGHT(B554,LEN(B554)-FIND(" ",B554))</f>
        <v>Rose</v>
      </c>
      <c r="E554" s="1">
        <v>366000000</v>
      </c>
      <c r="F554" s="2">
        <v>176000000</v>
      </c>
      <c r="G554" s="3" t="s">
        <v>933</v>
      </c>
      <c r="H554" t="str">
        <f>IF(E554 &lt;50000000,"Up to 50 Million",IF(E554&gt;100000000,"+100 Million","Up to 100 Million"))</f>
        <v>+100 Million</v>
      </c>
      <c r="I554" t="str">
        <f>IF(F554 &lt;100000000,"Up to 100 Million",IF(F554&gt;300000000,"+300 Million","+100 Million"))</f>
        <v>+100 Million</v>
      </c>
      <c r="J554" s="3">
        <f>SUM(F554,G554)</f>
        <v>176000000</v>
      </c>
      <c r="K554" s="3"/>
      <c r="L554" t="s">
        <v>1006</v>
      </c>
      <c r="M554">
        <v>2014</v>
      </c>
    </row>
    <row r="555" spans="1:13" x14ac:dyDescent="0.2">
      <c r="A555">
        <v>14</v>
      </c>
      <c r="B555" t="s">
        <v>323</v>
      </c>
      <c r="C555" t="str">
        <f>LEFT(B555,SEARCH(" ",B555)-1)</f>
        <v>Gareth</v>
      </c>
      <c r="D555" t="str">
        <f>RIGHT(B555,LEN(B555)-FIND(" ",B555))</f>
        <v>Bale</v>
      </c>
      <c r="E555" s="1">
        <v>364000000</v>
      </c>
      <c r="F555" s="2">
        <v>254000000</v>
      </c>
      <c r="G555" s="3" t="s">
        <v>938</v>
      </c>
      <c r="H555" t="str">
        <f>IF(E555 &lt;50000000,"Up to 50 Million",IF(E555&gt;100000000,"+100 Million","Up to 100 Million"))</f>
        <v>+100 Million</v>
      </c>
      <c r="I555" t="str">
        <f>IF(F555 &lt;100000000,"Up to 100 Million",IF(F555&gt;300000000,"+300 Million","+100 Million"))</f>
        <v>+100 Million</v>
      </c>
      <c r="J555" s="3">
        <f>SUM(F555,G555)</f>
        <v>254000000</v>
      </c>
      <c r="K555" s="3"/>
      <c r="L555" t="s">
        <v>12</v>
      </c>
      <c r="M555">
        <v>2014</v>
      </c>
    </row>
    <row r="556" spans="1:13" x14ac:dyDescent="0.2">
      <c r="A556">
        <v>15</v>
      </c>
      <c r="B556" t="s">
        <v>706</v>
      </c>
      <c r="C556" t="str">
        <f>LEFT(B556,SEARCH(" ",B556)-1)</f>
        <v>Radamel</v>
      </c>
      <c r="D556" t="str">
        <f>RIGHT(B556,LEN(B556)-FIND(" ",B556))</f>
        <v>Falcao</v>
      </c>
      <c r="E556" s="1">
        <v>354000000</v>
      </c>
      <c r="F556" s="2">
        <v>324000000</v>
      </c>
      <c r="G556" s="3" t="s">
        <v>927</v>
      </c>
      <c r="H556" t="str">
        <f>IF(E556 &lt;50000000,"Up to 50 Million",IF(E556&gt;100000000,"+100 Million","Up to 100 Million"))</f>
        <v>+100 Million</v>
      </c>
      <c r="I556" t="str">
        <f>IF(F556 &lt;100000000,"Up to 100 Million",IF(F556&gt;300000000,"+300 Million","+100 Million"))</f>
        <v>+300 Million</v>
      </c>
      <c r="J556" s="3">
        <f>SUM(F556,G556)</f>
        <v>324000000</v>
      </c>
      <c r="K556" s="3"/>
      <c r="L556" t="s">
        <v>12</v>
      </c>
      <c r="M556">
        <v>2014</v>
      </c>
    </row>
    <row r="557" spans="1:13" x14ac:dyDescent="0.2">
      <c r="A557">
        <v>21</v>
      </c>
      <c r="B557" t="s">
        <v>448</v>
      </c>
      <c r="C557" t="str">
        <f>LEFT(B557,SEARCH(" ",B557)-1)</f>
        <v>Fernando</v>
      </c>
      <c r="D557" t="str">
        <f>RIGHT(B557,LEN(B557)-FIND(" ",B557))</f>
        <v>Alonso</v>
      </c>
      <c r="E557" s="1">
        <v>31000000</v>
      </c>
      <c r="F557" s="2">
        <v>29000000</v>
      </c>
      <c r="G557" s="3" t="s">
        <v>949</v>
      </c>
      <c r="H557" t="str">
        <f>IF(E557 &lt;50000000,"Up to 50 Million",IF(E557&gt;100000000,"+100 Million","Up to 100 Million"))</f>
        <v>Up to 50 Million</v>
      </c>
      <c r="I557" t="str">
        <f>IF(F557 &lt;100000000,"Up to 100 Million",IF(F557&gt;300000000,"+300 Million","+100 Million"))</f>
        <v>Up to 100 Million</v>
      </c>
      <c r="J557" s="3">
        <f>SUM(F557,G557)</f>
        <v>29000000</v>
      </c>
      <c r="K557" s="3"/>
      <c r="L557" t="s">
        <v>628</v>
      </c>
      <c r="M557">
        <v>2014</v>
      </c>
    </row>
    <row r="558" spans="1:13" x14ac:dyDescent="0.2">
      <c r="A558">
        <v>22</v>
      </c>
      <c r="B558" t="s">
        <v>699</v>
      </c>
      <c r="C558" t="str">
        <f>LEFT(B558,SEARCH(" ",B558)-1)</f>
        <v>Mahendra</v>
      </c>
      <c r="D558" t="str">
        <f>RIGHT(B558,LEN(B558)-FIND(" ",B558))</f>
        <v>Singh Dhoni</v>
      </c>
      <c r="E558" s="1">
        <v>30000000</v>
      </c>
      <c r="F558" s="2">
        <v>4000000</v>
      </c>
      <c r="G558" s="3" t="s">
        <v>904</v>
      </c>
      <c r="H558" t="str">
        <f>IF(E558 &lt;50000000,"Up to 50 Million",IF(E558&gt;100000000,"+100 Million","Up to 100 Million"))</f>
        <v>Up to 50 Million</v>
      </c>
      <c r="I558" t="str">
        <f>IF(F558 &lt;100000000,"Up to 100 Million",IF(F558&gt;300000000,"+300 Million","+100 Million"))</f>
        <v>Up to 100 Million</v>
      </c>
      <c r="J558" s="3">
        <f>SUM(F558,G558)</f>
        <v>4000000</v>
      </c>
      <c r="K558" s="3"/>
      <c r="L558" t="s">
        <v>381</v>
      </c>
      <c r="M558">
        <v>2014</v>
      </c>
    </row>
    <row r="559" spans="1:13" x14ac:dyDescent="0.2">
      <c r="A559">
        <v>23</v>
      </c>
      <c r="B559" t="s">
        <v>454</v>
      </c>
      <c r="C559" t="str">
        <f>LEFT(B559,SEARCH(" ",B559)-1)</f>
        <v>Dwyane</v>
      </c>
      <c r="D559" t="str">
        <f>RIGHT(B559,LEN(B559)-FIND(" ",B559))</f>
        <v>Wade</v>
      </c>
      <c r="E559" s="1">
        <v>299000000</v>
      </c>
      <c r="F559" s="2">
        <v>189000000</v>
      </c>
      <c r="G559" s="3" t="s">
        <v>938</v>
      </c>
      <c r="H559" t="str">
        <f>IF(E559 &lt;50000000,"Up to 50 Million",IF(E559&gt;100000000,"+100 Million","Up to 100 Million"))</f>
        <v>+100 Million</v>
      </c>
      <c r="I559" t="str">
        <f>IF(F559 &lt;100000000,"Up to 100 Million",IF(F559&gt;300000000,"+300 Million","+100 Million"))</f>
        <v>+100 Million</v>
      </c>
      <c r="J559" s="3">
        <f>SUM(F559,G559)</f>
        <v>189000000</v>
      </c>
      <c r="K559" s="3"/>
      <c r="L559" t="s">
        <v>1006</v>
      </c>
      <c r="M559">
        <v>2014</v>
      </c>
    </row>
    <row r="560" spans="1:13" x14ac:dyDescent="0.2">
      <c r="A560">
        <v>24</v>
      </c>
      <c r="B560" t="s">
        <v>192</v>
      </c>
      <c r="C560" t="str">
        <f>LEFT(B560,SEARCH(" ",B560)-1)</f>
        <v>Carmelo</v>
      </c>
      <c r="D560" t="str">
        <f>RIGHT(B560,LEN(B560)-FIND(" ",B560))</f>
        <v>Anthony</v>
      </c>
      <c r="E560" s="1">
        <v>294000000</v>
      </c>
      <c r="F560" s="2">
        <v>214000000</v>
      </c>
      <c r="G560" s="3" t="s">
        <v>897</v>
      </c>
      <c r="H560" t="str">
        <f>IF(E560 &lt;50000000,"Up to 50 Million",IF(E560&gt;100000000,"+100 Million","Up to 100 Million"))</f>
        <v>+100 Million</v>
      </c>
      <c r="I560" t="str">
        <f>IF(F560 &lt;100000000,"Up to 100 Million",IF(F560&gt;300000000,"+300 Million","+100 Million"))</f>
        <v>+100 Million</v>
      </c>
      <c r="J560" s="3">
        <f>SUM(F560,G560)</f>
        <v>214000000</v>
      </c>
      <c r="K560" s="3"/>
      <c r="L560" t="s">
        <v>1006</v>
      </c>
      <c r="M560">
        <v>2014</v>
      </c>
    </row>
    <row r="561" spans="1:13" x14ac:dyDescent="0.2">
      <c r="A561">
        <v>25</v>
      </c>
      <c r="B561" t="s">
        <v>609</v>
      </c>
      <c r="C561" t="str">
        <f>LEFT(B561,SEARCH(" ",B561)-1)</f>
        <v>Wladimir</v>
      </c>
      <c r="D561" t="str">
        <f>RIGHT(B561,LEN(B561)-FIND(" ",B561))</f>
        <v>Klitschko</v>
      </c>
      <c r="E561" s="1">
        <v>28000000</v>
      </c>
      <c r="F561" s="2">
        <v>24000000</v>
      </c>
      <c r="G561" s="3" t="s">
        <v>908</v>
      </c>
      <c r="H561" t="str">
        <f>IF(E561 &lt;50000000,"Up to 50 Million",IF(E561&gt;100000000,"+100 Million","Up to 100 Million"))</f>
        <v>Up to 50 Million</v>
      </c>
      <c r="I561" t="str">
        <f>IF(F561 &lt;100000000,"Up to 100 Million",IF(F561&gt;300000000,"+300 Million","+100 Million"))</f>
        <v>Up to 100 Million</v>
      </c>
      <c r="J561" s="3">
        <f>SUM(F561,G561)</f>
        <v>24000000</v>
      </c>
      <c r="K561" s="3"/>
      <c r="L561" t="s">
        <v>27</v>
      </c>
      <c r="M561">
        <v>2014</v>
      </c>
    </row>
    <row r="562" spans="1:13" x14ac:dyDescent="0.2">
      <c r="A562">
        <v>26</v>
      </c>
      <c r="B562" t="s">
        <v>640</v>
      </c>
      <c r="C562" t="str">
        <f>LEFT(B562,SEARCH(" ",B562)-1)</f>
        <v>Peyton</v>
      </c>
      <c r="D562" t="str">
        <f>RIGHT(B562,LEN(B562)-FIND(" ",B562))</f>
        <v>Manning</v>
      </c>
      <c r="E562" s="1">
        <v>271000000</v>
      </c>
      <c r="F562" s="2">
        <v>151000000</v>
      </c>
      <c r="G562" s="3" t="s">
        <v>945</v>
      </c>
      <c r="H562" t="str">
        <f>IF(E562 &lt;50000000,"Up to 50 Million",IF(E562&gt;100000000,"+100 Million","Up to 100 Million"))</f>
        <v>+100 Million</v>
      </c>
      <c r="I562" t="str">
        <f>IF(F562 &lt;100000000,"Up to 100 Million",IF(F562&gt;300000000,"+300 Million","+100 Million"))</f>
        <v>+100 Million</v>
      </c>
      <c r="J562" s="3">
        <f>SUM(F562,G562)</f>
        <v>151000000</v>
      </c>
      <c r="K562" s="3"/>
      <c r="L562" t="s">
        <v>39</v>
      </c>
      <c r="M562">
        <v>2014</v>
      </c>
    </row>
    <row r="563" spans="1:13" x14ac:dyDescent="0.2">
      <c r="A563">
        <v>27</v>
      </c>
      <c r="B563" t="s">
        <v>707</v>
      </c>
      <c r="C563" t="str">
        <f>LEFT(B563,SEARCH(" ",B563)-1)</f>
        <v>Amar'e</v>
      </c>
      <c r="D563" t="str">
        <f>RIGHT(B563,LEN(B563)-FIND(" ",B563))</f>
        <v>Stoudemire</v>
      </c>
      <c r="E563" s="1">
        <v>267000000</v>
      </c>
      <c r="F563" s="2">
        <v>217000000</v>
      </c>
      <c r="G563" s="3" t="s">
        <v>957</v>
      </c>
      <c r="H563" t="str">
        <f>IF(E563 &lt;50000000,"Up to 50 Million",IF(E563&gt;100000000,"+100 Million","Up to 100 Million"))</f>
        <v>+100 Million</v>
      </c>
      <c r="I563" t="str">
        <f>IF(F563 &lt;100000000,"Up to 100 Million",IF(F563&gt;300000000,"+300 Million","+100 Million"))</f>
        <v>+100 Million</v>
      </c>
      <c r="J563" s="3">
        <f>SUM(F563,G563)</f>
        <v>217000000</v>
      </c>
      <c r="K563" s="3"/>
      <c r="L563" t="s">
        <v>1006</v>
      </c>
      <c r="M563">
        <v>2014</v>
      </c>
    </row>
    <row r="564" spans="1:13" x14ac:dyDescent="0.2">
      <c r="A564">
        <v>28</v>
      </c>
      <c r="B564" t="s">
        <v>611</v>
      </c>
      <c r="C564" t="str">
        <f>LEFT(B564,SEARCH(" ",B564)-1)</f>
        <v>Dale</v>
      </c>
      <c r="D564" t="str">
        <f>RIGHT(B564,LEN(B564)-FIND(" ",B564))</f>
        <v>Earnhardt, Jr.</v>
      </c>
      <c r="E564" s="1">
        <v>259000000</v>
      </c>
      <c r="F564" s="2">
        <v>149000000</v>
      </c>
      <c r="G564" s="3" t="s">
        <v>938</v>
      </c>
      <c r="H564" t="str">
        <f>IF(E564 &lt;50000000,"Up to 50 Million",IF(E564&gt;100000000,"+100 Million","Up to 100 Million"))</f>
        <v>+100 Million</v>
      </c>
      <c r="I564" t="str">
        <f>IF(F564 &lt;100000000,"Up to 100 Million",IF(F564&gt;300000000,"+300 Million","+100 Million"))</f>
        <v>+100 Million</v>
      </c>
      <c r="J564" s="3">
        <f>SUM(F564,G564)</f>
        <v>149000000</v>
      </c>
      <c r="K564" s="3"/>
      <c r="L564" t="s">
        <v>628</v>
      </c>
      <c r="M564">
        <v>2014</v>
      </c>
    </row>
    <row r="565" spans="1:13" x14ac:dyDescent="0.2">
      <c r="A565">
        <v>29</v>
      </c>
      <c r="B565" t="s">
        <v>304</v>
      </c>
      <c r="C565" t="str">
        <f>LEFT(B565,SEARCH(" ",B565)-1)</f>
        <v>Dwight</v>
      </c>
      <c r="D565" t="str">
        <f>RIGHT(B565,LEN(B565)-FIND(" ",B565))</f>
        <v>Howard</v>
      </c>
      <c r="E565" s="1">
        <v>255000000</v>
      </c>
      <c r="F565" s="2">
        <v>205000000</v>
      </c>
      <c r="G565" s="3" t="s">
        <v>957</v>
      </c>
      <c r="H565" t="str">
        <f>IF(E565 &lt;50000000,"Up to 50 Million",IF(E565&gt;100000000,"+100 Million","Up to 100 Million"))</f>
        <v>+100 Million</v>
      </c>
      <c r="I565" t="str">
        <f>IF(F565 &lt;100000000,"Up to 100 Million",IF(F565&gt;300000000,"+300 Million","+100 Million"))</f>
        <v>+100 Million</v>
      </c>
      <c r="J565" s="3">
        <f>SUM(F565,G565)</f>
        <v>205000000</v>
      </c>
      <c r="K565" s="3"/>
      <c r="L565" t="s">
        <v>1006</v>
      </c>
      <c r="M565">
        <v>2014</v>
      </c>
    </row>
    <row r="566" spans="1:13" x14ac:dyDescent="0.2">
      <c r="A566">
        <v>30</v>
      </c>
      <c r="B566" t="s">
        <v>646</v>
      </c>
      <c r="C566" t="str">
        <f>LEFT(B566,SEARCH(" ",B566)-1)</f>
        <v>Cliff</v>
      </c>
      <c r="D566" t="str">
        <f>RIGHT(B566,LEN(B566)-FIND(" ",B566))</f>
        <v>Lee</v>
      </c>
      <c r="E566" s="1">
        <v>253000000</v>
      </c>
      <c r="F566" s="2">
        <v>251000000</v>
      </c>
      <c r="G566" s="3" t="s">
        <v>941</v>
      </c>
      <c r="H566" t="str">
        <f>IF(E566 &lt;50000000,"Up to 50 Million",IF(E566&gt;100000000,"+100 Million","Up to 100 Million"))</f>
        <v>+100 Million</v>
      </c>
      <c r="I566" t="str">
        <f>IF(F566 &lt;100000000,"Up to 100 Million",IF(F566&gt;300000000,"+300 Million","+100 Million"))</f>
        <v>+100 Million</v>
      </c>
      <c r="J566" s="3">
        <f>SUM(F566,G566)</f>
        <v>251000000</v>
      </c>
      <c r="K566" s="3"/>
      <c r="L566" t="s">
        <v>90</v>
      </c>
      <c r="M566">
        <v>2014</v>
      </c>
    </row>
    <row r="567" spans="1:13" x14ac:dyDescent="0.2">
      <c r="A567">
        <v>41</v>
      </c>
      <c r="B567" t="s">
        <v>759</v>
      </c>
      <c r="C567" t="str">
        <f>LEFT(B567,SEARCH(" ",B567)-1)</f>
        <v>Li</v>
      </c>
      <c r="D567" t="str">
        <f>RIGHT(B567,LEN(B567)-FIND(" ",B567))</f>
        <v>Na</v>
      </c>
      <c r="E567" s="1">
        <v>236000000</v>
      </c>
      <c r="F567" s="2">
        <v>56000000</v>
      </c>
      <c r="G567" s="3" t="s">
        <v>926</v>
      </c>
      <c r="H567" t="str">
        <f>IF(E567 &lt;50000000,"Up to 50 Million",IF(E567&gt;100000000,"+100 Million","Up to 100 Million"))</f>
        <v>+100 Million</v>
      </c>
      <c r="I567" t="str">
        <f>IF(F567 &lt;100000000,"Up to 100 Million",IF(F567&gt;300000000,"+300 Million","+100 Million"))</f>
        <v>Up to 100 Million</v>
      </c>
      <c r="J567" s="3">
        <f>SUM(F567,G567)</f>
        <v>56000000</v>
      </c>
      <c r="K567" s="3"/>
      <c r="L567" t="s">
        <v>33</v>
      </c>
      <c r="M567">
        <v>2014</v>
      </c>
    </row>
    <row r="568" spans="1:13" x14ac:dyDescent="0.2">
      <c r="A568">
        <v>42</v>
      </c>
      <c r="B568" t="s">
        <v>599</v>
      </c>
      <c r="C568" t="str">
        <f>LEFT(B568,SEARCH(" ",B568)-1)</f>
        <v>Jimmie</v>
      </c>
      <c r="D568" t="str">
        <f>RIGHT(B568,LEN(B568)-FIND(" ",B568))</f>
        <v>Johnson</v>
      </c>
      <c r="E568" s="1">
        <v>235000000</v>
      </c>
      <c r="F568" s="2">
        <v>17000000</v>
      </c>
      <c r="G568" s="3" t="s">
        <v>942</v>
      </c>
      <c r="H568" t="str">
        <f>IF(E568 &lt;50000000,"Up to 50 Million",IF(E568&gt;100000000,"+100 Million","Up to 100 Million"))</f>
        <v>+100 Million</v>
      </c>
      <c r="I568" t="str">
        <f>IF(F568 &lt;100000000,"Up to 100 Million",IF(F568&gt;300000000,"+300 Million","+100 Million"))</f>
        <v>Up to 100 Million</v>
      </c>
      <c r="J568" s="3">
        <f>SUM(F568,G568)</f>
        <v>17000000</v>
      </c>
      <c r="K568" s="3"/>
      <c r="L568" t="s">
        <v>628</v>
      </c>
      <c r="M568">
        <v>2014</v>
      </c>
    </row>
    <row r="569" spans="1:13" x14ac:dyDescent="0.2">
      <c r="A569">
        <v>43</v>
      </c>
      <c r="B569" t="s">
        <v>470</v>
      </c>
      <c r="C569" t="str">
        <f>LEFT(B569,SEARCH(" ",B569)-1)</f>
        <v>Wayne</v>
      </c>
      <c r="D569" t="str">
        <f>RIGHT(B569,LEN(B569)-FIND(" ",B569))</f>
        <v>Rooney</v>
      </c>
      <c r="E569" s="1">
        <v>234000000</v>
      </c>
      <c r="F569" s="2">
        <v>184000000</v>
      </c>
      <c r="G569" s="3" t="s">
        <v>957</v>
      </c>
      <c r="H569" t="str">
        <f>IF(E569 &lt;50000000,"Up to 50 Million",IF(E569&gt;100000000,"+100 Million","Up to 100 Million"))</f>
        <v>+100 Million</v>
      </c>
      <c r="I569" t="str">
        <f>IF(F569 &lt;100000000,"Up to 100 Million",IF(F569&gt;300000000,"+300 Million","+100 Million"))</f>
        <v>+100 Million</v>
      </c>
      <c r="J569" s="3">
        <f>SUM(F569,G569)</f>
        <v>184000000</v>
      </c>
      <c r="K569" s="3"/>
      <c r="L569" t="s">
        <v>12</v>
      </c>
      <c r="M569">
        <v>2014</v>
      </c>
    </row>
    <row r="570" spans="1:13" x14ac:dyDescent="0.2">
      <c r="A570">
        <v>44</v>
      </c>
      <c r="B570" t="s">
        <v>761</v>
      </c>
      <c r="C570" t="str">
        <f>LEFT(B570,SEARCH(" ",B570)-1)</f>
        <v>Sergio</v>
      </c>
      <c r="D570" t="str">
        <f>RIGHT(B570,LEN(B570)-FIND(" ",B570))</f>
        <v>Aguero</v>
      </c>
      <c r="E570" s="1">
        <v>233000000</v>
      </c>
      <c r="F570" s="2">
        <v>183000000</v>
      </c>
      <c r="G570" s="3" t="s">
        <v>957</v>
      </c>
      <c r="H570" t="str">
        <f>IF(E570 &lt;50000000,"Up to 50 Million",IF(E570&gt;100000000,"+100 Million","Up to 100 Million"))</f>
        <v>+100 Million</v>
      </c>
      <c r="I570" t="str">
        <f>IF(F570 &lt;100000000,"Up to 100 Million",IF(F570&gt;300000000,"+300 Million","+100 Million"))</f>
        <v>+100 Million</v>
      </c>
      <c r="J570" s="3">
        <f>SUM(F570,G570)</f>
        <v>183000000</v>
      </c>
      <c r="K570" s="3"/>
      <c r="L570" t="s">
        <v>12</v>
      </c>
      <c r="M570">
        <v>2014</v>
      </c>
    </row>
    <row r="571" spans="1:13" x14ac:dyDescent="0.2">
      <c r="A571">
        <v>45</v>
      </c>
      <c r="B571" t="s">
        <v>457</v>
      </c>
      <c r="C571" t="str">
        <f>LEFT(B571,SEARCH(" ",B571)-1)</f>
        <v>Usain</v>
      </c>
      <c r="D571" t="str">
        <f>RIGHT(B571,LEN(B571)-FIND(" ",B571))</f>
        <v>Bolt</v>
      </c>
      <c r="E571" s="1">
        <v>232000000</v>
      </c>
      <c r="F571" s="2" t="s">
        <v>995</v>
      </c>
      <c r="G571" s="3" t="s">
        <v>906</v>
      </c>
      <c r="H571" t="str">
        <f>IF(E571 &lt;50000000,"Up to 50 Million",IF(E571&gt;100000000,"+100 Million","Up to 100 Million"))</f>
        <v>+100 Million</v>
      </c>
      <c r="I571" t="str">
        <f>IF(F571 &lt;100000000,"Up to 100 Million",IF(F571&gt;300000000,"+300 Million","+100 Million"))</f>
        <v>+300 Million</v>
      </c>
      <c r="J571" s="3">
        <f>SUM(F571,G571)</f>
        <v>0</v>
      </c>
      <c r="K571" s="3"/>
      <c r="L571" t="s">
        <v>458</v>
      </c>
      <c r="M571">
        <v>2014</v>
      </c>
    </row>
    <row r="572" spans="1:13" x14ac:dyDescent="0.2">
      <c r="A572">
        <v>51</v>
      </c>
      <c r="B572" t="s">
        <v>606</v>
      </c>
      <c r="C572" t="str">
        <f>LEFT(B572,SEARCH(" ",B572)-1)</f>
        <v>Matt</v>
      </c>
      <c r="D572" t="str">
        <f>RIGHT(B572,LEN(B572)-FIND(" ",B572))</f>
        <v>Kemp</v>
      </c>
      <c r="E572" s="1">
        <v>226000000</v>
      </c>
      <c r="F572" s="2">
        <v>218000000</v>
      </c>
      <c r="G572" s="3" t="s">
        <v>981</v>
      </c>
      <c r="H572" t="str">
        <f>IF(E572 &lt;50000000,"Up to 50 Million",IF(E572&gt;100000000,"+100 Million","Up to 100 Million"))</f>
        <v>+100 Million</v>
      </c>
      <c r="I572" t="str">
        <f>IF(F572 &lt;100000000,"Up to 100 Million",IF(F572&gt;300000000,"+300 Million","+100 Million"))</f>
        <v>+100 Million</v>
      </c>
      <c r="J572" s="3">
        <f>SUM(F572,G572)</f>
        <v>218000000</v>
      </c>
      <c r="K572" s="3"/>
      <c r="L572" t="s">
        <v>90</v>
      </c>
      <c r="M572">
        <v>2014</v>
      </c>
    </row>
    <row r="573" spans="1:13" x14ac:dyDescent="0.2">
      <c r="A573">
        <v>52</v>
      </c>
      <c r="B573" t="s">
        <v>662</v>
      </c>
      <c r="C573" t="str">
        <f>LEFT(B573,SEARCH(" ",B573)-1)</f>
        <v>Joe</v>
      </c>
      <c r="D573" t="str">
        <f>RIGHT(B573,LEN(B573)-FIND(" ",B573))</f>
        <v>Johnson</v>
      </c>
      <c r="E573" s="1">
        <v>225000000</v>
      </c>
      <c r="F573" s="2">
        <v>215000000</v>
      </c>
      <c r="G573" s="3" t="s">
        <v>912</v>
      </c>
      <c r="H573" t="str">
        <f>IF(E573 &lt;50000000,"Up to 50 Million",IF(E573&gt;100000000,"+100 Million","Up to 100 Million"))</f>
        <v>+100 Million</v>
      </c>
      <c r="I573" t="str">
        <f>IF(F573 &lt;100000000,"Up to 100 Million",IF(F573&gt;300000000,"+300 Million","+100 Million"))</f>
        <v>+100 Million</v>
      </c>
      <c r="J573" s="3">
        <f>SUM(F573,G573)</f>
        <v>215000000</v>
      </c>
      <c r="K573" s="3"/>
      <c r="L573" t="s">
        <v>1006</v>
      </c>
      <c r="M573">
        <v>2014</v>
      </c>
    </row>
    <row r="574" spans="1:13" x14ac:dyDescent="0.2">
      <c r="A574">
        <v>53</v>
      </c>
      <c r="B574" t="s">
        <v>276</v>
      </c>
      <c r="C574" t="str">
        <f>LEFT(B574,SEARCH(" ",B574)-1)</f>
        <v>Geno</v>
      </c>
      <c r="D574" t="str">
        <f>RIGHT(B574,LEN(B574)-FIND(" ",B574))</f>
        <v>Atkins</v>
      </c>
      <c r="E574" s="1">
        <v>224000000</v>
      </c>
      <c r="F574" s="2">
        <v>223000000</v>
      </c>
      <c r="G574" s="3" t="s">
        <v>968</v>
      </c>
      <c r="H574" t="str">
        <f>IF(E574 &lt;50000000,"Up to 50 Million",IF(E574&gt;100000000,"+100 Million","Up to 100 Million"))</f>
        <v>+100 Million</v>
      </c>
      <c r="I574" t="str">
        <f>IF(F574 &lt;100000000,"Up to 100 Million",IF(F574&gt;300000000,"+300 Million","+100 Million"))</f>
        <v>+100 Million</v>
      </c>
      <c r="J574" s="3">
        <f>SUM(F574,G574)</f>
        <v>223000000</v>
      </c>
      <c r="K574" s="3"/>
      <c r="L574" t="s">
        <v>39</v>
      </c>
      <c r="M574">
        <v>2014</v>
      </c>
    </row>
    <row r="575" spans="1:13" x14ac:dyDescent="0.2">
      <c r="A575">
        <v>53</v>
      </c>
      <c r="B575" t="s">
        <v>568</v>
      </c>
      <c r="C575" t="str">
        <f>LEFT(B575,SEARCH(" ",B575)-1)</f>
        <v>Ryan</v>
      </c>
      <c r="D575" t="str">
        <f>RIGHT(B575,LEN(B575)-FIND(" ",B575))</f>
        <v>Howard</v>
      </c>
      <c r="E575" s="1">
        <v>224000000</v>
      </c>
      <c r="F575" s="2">
        <v>217000000</v>
      </c>
      <c r="G575" s="3" t="s">
        <v>984</v>
      </c>
      <c r="H575" t="str">
        <f>IF(E575 &lt;50000000,"Up to 50 Million",IF(E575&gt;100000000,"+100 Million","Up to 100 Million"))</f>
        <v>+100 Million</v>
      </c>
      <c r="I575" t="str">
        <f>IF(F575 &lt;100000000,"Up to 100 Million",IF(F575&gt;300000000,"+300 Million","+100 Million"))</f>
        <v>+100 Million</v>
      </c>
      <c r="J575" s="3">
        <f>SUM(F575,G575)</f>
        <v>217000000</v>
      </c>
      <c r="K575" s="3"/>
      <c r="L575" t="s">
        <v>90</v>
      </c>
      <c r="M575">
        <v>2014</v>
      </c>
    </row>
    <row r="576" spans="1:13" x14ac:dyDescent="0.2">
      <c r="A576">
        <v>55</v>
      </c>
      <c r="B576" t="s">
        <v>41</v>
      </c>
      <c r="C576" t="str">
        <f>LEFT(B576,SEARCH(" ",B576)-1)</f>
        <v>Aaron</v>
      </c>
      <c r="D576" t="str">
        <f>RIGHT(B576,LEN(B576)-FIND(" ",B576))</f>
        <v>Rodgers</v>
      </c>
      <c r="E576" s="1">
        <v>22000000</v>
      </c>
      <c r="F576" s="2">
        <v>145000000</v>
      </c>
      <c r="G576" s="3" t="s">
        <v>966</v>
      </c>
      <c r="H576" t="str">
        <f>IF(E576 &lt;50000000,"Up to 50 Million",IF(E576&gt;100000000,"+100 Million","Up to 100 Million"))</f>
        <v>Up to 50 Million</v>
      </c>
      <c r="I576" t="str">
        <f>IF(F576 &lt;100000000,"Up to 100 Million",IF(F576&gt;300000000,"+300 Million","+100 Million"))</f>
        <v>+100 Million</v>
      </c>
      <c r="J576" s="3">
        <f>SUM(F576,G576)</f>
        <v>145000000</v>
      </c>
      <c r="K576" s="3"/>
      <c r="L576" t="s">
        <v>39</v>
      </c>
      <c r="M576">
        <v>2014</v>
      </c>
    </row>
    <row r="577" spans="1:13" x14ac:dyDescent="0.2">
      <c r="A577">
        <v>55</v>
      </c>
      <c r="B577" t="s">
        <v>272</v>
      </c>
      <c r="C577" t="str">
        <f>LEFT(B577,SEARCH(" ",B577)-1)</f>
        <v>Serena</v>
      </c>
      <c r="D577" t="str">
        <f>RIGHT(B577,LEN(B577)-FIND(" ",B577))</f>
        <v>Williams</v>
      </c>
      <c r="E577" s="1">
        <v>22000000</v>
      </c>
      <c r="F577" s="2">
        <v>11000000</v>
      </c>
      <c r="G577" s="3" t="s">
        <v>938</v>
      </c>
      <c r="H577" t="str">
        <f>IF(E577 &lt;50000000,"Up to 50 Million",IF(E577&gt;100000000,"+100 Million","Up to 100 Million"))</f>
        <v>Up to 50 Million</v>
      </c>
      <c r="I577" t="str">
        <f>IF(F577 &lt;100000000,"Up to 100 Million",IF(F577&gt;300000000,"+300 Million","+100 Million"))</f>
        <v>Up to 100 Million</v>
      </c>
      <c r="J577" s="3">
        <f>SUM(F577,G577)</f>
        <v>11000000</v>
      </c>
      <c r="K577" s="3"/>
      <c r="L577" t="s">
        <v>33</v>
      </c>
      <c r="M577">
        <v>2014</v>
      </c>
    </row>
    <row r="578" spans="1:13" x14ac:dyDescent="0.2">
      <c r="A578">
        <v>57</v>
      </c>
      <c r="B578" t="s">
        <v>476</v>
      </c>
      <c r="C578" t="str">
        <f>LEFT(B578,SEARCH(" ",B578)-1)</f>
        <v>Chris</v>
      </c>
      <c r="D578" t="str">
        <f>RIGHT(B578,LEN(B578)-FIND(" ",B578))</f>
        <v>Bosh</v>
      </c>
      <c r="E578" s="1">
        <v>218000000</v>
      </c>
      <c r="F578" s="2">
        <v>193000000</v>
      </c>
      <c r="G578" s="3" t="s">
        <v>931</v>
      </c>
      <c r="H578" t="str">
        <f>IF(E578 &lt;50000000,"Up to 50 Million",IF(E578&gt;100000000,"+100 Million","Up to 100 Million"))</f>
        <v>+100 Million</v>
      </c>
      <c r="I578" t="str">
        <f>IF(F578 &lt;100000000,"Up to 100 Million",IF(F578&gt;300000000,"+300 Million","+100 Million"))</f>
        <v>+100 Million</v>
      </c>
      <c r="J578" s="3">
        <f>SUM(F578,G578)</f>
        <v>193000000</v>
      </c>
      <c r="K578" s="3"/>
      <c r="L578" t="s">
        <v>1006</v>
      </c>
      <c r="M578">
        <v>2014</v>
      </c>
    </row>
    <row r="579" spans="1:13" x14ac:dyDescent="0.2">
      <c r="A579">
        <v>57</v>
      </c>
      <c r="B579" t="s">
        <v>763</v>
      </c>
      <c r="C579" t="str">
        <f>LEFT(B579,SEARCH(" ",B579)-1)</f>
        <v>Pau</v>
      </c>
      <c r="D579" t="str">
        <f>RIGHT(B579,LEN(B579)-FIND(" ",B579))</f>
        <v>Gasol</v>
      </c>
      <c r="E579" s="1">
        <v>218000000</v>
      </c>
      <c r="F579" s="2">
        <v>193000000</v>
      </c>
      <c r="G579" s="3" t="s">
        <v>931</v>
      </c>
      <c r="H579" t="str">
        <f>IF(E579 &lt;50000000,"Up to 50 Million",IF(E579&gt;100000000,"+100 Million","Up to 100 Million"))</f>
        <v>+100 Million</v>
      </c>
      <c r="I579" t="str">
        <f>IF(F579 &lt;100000000,"Up to 100 Million",IF(F579&gt;300000000,"+300 Million","+100 Million"))</f>
        <v>+100 Million</v>
      </c>
      <c r="J579" s="3">
        <f>SUM(F579,G579)</f>
        <v>193000000</v>
      </c>
      <c r="K579" s="3"/>
      <c r="L579" t="s">
        <v>1006</v>
      </c>
      <c r="M579">
        <v>2014</v>
      </c>
    </row>
    <row r="580" spans="1:13" x14ac:dyDescent="0.2">
      <c r="A580">
        <v>59</v>
      </c>
      <c r="B580" t="s">
        <v>729</v>
      </c>
      <c r="C580" t="str">
        <f>LEFT(B580,SEARCH(" ",B580)-1)</f>
        <v>Yaya</v>
      </c>
      <c r="D580" t="str">
        <f>RIGHT(B580,LEN(B580)-FIND(" ",B580))</f>
        <v>Touré</v>
      </c>
      <c r="E580" s="1">
        <v>217000000</v>
      </c>
      <c r="F580" s="2">
        <v>192000000</v>
      </c>
      <c r="G580" s="3" t="s">
        <v>931</v>
      </c>
      <c r="H580" t="str">
        <f>IF(E580 &lt;50000000,"Up to 50 Million",IF(E580&gt;100000000,"+100 Million","Up to 100 Million"))</f>
        <v>+100 Million</v>
      </c>
      <c r="I580" t="str">
        <f>IF(F580 &lt;100000000,"Up to 100 Million",IF(F580&gt;300000000,"+300 Million","+100 Million"))</f>
        <v>+100 Million</v>
      </c>
      <c r="J580" s="3">
        <f>SUM(F580,G580)</f>
        <v>192000000</v>
      </c>
      <c r="K580" s="3"/>
      <c r="L580" t="s">
        <v>12</v>
      </c>
      <c r="M580">
        <v>2014</v>
      </c>
    </row>
    <row r="581" spans="1:13" x14ac:dyDescent="0.2">
      <c r="A581">
        <v>60</v>
      </c>
      <c r="B581" t="s">
        <v>514</v>
      </c>
      <c r="C581" t="str">
        <f>LEFT(B581,SEARCH(" ",B581)-1)</f>
        <v>Robinson</v>
      </c>
      <c r="D581" t="str">
        <f>RIGHT(B581,LEN(B581)-FIND(" ",B581))</f>
        <v>Cano</v>
      </c>
      <c r="E581" s="1">
        <v>215000000</v>
      </c>
      <c r="F581" s="2">
        <v>18000000</v>
      </c>
      <c r="G581" s="3" t="s">
        <v>922</v>
      </c>
      <c r="H581" t="str">
        <f>IF(E581 &lt;50000000,"Up to 50 Million",IF(E581&gt;100000000,"+100 Million","Up to 100 Million"))</f>
        <v>+100 Million</v>
      </c>
      <c r="I581" t="str">
        <f>IF(F581 &lt;100000000,"Up to 100 Million",IF(F581&gt;300000000,"+300 Million","+100 Million"))</f>
        <v>Up to 100 Million</v>
      </c>
      <c r="J581" s="3">
        <f>SUM(F581,G581)</f>
        <v>18000000</v>
      </c>
      <c r="K581" s="3"/>
      <c r="L581" t="s">
        <v>90</v>
      </c>
      <c r="M581">
        <v>2014</v>
      </c>
    </row>
    <row r="582" spans="1:13" x14ac:dyDescent="0.2">
      <c r="A582">
        <v>70</v>
      </c>
      <c r="B582" t="s">
        <v>764</v>
      </c>
      <c r="C582" t="str">
        <f>LEFT(B582,SEARCH(" ",B582)-1)</f>
        <v>Jason</v>
      </c>
      <c r="D582" t="str">
        <f>RIGHT(B582,LEN(B582)-FIND(" ",B582))</f>
        <v>Peters</v>
      </c>
      <c r="E582" s="1">
        <v>207000000</v>
      </c>
      <c r="F582" s="2">
        <v>207000000</v>
      </c>
      <c r="G582" s="3" t="s">
        <v>968</v>
      </c>
      <c r="H582" t="str">
        <f>IF(E582 &lt;50000000,"Up to 50 Million",IF(E582&gt;100000000,"+100 Million","Up to 100 Million"))</f>
        <v>+100 Million</v>
      </c>
      <c r="I582" t="str">
        <f>IF(F582 &lt;100000000,"Up to 100 Million",IF(F582&gt;300000000,"+300 Million","+100 Million"))</f>
        <v>+100 Million</v>
      </c>
      <c r="J582" s="3">
        <f>SUM(F582,G582)</f>
        <v>207000000</v>
      </c>
      <c r="K582" s="3"/>
      <c r="L582" t="s">
        <v>39</v>
      </c>
      <c r="M582">
        <v>2014</v>
      </c>
    </row>
    <row r="583" spans="1:13" x14ac:dyDescent="0.2">
      <c r="A583">
        <v>70</v>
      </c>
      <c r="B583" t="s">
        <v>261</v>
      </c>
      <c r="C583" t="str">
        <f>LEFT(B583,SEARCH(" ",B583)-1)</f>
        <v>Justin</v>
      </c>
      <c r="D583" t="str">
        <f>RIGHT(B583,LEN(B583)-FIND(" ",B583))</f>
        <v>Verlander</v>
      </c>
      <c r="E583" s="1">
        <v>207000000</v>
      </c>
      <c r="F583" s="2">
        <v>202000000</v>
      </c>
      <c r="G583" s="3" t="s">
        <v>979</v>
      </c>
      <c r="H583" t="str">
        <f>IF(E583 &lt;50000000,"Up to 50 Million",IF(E583&gt;100000000,"+100 Million","Up to 100 Million"))</f>
        <v>+100 Million</v>
      </c>
      <c r="I583" t="str">
        <f>IF(F583 &lt;100000000,"Up to 100 Million",IF(F583&gt;300000000,"+300 Million","+100 Million"))</f>
        <v>+100 Million</v>
      </c>
      <c r="J583" s="3">
        <f>SUM(F583,G583)</f>
        <v>202000000</v>
      </c>
      <c r="K583" s="3"/>
      <c r="L583" t="s">
        <v>90</v>
      </c>
      <c r="M583">
        <v>2014</v>
      </c>
    </row>
    <row r="584" spans="1:13" x14ac:dyDescent="0.2">
      <c r="A584">
        <v>73</v>
      </c>
      <c r="B584" t="s">
        <v>765</v>
      </c>
      <c r="C584" t="str">
        <f>LEFT(B584,SEARCH(" ",B584)-1)</f>
        <v>Tim</v>
      </c>
      <c r="D584" t="str">
        <f>RIGHT(B584,LEN(B584)-FIND(" ",B584))</f>
        <v>Lincecum</v>
      </c>
      <c r="E584" s="1">
        <v>206000000</v>
      </c>
      <c r="F584" s="2">
        <v>203000000</v>
      </c>
      <c r="G584" s="3" t="s">
        <v>960</v>
      </c>
      <c r="H584" t="str">
        <f>IF(E584 &lt;50000000,"Up to 50 Million",IF(E584&gt;100000000,"+100 Million","Up to 100 Million"))</f>
        <v>+100 Million</v>
      </c>
      <c r="I584" t="str">
        <f>IF(F584 &lt;100000000,"Up to 100 Million",IF(F584&gt;300000000,"+300 Million","+100 Million"))</f>
        <v>+100 Million</v>
      </c>
      <c r="J584" s="3">
        <f>SUM(F584,G584)</f>
        <v>203000000</v>
      </c>
      <c r="K584" s="3"/>
      <c r="L584" t="s">
        <v>90</v>
      </c>
      <c r="M584">
        <v>2014</v>
      </c>
    </row>
    <row r="585" spans="1:13" x14ac:dyDescent="0.2">
      <c r="A585">
        <v>74</v>
      </c>
      <c r="B585" t="s">
        <v>681</v>
      </c>
      <c r="C585" t="str">
        <f>LEFT(B585,SEARCH(" ",B585)-1)</f>
        <v>Carl</v>
      </c>
      <c r="D585" t="str">
        <f>RIGHT(B585,LEN(B585)-FIND(" ",B585))</f>
        <v>Crawford</v>
      </c>
      <c r="E585" s="1">
        <v>205000000</v>
      </c>
      <c r="F585" s="2">
        <v>202000000</v>
      </c>
      <c r="G585" s="3" t="s">
        <v>954</v>
      </c>
      <c r="H585" t="str">
        <f>IF(E585 &lt;50000000,"Up to 50 Million",IF(E585&gt;100000000,"+100 Million","Up to 100 Million"))</f>
        <v>+100 Million</v>
      </c>
      <c r="I585" t="str">
        <f>IF(F585 &lt;100000000,"Up to 100 Million",IF(F585&gt;300000000,"+300 Million","+100 Million"))</f>
        <v>+100 Million</v>
      </c>
      <c r="J585" s="3">
        <f>SUM(F585,G585)</f>
        <v>202000000</v>
      </c>
      <c r="K585" s="3"/>
      <c r="L585" t="s">
        <v>90</v>
      </c>
      <c r="M585">
        <v>2014</v>
      </c>
    </row>
    <row r="586" spans="1:13" x14ac:dyDescent="0.2">
      <c r="A586">
        <v>75</v>
      </c>
      <c r="B586" t="s">
        <v>720</v>
      </c>
      <c r="C586" t="str">
        <f>LEFT(B586,SEARCH(" ",B586)-1)</f>
        <v>Matt</v>
      </c>
      <c r="D586" t="str">
        <f>RIGHT(B586,LEN(B586)-FIND(" ",B586))</f>
        <v>Cain</v>
      </c>
      <c r="E586" s="1">
        <v>204000000</v>
      </c>
      <c r="F586" s="2">
        <v>20000000</v>
      </c>
      <c r="G586" s="3" t="s">
        <v>961</v>
      </c>
      <c r="H586" t="str">
        <f>IF(E586 &lt;50000000,"Up to 50 Million",IF(E586&gt;100000000,"+100 Million","Up to 100 Million"))</f>
        <v>+100 Million</v>
      </c>
      <c r="I586" t="str">
        <f>IF(F586 &lt;100000000,"Up to 100 Million",IF(F586&gt;300000000,"+300 Million","+100 Million"))</f>
        <v>Up to 100 Million</v>
      </c>
      <c r="J586" s="3">
        <f>SUM(F586,G586)</f>
        <v>20000000</v>
      </c>
      <c r="K586" s="3"/>
      <c r="L586" t="s">
        <v>90</v>
      </c>
      <c r="M586">
        <v>2014</v>
      </c>
    </row>
    <row r="587" spans="1:13" x14ac:dyDescent="0.2">
      <c r="A587">
        <v>81</v>
      </c>
      <c r="B587" t="s">
        <v>766</v>
      </c>
      <c r="C587" t="str">
        <f>LEFT(B587,SEARCH(" ",B587)-1)</f>
        <v>Robin</v>
      </c>
      <c r="D587" t="str">
        <f>RIGHT(B587,LEN(B587)-FIND(" ",B587))</f>
        <v>van Persie</v>
      </c>
      <c r="E587" s="1">
        <v>195000000</v>
      </c>
      <c r="F587" s="2">
        <v>165000000</v>
      </c>
      <c r="G587" s="3" t="s">
        <v>927</v>
      </c>
      <c r="H587" t="str">
        <f>IF(E587 &lt;50000000,"Up to 50 Million",IF(E587&gt;100000000,"+100 Million","Up to 100 Million"))</f>
        <v>+100 Million</v>
      </c>
      <c r="I587" t="str">
        <f>IF(F587 &lt;100000000,"Up to 100 Million",IF(F587&gt;300000000,"+300 Million","+100 Million"))</f>
        <v>+100 Million</v>
      </c>
      <c r="J587" s="3">
        <f>SUM(F587,G587)</f>
        <v>165000000</v>
      </c>
      <c r="K587" s="3"/>
      <c r="L587" t="s">
        <v>12</v>
      </c>
      <c r="M587">
        <v>2014</v>
      </c>
    </row>
    <row r="588" spans="1:13" x14ac:dyDescent="0.2">
      <c r="A588">
        <v>82</v>
      </c>
      <c r="B588" t="s">
        <v>79</v>
      </c>
      <c r="C588" t="str">
        <f>LEFT(B588,SEARCH(" ",B588)-1)</f>
        <v>Russell</v>
      </c>
      <c r="D588" t="str">
        <f>RIGHT(B588,LEN(B588)-FIND(" ",B588))</f>
        <v>Westbrook</v>
      </c>
      <c r="E588" s="1">
        <v>192000000</v>
      </c>
      <c r="F588" s="2">
        <v>147000000</v>
      </c>
      <c r="G588" s="3" t="s">
        <v>936</v>
      </c>
      <c r="H588" t="str">
        <f>IF(E588 &lt;50000000,"Up to 50 Million",IF(E588&gt;100000000,"+100 Million","Up to 100 Million"))</f>
        <v>+100 Million</v>
      </c>
      <c r="I588" t="str">
        <f>IF(F588 &lt;100000000,"Up to 100 Million",IF(F588&gt;300000000,"+300 Million","+100 Million"))</f>
        <v>+100 Million</v>
      </c>
      <c r="J588" s="3">
        <f>SUM(F588,G588)</f>
        <v>147000000</v>
      </c>
      <c r="K588" s="3"/>
      <c r="L588" t="s">
        <v>1006</v>
      </c>
      <c r="M588">
        <v>2014</v>
      </c>
    </row>
    <row r="589" spans="1:13" x14ac:dyDescent="0.2">
      <c r="A589">
        <v>83</v>
      </c>
      <c r="B589" t="s">
        <v>147</v>
      </c>
      <c r="C589" t="str">
        <f>LEFT(B589,SEARCH(" ",B589)-1)</f>
        <v>Sebastian</v>
      </c>
      <c r="D589" t="str">
        <f>RIGHT(B589,LEN(B589)-FIND(" ",B589))</f>
        <v>Vettel</v>
      </c>
      <c r="E589" s="1">
        <v>19000000</v>
      </c>
      <c r="F589" s="2">
        <v>18000000</v>
      </c>
      <c r="G589" s="3" t="s">
        <v>912</v>
      </c>
      <c r="H589" t="str">
        <f>IF(E589 &lt;50000000,"Up to 50 Million",IF(E589&gt;100000000,"+100 Million","Up to 100 Million"))</f>
        <v>Up to 50 Million</v>
      </c>
      <c r="I589" t="str">
        <f>IF(F589 &lt;100000000,"Up to 100 Million",IF(F589&gt;300000000,"+300 Million","+100 Million"))</f>
        <v>Up to 100 Million</v>
      </c>
      <c r="J589" s="3">
        <f>SUM(F589,G589)</f>
        <v>18000000</v>
      </c>
      <c r="K589" s="3"/>
      <c r="L589" t="s">
        <v>628</v>
      </c>
      <c r="M589">
        <v>2014</v>
      </c>
    </row>
    <row r="590" spans="1:13" x14ac:dyDescent="0.2">
      <c r="A590">
        <v>84</v>
      </c>
      <c r="B590" t="s">
        <v>768</v>
      </c>
      <c r="C590" t="str">
        <f>LEFT(B590,SEARCH(" ",B590)-1)</f>
        <v>Carlos</v>
      </c>
      <c r="D590" t="str">
        <f>RIGHT(B590,LEN(B590)-FIND(" ",B590))</f>
        <v>Dunlap</v>
      </c>
      <c r="E590" s="1">
        <v>188000000</v>
      </c>
      <c r="F590" s="2">
        <v>187000000</v>
      </c>
      <c r="G590" s="3" t="s">
        <v>968</v>
      </c>
      <c r="H590" t="str">
        <f>IF(E590 &lt;50000000,"Up to 50 Million",IF(E590&gt;100000000,"+100 Million","Up to 100 Million"))</f>
        <v>+100 Million</v>
      </c>
      <c r="I590" t="str">
        <f>IF(F590 &lt;100000000,"Up to 100 Million",IF(F590&gt;300000000,"+300 Million","+100 Million"))</f>
        <v>+100 Million</v>
      </c>
      <c r="J590" s="3">
        <f>SUM(F590,G590)</f>
        <v>187000000</v>
      </c>
      <c r="K590" s="3"/>
      <c r="L590" t="s">
        <v>39</v>
      </c>
      <c r="M590">
        <v>2014</v>
      </c>
    </row>
    <row r="591" spans="1:13" x14ac:dyDescent="0.2">
      <c r="A591">
        <v>84</v>
      </c>
      <c r="B591" t="s">
        <v>769</v>
      </c>
      <c r="C591" t="str">
        <f>LEFT(B591,SEARCH(" ",B591)-1)</f>
        <v>Zach</v>
      </c>
      <c r="D591" t="str">
        <f>RIGHT(B591,LEN(B591)-FIND(" ",B591))</f>
        <v>Randolph</v>
      </c>
      <c r="E591" s="1">
        <v>188000000</v>
      </c>
      <c r="F591" s="2">
        <v>183000000</v>
      </c>
      <c r="G591" s="3" t="s">
        <v>979</v>
      </c>
      <c r="H591" t="str">
        <f>IF(E591 &lt;50000000,"Up to 50 Million",IF(E591&gt;100000000,"+100 Million","Up to 100 Million"))</f>
        <v>+100 Million</v>
      </c>
      <c r="I591" t="str">
        <f>IF(F591 &lt;100000000,"Up to 100 Million",IF(F591&gt;300000000,"+300 Million","+100 Million"))</f>
        <v>+100 Million</v>
      </c>
      <c r="J591" s="3">
        <f>SUM(F591,G591)</f>
        <v>183000000</v>
      </c>
      <c r="K591" s="3"/>
      <c r="L591" t="s">
        <v>1006</v>
      </c>
      <c r="M591">
        <v>2014</v>
      </c>
    </row>
    <row r="592" spans="1:13" x14ac:dyDescent="0.2">
      <c r="A592">
        <v>86</v>
      </c>
      <c r="B592" t="s">
        <v>770</v>
      </c>
      <c r="C592" t="str">
        <f>LEFT(B592,SEARCH(" ",B592)-1)</f>
        <v>Steven</v>
      </c>
      <c r="D592" t="str">
        <f>RIGHT(B592,LEN(B592)-FIND(" ",B592))</f>
        <v>Gerrard</v>
      </c>
      <c r="E592" s="1">
        <v>187000000</v>
      </c>
      <c r="F592" s="2">
        <v>132000000</v>
      </c>
      <c r="G592" s="3" t="s">
        <v>924</v>
      </c>
      <c r="H592" t="str">
        <f>IF(E592 &lt;50000000,"Up to 50 Million",IF(E592&gt;100000000,"+100 Million","Up to 100 Million"))</f>
        <v>+100 Million</v>
      </c>
      <c r="I592" t="str">
        <f>IF(F592 &lt;100000000,"Up to 100 Million",IF(F592&gt;300000000,"+300 Million","+100 Million"))</f>
        <v>+100 Million</v>
      </c>
      <c r="J592" s="3">
        <f>SUM(F592,G592)</f>
        <v>132000000</v>
      </c>
      <c r="K592" s="3"/>
      <c r="L592" t="s">
        <v>12</v>
      </c>
      <c r="M592">
        <v>2014</v>
      </c>
    </row>
    <row r="593" spans="1:13" x14ac:dyDescent="0.2">
      <c r="A593">
        <v>86</v>
      </c>
      <c r="B593" t="s">
        <v>772</v>
      </c>
      <c r="C593" t="str">
        <f>LEFT(B593,SEARCH(" ",B593)-1)</f>
        <v>Jeff</v>
      </c>
      <c r="D593" t="str">
        <f>RIGHT(B593,LEN(B593)-FIND(" ",B593))</f>
        <v>Gordon</v>
      </c>
      <c r="E593" s="1">
        <v>187000000</v>
      </c>
      <c r="F593" s="2">
        <v>137000000</v>
      </c>
      <c r="G593" s="3" t="s">
        <v>957</v>
      </c>
      <c r="H593" t="str">
        <f>IF(E593 &lt;50000000,"Up to 50 Million",IF(E593&gt;100000000,"+100 Million","Up to 100 Million"))</f>
        <v>+100 Million</v>
      </c>
      <c r="I593" t="str">
        <f>IF(F593 &lt;100000000,"Up to 100 Million",IF(F593&gt;300000000,"+300 Million","+100 Million"))</f>
        <v>+100 Million</v>
      </c>
      <c r="J593" s="3">
        <f>SUM(F593,G593)</f>
        <v>137000000</v>
      </c>
      <c r="K593" s="3"/>
      <c r="L593" t="s">
        <v>628</v>
      </c>
      <c r="M593">
        <v>2014</v>
      </c>
    </row>
    <row r="594" spans="1:13" x14ac:dyDescent="0.2">
      <c r="A594">
        <v>88</v>
      </c>
      <c r="B594" t="s">
        <v>730</v>
      </c>
      <c r="C594" t="str">
        <f>LEFT(B594,SEARCH(" ",B594)-1)</f>
        <v>Rudy</v>
      </c>
      <c r="D594" t="str">
        <f>RIGHT(B594,LEN(B594)-FIND(" ",B594))</f>
        <v>Gay</v>
      </c>
      <c r="E594" s="1">
        <v>186000000</v>
      </c>
      <c r="F594" s="2">
        <v>179000000</v>
      </c>
      <c r="G594" s="3" t="s">
        <v>984</v>
      </c>
      <c r="H594" t="str">
        <f>IF(E594 &lt;50000000,"Up to 50 Million",IF(E594&gt;100000000,"+100 Million","Up to 100 Million"))</f>
        <v>+100 Million</v>
      </c>
      <c r="I594" t="str">
        <f>IF(F594 &lt;100000000,"Up to 100 Million",IF(F594&gt;300000000,"+300 Million","+100 Million"))</f>
        <v>+100 Million</v>
      </c>
      <c r="J594" s="3">
        <f>SUM(F594,G594)</f>
        <v>179000000</v>
      </c>
      <c r="K594" s="3"/>
      <c r="L594" t="s">
        <v>1006</v>
      </c>
      <c r="M594">
        <v>2014</v>
      </c>
    </row>
    <row r="595" spans="1:13" x14ac:dyDescent="0.2">
      <c r="A595">
        <v>89</v>
      </c>
      <c r="B595" t="s">
        <v>775</v>
      </c>
      <c r="C595" t="str">
        <f>LEFT(B595,SEARCH(" ",B595)-1)</f>
        <v>Larry</v>
      </c>
      <c r="D595" t="str">
        <f>RIGHT(B595,LEN(B595)-FIND(" ",B595))</f>
        <v>Fitzgerald</v>
      </c>
      <c r="E595" s="1">
        <v>185000000</v>
      </c>
      <c r="F595" s="2">
        <v>17000000</v>
      </c>
      <c r="G595" s="3" t="s">
        <v>916</v>
      </c>
      <c r="H595" t="str">
        <f>IF(E595 &lt;50000000,"Up to 50 Million",IF(E595&gt;100000000,"+100 Million","Up to 100 Million"))</f>
        <v>+100 Million</v>
      </c>
      <c r="I595" t="str">
        <f>IF(F595 &lt;100000000,"Up to 100 Million",IF(F595&gt;300000000,"+300 Million","+100 Million"))</f>
        <v>Up to 100 Million</v>
      </c>
      <c r="J595" s="3">
        <f>SUM(F595,G595)</f>
        <v>17000000</v>
      </c>
      <c r="K595" s="3"/>
      <c r="L595" t="s">
        <v>39</v>
      </c>
      <c r="M595">
        <v>2014</v>
      </c>
    </row>
    <row r="596" spans="1:13" x14ac:dyDescent="0.2">
      <c r="A596">
        <v>89</v>
      </c>
      <c r="B596" t="s">
        <v>250</v>
      </c>
      <c r="C596" t="str">
        <f>LEFT(B596,SEARCH(" ",B596)-1)</f>
        <v>Mesut</v>
      </c>
      <c r="D596" t="str">
        <f>RIGHT(B596,LEN(B596)-FIND(" ",B596))</f>
        <v>Ozil</v>
      </c>
      <c r="E596" s="1">
        <v>185000000</v>
      </c>
      <c r="F596" s="2">
        <v>125000000</v>
      </c>
      <c r="G596" s="3" t="s">
        <v>919</v>
      </c>
      <c r="H596" t="str">
        <f>IF(E596 &lt;50000000,"Up to 50 Million",IF(E596&gt;100000000,"+100 Million","Up to 100 Million"))</f>
        <v>+100 Million</v>
      </c>
      <c r="I596" t="str">
        <f>IF(F596 &lt;100000000,"Up to 100 Million",IF(F596&gt;300000000,"+300 Million","+100 Million"))</f>
        <v>+100 Million</v>
      </c>
      <c r="J596" s="3">
        <f>SUM(F596,G596)</f>
        <v>125000000</v>
      </c>
      <c r="K596" s="3"/>
      <c r="L596" t="s">
        <v>12</v>
      </c>
      <c r="M596">
        <v>2014</v>
      </c>
    </row>
    <row r="597" spans="1:13" x14ac:dyDescent="0.2">
      <c r="A597">
        <v>8</v>
      </c>
      <c r="B597" t="s">
        <v>92</v>
      </c>
      <c r="C597" t="str">
        <f>LEFT(B597,SEARCH(" ",B597)-1)</f>
        <v>Phil</v>
      </c>
      <c r="D597" t="str">
        <f>RIGHT(B597,LEN(B597)-FIND(" ",B597))</f>
        <v>Mickelson</v>
      </c>
      <c r="E597" s="1">
        <v>508000000</v>
      </c>
      <c r="F597" s="2">
        <v>28000000</v>
      </c>
      <c r="G597" s="3" t="s">
        <v>977</v>
      </c>
      <c r="H597" t="str">
        <f>IF(E597 &lt;50000000,"Up to 50 Million",IF(E597&gt;100000000,"+100 Million","Up to 100 Million"))</f>
        <v>+100 Million</v>
      </c>
      <c r="I597" t="str">
        <f>IF(F597 &lt;100000000,"Up to 100 Million",IF(F597&gt;300000000,"+300 Million","+100 Million"))</f>
        <v>Up to 100 Million</v>
      </c>
      <c r="J597" s="3">
        <f>SUM(F597,G597)</f>
        <v>28000000</v>
      </c>
      <c r="K597" s="3" t="str">
        <f t="shared" ref="K597:K606" si="7">IF(J597 &lt;100000000,"Up to 100 Million",IF(J597&gt;400000000,"+400 Million","Up to 400 Million"))</f>
        <v>Up to 100 Million</v>
      </c>
      <c r="L597" t="s">
        <v>64</v>
      </c>
      <c r="M597">
        <v>2015</v>
      </c>
    </row>
    <row r="598" spans="1:13" x14ac:dyDescent="0.2">
      <c r="A598">
        <v>8</v>
      </c>
      <c r="B598" t="s">
        <v>92</v>
      </c>
      <c r="C598" t="str">
        <f>LEFT(B598,SEARCH(" ",B598)-1)</f>
        <v>Phil</v>
      </c>
      <c r="D598" t="str">
        <f>RIGHT(B598,LEN(B598)-FIND(" ",B598))</f>
        <v>Mickelson</v>
      </c>
      <c r="E598" s="1">
        <v>532000000</v>
      </c>
      <c r="F598" s="2">
        <v>52000000</v>
      </c>
      <c r="G598" s="3" t="s">
        <v>977</v>
      </c>
      <c r="H598" t="str">
        <f>IF(E598 &lt;50000000,"Up to 50 Million",IF(E598&gt;100000000,"+100 Million","Up to 100 Million"))</f>
        <v>+100 Million</v>
      </c>
      <c r="I598" t="str">
        <f>IF(F598 &lt;100000000,"Up to 100 Million",IF(F598&gt;300000000,"+300 Million","+100 Million"))</f>
        <v>Up to 100 Million</v>
      </c>
      <c r="J598" s="3">
        <f>SUM(F598,G598)</f>
        <v>52000000</v>
      </c>
      <c r="K598" s="3" t="str">
        <f t="shared" si="7"/>
        <v>Up to 100 Million</v>
      </c>
      <c r="L598" t="s">
        <v>64</v>
      </c>
      <c r="M598">
        <v>2014</v>
      </c>
    </row>
    <row r="599" spans="1:13" x14ac:dyDescent="0.2">
      <c r="A599">
        <v>8</v>
      </c>
      <c r="B599" t="s">
        <v>786</v>
      </c>
      <c r="C599" t="str">
        <f>LEFT(B599,SEARCH(" ",B599)-1)</f>
        <v>David</v>
      </c>
      <c r="D599" t="str">
        <f>RIGHT(B599,LEN(B599)-FIND(" ",B599))</f>
        <v>Beckham</v>
      </c>
      <c r="E599" s="1">
        <v>472000000</v>
      </c>
      <c r="F599" s="2">
        <v>52000000</v>
      </c>
      <c r="G599" s="3" t="s">
        <v>909</v>
      </c>
      <c r="H599" t="str">
        <f>IF(E599 &lt;50000000,"Up to 50 Million",IF(E599&gt;100000000,"+100 Million","Up to 100 Million"))</f>
        <v>+100 Million</v>
      </c>
      <c r="I599" t="str">
        <f>IF(F599 &lt;100000000,"Up to 100 Million",IF(F599&gt;300000000,"+300 Million","+100 Million"))</f>
        <v>Up to 100 Million</v>
      </c>
      <c r="J599" s="3">
        <f>SUM(F599,G599)</f>
        <v>52000000</v>
      </c>
      <c r="K599" s="3" t="str">
        <f t="shared" si="7"/>
        <v>Up to 100 Million</v>
      </c>
      <c r="L599" t="s">
        <v>12</v>
      </c>
      <c r="M599">
        <v>2013</v>
      </c>
    </row>
    <row r="600" spans="1:13" x14ac:dyDescent="0.2">
      <c r="A600">
        <v>8</v>
      </c>
      <c r="B600" t="s">
        <v>786</v>
      </c>
      <c r="C600" t="str">
        <f>LEFT(B600,SEARCH(" ",B600)-1)</f>
        <v>David</v>
      </c>
      <c r="D600" t="str">
        <f>RIGHT(B600,LEN(B600)-FIND(" ",B600))</f>
        <v>Beckham</v>
      </c>
      <c r="E600" s="1">
        <v>46000000</v>
      </c>
      <c r="F600" s="2">
        <v>9000000</v>
      </c>
      <c r="G600" s="3" t="s">
        <v>928</v>
      </c>
      <c r="H600" t="str">
        <f>IF(E600 &lt;50000000,"Up to 50 Million",IF(E600&gt;100000000,"+100 Million","Up to 100 Million"))</f>
        <v>Up to 50 Million</v>
      </c>
      <c r="I600" t="str">
        <f>IF(F600 &lt;100000000,"Up to 100 Million",IF(F600&gt;300000000,"+300 Million","+100 Million"))</f>
        <v>Up to 100 Million</v>
      </c>
      <c r="J600" s="3">
        <f>SUM(F600,G600)</f>
        <v>9000000</v>
      </c>
      <c r="K600" s="3" t="str">
        <f t="shared" si="7"/>
        <v>Up to 100 Million</v>
      </c>
      <c r="L600" t="s">
        <v>12</v>
      </c>
      <c r="M600">
        <v>2012</v>
      </c>
    </row>
    <row r="601" spans="1:13" x14ac:dyDescent="0.2">
      <c r="A601">
        <v>9</v>
      </c>
      <c r="B601" t="s">
        <v>51</v>
      </c>
      <c r="C601" t="str">
        <f>LEFT(B601,SEARCH(" ",B601)-1)</f>
        <v>Stephen</v>
      </c>
      <c r="D601" t="s">
        <v>19</v>
      </c>
      <c r="E601" s="1">
        <v>798000000</v>
      </c>
      <c r="F601" s="2">
        <v>378000000</v>
      </c>
      <c r="G601" s="3" t="s">
        <v>909</v>
      </c>
      <c r="H601" t="str">
        <f>IF(E601 &lt;50000000,"Up to 50 Million",IF(E601&gt;100000000,"+100 Million","Up to 100 Million"))</f>
        <v>+100 Million</v>
      </c>
      <c r="I601" t="str">
        <f>IF(F601 &lt;100000000,"Up to 100 Million",IF(F601&gt;300000000,"+300 Million","+100 Million"))</f>
        <v>+300 Million</v>
      </c>
      <c r="J601" s="3">
        <f>SUM(F601,G601)</f>
        <v>378000000</v>
      </c>
      <c r="K601" s="3" t="str">
        <f t="shared" si="7"/>
        <v>Up to 400 Million</v>
      </c>
      <c r="L601" t="s">
        <v>1006</v>
      </c>
      <c r="M601">
        <v>2019</v>
      </c>
    </row>
    <row r="602" spans="1:13" x14ac:dyDescent="0.2">
      <c r="A602">
        <v>9</v>
      </c>
      <c r="B602" t="s">
        <v>257</v>
      </c>
      <c r="C602" t="str">
        <f>LEFT(B602,SEARCH(" ",B602)-1)</f>
        <v>Matt</v>
      </c>
      <c r="D602" t="str">
        <f>RIGHT(B602,LEN(B602)-FIND(" ",B602))</f>
        <v>Ryan</v>
      </c>
      <c r="E602" s="1">
        <v>673000000</v>
      </c>
      <c r="F602" s="2">
        <v>623000000</v>
      </c>
      <c r="G602" s="3" t="s">
        <v>957</v>
      </c>
      <c r="H602" t="str">
        <f>IF(E602 &lt;50000000,"Up to 50 Million",IF(E602&gt;100000000,"+100 Million","Up to 100 Million"))</f>
        <v>+100 Million</v>
      </c>
      <c r="I602" t="str">
        <f>IF(F602 &lt;100000000,"Up to 100 Million",IF(F602&gt;300000000,"+300 Million","+100 Million"))</f>
        <v>+300 Million</v>
      </c>
      <c r="J602" s="3">
        <f>SUM(F602,G602)</f>
        <v>623000000</v>
      </c>
      <c r="K602" s="3" t="str">
        <f t="shared" si="7"/>
        <v>+400 Million</v>
      </c>
      <c r="L602" t="s">
        <v>39</v>
      </c>
      <c r="M602">
        <v>2018</v>
      </c>
    </row>
    <row r="603" spans="1:13" x14ac:dyDescent="0.2">
      <c r="A603">
        <v>9</v>
      </c>
      <c r="B603" t="s">
        <v>96</v>
      </c>
      <c r="C603" t="str">
        <f>LEFT(B603,SEARCH(" ",B603)-1)</f>
        <v>James</v>
      </c>
      <c r="D603" t="str">
        <f>RIGHT(B603,LEN(B603)-FIND(" ",B603))</f>
        <v>Harden</v>
      </c>
      <c r="E603" s="1">
        <v>466000000</v>
      </c>
      <c r="F603" s="2">
        <v>266000000</v>
      </c>
      <c r="G603" s="3" t="s">
        <v>932</v>
      </c>
      <c r="H603" t="str">
        <f>IF(E603 &lt;50000000,"Up to 50 Million",IF(E603&gt;100000000,"+100 Million","Up to 100 Million"))</f>
        <v>+100 Million</v>
      </c>
      <c r="I603" t="str">
        <f>IF(F603 &lt;100000000,"Up to 100 Million",IF(F603&gt;300000000,"+300 Million","+100 Million"))</f>
        <v>+100 Million</v>
      </c>
      <c r="J603" s="3">
        <f>SUM(F603,G603)</f>
        <v>266000000</v>
      </c>
      <c r="K603" s="3" t="str">
        <f t="shared" si="7"/>
        <v>Up to 400 Million</v>
      </c>
      <c r="L603" t="s">
        <v>1006</v>
      </c>
      <c r="M603">
        <v>2017</v>
      </c>
    </row>
    <row r="604" spans="1:13" x14ac:dyDescent="0.2">
      <c r="A604">
        <v>9</v>
      </c>
      <c r="B604" t="s">
        <v>231</v>
      </c>
      <c r="C604" t="str">
        <f>LEFT(B604,SEARCH(" ",B604)-1)</f>
        <v>Jordan</v>
      </c>
      <c r="D604" t="str">
        <f>RIGHT(B604,LEN(B604)-FIND(" ",B604))</f>
        <v>Spieth</v>
      </c>
      <c r="E604" s="1">
        <v>528000000</v>
      </c>
      <c r="F604" s="2">
        <v>208000000</v>
      </c>
      <c r="G604" s="3" t="s">
        <v>895</v>
      </c>
      <c r="H604" t="str">
        <f>IF(E604 &lt;50000000,"Up to 50 Million",IF(E604&gt;100000000,"+100 Million","Up to 100 Million"))</f>
        <v>+100 Million</v>
      </c>
      <c r="I604" t="str">
        <f>IF(F604 &lt;100000000,"Up to 100 Million",IF(F604&gt;300000000,"+300 Million","+100 Million"))</f>
        <v>+100 Million</v>
      </c>
      <c r="J604" s="3">
        <f>SUM(F604,G604)</f>
        <v>208000000</v>
      </c>
      <c r="K604" s="3" t="str">
        <f t="shared" si="7"/>
        <v>Up to 400 Million</v>
      </c>
      <c r="L604" t="s">
        <v>64</v>
      </c>
      <c r="M604">
        <v>2016</v>
      </c>
    </row>
    <row r="605" spans="1:13" x14ac:dyDescent="0.2">
      <c r="A605">
        <v>9</v>
      </c>
      <c r="B605" t="s">
        <v>60</v>
      </c>
      <c r="C605" t="str">
        <f>LEFT(B605,SEARCH(" ",B605)-1)</f>
        <v>Tiger</v>
      </c>
      <c r="D605" t="str">
        <f>RIGHT(B605,LEN(B605)-FIND(" ",B605))</f>
        <v>Woods</v>
      </c>
      <c r="E605" s="1">
        <v>506000000</v>
      </c>
      <c r="F605" s="2" t="s">
        <v>993</v>
      </c>
      <c r="G605" s="3" t="s">
        <v>974</v>
      </c>
      <c r="H605" t="str">
        <f>IF(E605 &lt;50000000,"Up to 50 Million",IF(E605&gt;100000000,"+100 Million","Up to 100 Million"))</f>
        <v>+100 Million</v>
      </c>
      <c r="I605" t="str">
        <f>IF(F605 &lt;100000000,"Up to 100 Million",IF(F605&gt;300000000,"+300 Million","+100 Million"))</f>
        <v>+300 Million</v>
      </c>
      <c r="J605" s="3">
        <f>SUM(F605,G605)</f>
        <v>0</v>
      </c>
      <c r="K605" s="3" t="str">
        <f t="shared" si="7"/>
        <v>Up to 100 Million</v>
      </c>
      <c r="L605" t="s">
        <v>64</v>
      </c>
      <c r="M605">
        <v>2015</v>
      </c>
    </row>
    <row r="606" spans="1:13" x14ac:dyDescent="0.2">
      <c r="A606">
        <v>9</v>
      </c>
      <c r="B606" t="s">
        <v>176</v>
      </c>
      <c r="C606" t="str">
        <f>LEFT(B606,SEARCH(" ",B606)-1)</f>
        <v>Rafael</v>
      </c>
      <c r="D606" t="str">
        <f>RIGHT(B606,LEN(B606)-FIND(" ",B606))</f>
        <v>Nadal</v>
      </c>
      <c r="E606" s="1">
        <v>445000000</v>
      </c>
      <c r="F606" s="2">
        <v>145000000</v>
      </c>
      <c r="G606" s="3" t="s">
        <v>901</v>
      </c>
      <c r="H606" t="str">
        <f>IF(E606 &lt;50000000,"Up to 50 Million",IF(E606&gt;100000000,"+100 Million","Up to 100 Million"))</f>
        <v>+100 Million</v>
      </c>
      <c r="I606" t="str">
        <f>IF(F606 &lt;100000000,"Up to 100 Million",IF(F606&gt;300000000,"+300 Million","+100 Million"))</f>
        <v>+100 Million</v>
      </c>
      <c r="J606" s="3">
        <f>SUM(F606,G606)</f>
        <v>145000000</v>
      </c>
      <c r="K606" s="3" t="str">
        <f t="shared" si="7"/>
        <v>Up to 400 Million</v>
      </c>
      <c r="L606" t="s">
        <v>33</v>
      </c>
      <c r="M606">
        <v>2014</v>
      </c>
    </row>
    <row r="607" spans="1:13" x14ac:dyDescent="0.2">
      <c r="A607">
        <v>11</v>
      </c>
      <c r="B607" t="s">
        <v>326</v>
      </c>
      <c r="C607" t="str">
        <f>LEFT(B607,SEARCH(" ",B607)-1)</f>
        <v>Tom</v>
      </c>
      <c r="D607" t="str">
        <f>RIGHT(B607,LEN(B607)-FIND(" ",B607))</f>
        <v>Brady</v>
      </c>
      <c r="E607" s="1">
        <v>383000000</v>
      </c>
      <c r="F607" s="2">
        <v>313000000</v>
      </c>
      <c r="G607" s="3" t="s">
        <v>955</v>
      </c>
      <c r="H607" t="str">
        <f>IF(E607 &lt;50000000,"Up to 50 Million",IF(E607&gt;100000000,"+100 Million","Up to 100 Million"))</f>
        <v>+100 Million</v>
      </c>
      <c r="I607" t="str">
        <f>IF(F607 &lt;100000000,"Up to 100 Million",IF(F607&gt;300000000,"+300 Million","+100 Million"))</f>
        <v>+300 Million</v>
      </c>
      <c r="J607" s="3">
        <f>SUM(F607,G607)</f>
        <v>313000000</v>
      </c>
      <c r="K607" s="3"/>
      <c r="L607" t="s">
        <v>39</v>
      </c>
      <c r="M607">
        <v>2013</v>
      </c>
    </row>
    <row r="608" spans="1:13" x14ac:dyDescent="0.2">
      <c r="A608">
        <v>12</v>
      </c>
      <c r="B608" t="s">
        <v>545</v>
      </c>
      <c r="C608" t="str">
        <f>LEFT(B608,SEARCH(" ",B608)-1)</f>
        <v>Derrick</v>
      </c>
      <c r="D608" t="str">
        <f>RIGHT(B608,LEN(B608)-FIND(" ",B608))</f>
        <v>Rose</v>
      </c>
      <c r="E608" s="1">
        <v>374000000</v>
      </c>
      <c r="F608" s="2">
        <v>164000000</v>
      </c>
      <c r="G608" s="3" t="s">
        <v>914</v>
      </c>
      <c r="H608" t="str">
        <f>IF(E608 &lt;50000000,"Up to 50 Million",IF(E608&gt;100000000,"+100 Million","Up to 100 Million"))</f>
        <v>+100 Million</v>
      </c>
      <c r="I608" t="str">
        <f>IF(F608 &lt;100000000,"Up to 100 Million",IF(F608&gt;300000000,"+300 Million","+100 Million"))</f>
        <v>+100 Million</v>
      </c>
      <c r="J608" s="3">
        <f>SUM(F608,G608)</f>
        <v>164000000</v>
      </c>
      <c r="K608" s="3"/>
      <c r="L608" t="s">
        <v>1006</v>
      </c>
      <c r="M608">
        <v>2013</v>
      </c>
    </row>
    <row r="609" spans="1:13" x14ac:dyDescent="0.2">
      <c r="A609">
        <v>13</v>
      </c>
      <c r="B609" t="s">
        <v>630</v>
      </c>
      <c r="C609" t="str">
        <f>LEFT(B609,SEARCH(" ",B609)-1)</f>
        <v>Joe</v>
      </c>
      <c r="D609" t="str">
        <f>RIGHT(B609,LEN(B609)-FIND(" ",B609))</f>
        <v>Flacco</v>
      </c>
      <c r="E609" s="1">
        <v>368000000</v>
      </c>
      <c r="F609" s="2">
        <v>359000000</v>
      </c>
      <c r="G609" s="3" t="s">
        <v>980</v>
      </c>
      <c r="H609" t="str">
        <f>IF(E609 &lt;50000000,"Up to 50 Million",IF(E609&gt;100000000,"+100 Million","Up to 100 Million"))</f>
        <v>+100 Million</v>
      </c>
      <c r="I609" t="str">
        <f>IF(F609 &lt;100000000,"Up to 100 Million",IF(F609&gt;300000000,"+300 Million","+100 Million"))</f>
        <v>+300 Million</v>
      </c>
      <c r="J609" s="3">
        <f>SUM(F609,G609)</f>
        <v>359000000</v>
      </c>
      <c r="K609" s="3"/>
      <c r="L609" t="s">
        <v>39</v>
      </c>
      <c r="M609">
        <v>2013</v>
      </c>
    </row>
    <row r="610" spans="1:13" x14ac:dyDescent="0.2">
      <c r="A610">
        <v>14</v>
      </c>
      <c r="B610" t="s">
        <v>382</v>
      </c>
      <c r="C610" t="str">
        <f>LEFT(B610,SEARCH(" ",B610)-1)</f>
        <v>Floyd</v>
      </c>
      <c r="D610" t="str">
        <f>RIGHT(B610,LEN(B610)-FIND(" ",B610))</f>
        <v>Mayweather</v>
      </c>
      <c r="E610" s="1">
        <v>34000000</v>
      </c>
      <c r="F610" s="2">
        <v>34000000</v>
      </c>
      <c r="G610" s="3" t="s">
        <v>985</v>
      </c>
      <c r="H610" t="str">
        <f>IF(E610 &lt;50000000,"Up to 50 Million",IF(E610&gt;100000000,"+100 Million","Up to 100 Million"))</f>
        <v>Up to 50 Million</v>
      </c>
      <c r="I610" t="str">
        <f>IF(F610 &lt;100000000,"Up to 100 Million",IF(F610&gt;300000000,"+300 Million","+100 Million"))</f>
        <v>Up to 100 Million</v>
      </c>
      <c r="J610" s="3">
        <f>SUM(F610,G610)</f>
        <v>34000000</v>
      </c>
      <c r="K610" s="3"/>
      <c r="L610" t="s">
        <v>27</v>
      </c>
      <c r="M610">
        <v>2013</v>
      </c>
    </row>
    <row r="611" spans="1:13" x14ac:dyDescent="0.2">
      <c r="A611">
        <v>14</v>
      </c>
      <c r="B611" t="s">
        <v>358</v>
      </c>
      <c r="C611" t="str">
        <f>LEFT(B611,SEARCH(" ",B611)-1)</f>
        <v>Manny</v>
      </c>
      <c r="D611" t="str">
        <f>RIGHT(B611,LEN(B611)-FIND(" ",B611))</f>
        <v>Pacquiao</v>
      </c>
      <c r="E611" s="1">
        <v>34000000</v>
      </c>
      <c r="F611" s="2">
        <v>26000000</v>
      </c>
      <c r="G611" s="3" t="s">
        <v>897</v>
      </c>
      <c r="H611" t="str">
        <f>IF(E611 &lt;50000000,"Up to 50 Million",IF(E611&gt;100000000,"+100 Million","Up to 100 Million"))</f>
        <v>Up to 50 Million</v>
      </c>
      <c r="I611" t="str">
        <f>IF(F611 &lt;100000000,"Up to 100 Million",IF(F611&gt;300000000,"+300 Million","+100 Million"))</f>
        <v>Up to 100 Million</v>
      </c>
      <c r="J611" s="3">
        <f>SUM(F611,G611)</f>
        <v>26000000</v>
      </c>
      <c r="K611" s="3"/>
      <c r="L611" t="s">
        <v>27</v>
      </c>
      <c r="M611">
        <v>2013</v>
      </c>
    </row>
    <row r="612" spans="1:13" x14ac:dyDescent="0.2">
      <c r="A612">
        <v>16</v>
      </c>
      <c r="B612" t="s">
        <v>699</v>
      </c>
      <c r="C612" t="str">
        <f>LEFT(B612,SEARCH(" ",B612)-1)</f>
        <v>Mahendra</v>
      </c>
      <c r="D612" t="str">
        <f>RIGHT(B612,LEN(B612)-FIND(" ",B612))</f>
        <v>Singh Dhoni</v>
      </c>
      <c r="E612" s="1">
        <v>315000000</v>
      </c>
      <c r="F612" s="2">
        <v>35000000</v>
      </c>
      <c r="G612" s="3" t="s">
        <v>899</v>
      </c>
      <c r="H612" t="str">
        <f>IF(E612 &lt;50000000,"Up to 50 Million",IF(E612&gt;100000000,"+100 Million","Up to 100 Million"))</f>
        <v>+100 Million</v>
      </c>
      <c r="I612" t="str">
        <f>IF(F612 &lt;100000000,"Up to 100 Million",IF(F612&gt;300000000,"+300 Million","+100 Million"))</f>
        <v>Up to 100 Million</v>
      </c>
      <c r="J612" s="3">
        <f>SUM(F612,G612)</f>
        <v>35000000</v>
      </c>
      <c r="K612" s="3"/>
      <c r="L612" t="s">
        <v>381</v>
      </c>
      <c r="M612">
        <v>2013</v>
      </c>
    </row>
    <row r="613" spans="1:13" x14ac:dyDescent="0.2">
      <c r="A613">
        <v>17</v>
      </c>
      <c r="B613" t="s">
        <v>56</v>
      </c>
      <c r="C613" t="str">
        <f>LEFT(B613,SEARCH(" ",B613)-1)</f>
        <v>Kevin</v>
      </c>
      <c r="D613" t="str">
        <f>RIGHT(B613,LEN(B613)-FIND(" ",B613))</f>
        <v>Durant</v>
      </c>
      <c r="E613" s="1">
        <v>309000000</v>
      </c>
      <c r="F613" s="2">
        <v>169000000</v>
      </c>
      <c r="G613" s="3" t="s">
        <v>937</v>
      </c>
      <c r="H613" t="str">
        <f>IF(E613 &lt;50000000,"Up to 50 Million",IF(E613&gt;100000000,"+100 Million","Up to 100 Million"))</f>
        <v>+100 Million</v>
      </c>
      <c r="I613" t="str">
        <f>IF(F613 &lt;100000000,"Up to 100 Million",IF(F613&gt;300000000,"+300 Million","+100 Million"))</f>
        <v>+100 Million</v>
      </c>
      <c r="J613" s="3">
        <f>SUM(F613,G613)</f>
        <v>169000000</v>
      </c>
      <c r="K613" s="3"/>
      <c r="L613" t="s">
        <v>1006</v>
      </c>
      <c r="M613">
        <v>2013</v>
      </c>
    </row>
    <row r="614" spans="1:13" x14ac:dyDescent="0.2">
      <c r="A614">
        <v>18</v>
      </c>
      <c r="B614" t="s">
        <v>678</v>
      </c>
      <c r="C614" t="str">
        <f>LEFT(B614,SEARCH(" ",B614)-1)</f>
        <v>Alex</v>
      </c>
      <c r="D614" t="str">
        <f>RIGHT(B614,LEN(B614)-FIND(" ",B614))</f>
        <v>Rodriguez</v>
      </c>
      <c r="E614" s="1">
        <v>303000000</v>
      </c>
      <c r="F614" s="2">
        <v>298000000</v>
      </c>
      <c r="G614" s="3" t="s">
        <v>979</v>
      </c>
      <c r="H614" t="str">
        <f>IF(E614 &lt;50000000,"Up to 50 Million",IF(E614&gt;100000000,"+100 Million","Up to 100 Million"))</f>
        <v>+100 Million</v>
      </c>
      <c r="I614" t="str">
        <f>IF(F614 &lt;100000000,"Up to 100 Million",IF(F614&gt;300000000,"+300 Million","+100 Million"))</f>
        <v>+100 Million</v>
      </c>
      <c r="J614" s="3">
        <f>SUM(F614,G614)</f>
        <v>298000000</v>
      </c>
      <c r="K614" s="3"/>
      <c r="L614" t="s">
        <v>90</v>
      </c>
      <c r="M614">
        <v>2013</v>
      </c>
    </row>
    <row r="615" spans="1:13" x14ac:dyDescent="0.2">
      <c r="A615">
        <v>19</v>
      </c>
      <c r="B615" t="s">
        <v>448</v>
      </c>
      <c r="C615" t="str">
        <f>LEFT(B615,SEARCH(" ",B615)-1)</f>
        <v>Fernando</v>
      </c>
      <c r="D615" t="str">
        <f>RIGHT(B615,LEN(B615)-FIND(" ",B615))</f>
        <v>Alonso</v>
      </c>
      <c r="E615" s="1">
        <v>30000000</v>
      </c>
      <c r="F615" s="2">
        <v>28000000</v>
      </c>
      <c r="G615" s="3" t="s">
        <v>949</v>
      </c>
      <c r="H615" t="str">
        <f>IF(E615 &lt;50000000,"Up to 50 Million",IF(E615&gt;100000000,"+100 Million","Up to 100 Million"))</f>
        <v>Up to 50 Million</v>
      </c>
      <c r="I615" t="str">
        <f>IF(F615 &lt;100000000,"Up to 100 Million",IF(F615&gt;300000000,"+300 Million","+100 Million"))</f>
        <v>Up to 100 Million</v>
      </c>
      <c r="J615" s="3">
        <f>SUM(F615,G615)</f>
        <v>28000000</v>
      </c>
      <c r="K615" s="3"/>
      <c r="L615" t="s">
        <v>628</v>
      </c>
      <c r="M615">
        <v>2013</v>
      </c>
    </row>
    <row r="616" spans="1:13" x14ac:dyDescent="0.2">
      <c r="A616">
        <v>19</v>
      </c>
      <c r="B616" t="s">
        <v>640</v>
      </c>
      <c r="C616" t="str">
        <f>LEFT(B616,SEARCH(" ",B616)-1)</f>
        <v>Peyton</v>
      </c>
      <c r="D616" t="str">
        <f>RIGHT(B616,LEN(B616)-FIND(" ",B616))</f>
        <v>Manning</v>
      </c>
      <c r="E616" s="1">
        <v>30000000</v>
      </c>
      <c r="F616" s="2">
        <v>18000000</v>
      </c>
      <c r="G616" s="3" t="s">
        <v>945</v>
      </c>
      <c r="H616" t="str">
        <f>IF(E616 &lt;50000000,"Up to 50 Million",IF(E616&gt;100000000,"+100 Million","Up to 100 Million"))</f>
        <v>Up to 50 Million</v>
      </c>
      <c r="I616" t="str">
        <f>IF(F616 &lt;100000000,"Up to 100 Million",IF(F616&gt;300000000,"+300 Million","+100 Million"))</f>
        <v>Up to 100 Million</v>
      </c>
      <c r="J616" s="3">
        <f>SUM(F616,G616)</f>
        <v>18000000</v>
      </c>
      <c r="K616" s="3"/>
      <c r="L616" t="s">
        <v>39</v>
      </c>
      <c r="M616">
        <v>2013</v>
      </c>
    </row>
    <row r="617" spans="1:13" x14ac:dyDescent="0.2">
      <c r="A617">
        <v>21</v>
      </c>
      <c r="B617" t="s">
        <v>157</v>
      </c>
      <c r="C617" t="str">
        <f>LEFT(B617,SEARCH(" ",B617)-1)</f>
        <v>Rory</v>
      </c>
      <c r="D617" t="str">
        <f>RIGHT(B617,LEN(B617)-FIND(" ",B617))</f>
        <v>McIlroy</v>
      </c>
      <c r="E617" s="1">
        <v>296000000</v>
      </c>
      <c r="F617" s="2">
        <v>136000000</v>
      </c>
      <c r="G617" s="3" t="s">
        <v>921</v>
      </c>
      <c r="H617" t="str">
        <f>IF(E617 &lt;50000000,"Up to 50 Million",IF(E617&gt;100000000,"+100 Million","Up to 100 Million"))</f>
        <v>+100 Million</v>
      </c>
      <c r="I617" t="str">
        <f>IF(F617 &lt;100000000,"Up to 100 Million",IF(F617&gt;300000000,"+300 Million","+100 Million"))</f>
        <v>+100 Million</v>
      </c>
      <c r="J617" s="3">
        <f>SUM(F617,G617)</f>
        <v>136000000</v>
      </c>
      <c r="K617" s="3"/>
      <c r="L617" t="s">
        <v>64</v>
      </c>
      <c r="M617">
        <v>2013</v>
      </c>
    </row>
    <row r="618" spans="1:13" x14ac:dyDescent="0.2">
      <c r="A618">
        <v>22</v>
      </c>
      <c r="B618" t="s">
        <v>673</v>
      </c>
      <c r="C618" t="str">
        <f>LEFT(B618,SEARCH(" ",B618)-1)</f>
        <v>Maria</v>
      </c>
      <c r="D618" t="str">
        <f>RIGHT(B618,LEN(B618)-FIND(" ",B618))</f>
        <v>Sharapova</v>
      </c>
      <c r="E618" s="1">
        <v>29000000</v>
      </c>
      <c r="F618" s="2">
        <v>6000000</v>
      </c>
      <c r="G618" s="3" t="s">
        <v>906</v>
      </c>
      <c r="H618" t="str">
        <f>IF(E618 &lt;50000000,"Up to 50 Million",IF(E618&gt;100000000,"+100 Million","Up to 100 Million"))</f>
        <v>Up to 50 Million</v>
      </c>
      <c r="I618" t="str">
        <f>IF(F618 &lt;100000000,"Up to 100 Million",IF(F618&gt;300000000,"+300 Million","+100 Million"))</f>
        <v>Up to 100 Million</v>
      </c>
      <c r="J618" s="3">
        <f>SUM(F618,G618)</f>
        <v>6000000</v>
      </c>
      <c r="K618" s="3"/>
      <c r="L618" t="s">
        <v>33</v>
      </c>
      <c r="M618">
        <v>2013</v>
      </c>
    </row>
    <row r="619" spans="1:13" x14ac:dyDescent="0.2">
      <c r="A619">
        <v>23</v>
      </c>
      <c r="B619" t="s">
        <v>454</v>
      </c>
      <c r="C619" t="str">
        <f>LEFT(B619,SEARCH(" ",B619)-1)</f>
        <v>Dwyane</v>
      </c>
      <c r="D619" t="str">
        <f>RIGHT(B619,LEN(B619)-FIND(" ",B619))</f>
        <v>Wade</v>
      </c>
      <c r="E619" s="1">
        <v>289000000</v>
      </c>
      <c r="F619" s="2">
        <v>174000000</v>
      </c>
      <c r="G619" s="3" t="s">
        <v>986</v>
      </c>
      <c r="H619" t="str">
        <f>IF(E619 &lt;50000000,"Up to 50 Million",IF(E619&gt;100000000,"+100 Million","Up to 100 Million"))</f>
        <v>+100 Million</v>
      </c>
      <c r="I619" t="str">
        <f>IF(F619 &lt;100000000,"Up to 100 Million",IF(F619&gt;300000000,"+300 Million","+100 Million"))</f>
        <v>+100 Million</v>
      </c>
      <c r="J619" s="3">
        <f>SUM(F619,G619)</f>
        <v>174000000</v>
      </c>
      <c r="K619" s="3"/>
      <c r="L619" t="s">
        <v>1006</v>
      </c>
      <c r="M619">
        <v>2013</v>
      </c>
    </row>
    <row r="620" spans="1:13" x14ac:dyDescent="0.2">
      <c r="A620">
        <v>24</v>
      </c>
      <c r="B620" t="s">
        <v>714</v>
      </c>
      <c r="C620" t="str">
        <f>LEFT(B620,SEARCH(" ",B620)-1)</f>
        <v>Tony</v>
      </c>
      <c r="D620" t="str">
        <f>RIGHT(B620,LEN(B620)-FIND(" ",B620))</f>
        <v>Romo</v>
      </c>
      <c r="E620" s="1">
        <v>288000000</v>
      </c>
      <c r="F620" s="2">
        <v>258000000</v>
      </c>
      <c r="G620" s="3" t="s">
        <v>927</v>
      </c>
      <c r="H620" t="str">
        <f>IF(E620 &lt;50000000,"Up to 50 Million",IF(E620&gt;100000000,"+100 Million","Up to 100 Million"))</f>
        <v>+100 Million</v>
      </c>
      <c r="I620" t="str">
        <f>IF(F620 &lt;100000000,"Up to 100 Million",IF(F620&gt;300000000,"+300 Million","+100 Million"))</f>
        <v>+100 Million</v>
      </c>
      <c r="J620" s="3">
        <f>SUM(F620,G620)</f>
        <v>258000000</v>
      </c>
      <c r="K620" s="3"/>
      <c r="L620" t="s">
        <v>39</v>
      </c>
      <c r="M620">
        <v>2013</v>
      </c>
    </row>
    <row r="621" spans="1:13" x14ac:dyDescent="0.2">
      <c r="A621">
        <v>25</v>
      </c>
      <c r="B621" t="s">
        <v>192</v>
      </c>
      <c r="C621" t="str">
        <f>LEFT(B621,SEARCH(" ",B621)-1)</f>
        <v>Carmelo</v>
      </c>
      <c r="D621" t="str">
        <f>RIGHT(B621,LEN(B621)-FIND(" ",B621))</f>
        <v>Anthony</v>
      </c>
      <c r="E621" s="1">
        <v>28000000</v>
      </c>
      <c r="F621" s="2">
        <v>195000000</v>
      </c>
      <c r="G621" s="3" t="s">
        <v>946</v>
      </c>
      <c r="H621" t="str">
        <f>IF(E621 &lt;50000000,"Up to 50 Million",IF(E621&gt;100000000,"+100 Million","Up to 100 Million"))</f>
        <v>Up to 50 Million</v>
      </c>
      <c r="I621" t="str">
        <f>IF(F621 &lt;100000000,"Up to 100 Million",IF(F621&gt;300000000,"+300 Million","+100 Million"))</f>
        <v>+100 Million</v>
      </c>
      <c r="J621" s="3">
        <f>SUM(F621,G621)</f>
        <v>195000000</v>
      </c>
      <c r="K621" s="3"/>
      <c r="L621" t="s">
        <v>1006</v>
      </c>
      <c r="M621">
        <v>2013</v>
      </c>
    </row>
    <row r="622" spans="1:13" x14ac:dyDescent="0.2">
      <c r="A622">
        <v>26</v>
      </c>
      <c r="B622" t="s">
        <v>71</v>
      </c>
      <c r="C622" t="str">
        <f>LEFT(B622,SEARCH(" ",B622)-1)</f>
        <v>Lewis</v>
      </c>
      <c r="D622" t="str">
        <f>RIGHT(B622,LEN(B622)-FIND(" ",B622))</f>
        <v>Hamilton</v>
      </c>
      <c r="E622" s="1">
        <v>275000000</v>
      </c>
      <c r="F622" s="2">
        <v>26000000</v>
      </c>
      <c r="G622" s="3" t="s">
        <v>916</v>
      </c>
      <c r="H622" t="str">
        <f>IF(E622 &lt;50000000,"Up to 50 Million",IF(E622&gt;100000000,"+100 Million","Up to 100 Million"))</f>
        <v>+100 Million</v>
      </c>
      <c r="I622" t="str">
        <f>IF(F622 &lt;100000000,"Up to 100 Million",IF(F622&gt;300000000,"+300 Million","+100 Million"))</f>
        <v>Up to 100 Million</v>
      </c>
      <c r="J622" s="3">
        <f>SUM(F622,G622)</f>
        <v>26000000</v>
      </c>
      <c r="K622" s="3"/>
      <c r="L622" t="s">
        <v>628</v>
      </c>
      <c r="M622">
        <v>2013</v>
      </c>
    </row>
    <row r="623" spans="1:13" x14ac:dyDescent="0.2">
      <c r="A623">
        <v>27</v>
      </c>
      <c r="B623" t="s">
        <v>707</v>
      </c>
      <c r="C623" t="str">
        <f>LEFT(B623,SEARCH(" ",B623)-1)</f>
        <v>Amar'e</v>
      </c>
      <c r="D623" t="str">
        <f>RIGHT(B623,LEN(B623)-FIND(" ",B623))</f>
        <v>Stoudemire</v>
      </c>
      <c r="E623" s="1">
        <v>27000000</v>
      </c>
      <c r="F623" s="2">
        <v>20000000</v>
      </c>
      <c r="G623" s="3" t="s">
        <v>955</v>
      </c>
      <c r="H623" t="str">
        <f>IF(E623 &lt;50000000,"Up to 50 Million",IF(E623&gt;100000000,"+100 Million","Up to 100 Million"))</f>
        <v>Up to 50 Million</v>
      </c>
      <c r="I623" t="str">
        <f>IF(F623 &lt;100000000,"Up to 100 Million",IF(F623&gt;300000000,"+300 Million","+100 Million"))</f>
        <v>Up to 100 Million</v>
      </c>
      <c r="J623" s="3">
        <f>SUM(F623,G623)</f>
        <v>20000000</v>
      </c>
      <c r="K623" s="3"/>
      <c r="L623" t="s">
        <v>1006</v>
      </c>
      <c r="M623">
        <v>2013</v>
      </c>
    </row>
    <row r="624" spans="1:13" x14ac:dyDescent="0.2">
      <c r="A624">
        <v>28</v>
      </c>
      <c r="B624" t="s">
        <v>84</v>
      </c>
      <c r="C624" t="str">
        <f>LEFT(B624,SEARCH(" ",B624)-1)</f>
        <v>Novak</v>
      </c>
      <c r="D624" t="str">
        <f>RIGHT(B624,LEN(B624)-FIND(" ",B624))</f>
        <v>Djokovic</v>
      </c>
      <c r="E624" s="1">
        <v>269000000</v>
      </c>
      <c r="F624" s="2">
        <v>129000000</v>
      </c>
      <c r="G624" s="3" t="s">
        <v>937</v>
      </c>
      <c r="H624" t="str">
        <f>IF(E624 &lt;50000000,"Up to 50 Million",IF(E624&gt;100000000,"+100 Million","Up to 100 Million"))</f>
        <v>+100 Million</v>
      </c>
      <c r="I624" t="str">
        <f>IF(F624 &lt;100000000,"Up to 100 Million",IF(F624&gt;300000000,"+300 Million","+100 Million"))</f>
        <v>+100 Million</v>
      </c>
      <c r="J624" s="3">
        <f>SUM(F624,G624)</f>
        <v>129000000</v>
      </c>
      <c r="K624" s="3"/>
      <c r="L624" t="s">
        <v>33</v>
      </c>
      <c r="M624">
        <v>2013</v>
      </c>
    </row>
    <row r="625" spans="1:13" x14ac:dyDescent="0.2">
      <c r="A625">
        <v>29</v>
      </c>
      <c r="B625" t="s">
        <v>304</v>
      </c>
      <c r="C625" t="str">
        <f>LEFT(B625,SEARCH(" ",B625)-1)</f>
        <v>Dwight</v>
      </c>
      <c r="D625" t="str">
        <f>RIGHT(B625,LEN(B625)-FIND(" ",B625))</f>
        <v>Howard</v>
      </c>
      <c r="E625" s="1">
        <v>265000000</v>
      </c>
      <c r="F625" s="2">
        <v>195000000</v>
      </c>
      <c r="G625" s="3" t="s">
        <v>955</v>
      </c>
      <c r="H625" t="str">
        <f>IF(E625 &lt;50000000,"Up to 50 Million",IF(E625&gt;100000000,"+100 Million","Up to 100 Million"))</f>
        <v>+100 Million</v>
      </c>
      <c r="I625" t="str">
        <f>IF(F625 &lt;100000000,"Up to 100 Million",IF(F625&gt;300000000,"+300 Million","+100 Million"))</f>
        <v>+100 Million</v>
      </c>
      <c r="J625" s="3">
        <f>SUM(F625,G625)</f>
        <v>195000000</v>
      </c>
      <c r="K625" s="3"/>
      <c r="L625" t="s">
        <v>1006</v>
      </c>
      <c r="M625">
        <v>2013</v>
      </c>
    </row>
    <row r="626" spans="1:13" x14ac:dyDescent="0.2">
      <c r="A626">
        <v>30</v>
      </c>
      <c r="B626" t="s">
        <v>176</v>
      </c>
      <c r="C626" t="str">
        <f>LEFT(B626,SEARCH(" ",B626)-1)</f>
        <v>Rafael</v>
      </c>
      <c r="D626" t="str">
        <f>RIGHT(B626,LEN(B626)-FIND(" ",B626))</f>
        <v>Nadal</v>
      </c>
      <c r="E626" s="1">
        <v>264000000</v>
      </c>
      <c r="F626" s="2">
        <v>54000000</v>
      </c>
      <c r="G626" s="3" t="s">
        <v>914</v>
      </c>
      <c r="H626" t="str">
        <f>IF(E626 &lt;50000000,"Up to 50 Million",IF(E626&gt;100000000,"+100 Million","Up to 100 Million"))</f>
        <v>+100 Million</v>
      </c>
      <c r="I626" t="str">
        <f>IF(F626 &lt;100000000,"Up to 100 Million",IF(F626&gt;300000000,"+300 Million","+100 Million"))</f>
        <v>Up to 100 Million</v>
      </c>
      <c r="J626" s="3">
        <f>SUM(F626,G626)</f>
        <v>54000000</v>
      </c>
      <c r="K626" s="3"/>
      <c r="L626" t="s">
        <v>33</v>
      </c>
      <c r="M626">
        <v>2013</v>
      </c>
    </row>
    <row r="627" spans="1:13" x14ac:dyDescent="0.2">
      <c r="A627">
        <v>31</v>
      </c>
      <c r="B627" t="s">
        <v>795</v>
      </c>
      <c r="C627" t="str">
        <f>LEFT(B627,SEARCH(" ",B627)-1)</f>
        <v>Calvin</v>
      </c>
      <c r="D627" t="str">
        <f>RIGHT(B627,LEN(B627)-FIND(" ",B627))</f>
        <v>Johnson</v>
      </c>
      <c r="E627" s="1">
        <v>263000000</v>
      </c>
      <c r="F627" s="2">
        <v>255000000</v>
      </c>
      <c r="G627" s="3" t="s">
        <v>981</v>
      </c>
      <c r="H627" t="str">
        <f>IF(E627 &lt;50000000,"Up to 50 Million",IF(E627&gt;100000000,"+100 Million","Up to 100 Million"))</f>
        <v>+100 Million</v>
      </c>
      <c r="I627" t="str">
        <f>IF(F627 &lt;100000000,"Up to 100 Million",IF(F627&gt;300000000,"+300 Million","+100 Million"))</f>
        <v>+100 Million</v>
      </c>
      <c r="J627" s="3">
        <f>SUM(F627,G627)</f>
        <v>255000000</v>
      </c>
      <c r="K627" s="3"/>
      <c r="L627" t="s">
        <v>39</v>
      </c>
      <c r="M627">
        <v>2013</v>
      </c>
    </row>
    <row r="628" spans="1:13" x14ac:dyDescent="0.2">
      <c r="A628">
        <v>32</v>
      </c>
      <c r="B628" t="s">
        <v>611</v>
      </c>
      <c r="C628" t="str">
        <f>LEFT(B628,SEARCH(" ",B628)-1)</f>
        <v>Dale</v>
      </c>
      <c r="D628" t="str">
        <f>RIGHT(B628,LEN(B628)-FIND(" ",B628))</f>
        <v>Earnhardt, Jr.</v>
      </c>
      <c r="E628" s="1">
        <v>26000000</v>
      </c>
      <c r="F628" s="2">
        <v>13000000</v>
      </c>
      <c r="G628" s="3" t="s">
        <v>925</v>
      </c>
      <c r="H628" t="str">
        <f>IF(E628 &lt;50000000,"Up to 50 Million",IF(E628&gt;100000000,"+100 Million","Up to 100 Million"))</f>
        <v>Up to 50 Million</v>
      </c>
      <c r="I628" t="str">
        <f>IF(F628 &lt;100000000,"Up to 100 Million",IF(F628&gt;300000000,"+300 Million","+100 Million"))</f>
        <v>Up to 100 Million</v>
      </c>
      <c r="J628" s="3">
        <f>SUM(F628,G628)</f>
        <v>13000000</v>
      </c>
      <c r="K628" s="3"/>
      <c r="L628" t="s">
        <v>628</v>
      </c>
      <c r="M628">
        <v>2013</v>
      </c>
    </row>
    <row r="629" spans="1:13" x14ac:dyDescent="0.2">
      <c r="A629">
        <v>33</v>
      </c>
      <c r="B629" t="s">
        <v>796</v>
      </c>
      <c r="C629" t="str">
        <f>LEFT(B629,SEARCH(" ",B629)-1)</f>
        <v>Ray</v>
      </c>
      <c r="D629" t="str">
        <f>RIGHT(B629,LEN(B629)-FIND(" ",B629))</f>
        <v>Rice</v>
      </c>
      <c r="E629" s="1">
        <v>258000000</v>
      </c>
      <c r="F629" s="2">
        <v>242000000</v>
      </c>
      <c r="G629" s="3" t="s">
        <v>911</v>
      </c>
      <c r="H629" t="str">
        <f>IF(E629 &lt;50000000,"Up to 50 Million",IF(E629&gt;100000000,"+100 Million","Up to 100 Million"))</f>
        <v>+100 Million</v>
      </c>
      <c r="I629" t="str">
        <f>IF(F629 &lt;100000000,"Up to 100 Million",IF(F629&gt;300000000,"+300 Million","+100 Million"))</f>
        <v>+100 Million</v>
      </c>
      <c r="J629" s="3">
        <f>SUM(F629,G629)</f>
        <v>242000000</v>
      </c>
      <c r="K629" s="3"/>
      <c r="L629" t="s">
        <v>39</v>
      </c>
      <c r="M629">
        <v>2013</v>
      </c>
    </row>
    <row r="630" spans="1:13" x14ac:dyDescent="0.2">
      <c r="A630">
        <v>34</v>
      </c>
      <c r="B630" t="s">
        <v>504</v>
      </c>
      <c r="C630" t="str">
        <f>LEFT(B630,SEARCH(" ",B630)-1)</f>
        <v>Joe</v>
      </c>
      <c r="D630" t="str">
        <f>RIGHT(B630,LEN(B630)-FIND(" ",B630))</f>
        <v>Mauer</v>
      </c>
      <c r="E630" s="1">
        <v>255000000</v>
      </c>
      <c r="F630" s="2">
        <v>23000000</v>
      </c>
      <c r="G630" s="3" t="s">
        <v>931</v>
      </c>
      <c r="H630" t="str">
        <f>IF(E630 &lt;50000000,"Up to 50 Million",IF(E630&gt;100000000,"+100 Million","Up to 100 Million"))</f>
        <v>+100 Million</v>
      </c>
      <c r="I630" t="str">
        <f>IF(F630 &lt;100000000,"Up to 100 Million",IF(F630&gt;300000000,"+300 Million","+100 Million"))</f>
        <v>Up to 100 Million</v>
      </c>
      <c r="J630" s="3">
        <f>SUM(F630,G630)</f>
        <v>23000000</v>
      </c>
      <c r="K630" s="3"/>
      <c r="L630" t="s">
        <v>90</v>
      </c>
      <c r="M630">
        <v>2013</v>
      </c>
    </row>
    <row r="631" spans="1:13" x14ac:dyDescent="0.2">
      <c r="A631">
        <v>34</v>
      </c>
      <c r="B631" t="s">
        <v>797</v>
      </c>
      <c r="C631" t="str">
        <f>LEFT(B631,SEARCH(" ",B631)-1)</f>
        <v>Johan</v>
      </c>
      <c r="D631" t="str">
        <f>RIGHT(B631,LEN(B631)-FIND(" ",B631))</f>
        <v>Santana</v>
      </c>
      <c r="E631" s="1">
        <v>255000000</v>
      </c>
      <c r="F631" s="2">
        <v>245000000</v>
      </c>
      <c r="G631" s="3" t="s">
        <v>912</v>
      </c>
      <c r="H631" t="str">
        <f>IF(E631 &lt;50000000,"Up to 50 Million",IF(E631&gt;100000000,"+100 Million","Up to 100 Million"))</f>
        <v>+100 Million</v>
      </c>
      <c r="I631" t="str">
        <f>IF(F631 &lt;100000000,"Up to 100 Million",IF(F631&gt;300000000,"+300 Million","+100 Million"))</f>
        <v>+100 Million</v>
      </c>
      <c r="J631" s="3">
        <f>SUM(F631,G631)</f>
        <v>245000000</v>
      </c>
      <c r="K631" s="3"/>
      <c r="L631" t="s">
        <v>90</v>
      </c>
      <c r="M631">
        <v>2013</v>
      </c>
    </row>
    <row r="632" spans="1:13" x14ac:dyDescent="0.2">
      <c r="A632">
        <v>36</v>
      </c>
      <c r="B632" t="s">
        <v>798</v>
      </c>
      <c r="C632" t="str">
        <f>LEFT(B632,SEARCH(" ",B632)-1)</f>
        <v>Derek</v>
      </c>
      <c r="D632" t="str">
        <f>RIGHT(B632,LEN(B632)-FIND(" ",B632))</f>
        <v>Jeter</v>
      </c>
      <c r="E632" s="1">
        <v>254000000</v>
      </c>
      <c r="F632" s="2">
        <v>164000000</v>
      </c>
      <c r="G632" s="3" t="s">
        <v>898</v>
      </c>
      <c r="H632" t="str">
        <f>IF(E632 &lt;50000000,"Up to 50 Million",IF(E632&gt;100000000,"+100 Million","Up to 100 Million"))</f>
        <v>+100 Million</v>
      </c>
      <c r="I632" t="str">
        <f>IF(F632 &lt;100000000,"Up to 100 Million",IF(F632&gt;300000000,"+300 Million","+100 Million"))</f>
        <v>+100 Million</v>
      </c>
      <c r="J632" s="3">
        <f>SUM(F632,G632)</f>
        <v>164000000</v>
      </c>
      <c r="K632" s="3"/>
      <c r="L632" t="s">
        <v>90</v>
      </c>
      <c r="M632">
        <v>2013</v>
      </c>
    </row>
    <row r="633" spans="1:13" x14ac:dyDescent="0.2">
      <c r="A633">
        <v>37</v>
      </c>
      <c r="B633" t="s">
        <v>336</v>
      </c>
      <c r="C633" t="str">
        <f>LEFT(B633,SEARCH(" ",B633)-1)</f>
        <v>Felix</v>
      </c>
      <c r="D633" t="str">
        <f>RIGHT(B633,LEN(B633)-FIND(" ",B633))</f>
        <v>Hernandez</v>
      </c>
      <c r="E633" s="1">
        <v>253000000</v>
      </c>
      <c r="F633" s="2">
        <v>251000000</v>
      </c>
      <c r="G633" s="3" t="s">
        <v>948</v>
      </c>
      <c r="H633" t="str">
        <f>IF(E633 &lt;50000000,"Up to 50 Million",IF(E633&gt;100000000,"+100 Million","Up to 100 Million"))</f>
        <v>+100 Million</v>
      </c>
      <c r="I633" t="str">
        <f>IF(F633 &lt;100000000,"Up to 100 Million",IF(F633&gt;300000000,"+300 Million","+100 Million"))</f>
        <v>+100 Million</v>
      </c>
      <c r="J633" s="3">
        <f>SUM(F633,G633)</f>
        <v>251000000</v>
      </c>
      <c r="K633" s="3"/>
      <c r="L633" t="s">
        <v>90</v>
      </c>
      <c r="M633">
        <v>2013</v>
      </c>
    </row>
    <row r="634" spans="1:13" x14ac:dyDescent="0.2">
      <c r="A634">
        <v>38</v>
      </c>
      <c r="B634" t="s">
        <v>800</v>
      </c>
      <c r="C634" t="str">
        <f>LEFT(B634,SEARCH(" ",B634)-1)</f>
        <v>Dwayne</v>
      </c>
      <c r="D634" t="str">
        <f>RIGHT(B634,LEN(B634)-FIND(" ",B634))</f>
        <v>Bowe</v>
      </c>
      <c r="E634" s="1">
        <v>249000000</v>
      </c>
      <c r="F634" s="2">
        <v>245000000</v>
      </c>
      <c r="G634" s="3" t="s">
        <v>987</v>
      </c>
      <c r="H634" t="str">
        <f>IF(E634 &lt;50000000,"Up to 50 Million",IF(E634&gt;100000000,"+100 Million","Up to 100 Million"))</f>
        <v>+100 Million</v>
      </c>
      <c r="I634" t="str">
        <f>IF(F634 &lt;100000000,"Up to 100 Million",IF(F634&gt;300000000,"+300 Million","+100 Million"))</f>
        <v>+100 Million</v>
      </c>
      <c r="J634" s="3">
        <f>SUM(F634,G634)</f>
        <v>245000000</v>
      </c>
      <c r="K634" s="3"/>
      <c r="L634" t="s">
        <v>39</v>
      </c>
      <c r="M634">
        <v>2013</v>
      </c>
    </row>
    <row r="635" spans="1:13" x14ac:dyDescent="0.2">
      <c r="A635">
        <v>39</v>
      </c>
      <c r="B635" t="s">
        <v>578</v>
      </c>
      <c r="C635" t="str">
        <f>LEFT(B635,SEARCH(" ",B635)-1)</f>
        <v>Josh</v>
      </c>
      <c r="D635" t="str">
        <f>RIGHT(B635,LEN(B635)-FIND(" ",B635))</f>
        <v>Hamilton</v>
      </c>
      <c r="E635" s="1">
        <v>247000000</v>
      </c>
      <c r="F635" s="2">
        <v>242000000</v>
      </c>
      <c r="G635" s="3" t="s">
        <v>979</v>
      </c>
      <c r="H635" t="str">
        <f>IF(E635 &lt;50000000,"Up to 50 Million",IF(E635&gt;100000000,"+100 Million","Up to 100 Million"))</f>
        <v>+100 Million</v>
      </c>
      <c r="I635" t="str">
        <f>IF(F635 &lt;100000000,"Up to 100 Million",IF(F635&gt;300000000,"+300 Million","+100 Million"))</f>
        <v>+100 Million</v>
      </c>
      <c r="J635" s="3">
        <f>SUM(F635,G635)</f>
        <v>242000000</v>
      </c>
      <c r="K635" s="3"/>
      <c r="L635" t="s">
        <v>90</v>
      </c>
      <c r="M635">
        <v>2013</v>
      </c>
    </row>
    <row r="636" spans="1:13" x14ac:dyDescent="0.2">
      <c r="A636">
        <v>40</v>
      </c>
      <c r="B636" t="s">
        <v>457</v>
      </c>
      <c r="C636" t="str">
        <f>LEFT(B636,SEARCH(" ",B636)-1)</f>
        <v>Usain</v>
      </c>
      <c r="D636" t="str">
        <f>RIGHT(B636,LEN(B636)-FIND(" ",B636))</f>
        <v>Bolt</v>
      </c>
      <c r="E636" s="1">
        <v>242000000</v>
      </c>
      <c r="F636" s="2" t="s">
        <v>996</v>
      </c>
      <c r="G636" s="3" t="s">
        <v>905</v>
      </c>
      <c r="H636" t="str">
        <f>IF(E636 &lt;50000000,"Up to 50 Million",IF(E636&gt;100000000,"+100 Million","Up to 100 Million"))</f>
        <v>+100 Million</v>
      </c>
      <c r="I636" t="str">
        <f>IF(F636 &lt;100000000,"Up to 100 Million",IF(F636&gt;300000000,"+300 Million","+100 Million"))</f>
        <v>+300 Million</v>
      </c>
      <c r="J636" s="3">
        <f>SUM(F636,G636)</f>
        <v>0</v>
      </c>
      <c r="K636" s="3"/>
      <c r="L636" t="s">
        <v>458</v>
      </c>
      <c r="M636">
        <v>2013</v>
      </c>
    </row>
    <row r="637" spans="1:13" x14ac:dyDescent="0.2">
      <c r="A637">
        <v>41</v>
      </c>
      <c r="B637" t="s">
        <v>599</v>
      </c>
      <c r="C637" t="str">
        <f>LEFT(B637,SEARCH(" ",B637)-1)</f>
        <v>Jimmie</v>
      </c>
      <c r="D637" t="str">
        <f>RIGHT(B637,LEN(B637)-FIND(" ",B637))</f>
        <v>Johnson</v>
      </c>
      <c r="E637" s="1">
        <v>24000000</v>
      </c>
      <c r="F637" s="2">
        <v>173000000</v>
      </c>
      <c r="G637" s="3" t="s">
        <v>988</v>
      </c>
      <c r="H637" t="str">
        <f>IF(E637 &lt;50000000,"Up to 50 Million",IF(E637&gt;100000000,"+100 Million","Up to 100 Million"))</f>
        <v>Up to 50 Million</v>
      </c>
      <c r="I637" t="str">
        <f>IF(F637 &lt;100000000,"Up to 100 Million",IF(F637&gt;300000000,"+300 Million","+100 Million"))</f>
        <v>+100 Million</v>
      </c>
      <c r="J637" s="3">
        <f>SUM(F637,G637)</f>
        <v>173000000</v>
      </c>
      <c r="K637" s="3"/>
      <c r="L637" t="s">
        <v>628</v>
      </c>
      <c r="M637">
        <v>2013</v>
      </c>
    </row>
    <row r="638" spans="1:13" x14ac:dyDescent="0.2">
      <c r="A638">
        <v>41</v>
      </c>
      <c r="B638" t="s">
        <v>609</v>
      </c>
      <c r="C638" t="str">
        <f>LEFT(B638,SEARCH(" ",B638)-1)</f>
        <v>Wladimir</v>
      </c>
      <c r="D638" t="str">
        <f>RIGHT(B638,LEN(B638)-FIND(" ",B638))</f>
        <v>Klitschko</v>
      </c>
      <c r="E638" s="1">
        <v>24000000</v>
      </c>
      <c r="F638" s="2">
        <v>19000000</v>
      </c>
      <c r="G638" s="3" t="s">
        <v>957</v>
      </c>
      <c r="H638" t="str">
        <f>IF(E638 &lt;50000000,"Up to 50 Million",IF(E638&gt;100000000,"+100 Million","Up to 100 Million"))</f>
        <v>Up to 50 Million</v>
      </c>
      <c r="I638" t="str">
        <f>IF(F638 &lt;100000000,"Up to 100 Million",IF(F638&gt;300000000,"+300 Million","+100 Million"))</f>
        <v>Up to 100 Million</v>
      </c>
      <c r="J638" s="3">
        <f>SUM(F638,G638)</f>
        <v>19000000</v>
      </c>
      <c r="K638" s="3"/>
      <c r="L638" t="s">
        <v>27</v>
      </c>
      <c r="M638">
        <v>2013</v>
      </c>
    </row>
    <row r="639" spans="1:13" x14ac:dyDescent="0.2">
      <c r="A639">
        <v>43</v>
      </c>
      <c r="B639" t="s">
        <v>577</v>
      </c>
      <c r="C639" t="str">
        <f>LEFT(B639,SEARCH(" ",B639)-1)</f>
        <v>Prince</v>
      </c>
      <c r="D639" t="str">
        <f>RIGHT(B639,LEN(B639)-FIND(" ",B639))</f>
        <v>Fielder</v>
      </c>
      <c r="E639" s="1">
        <v>238000000</v>
      </c>
      <c r="F639" s="2">
        <v>233000000</v>
      </c>
      <c r="G639" s="3" t="s">
        <v>979</v>
      </c>
      <c r="H639" t="str">
        <f>IF(E639 &lt;50000000,"Up to 50 Million",IF(E639&gt;100000000,"+100 Million","Up to 100 Million"))</f>
        <v>+100 Million</v>
      </c>
      <c r="I639" t="str">
        <f>IF(F639 &lt;100000000,"Up to 100 Million",IF(F639&gt;300000000,"+300 Million","+100 Million"))</f>
        <v>+100 Million</v>
      </c>
      <c r="J639" s="3">
        <f>SUM(F639,G639)</f>
        <v>233000000</v>
      </c>
      <c r="K639" s="3"/>
      <c r="L639" t="s">
        <v>90</v>
      </c>
      <c r="M639">
        <v>2013</v>
      </c>
    </row>
    <row r="640" spans="1:13" x14ac:dyDescent="0.2">
      <c r="A640">
        <v>44</v>
      </c>
      <c r="B640" t="s">
        <v>575</v>
      </c>
      <c r="C640" t="str">
        <f>LEFT(B640,SEARCH(" ",B640)-1)</f>
        <v>CC</v>
      </c>
      <c r="D640" t="str">
        <f>RIGHT(B640,LEN(B640)-FIND(" ",B640))</f>
        <v>Sabathia</v>
      </c>
      <c r="E640" s="1">
        <v>236000000</v>
      </c>
      <c r="F640" s="2">
        <v>231000000</v>
      </c>
      <c r="G640" s="3" t="s">
        <v>979</v>
      </c>
      <c r="H640" t="str">
        <f>IF(E640 &lt;50000000,"Up to 50 Million",IF(E640&gt;100000000,"+100 Million","Up to 100 Million"))</f>
        <v>+100 Million</v>
      </c>
      <c r="I640" t="str">
        <f>IF(F640 &lt;100000000,"Up to 100 Million",IF(F640&gt;300000000,"+300 Million","+100 Million"))</f>
        <v>+100 Million</v>
      </c>
      <c r="J640" s="3">
        <f>SUM(F640,G640)</f>
        <v>231000000</v>
      </c>
      <c r="K640" s="3"/>
      <c r="L640" t="s">
        <v>90</v>
      </c>
      <c r="M640">
        <v>2013</v>
      </c>
    </row>
    <row r="641" spans="1:13" x14ac:dyDescent="0.2">
      <c r="A641">
        <v>45</v>
      </c>
      <c r="B641" t="s">
        <v>804</v>
      </c>
      <c r="C641" t="str">
        <f>LEFT(B641,SEARCH(" ",B641)-1)</f>
        <v>Vincent</v>
      </c>
      <c r="D641" t="str">
        <f>RIGHT(B641,LEN(B641)-FIND(" ",B641))</f>
        <v>Jackson</v>
      </c>
      <c r="E641" s="1">
        <v>234000000</v>
      </c>
      <c r="F641" s="2">
        <v>232000000</v>
      </c>
      <c r="G641" s="3" t="s">
        <v>948</v>
      </c>
      <c r="H641" t="str">
        <f>IF(E641 &lt;50000000,"Up to 50 Million",IF(E641&gt;100000000,"+100 Million","Up to 100 Million"))</f>
        <v>+100 Million</v>
      </c>
      <c r="I641" t="str">
        <f>IF(F641 &lt;100000000,"Up to 100 Million",IF(F641&gt;300000000,"+300 Million","+100 Million"))</f>
        <v>+100 Million</v>
      </c>
      <c r="J641" s="3">
        <f>SUM(F641,G641)</f>
        <v>232000000</v>
      </c>
      <c r="K641" s="3"/>
      <c r="L641" t="s">
        <v>39</v>
      </c>
      <c r="M641">
        <v>2013</v>
      </c>
    </row>
    <row r="642" spans="1:13" x14ac:dyDescent="0.2">
      <c r="A642">
        <v>46</v>
      </c>
      <c r="B642" t="s">
        <v>269</v>
      </c>
      <c r="C642" t="str">
        <f>LEFT(B642,SEARCH(" ",B642)-1)</f>
        <v>Miguel</v>
      </c>
      <c r="D642" t="str">
        <f>RIGHT(B642,LEN(B642)-FIND(" ",B642))</f>
        <v>Cabrera</v>
      </c>
      <c r="E642" s="1">
        <v>23000000</v>
      </c>
      <c r="F642" s="2">
        <v>215000000</v>
      </c>
      <c r="G642" s="3" t="s">
        <v>916</v>
      </c>
      <c r="H642" t="str">
        <f>IF(E642 &lt;50000000,"Up to 50 Million",IF(E642&gt;100000000,"+100 Million","Up to 100 Million"))</f>
        <v>Up to 50 Million</v>
      </c>
      <c r="I642" t="str">
        <f>IF(F642 &lt;100000000,"Up to 100 Million",IF(F642&gt;300000000,"+300 Million","+100 Million"))</f>
        <v>+100 Million</v>
      </c>
      <c r="J642" s="3">
        <f>SUM(F642,G642)</f>
        <v>215000000</v>
      </c>
      <c r="K642" s="3"/>
      <c r="L642" t="s">
        <v>90</v>
      </c>
      <c r="M642">
        <v>2013</v>
      </c>
    </row>
    <row r="643" spans="1:13" x14ac:dyDescent="0.2">
      <c r="A643">
        <v>47</v>
      </c>
      <c r="B643" t="s">
        <v>646</v>
      </c>
      <c r="C643" t="str">
        <f>LEFT(B643,SEARCH(" ",B643)-1)</f>
        <v>Cliff</v>
      </c>
      <c r="D643" t="str">
        <f>RIGHT(B643,LEN(B643)-FIND(" ",B643))</f>
        <v>Lee</v>
      </c>
      <c r="E643" s="1">
        <v>229000000</v>
      </c>
      <c r="F643" s="2">
        <v>227000000</v>
      </c>
      <c r="G643" s="3" t="s">
        <v>944</v>
      </c>
      <c r="H643" t="str">
        <f>IF(E643 &lt;50000000,"Up to 50 Million",IF(E643&gt;100000000,"+100 Million","Up to 100 Million"))</f>
        <v>+100 Million</v>
      </c>
      <c r="I643" t="str">
        <f>IF(F643 &lt;100000000,"Up to 100 Million",IF(F643&gt;300000000,"+300 Million","+100 Million"))</f>
        <v>+100 Million</v>
      </c>
      <c r="J643" s="3">
        <f>SUM(F643,G643)</f>
        <v>227000000</v>
      </c>
      <c r="K643" s="3"/>
      <c r="L643" t="s">
        <v>90</v>
      </c>
      <c r="M643">
        <v>2013</v>
      </c>
    </row>
    <row r="644" spans="1:13" x14ac:dyDescent="0.2">
      <c r="A644">
        <v>47</v>
      </c>
      <c r="B644" t="s">
        <v>661</v>
      </c>
      <c r="C644" t="str">
        <f>LEFT(B644,SEARCH(" ",B644)-1)</f>
        <v>Mark</v>
      </c>
      <c r="D644" t="str">
        <f>RIGHT(B644,LEN(B644)-FIND(" ",B644))</f>
        <v>Teixeira</v>
      </c>
      <c r="E644" s="1">
        <v>229000000</v>
      </c>
      <c r="F644" s="2">
        <v>226000000</v>
      </c>
      <c r="G644" s="3" t="s">
        <v>948</v>
      </c>
      <c r="H644" t="str">
        <f>IF(E644 &lt;50000000,"Up to 50 Million",IF(E644&gt;100000000,"+100 Million","Up to 100 Million"))</f>
        <v>+100 Million</v>
      </c>
      <c r="I644" t="str">
        <f>IF(F644 &lt;100000000,"Up to 100 Million",IF(F644&gt;300000000,"+300 Million","+100 Million"))</f>
        <v>+100 Million</v>
      </c>
      <c r="J644" s="3">
        <f>SUM(F644,G644)</f>
        <v>226000000</v>
      </c>
      <c r="K644" s="3"/>
      <c r="L644" t="s">
        <v>90</v>
      </c>
      <c r="M644">
        <v>2013</v>
      </c>
    </row>
    <row r="645" spans="1:13" x14ac:dyDescent="0.2">
      <c r="A645">
        <v>49</v>
      </c>
      <c r="B645" t="s">
        <v>585</v>
      </c>
      <c r="C645" t="str">
        <f>LEFT(B645,SEARCH(" ",B645)-1)</f>
        <v>Cole</v>
      </c>
      <c r="D645" t="str">
        <f>RIGHT(B645,LEN(B645)-FIND(" ",B645))</f>
        <v>Hamels</v>
      </c>
      <c r="E645" s="1">
        <v>227000000</v>
      </c>
      <c r="F645" s="2">
        <v>225000000</v>
      </c>
      <c r="G645" s="3" t="s">
        <v>944</v>
      </c>
      <c r="H645" t="str">
        <f>IF(E645 &lt;50000000,"Up to 50 Million",IF(E645&gt;100000000,"+100 Million","Up to 100 Million"))</f>
        <v>+100 Million</v>
      </c>
      <c r="I645" t="str">
        <f>IF(F645 &lt;100000000,"Up to 100 Million",IF(F645&gt;300000000,"+300 Million","+100 Million"))</f>
        <v>+100 Million</v>
      </c>
      <c r="J645" s="3">
        <f>SUM(F645,G645)</f>
        <v>225000000</v>
      </c>
      <c r="K645" s="3"/>
      <c r="L645" t="s">
        <v>90</v>
      </c>
      <c r="M645">
        <v>2013</v>
      </c>
    </row>
    <row r="646" spans="1:13" x14ac:dyDescent="0.2">
      <c r="A646">
        <v>50</v>
      </c>
      <c r="B646" t="s">
        <v>805</v>
      </c>
      <c r="C646" t="str">
        <f>LEFT(B646,SEARCH(" ",B646)-1)</f>
        <v>Matt</v>
      </c>
      <c r="D646" t="str">
        <f>RIGHT(B646,LEN(B646)-FIND(" ",B646))</f>
        <v>Schaub</v>
      </c>
      <c r="E646" s="1">
        <v>223000000</v>
      </c>
      <c r="F646" s="2">
        <v>219000000</v>
      </c>
      <c r="G646" s="3" t="s">
        <v>987</v>
      </c>
      <c r="H646" t="str">
        <f>IF(E646 &lt;50000000,"Up to 50 Million",IF(E646&gt;100000000,"+100 Million","Up to 100 Million"))</f>
        <v>+100 Million</v>
      </c>
      <c r="I646" t="str">
        <f>IF(F646 &lt;100000000,"Up to 100 Million",IF(F646&gt;300000000,"+300 Million","+100 Million"))</f>
        <v>+100 Million</v>
      </c>
      <c r="J646" s="3">
        <f>SUM(F646,G646)</f>
        <v>219000000</v>
      </c>
      <c r="K646" s="3"/>
      <c r="L646" t="s">
        <v>39</v>
      </c>
      <c r="M646">
        <v>2013</v>
      </c>
    </row>
    <row r="647" spans="1:13" x14ac:dyDescent="0.2">
      <c r="A647">
        <v>51</v>
      </c>
      <c r="B647" t="s">
        <v>806</v>
      </c>
      <c r="C647" t="str">
        <f>LEFT(B647,SEARCH(" ",B647)-1)</f>
        <v>Valentino</v>
      </c>
      <c r="D647" t="str">
        <f>RIGHT(B647,LEN(B647)-FIND(" ",B647))</f>
        <v>Rossi</v>
      </c>
      <c r="E647" s="1">
        <v>22000000</v>
      </c>
      <c r="F647" s="2">
        <v>12000000</v>
      </c>
      <c r="G647" s="3" t="s">
        <v>951</v>
      </c>
      <c r="H647" t="str">
        <f>IF(E647 &lt;50000000,"Up to 50 Million",IF(E647&gt;100000000,"+100 Million","Up to 100 Million"))</f>
        <v>Up to 50 Million</v>
      </c>
      <c r="I647" t="str">
        <f>IF(F647 &lt;100000000,"Up to 100 Million",IF(F647&gt;300000000,"+300 Million","+100 Million"))</f>
        <v>Up to 100 Million</v>
      </c>
      <c r="J647" s="3">
        <f>SUM(F647,G647)</f>
        <v>12000000</v>
      </c>
      <c r="K647" s="3"/>
      <c r="L647" t="s">
        <v>807</v>
      </c>
      <c r="M647">
        <v>2013</v>
      </c>
    </row>
    <row r="648" spans="1:13" x14ac:dyDescent="0.2">
      <c r="A648">
        <v>51</v>
      </c>
      <c r="B648" t="s">
        <v>808</v>
      </c>
      <c r="C648" t="str">
        <f>LEFT(B648,SEARCH(" ",B648)-1)</f>
        <v>Sachin</v>
      </c>
      <c r="D648" t="str">
        <f>RIGHT(B648,LEN(B648)-FIND(" ",B648))</f>
        <v>Tendulkar</v>
      </c>
      <c r="E648" s="1">
        <v>22000000</v>
      </c>
      <c r="F648" s="2">
        <v>4000000</v>
      </c>
      <c r="G648" s="3" t="s">
        <v>926</v>
      </c>
      <c r="H648" t="str">
        <f>IF(E648 &lt;50000000,"Up to 50 Million",IF(E648&gt;100000000,"+100 Million","Up to 100 Million"))</f>
        <v>Up to 50 Million</v>
      </c>
      <c r="I648" t="str">
        <f>IF(F648 &lt;100000000,"Up to 100 Million",IF(F648&gt;300000000,"+300 Million","+100 Million"))</f>
        <v>Up to 100 Million</v>
      </c>
      <c r="J648" s="3">
        <f>SUM(F648,G648)</f>
        <v>4000000</v>
      </c>
      <c r="K648" s="3"/>
      <c r="L648" t="s">
        <v>381</v>
      </c>
      <c r="M648">
        <v>2013</v>
      </c>
    </row>
    <row r="649" spans="1:13" x14ac:dyDescent="0.2">
      <c r="A649">
        <v>53</v>
      </c>
      <c r="B649" t="s">
        <v>809</v>
      </c>
      <c r="C649" t="str">
        <f>LEFT(B649,SEARCH(" ",B649)-1)</f>
        <v>Clay</v>
      </c>
      <c r="D649" t="str">
        <f>RIGHT(B649,LEN(B649)-FIND(" ",B649))</f>
        <v>Matthews</v>
      </c>
      <c r="E649" s="1">
        <v>218000000</v>
      </c>
      <c r="F649" s="2">
        <v>213000000</v>
      </c>
      <c r="G649" s="3" t="s">
        <v>979</v>
      </c>
      <c r="H649" t="str">
        <f>IF(E649 &lt;50000000,"Up to 50 Million",IF(E649&gt;100000000,"+100 Million","Up to 100 Million"))</f>
        <v>+100 Million</v>
      </c>
      <c r="I649" t="str">
        <f>IF(F649 &lt;100000000,"Up to 100 Million",IF(F649&gt;300000000,"+300 Million","+100 Million"))</f>
        <v>+100 Million</v>
      </c>
      <c r="J649" s="3">
        <f>SUM(F649,G649)</f>
        <v>213000000</v>
      </c>
      <c r="K649" s="3"/>
      <c r="L649" t="s">
        <v>39</v>
      </c>
      <c r="M649">
        <v>2013</v>
      </c>
    </row>
    <row r="650" spans="1:13" x14ac:dyDescent="0.2">
      <c r="A650">
        <v>53</v>
      </c>
      <c r="B650" t="s">
        <v>117</v>
      </c>
      <c r="C650" t="str">
        <f>LEFT(B650,SEARCH(" ",B650)-1)</f>
        <v>Chris</v>
      </c>
      <c r="D650" t="str">
        <f>RIGHT(B650,LEN(B650)-FIND(" ",B650))</f>
        <v>Paul</v>
      </c>
      <c r="E650" s="1">
        <v>218000000</v>
      </c>
      <c r="F650" s="2">
        <v>178000000</v>
      </c>
      <c r="G650" s="3" t="s">
        <v>908</v>
      </c>
      <c r="H650" t="str">
        <f>IF(E650 &lt;50000000,"Up to 50 Million",IF(E650&gt;100000000,"+100 Million","Up to 100 Million"))</f>
        <v>+100 Million</v>
      </c>
      <c r="I650" t="str">
        <f>IF(F650 &lt;100000000,"Up to 100 Million",IF(F650&gt;300000000,"+300 Million","+100 Million"))</f>
        <v>+100 Million</v>
      </c>
      <c r="J650" s="3">
        <f>SUM(F650,G650)</f>
        <v>178000000</v>
      </c>
      <c r="K650" s="3"/>
      <c r="L650" t="s">
        <v>1006</v>
      </c>
      <c r="M650">
        <v>2013</v>
      </c>
    </row>
    <row r="651" spans="1:13" x14ac:dyDescent="0.2">
      <c r="A651">
        <v>55</v>
      </c>
      <c r="B651" t="s">
        <v>810</v>
      </c>
      <c r="C651" t="str">
        <f>LEFT(B651,SEARCH(" ",B651)-1)</f>
        <v>Zack</v>
      </c>
      <c r="D651" t="str">
        <f>RIGHT(B651,LEN(B651)-FIND(" ",B651))</f>
        <v>Grienke</v>
      </c>
      <c r="E651" s="1">
        <v>217000000</v>
      </c>
      <c r="F651" s="2">
        <v>217000000</v>
      </c>
      <c r="G651" s="3" t="s">
        <v>989</v>
      </c>
      <c r="H651" t="str">
        <f>IF(E651 &lt;50000000,"Up to 50 Million",IF(E651&gt;100000000,"+100 Million","Up to 100 Million"))</f>
        <v>+100 Million</v>
      </c>
      <c r="I651" t="str">
        <f>IF(F651 &lt;100000000,"Up to 100 Million",IF(F651&gt;300000000,"+300 Million","+100 Million"))</f>
        <v>+100 Million</v>
      </c>
      <c r="J651" s="3">
        <f>SUM(F651,G651)</f>
        <v>217000000</v>
      </c>
      <c r="K651" s="3"/>
      <c r="L651" t="s">
        <v>90</v>
      </c>
      <c r="M651">
        <v>2013</v>
      </c>
    </row>
    <row r="652" spans="1:13" x14ac:dyDescent="0.2">
      <c r="A652">
        <v>56</v>
      </c>
      <c r="B652" t="s">
        <v>812</v>
      </c>
      <c r="C652" t="str">
        <f>LEFT(B652,SEARCH(" ",B652)-1)</f>
        <v>Gilbert</v>
      </c>
      <c r="D652" t="str">
        <f>RIGHT(B652,LEN(B652)-FIND(" ",B652))</f>
        <v>Arenas</v>
      </c>
      <c r="E652" s="1">
        <v>216000000</v>
      </c>
      <c r="F652" s="2">
        <v>215000000</v>
      </c>
      <c r="G652" s="3" t="s">
        <v>989</v>
      </c>
      <c r="H652" t="str">
        <f>IF(E652 &lt;50000000,"Up to 50 Million",IF(E652&gt;100000000,"+100 Million","Up to 100 Million"))</f>
        <v>+100 Million</v>
      </c>
      <c r="I652" t="str">
        <f>IF(F652 &lt;100000000,"Up to 100 Million",IF(F652&gt;300000000,"+300 Million","+100 Million"))</f>
        <v>+100 Million</v>
      </c>
      <c r="J652" s="3">
        <f>SUM(F652,G652)</f>
        <v>215000000</v>
      </c>
      <c r="K652" s="3"/>
      <c r="L652" t="s">
        <v>1006</v>
      </c>
      <c r="M652">
        <v>2013</v>
      </c>
    </row>
    <row r="653" spans="1:13" x14ac:dyDescent="0.2">
      <c r="A653">
        <v>57</v>
      </c>
      <c r="B653" t="s">
        <v>763</v>
      </c>
      <c r="C653" t="str">
        <f>LEFT(B653,SEARCH(" ",B653)-1)</f>
        <v>Pau</v>
      </c>
      <c r="D653" t="str">
        <f>RIGHT(B653,LEN(B653)-FIND(" ",B653))</f>
        <v>Gasol</v>
      </c>
      <c r="E653" s="1">
        <v>215000000</v>
      </c>
      <c r="F653" s="2">
        <v>19000000</v>
      </c>
      <c r="G653" s="3" t="s">
        <v>931</v>
      </c>
      <c r="H653" t="str">
        <f>IF(E653 &lt;50000000,"Up to 50 Million",IF(E653&gt;100000000,"+100 Million","Up to 100 Million"))</f>
        <v>+100 Million</v>
      </c>
      <c r="I653" t="str">
        <f>IF(F653 &lt;100000000,"Up to 100 Million",IF(F653&gt;300000000,"+300 Million","+100 Million"))</f>
        <v>Up to 100 Million</v>
      </c>
      <c r="J653" s="3">
        <f>SUM(F653,G653)</f>
        <v>19000000</v>
      </c>
      <c r="K653" s="3"/>
      <c r="L653" t="s">
        <v>1006</v>
      </c>
      <c r="M653">
        <v>2013</v>
      </c>
    </row>
    <row r="654" spans="1:13" x14ac:dyDescent="0.2">
      <c r="A654">
        <v>58</v>
      </c>
      <c r="B654" t="s">
        <v>571</v>
      </c>
      <c r="C654" t="str">
        <f>LEFT(B654,SEARCH(" ",B654)-1)</f>
        <v>Dirk</v>
      </c>
      <c r="D654" t="str">
        <f>RIGHT(B654,LEN(B654)-FIND(" ",B654))</f>
        <v>Nowitzki</v>
      </c>
      <c r="E654" s="1">
        <v>214000000</v>
      </c>
      <c r="F654" s="2">
        <v>209000000</v>
      </c>
      <c r="G654" s="3" t="s">
        <v>979</v>
      </c>
      <c r="H654" t="str">
        <f>IF(E654 &lt;50000000,"Up to 50 Million",IF(E654&gt;100000000,"+100 Million","Up to 100 Million"))</f>
        <v>+100 Million</v>
      </c>
      <c r="I654" t="str">
        <f>IF(F654 &lt;100000000,"Up to 100 Million",IF(F654&gt;300000000,"+300 Million","+100 Million"))</f>
        <v>+100 Million</v>
      </c>
      <c r="J654" s="3">
        <f>SUM(F654,G654)</f>
        <v>209000000</v>
      </c>
      <c r="K654" s="3"/>
      <c r="L654" t="s">
        <v>1006</v>
      </c>
      <c r="M654">
        <v>2013</v>
      </c>
    </row>
    <row r="655" spans="1:13" x14ac:dyDescent="0.2">
      <c r="A655">
        <v>59</v>
      </c>
      <c r="B655" t="s">
        <v>605</v>
      </c>
      <c r="C655" t="str">
        <f>LEFT(B655,SEARCH(" ",B655)-1)</f>
        <v>Adrian</v>
      </c>
      <c r="D655" t="str">
        <f>RIGHT(B655,LEN(B655)-FIND(" ",B655))</f>
        <v>Gonzalez</v>
      </c>
      <c r="E655" s="1">
        <v>212000000</v>
      </c>
      <c r="F655" s="2">
        <v>21000000</v>
      </c>
      <c r="G655" s="3" t="s">
        <v>944</v>
      </c>
      <c r="H655" t="str">
        <f>IF(E655 &lt;50000000,"Up to 50 Million",IF(E655&gt;100000000,"+100 Million","Up to 100 Million"))</f>
        <v>+100 Million</v>
      </c>
      <c r="I655" t="str">
        <f>IF(F655 &lt;100000000,"Up to 100 Million",IF(F655&gt;300000000,"+300 Million","+100 Million"))</f>
        <v>Up to 100 Million</v>
      </c>
      <c r="J655" s="3">
        <f>SUM(F655,G655)</f>
        <v>21000000</v>
      </c>
      <c r="K655" s="3"/>
      <c r="L655" t="s">
        <v>90</v>
      </c>
      <c r="M655">
        <v>2013</v>
      </c>
    </row>
    <row r="656" spans="1:13" x14ac:dyDescent="0.2">
      <c r="A656">
        <v>59</v>
      </c>
      <c r="B656" t="s">
        <v>813</v>
      </c>
      <c r="C656" t="str">
        <f>LEFT(B656,SEARCH(" ",B656)-1)</f>
        <v>Vernon</v>
      </c>
      <c r="D656" t="str">
        <f>RIGHT(B656,LEN(B656)-FIND(" ",B656))</f>
        <v>Wells</v>
      </c>
      <c r="E656" s="1">
        <v>212000000</v>
      </c>
      <c r="F656" s="2">
        <v>21000000</v>
      </c>
      <c r="G656" s="3" t="s">
        <v>944</v>
      </c>
      <c r="H656" t="str">
        <f>IF(E656 &lt;50000000,"Up to 50 Million",IF(E656&gt;100000000,"+100 Million","Up to 100 Million"))</f>
        <v>+100 Million</v>
      </c>
      <c r="I656" t="str">
        <f>IF(F656 &lt;100000000,"Up to 100 Million",IF(F656&gt;300000000,"+300 Million","+100 Million"))</f>
        <v>Up to 100 Million</v>
      </c>
      <c r="J656" s="3">
        <f>SUM(F656,G656)</f>
        <v>21000000</v>
      </c>
      <c r="K656" s="3"/>
      <c r="L656" t="s">
        <v>90</v>
      </c>
      <c r="M656">
        <v>2013</v>
      </c>
    </row>
    <row r="657" spans="1:13" x14ac:dyDescent="0.2">
      <c r="A657">
        <v>61</v>
      </c>
      <c r="B657" t="s">
        <v>470</v>
      </c>
      <c r="C657" t="str">
        <f>LEFT(B657,SEARCH(" ",B657)-1)</f>
        <v>Wayne</v>
      </c>
      <c r="D657" t="str">
        <f>RIGHT(B657,LEN(B657)-FIND(" ",B657))</f>
        <v>Rooney</v>
      </c>
      <c r="E657" s="1">
        <v>211000000</v>
      </c>
      <c r="F657" s="2">
        <v>181000000</v>
      </c>
      <c r="G657" s="3" t="s">
        <v>927</v>
      </c>
      <c r="H657" t="str">
        <f>IF(E657 &lt;50000000,"Up to 50 Million",IF(E657&gt;100000000,"+100 Million","Up to 100 Million"))</f>
        <v>+100 Million</v>
      </c>
      <c r="I657" t="str">
        <f>IF(F657 &lt;100000000,"Up to 100 Million",IF(F657&gt;300000000,"+300 Million","+100 Million"))</f>
        <v>+100 Million</v>
      </c>
      <c r="J657" s="3">
        <f>SUM(F657,G657)</f>
        <v>181000000</v>
      </c>
      <c r="K657" s="3"/>
      <c r="L657" t="s">
        <v>12</v>
      </c>
      <c r="M657">
        <v>2013</v>
      </c>
    </row>
    <row r="658" spans="1:13" x14ac:dyDescent="0.2">
      <c r="A658">
        <v>62</v>
      </c>
      <c r="B658" t="s">
        <v>568</v>
      </c>
      <c r="C658" t="str">
        <f>LEFT(B658,SEARCH(" ",B658)-1)</f>
        <v>Ryan</v>
      </c>
      <c r="D658" t="str">
        <f>RIGHT(B658,LEN(B658)-FIND(" ",B658))</f>
        <v>Howard</v>
      </c>
      <c r="E658" s="1">
        <v>21000000</v>
      </c>
      <c r="F658" s="2">
        <v>20000000</v>
      </c>
      <c r="G658" s="3" t="s">
        <v>912</v>
      </c>
      <c r="H658" t="str">
        <f>IF(E658 &lt;50000000,"Up to 50 Million",IF(E658&gt;100000000,"+100 Million","Up to 100 Million"))</f>
        <v>Up to 50 Million</v>
      </c>
      <c r="I658" t="str">
        <f>IF(F658 &lt;100000000,"Up to 100 Million",IF(F658&gt;300000000,"+300 Million","+100 Million"))</f>
        <v>Up to 100 Million</v>
      </c>
      <c r="J658" s="3">
        <f>SUM(F658,G658)</f>
        <v>20000000</v>
      </c>
      <c r="K658" s="3"/>
      <c r="L658" t="s">
        <v>90</v>
      </c>
      <c r="M658">
        <v>2013</v>
      </c>
    </row>
    <row r="659" spans="1:13" x14ac:dyDescent="0.2">
      <c r="A659">
        <v>63</v>
      </c>
      <c r="B659" t="s">
        <v>761</v>
      </c>
      <c r="C659" t="str">
        <f>LEFT(B659,SEARCH(" ",B659)-1)</f>
        <v>Sergio</v>
      </c>
      <c r="D659" t="str">
        <f>RIGHT(B659,LEN(B659)-FIND(" ",B659))</f>
        <v>Aguero</v>
      </c>
      <c r="E659" s="1">
        <v>209000000</v>
      </c>
      <c r="F659" s="2">
        <v>174000000</v>
      </c>
      <c r="G659" s="3" t="s">
        <v>922</v>
      </c>
      <c r="H659" t="str">
        <f>IF(E659 &lt;50000000,"Up to 50 Million",IF(E659&gt;100000000,"+100 Million","Up to 100 Million"))</f>
        <v>+100 Million</v>
      </c>
      <c r="I659" t="str">
        <f>IF(F659 &lt;100000000,"Up to 100 Million",IF(F659&gt;300000000,"+300 Million","+100 Million"))</f>
        <v>+100 Million</v>
      </c>
      <c r="J659" s="3">
        <f>SUM(F659,G659)</f>
        <v>174000000</v>
      </c>
      <c r="K659" s="3"/>
      <c r="L659" t="s">
        <v>12</v>
      </c>
      <c r="M659">
        <v>2013</v>
      </c>
    </row>
    <row r="660" spans="1:13" x14ac:dyDescent="0.2">
      <c r="A660">
        <v>64</v>
      </c>
      <c r="B660" t="s">
        <v>814</v>
      </c>
      <c r="C660" t="str">
        <f>LEFT(B660,SEARCH(" ",B660)-1)</f>
        <v>Didier</v>
      </c>
      <c r="D660" t="str">
        <f>RIGHT(B660,LEN(B660)-FIND(" ",B660))</f>
        <v>Drogba</v>
      </c>
      <c r="E660" s="1">
        <v>208000000</v>
      </c>
      <c r="F660" s="2">
        <v>158000000</v>
      </c>
      <c r="G660" s="3" t="s">
        <v>957</v>
      </c>
      <c r="H660" t="str">
        <f>IF(E660 &lt;50000000,"Up to 50 Million",IF(E660&gt;100000000,"+100 Million","Up to 100 Million"))</f>
        <v>+100 Million</v>
      </c>
      <c r="I660" t="str">
        <f>IF(F660 &lt;100000000,"Up to 100 Million",IF(F660&gt;300000000,"+300 Million","+100 Million"))</f>
        <v>+100 Million</v>
      </c>
      <c r="J660" s="3">
        <f>SUM(F660,G660)</f>
        <v>158000000</v>
      </c>
      <c r="K660" s="3"/>
      <c r="L660" t="s">
        <v>12</v>
      </c>
      <c r="M660">
        <v>2013</v>
      </c>
    </row>
    <row r="661" spans="1:13" x14ac:dyDescent="0.2">
      <c r="A661">
        <v>64</v>
      </c>
      <c r="B661" t="s">
        <v>662</v>
      </c>
      <c r="C661" t="str">
        <f>LEFT(B661,SEARCH(" ",B661)-1)</f>
        <v>Joe</v>
      </c>
      <c r="D661" t="str">
        <f>RIGHT(B661,LEN(B661)-FIND(" ",B661))</f>
        <v>Johnson</v>
      </c>
      <c r="E661" s="1">
        <v>208000000</v>
      </c>
      <c r="F661" s="2">
        <v>198000000</v>
      </c>
      <c r="G661" s="3" t="s">
        <v>912</v>
      </c>
      <c r="H661" t="str">
        <f>IF(E661 &lt;50000000,"Up to 50 Million",IF(E661&gt;100000000,"+100 Million","Up to 100 Million"))</f>
        <v>+100 Million</v>
      </c>
      <c r="I661" t="str">
        <f>IF(F661 &lt;100000000,"Up to 100 Million",IF(F661&gt;300000000,"+300 Million","+100 Million"))</f>
        <v>+100 Million</v>
      </c>
      <c r="J661" s="3">
        <f>SUM(F661,G661)</f>
        <v>198000000</v>
      </c>
      <c r="K661" s="3"/>
      <c r="L661" t="s">
        <v>1006</v>
      </c>
      <c r="M661">
        <v>2013</v>
      </c>
    </row>
    <row r="662" spans="1:13" x14ac:dyDescent="0.2">
      <c r="A662">
        <v>64</v>
      </c>
      <c r="B662" t="s">
        <v>261</v>
      </c>
      <c r="C662" t="str">
        <f>LEFT(B662,SEARCH(" ",B662)-1)</f>
        <v>Justin</v>
      </c>
      <c r="D662" t="str">
        <f>RIGHT(B662,LEN(B662)-FIND(" ",B662))</f>
        <v>Verlander</v>
      </c>
      <c r="E662" s="1">
        <v>208000000</v>
      </c>
      <c r="F662" s="2">
        <v>203000000</v>
      </c>
      <c r="G662" s="3" t="s">
        <v>979</v>
      </c>
      <c r="H662" t="str">
        <f>IF(E662 &lt;50000000,"Up to 50 Million",IF(E662&gt;100000000,"+100 Million","Up to 100 Million"))</f>
        <v>+100 Million</v>
      </c>
      <c r="I662" t="str">
        <f>IF(F662 &lt;100000000,"Up to 100 Million",IF(F662&gt;300000000,"+300 Million","+100 Million"))</f>
        <v>+100 Million</v>
      </c>
      <c r="J662" s="3">
        <f>SUM(F662,G662)</f>
        <v>203000000</v>
      </c>
      <c r="K662" s="3"/>
      <c r="L662" t="s">
        <v>90</v>
      </c>
      <c r="M662">
        <v>2013</v>
      </c>
    </row>
    <row r="663" spans="1:13" x14ac:dyDescent="0.2">
      <c r="A663">
        <v>67</v>
      </c>
      <c r="B663" t="s">
        <v>729</v>
      </c>
      <c r="C663" t="str">
        <f>LEFT(B663,SEARCH(" ",B663)-1)</f>
        <v>Yaya</v>
      </c>
      <c r="D663" t="str">
        <f>RIGHT(B663,LEN(B663)-FIND(" ",B663))</f>
        <v>Touré</v>
      </c>
      <c r="E663" s="1">
        <v>207000000</v>
      </c>
      <c r="F663" s="2">
        <v>182000000</v>
      </c>
      <c r="G663" s="3" t="s">
        <v>931</v>
      </c>
      <c r="H663" t="str">
        <f>IF(E663 &lt;50000000,"Up to 50 Million",IF(E663&gt;100000000,"+100 Million","Up to 100 Million"))</f>
        <v>+100 Million</v>
      </c>
      <c r="I663" t="str">
        <f>IF(F663 &lt;100000000,"Up to 100 Million",IF(F663&gt;300000000,"+300 Million","+100 Million"))</f>
        <v>+100 Million</v>
      </c>
      <c r="J663" s="3">
        <f>SUM(F663,G663)</f>
        <v>182000000</v>
      </c>
      <c r="K663" s="3"/>
      <c r="L663" t="s">
        <v>12</v>
      </c>
      <c r="M663">
        <v>2013</v>
      </c>
    </row>
    <row r="664" spans="1:13" x14ac:dyDescent="0.2">
      <c r="A664">
        <v>68</v>
      </c>
      <c r="B664" t="s">
        <v>815</v>
      </c>
      <c r="C664" t="str">
        <f>LEFT(B664,SEARCH(" ",B664)-1)</f>
        <v>Roy</v>
      </c>
      <c r="D664" t="str">
        <f>RIGHT(B664,LEN(B664)-FIND(" ",B664))</f>
        <v>Halladay</v>
      </c>
      <c r="E664" s="1">
        <v>205000000</v>
      </c>
      <c r="F664" s="2">
        <v>20000000</v>
      </c>
      <c r="G664" s="3" t="s">
        <v>979</v>
      </c>
      <c r="H664" t="str">
        <f>IF(E664 &lt;50000000,"Up to 50 Million",IF(E664&gt;100000000,"+100 Million","Up to 100 Million"))</f>
        <v>+100 Million</v>
      </c>
      <c r="I664" t="str">
        <f>IF(F664 &lt;100000000,"Up to 100 Million",IF(F664&gt;300000000,"+300 Million","+100 Million"))</f>
        <v>Up to 100 Million</v>
      </c>
      <c r="J664" s="3">
        <f>SUM(F664,G664)</f>
        <v>20000000</v>
      </c>
      <c r="K664" s="3"/>
      <c r="L664" t="s">
        <v>90</v>
      </c>
      <c r="M664">
        <v>2013</v>
      </c>
    </row>
    <row r="665" spans="1:13" x14ac:dyDescent="0.2">
      <c r="A665">
        <v>68</v>
      </c>
      <c r="B665" t="s">
        <v>19</v>
      </c>
      <c r="C665" t="s">
        <v>19</v>
      </c>
      <c r="D665" t="s">
        <v>19</v>
      </c>
      <c r="E665" s="1">
        <v>205000000</v>
      </c>
      <c r="F665" s="2">
        <v>105000000</v>
      </c>
      <c r="G665" s="3" t="s">
        <v>951</v>
      </c>
      <c r="H665" t="str">
        <f>IF(E665 &lt;50000000,"Up to 50 Million",IF(E665&gt;100000000,"+100 Million","Up to 100 Million"))</f>
        <v>+100 Million</v>
      </c>
      <c r="I665" t="str">
        <f>IF(F665 &lt;100000000,"Up to 100 Million",IF(F665&gt;300000000,"+300 Million","+100 Million"))</f>
        <v>+100 Million</v>
      </c>
      <c r="J665" s="3">
        <f>SUM(F665,G665)</f>
        <v>105000000</v>
      </c>
      <c r="K665" s="3"/>
      <c r="L665" t="s">
        <v>12</v>
      </c>
      <c r="M665">
        <v>2013</v>
      </c>
    </row>
    <row r="666" spans="1:13" x14ac:dyDescent="0.2">
      <c r="A666">
        <v>68</v>
      </c>
      <c r="B666" t="s">
        <v>272</v>
      </c>
      <c r="C666" t="str">
        <f>LEFT(B666,SEARCH(" ",B666)-1)</f>
        <v>Serena</v>
      </c>
      <c r="D666" t="str">
        <f>RIGHT(B666,LEN(B666)-FIND(" ",B666))</f>
        <v>Williams</v>
      </c>
      <c r="E666" s="1">
        <v>205000000</v>
      </c>
      <c r="F666" s="2">
        <v>85000000</v>
      </c>
      <c r="G666" s="3" t="s">
        <v>945</v>
      </c>
      <c r="H666" t="str">
        <f>IF(E666 &lt;50000000,"Up to 50 Million",IF(E666&gt;100000000,"+100 Million","Up to 100 Million"))</f>
        <v>+100 Million</v>
      </c>
      <c r="I666" t="str">
        <f>IF(F666 &lt;100000000,"Up to 100 Million",IF(F666&gt;300000000,"+300 Million","+100 Million"))</f>
        <v>Up to 100 Million</v>
      </c>
      <c r="J666" s="3">
        <f>SUM(F666,G666)</f>
        <v>85000000</v>
      </c>
      <c r="K666" s="3"/>
      <c r="L666" t="s">
        <v>33</v>
      </c>
      <c r="M666">
        <v>2013</v>
      </c>
    </row>
    <row r="667" spans="1:13" x14ac:dyDescent="0.2">
      <c r="A667">
        <v>71</v>
      </c>
      <c r="B667" t="s">
        <v>765</v>
      </c>
      <c r="C667" t="str">
        <f>LEFT(B667,SEARCH(" ",B667)-1)</f>
        <v>Tim</v>
      </c>
      <c r="D667" t="str">
        <f>RIGHT(B667,LEN(B667)-FIND(" ",B667))</f>
        <v>Lincecum</v>
      </c>
      <c r="E667" s="1">
        <v>201000000</v>
      </c>
      <c r="F667" s="2">
        <v>197000000</v>
      </c>
      <c r="G667" s="3" t="s">
        <v>987</v>
      </c>
      <c r="H667" t="str">
        <f>IF(E667 &lt;50000000,"Up to 50 Million",IF(E667&gt;100000000,"+100 Million","Up to 100 Million"))</f>
        <v>+100 Million</v>
      </c>
      <c r="I667" t="str">
        <f>IF(F667 &lt;100000000,"Up to 100 Million",IF(F667&gt;300000000,"+300 Million","+100 Million"))</f>
        <v>+100 Million</v>
      </c>
      <c r="J667" s="3">
        <f>SUM(F667,G667)</f>
        <v>197000000</v>
      </c>
      <c r="K667" s="3"/>
      <c r="L667" t="s">
        <v>90</v>
      </c>
      <c r="M667">
        <v>2013</v>
      </c>
    </row>
    <row r="668" spans="1:13" x14ac:dyDescent="0.2">
      <c r="A668">
        <v>72</v>
      </c>
      <c r="B668" t="s">
        <v>681</v>
      </c>
      <c r="C668" t="str">
        <f>LEFT(B668,SEARCH(" ",B668)-1)</f>
        <v>Carl</v>
      </c>
      <c r="D668" t="str">
        <f>RIGHT(B668,LEN(B668)-FIND(" ",B668))</f>
        <v>Crawford</v>
      </c>
      <c r="E668" s="1">
        <v>20000000</v>
      </c>
      <c r="F668" s="2">
        <v>198000000</v>
      </c>
      <c r="G668" s="3" t="s">
        <v>944</v>
      </c>
      <c r="H668" t="str">
        <f>IF(E668 &lt;50000000,"Up to 50 Million",IF(E668&gt;100000000,"+100 Million","Up to 100 Million"))</f>
        <v>Up to 50 Million</v>
      </c>
      <c r="I668" t="str">
        <f>IF(F668 &lt;100000000,"Up to 100 Million",IF(F668&gt;300000000,"+300 Million","+100 Million"))</f>
        <v>+100 Million</v>
      </c>
      <c r="J668" s="3">
        <f>SUM(F668,G668)</f>
        <v>198000000</v>
      </c>
      <c r="K668" s="3"/>
      <c r="L668" t="s">
        <v>90</v>
      </c>
      <c r="M668">
        <v>2013</v>
      </c>
    </row>
    <row r="669" spans="1:13" x14ac:dyDescent="0.2">
      <c r="A669">
        <v>72</v>
      </c>
      <c r="B669" t="s">
        <v>817</v>
      </c>
      <c r="C669" t="str">
        <f>LEFT(B669,SEARCH(" ",B669)-1)</f>
        <v>Fernando</v>
      </c>
      <c r="D669" t="str">
        <f>RIGHT(B669,LEN(B669)-FIND(" ",B669))</f>
        <v>Torres</v>
      </c>
      <c r="E669" s="1">
        <v>20000000</v>
      </c>
      <c r="F669" s="2">
        <v>17000000</v>
      </c>
      <c r="G669" s="3" t="s">
        <v>927</v>
      </c>
      <c r="H669" t="str">
        <f>IF(E669 &lt;50000000,"Up to 50 Million",IF(E669&gt;100000000,"+100 Million","Up to 100 Million"))</f>
        <v>Up to 50 Million</v>
      </c>
      <c r="I669" t="str">
        <f>IF(F669 &lt;100000000,"Up to 100 Million",IF(F669&gt;300000000,"+300 Million","+100 Million"))</f>
        <v>Up to 100 Million</v>
      </c>
      <c r="J669" s="3">
        <f>SUM(F669,G669)</f>
        <v>17000000</v>
      </c>
      <c r="K669" s="3"/>
      <c r="L669" t="s">
        <v>12</v>
      </c>
      <c r="M669">
        <v>2013</v>
      </c>
    </row>
    <row r="670" spans="1:13" x14ac:dyDescent="0.2">
      <c r="A670">
        <v>74</v>
      </c>
      <c r="B670" t="s">
        <v>818</v>
      </c>
      <c r="C670" t="str">
        <f>LEFT(B670,SEARCH(" ",B670)-1)</f>
        <v>Barry</v>
      </c>
      <c r="D670" t="str">
        <f>RIGHT(B670,LEN(B670)-FIND(" ",B670))</f>
        <v>Zito</v>
      </c>
      <c r="E670" s="1">
        <v>199000000</v>
      </c>
      <c r="F670" s="2">
        <v>197000000</v>
      </c>
      <c r="G670" s="3" t="s">
        <v>944</v>
      </c>
      <c r="H670" t="str">
        <f>IF(E670 &lt;50000000,"Up to 50 Million",IF(E670&gt;100000000,"+100 Million","Up to 100 Million"))</f>
        <v>+100 Million</v>
      </c>
      <c r="I670" t="str">
        <f>IF(F670 &lt;100000000,"Up to 100 Million",IF(F670&gt;300000000,"+300 Million","+100 Million"))</f>
        <v>+100 Million</v>
      </c>
      <c r="J670" s="3">
        <f>SUM(F670,G670)</f>
        <v>197000000</v>
      </c>
      <c r="K670" s="3"/>
      <c r="L670" t="s">
        <v>90</v>
      </c>
      <c r="M670">
        <v>2013</v>
      </c>
    </row>
    <row r="671" spans="1:13" x14ac:dyDescent="0.2">
      <c r="A671">
        <v>75</v>
      </c>
      <c r="B671" t="s">
        <v>476</v>
      </c>
      <c r="C671" t="str">
        <f>LEFT(B671,SEARCH(" ",B671)-1)</f>
        <v>Chris</v>
      </c>
      <c r="D671" t="str">
        <f>RIGHT(B671,LEN(B671)-FIND(" ",B671))</f>
        <v>Bosh</v>
      </c>
      <c r="E671" s="1">
        <v>198000000</v>
      </c>
      <c r="F671" s="2">
        <v>178000000</v>
      </c>
      <c r="G671" s="3" t="s">
        <v>949</v>
      </c>
      <c r="H671" t="str">
        <f>IF(E671 &lt;50000000,"Up to 50 Million",IF(E671&gt;100000000,"+100 Million","Up to 100 Million"))</f>
        <v>+100 Million</v>
      </c>
      <c r="I671" t="str">
        <f>IF(F671 &lt;100000000,"Up to 100 Million",IF(F671&gt;300000000,"+300 Million","+100 Million"))</f>
        <v>+100 Million</v>
      </c>
      <c r="J671" s="3">
        <f>SUM(F671,G671)</f>
        <v>178000000</v>
      </c>
      <c r="K671" s="3"/>
      <c r="L671" t="s">
        <v>1006</v>
      </c>
      <c r="M671">
        <v>2013</v>
      </c>
    </row>
    <row r="672" spans="1:13" x14ac:dyDescent="0.2">
      <c r="A672">
        <v>76</v>
      </c>
      <c r="B672" t="s">
        <v>555</v>
      </c>
      <c r="C672" t="str">
        <f>LEFT(B672,SEARCH(" ",B672)-1)</f>
        <v>Zlatan</v>
      </c>
      <c r="D672" t="str">
        <f>RIGHT(B672,LEN(B672)-FIND(" ",B672))</f>
        <v>Ibrahimovic</v>
      </c>
      <c r="E672" s="1">
        <v>197000000</v>
      </c>
      <c r="F672" s="2">
        <v>172000000</v>
      </c>
      <c r="G672" s="3" t="s">
        <v>931</v>
      </c>
      <c r="H672" t="str">
        <f>IF(E672 &lt;50000000,"Up to 50 Million",IF(E672&gt;100000000,"+100 Million","Up to 100 Million"))</f>
        <v>+100 Million</v>
      </c>
      <c r="I672" t="str">
        <f>IF(F672 &lt;100000000,"Up to 100 Million",IF(F672&gt;300000000,"+300 Million","+100 Million"))</f>
        <v>+100 Million</v>
      </c>
      <c r="J672" s="3">
        <f>SUM(F672,G672)</f>
        <v>172000000</v>
      </c>
      <c r="K672" s="3"/>
      <c r="L672" t="s">
        <v>12</v>
      </c>
      <c r="M672">
        <v>2013</v>
      </c>
    </row>
    <row r="673" spans="1:13" x14ac:dyDescent="0.2">
      <c r="A673">
        <v>77</v>
      </c>
      <c r="B673" t="s">
        <v>820</v>
      </c>
      <c r="C673" t="str">
        <f>LEFT(B673,SEARCH(" ",B673)-1)</f>
        <v>Ichiro</v>
      </c>
      <c r="D673" t="str">
        <f>RIGHT(B673,LEN(B673)-FIND(" ",B673))</f>
        <v>Suzuki</v>
      </c>
      <c r="E673" s="1">
        <v>196000000</v>
      </c>
      <c r="F673" s="2">
        <v>136000000</v>
      </c>
      <c r="G673" s="3" t="s">
        <v>919</v>
      </c>
      <c r="H673" t="str">
        <f>IF(E673 &lt;50000000,"Up to 50 Million",IF(E673&gt;100000000,"+100 Million","Up to 100 Million"))</f>
        <v>+100 Million</v>
      </c>
      <c r="I673" t="str">
        <f>IF(F673 &lt;100000000,"Up to 100 Million",IF(F673&gt;300000000,"+300 Million","+100 Million"))</f>
        <v>+100 Million</v>
      </c>
      <c r="J673" s="3">
        <f>SUM(F673,G673)</f>
        <v>136000000</v>
      </c>
      <c r="K673" s="3"/>
      <c r="L673" t="s">
        <v>90</v>
      </c>
      <c r="M673">
        <v>2013</v>
      </c>
    </row>
    <row r="674" spans="1:13" x14ac:dyDescent="0.2">
      <c r="A674">
        <v>78</v>
      </c>
      <c r="B674" t="s">
        <v>821</v>
      </c>
      <c r="C674" t="str">
        <f>LEFT(B674,SEARCH(" ",B674)-1)</f>
        <v>Ernie</v>
      </c>
      <c r="D674" t="str">
        <f>RIGHT(B674,LEN(B674)-FIND(" ",B674))</f>
        <v>Els</v>
      </c>
      <c r="E674" s="1">
        <v>195000000</v>
      </c>
      <c r="F674" s="2">
        <v>35000000</v>
      </c>
      <c r="G674" s="3" t="s">
        <v>921</v>
      </c>
      <c r="H674" t="str">
        <f>IF(E674 &lt;50000000,"Up to 50 Million",IF(E674&gt;100000000,"+100 Million","Up to 100 Million"))</f>
        <v>+100 Million</v>
      </c>
      <c r="I674" t="str">
        <f>IF(F674 &lt;100000000,"Up to 100 Million",IF(F674&gt;300000000,"+300 Million","+100 Million"))</f>
        <v>Up to 100 Million</v>
      </c>
      <c r="J674" s="3">
        <f>SUM(F674,G674)</f>
        <v>35000000</v>
      </c>
      <c r="K674" s="3"/>
      <c r="L674" t="s">
        <v>64</v>
      </c>
      <c r="M674">
        <v>2013</v>
      </c>
    </row>
    <row r="675" spans="1:13" x14ac:dyDescent="0.2">
      <c r="A675">
        <v>79</v>
      </c>
      <c r="B675" t="s">
        <v>822</v>
      </c>
      <c r="C675" t="s">
        <v>19</v>
      </c>
      <c r="D675" t="s">
        <v>19</v>
      </c>
      <c r="E675" s="1">
        <v>193000000</v>
      </c>
      <c r="F675" s="2">
        <v>138000000</v>
      </c>
      <c r="G675" s="3" t="s">
        <v>924</v>
      </c>
      <c r="H675" t="str">
        <f>IF(E675 &lt;50000000,"Up to 50 Million",IF(E675&gt;100000000,"+100 Million","Up to 100 Million"))</f>
        <v>+100 Million</v>
      </c>
      <c r="I675" t="str">
        <f>IF(F675 &lt;100000000,"Up to 100 Million",IF(F675&gt;300000000,"+300 Million","+100 Million"))</f>
        <v>+100 Million</v>
      </c>
      <c r="J675" s="3">
        <f>SUM(F675,G675)</f>
        <v>138000000</v>
      </c>
      <c r="K675" s="3"/>
      <c r="L675" t="s">
        <v>12</v>
      </c>
      <c r="M675">
        <v>2013</v>
      </c>
    </row>
    <row r="676" spans="1:13" x14ac:dyDescent="0.2">
      <c r="A676">
        <v>80</v>
      </c>
      <c r="B676" t="s">
        <v>716</v>
      </c>
      <c r="C676" t="str">
        <f>LEFT(B676,SEARCH(" ",B676)-1)</f>
        <v>Deron</v>
      </c>
      <c r="D676" t="str">
        <f>RIGHT(B676,LEN(B676)-FIND(" ",B676))</f>
        <v>Williams</v>
      </c>
      <c r="E676" s="1">
        <v>192000000</v>
      </c>
      <c r="F676" s="2">
        <v>172000000</v>
      </c>
      <c r="G676" s="3" t="s">
        <v>949</v>
      </c>
      <c r="H676" t="str">
        <f>IF(E676 &lt;50000000,"Up to 50 Million",IF(E676&gt;100000000,"+100 Million","Up to 100 Million"))</f>
        <v>+100 Million</v>
      </c>
      <c r="I676" t="str">
        <f>IF(F676 &lt;100000000,"Up to 100 Million",IF(F676&gt;300000000,"+300 Million","+100 Million"))</f>
        <v>+100 Million</v>
      </c>
      <c r="J676" s="3">
        <f>SUM(F676,G676)</f>
        <v>172000000</v>
      </c>
      <c r="K676" s="3"/>
      <c r="L676" t="s">
        <v>1006</v>
      </c>
      <c r="M676">
        <v>2013</v>
      </c>
    </row>
    <row r="677" spans="1:13" x14ac:dyDescent="0.2">
      <c r="A677">
        <v>81</v>
      </c>
      <c r="B677" t="s">
        <v>824</v>
      </c>
      <c r="C677" t="str">
        <f>LEFT(B677,SEARCH(" ",B677)-1)</f>
        <v>Brandt</v>
      </c>
      <c r="D677" t="str">
        <f>RIGHT(B677,LEN(B677)-FIND(" ",B677))</f>
        <v>Snedeker</v>
      </c>
      <c r="E677" s="1">
        <v>19000000</v>
      </c>
      <c r="F677" s="2">
        <v>17000000</v>
      </c>
      <c r="G677" s="3" t="s">
        <v>949</v>
      </c>
      <c r="H677" t="str">
        <f>IF(E677 &lt;50000000,"Up to 50 Million",IF(E677&gt;100000000,"+100 Million","Up to 100 Million"))</f>
        <v>Up to 50 Million</v>
      </c>
      <c r="I677" t="str">
        <f>IF(F677 &lt;100000000,"Up to 100 Million",IF(F677&gt;300000000,"+300 Million","+100 Million"))</f>
        <v>Up to 100 Million</v>
      </c>
      <c r="J677" s="3">
        <f>SUM(F677,G677)</f>
        <v>17000000</v>
      </c>
      <c r="K677" s="3"/>
      <c r="L677" t="s">
        <v>64</v>
      </c>
      <c r="M677">
        <v>2013</v>
      </c>
    </row>
    <row r="678" spans="1:13" x14ac:dyDescent="0.2">
      <c r="A678">
        <v>82</v>
      </c>
      <c r="B678" t="s">
        <v>825</v>
      </c>
      <c r="C678" t="str">
        <f>LEFT(B678,SEARCH(" ",B678)-1)</f>
        <v>Paul</v>
      </c>
      <c r="D678" t="str">
        <f>RIGHT(B678,LEN(B678)-FIND(" ",B678))</f>
        <v>Pierce</v>
      </c>
      <c r="E678" s="1">
        <v>188000000</v>
      </c>
      <c r="F678" s="2">
        <v>168000000</v>
      </c>
      <c r="G678" s="3" t="s">
        <v>949</v>
      </c>
      <c r="H678" t="str">
        <f>IF(E678 &lt;50000000,"Up to 50 Million",IF(E678&gt;100000000,"+100 Million","Up to 100 Million"))</f>
        <v>+100 Million</v>
      </c>
      <c r="I678" t="str">
        <f>IF(F678 &lt;100000000,"Up to 100 Million",IF(F678&gt;300000000,"+300 Million","+100 Million"))</f>
        <v>+100 Million</v>
      </c>
      <c r="J678" s="3">
        <f>SUM(F678,G678)</f>
        <v>168000000</v>
      </c>
      <c r="K678" s="3"/>
      <c r="L678" t="s">
        <v>1006</v>
      </c>
      <c r="M678">
        <v>2013</v>
      </c>
    </row>
    <row r="679" spans="1:13" x14ac:dyDescent="0.2">
      <c r="A679">
        <v>83</v>
      </c>
      <c r="B679" t="s">
        <v>826</v>
      </c>
      <c r="C679" t="str">
        <f>LEFT(B679,SEARCH(" ",B679)-1)</f>
        <v>Tony</v>
      </c>
      <c r="D679" t="str">
        <f>RIGHT(B679,LEN(B679)-FIND(" ",B679))</f>
        <v>Stewart</v>
      </c>
      <c r="E679" s="1">
        <v>185000000</v>
      </c>
      <c r="F679" s="2">
        <v>125000000</v>
      </c>
      <c r="G679" s="3" t="s">
        <v>919</v>
      </c>
      <c r="H679" t="str">
        <f>IF(E679 &lt;50000000,"Up to 50 Million",IF(E679&gt;100000000,"+100 Million","Up to 100 Million"))</f>
        <v>+100 Million</v>
      </c>
      <c r="I679" t="str">
        <f>IF(F679 &lt;100000000,"Up to 100 Million",IF(F679&gt;300000000,"+300 Million","+100 Million"))</f>
        <v>+100 Million</v>
      </c>
      <c r="J679" s="3">
        <f>SUM(F679,G679)</f>
        <v>125000000</v>
      </c>
      <c r="K679" s="3"/>
      <c r="L679" t="s">
        <v>628</v>
      </c>
      <c r="M679">
        <v>2013</v>
      </c>
    </row>
    <row r="680" spans="1:13" x14ac:dyDescent="0.2">
      <c r="A680">
        <v>84</v>
      </c>
      <c r="B680" t="s">
        <v>827</v>
      </c>
      <c r="C680" t="str">
        <f>LEFT(B680,SEARCH(" ",B680)-1)</f>
        <v>Carl</v>
      </c>
      <c r="D680" t="str">
        <f>RIGHT(B680,LEN(B680)-FIND(" ",B680))</f>
        <v>Nicks</v>
      </c>
      <c r="E680" s="1">
        <v>183000000</v>
      </c>
      <c r="F680" s="2">
        <v>183000000</v>
      </c>
      <c r="G680" s="3" t="s">
        <v>985</v>
      </c>
      <c r="H680" t="str">
        <f>IF(E680 &lt;50000000,"Up to 50 Million",IF(E680&gt;100000000,"+100 Million","Up to 100 Million"))</f>
        <v>+100 Million</v>
      </c>
      <c r="I680" t="str">
        <f>IF(F680 &lt;100000000,"Up to 100 Million",IF(F680&gt;300000000,"+300 Million","+100 Million"))</f>
        <v>+100 Million</v>
      </c>
      <c r="J680" s="3">
        <f>SUM(F680,G680)</f>
        <v>183000000</v>
      </c>
      <c r="K680" s="3"/>
      <c r="L680" t="s">
        <v>39</v>
      </c>
      <c r="M680">
        <v>2013</v>
      </c>
    </row>
    <row r="681" spans="1:13" x14ac:dyDescent="0.2">
      <c r="A681">
        <v>85</v>
      </c>
      <c r="B681" t="s">
        <v>772</v>
      </c>
      <c r="C681" t="str">
        <f>LEFT(B681,SEARCH(" ",B681)-1)</f>
        <v>Jeff</v>
      </c>
      <c r="D681" t="str">
        <f>RIGHT(B681,LEN(B681)-FIND(" ",B681))</f>
        <v>Gordon</v>
      </c>
      <c r="E681" s="1">
        <v>182000000</v>
      </c>
      <c r="F681" s="2">
        <v>127000000</v>
      </c>
      <c r="G681" s="3" t="s">
        <v>924</v>
      </c>
      <c r="H681" t="str">
        <f>IF(E681 &lt;50000000,"Up to 50 Million",IF(E681&gt;100000000,"+100 Million","Up to 100 Million"))</f>
        <v>+100 Million</v>
      </c>
      <c r="I681" t="str">
        <f>IF(F681 &lt;100000000,"Up to 100 Million",IF(F681&gt;300000000,"+300 Million","+100 Million"))</f>
        <v>+100 Million</v>
      </c>
      <c r="J681" s="3">
        <f>SUM(F681,G681)</f>
        <v>127000000</v>
      </c>
      <c r="K681" s="3"/>
      <c r="L681" t="s">
        <v>628</v>
      </c>
      <c r="M681">
        <v>2013</v>
      </c>
    </row>
    <row r="682" spans="1:13" x14ac:dyDescent="0.2">
      <c r="A682">
        <v>85</v>
      </c>
      <c r="B682" t="s">
        <v>759</v>
      </c>
      <c r="C682" t="str">
        <f>LEFT(B682,SEARCH(" ",B682)-1)</f>
        <v>Li</v>
      </c>
      <c r="D682" t="str">
        <f>RIGHT(B682,LEN(B682)-FIND(" ",B682))</f>
        <v>Na</v>
      </c>
      <c r="E682" s="1">
        <v>182000000</v>
      </c>
      <c r="F682" s="2">
        <v>32000000</v>
      </c>
      <c r="G682" s="3" t="s">
        <v>903</v>
      </c>
      <c r="H682" t="str">
        <f>IF(E682 &lt;50000000,"Up to 50 Million",IF(E682&gt;100000000,"+100 Million","Up to 100 Million"))</f>
        <v>+100 Million</v>
      </c>
      <c r="I682" t="str">
        <f>IF(F682 &lt;100000000,"Up to 100 Million",IF(F682&gt;300000000,"+300 Million","+100 Million"))</f>
        <v>Up to 100 Million</v>
      </c>
      <c r="J682" s="3">
        <f>SUM(F682,G682)</f>
        <v>32000000</v>
      </c>
      <c r="K682" s="3"/>
      <c r="L682" t="s">
        <v>33</v>
      </c>
      <c r="M682">
        <v>2013</v>
      </c>
    </row>
    <row r="683" spans="1:13" x14ac:dyDescent="0.2">
      <c r="A683">
        <v>85</v>
      </c>
      <c r="B683" t="s">
        <v>830</v>
      </c>
      <c r="C683" t="str">
        <f>LEFT(B683,SEARCH(" ",B683)-1)</f>
        <v>Carlos</v>
      </c>
      <c r="D683" t="str">
        <f>RIGHT(B683,LEN(B683)-FIND(" ",B683))</f>
        <v>Tevez</v>
      </c>
      <c r="E683" s="1">
        <v>182000000</v>
      </c>
      <c r="F683" s="2">
        <v>167000000</v>
      </c>
      <c r="G683" s="3" t="s">
        <v>916</v>
      </c>
      <c r="H683" t="str">
        <f>IF(E683 &lt;50000000,"Up to 50 Million",IF(E683&gt;100000000,"+100 Million","Up to 100 Million"))</f>
        <v>+100 Million</v>
      </c>
      <c r="I683" t="str">
        <f>IF(F683 &lt;100000000,"Up to 100 Million",IF(F683&gt;300000000,"+300 Million","+100 Million"))</f>
        <v>+100 Million</v>
      </c>
      <c r="J683" s="3">
        <f>SUM(F683,G683)</f>
        <v>167000000</v>
      </c>
      <c r="K683" s="3"/>
      <c r="L683" t="s">
        <v>12</v>
      </c>
      <c r="M683">
        <v>2013</v>
      </c>
    </row>
    <row r="684" spans="1:13" x14ac:dyDescent="0.2">
      <c r="A684">
        <v>88</v>
      </c>
      <c r="B684" t="s">
        <v>831</v>
      </c>
      <c r="C684" t="str">
        <f>LEFT(B684,SEARCH(" ",B684)-1)</f>
        <v>Alfonso</v>
      </c>
      <c r="D684" t="str">
        <f>RIGHT(B684,LEN(B684)-FIND(" ",B684))</f>
        <v>Soriano</v>
      </c>
      <c r="E684" s="1">
        <v>181000000</v>
      </c>
      <c r="F684" s="2">
        <v>18000000</v>
      </c>
      <c r="G684" s="3" t="s">
        <v>989</v>
      </c>
      <c r="H684" t="str">
        <f>IF(E684 &lt;50000000,"Up to 50 Million",IF(E684&gt;100000000,"+100 Million","Up to 100 Million"))</f>
        <v>+100 Million</v>
      </c>
      <c r="I684" t="str">
        <f>IF(F684 &lt;100000000,"Up to 100 Million",IF(F684&gt;300000000,"+300 Million","+100 Million"))</f>
        <v>Up to 100 Million</v>
      </c>
      <c r="J684" s="3">
        <f>SUM(F684,G684)</f>
        <v>18000000</v>
      </c>
      <c r="K684" s="3"/>
      <c r="L684" t="s">
        <v>90</v>
      </c>
      <c r="M684">
        <v>2013</v>
      </c>
    </row>
    <row r="685" spans="1:13" x14ac:dyDescent="0.2">
      <c r="A685">
        <v>89</v>
      </c>
      <c r="B685" t="s">
        <v>147</v>
      </c>
      <c r="C685" t="str">
        <f>LEFT(B685,SEARCH(" ",B685)-1)</f>
        <v>Sebastian</v>
      </c>
      <c r="D685" t="str">
        <f>RIGHT(B685,LEN(B685)-FIND(" ",B685))</f>
        <v>Vettel</v>
      </c>
      <c r="E685" s="1">
        <v>18000000</v>
      </c>
      <c r="F685" s="2">
        <v>17000000</v>
      </c>
      <c r="G685" s="3" t="s">
        <v>912</v>
      </c>
      <c r="H685" t="str">
        <f>IF(E685 &lt;50000000,"Up to 50 Million",IF(E685&gt;100000000,"+100 Million","Up to 100 Million"))</f>
        <v>Up to 50 Million</v>
      </c>
      <c r="I685" t="str">
        <f>IF(F685 &lt;100000000,"Up to 100 Million",IF(F685&gt;300000000,"+300 Million","+100 Million"))</f>
        <v>Up to 100 Million</v>
      </c>
      <c r="J685" s="3">
        <f>SUM(F685,G685)</f>
        <v>17000000</v>
      </c>
      <c r="K685" s="3"/>
      <c r="L685" t="s">
        <v>628</v>
      </c>
      <c r="M685">
        <v>2013</v>
      </c>
    </row>
    <row r="686" spans="1:13" x14ac:dyDescent="0.2">
      <c r="A686">
        <v>90</v>
      </c>
      <c r="B686" t="s">
        <v>720</v>
      </c>
      <c r="C686" t="str">
        <f>LEFT(B686,SEARCH(" ",B686)-1)</f>
        <v>Matt</v>
      </c>
      <c r="D686" t="str">
        <f>RIGHT(B686,LEN(B686)-FIND(" ",B686))</f>
        <v>Cain</v>
      </c>
      <c r="E686" s="1">
        <v>174000000</v>
      </c>
      <c r="F686" s="2">
        <v>171000000</v>
      </c>
      <c r="G686" s="3" t="s">
        <v>948</v>
      </c>
      <c r="H686" t="str">
        <f>IF(E686 &lt;50000000,"Up to 50 Million",IF(E686&gt;100000000,"+100 Million","Up to 100 Million"))</f>
        <v>+100 Million</v>
      </c>
      <c r="I686" t="str">
        <f>IF(F686 &lt;100000000,"Up to 100 Million",IF(F686&gt;300000000,"+300 Million","+100 Million"))</f>
        <v>+100 Million</v>
      </c>
      <c r="J686" s="3">
        <f>SUM(F686,G686)</f>
        <v>171000000</v>
      </c>
      <c r="K686" s="3"/>
      <c r="L686" t="s">
        <v>90</v>
      </c>
      <c r="M686">
        <v>2013</v>
      </c>
    </row>
    <row r="687" spans="1:13" x14ac:dyDescent="0.2">
      <c r="A687">
        <v>90</v>
      </c>
      <c r="B687" t="s">
        <v>832</v>
      </c>
      <c r="C687" t="str">
        <f>LEFT(B687,SEARCH(" ",B687)-1)</f>
        <v>Matt</v>
      </c>
      <c r="D687" t="str">
        <f>RIGHT(B687,LEN(B687)-FIND(" ",B687))</f>
        <v>Holliday</v>
      </c>
      <c r="E687" s="1">
        <v>174000000</v>
      </c>
      <c r="F687" s="2">
        <v>171000000</v>
      </c>
      <c r="G687" s="3" t="s">
        <v>948</v>
      </c>
      <c r="H687" t="str">
        <f>IF(E687 &lt;50000000,"Up to 50 Million",IF(E687&gt;100000000,"+100 Million","Up to 100 Million"))</f>
        <v>+100 Million</v>
      </c>
      <c r="I687" t="str">
        <f>IF(F687 &lt;100000000,"Up to 100 Million",IF(F687&gt;300000000,"+300 Million","+100 Million"))</f>
        <v>+100 Million</v>
      </c>
      <c r="J687" s="3">
        <f>SUM(F687,G687)</f>
        <v>171000000</v>
      </c>
      <c r="K687" s="3"/>
      <c r="L687" t="s">
        <v>90</v>
      </c>
      <c r="M687">
        <v>2013</v>
      </c>
    </row>
    <row r="688" spans="1:13" x14ac:dyDescent="0.2">
      <c r="A688">
        <v>92</v>
      </c>
      <c r="B688" t="s">
        <v>833</v>
      </c>
      <c r="C688" t="str">
        <f>LEFT(B688,SEARCH(" ",B688)-1)</f>
        <v>Michael</v>
      </c>
      <c r="D688" t="str">
        <f>RIGHT(B688,LEN(B688)-FIND(" ",B688))</f>
        <v>Young</v>
      </c>
      <c r="E688" s="1">
        <v>173000000</v>
      </c>
      <c r="F688" s="2">
        <v>172000000</v>
      </c>
      <c r="G688" s="3" t="s">
        <v>989</v>
      </c>
      <c r="H688" t="str">
        <f>IF(E688 &lt;50000000,"Up to 50 Million",IF(E688&gt;100000000,"+100 Million","Up to 100 Million"))</f>
        <v>+100 Million</v>
      </c>
      <c r="I688" t="str">
        <f>IF(F688 &lt;100000000,"Up to 100 Million",IF(F688&gt;300000000,"+300 Million","+100 Million"))</f>
        <v>+100 Million</v>
      </c>
      <c r="J688" s="3">
        <f>SUM(F688,G688)</f>
        <v>172000000</v>
      </c>
      <c r="K688" s="3"/>
      <c r="L688" t="s">
        <v>90</v>
      </c>
      <c r="M688">
        <v>2013</v>
      </c>
    </row>
    <row r="689" spans="1:13" x14ac:dyDescent="0.2">
      <c r="A689">
        <v>93</v>
      </c>
      <c r="B689" t="s">
        <v>730</v>
      </c>
      <c r="C689" t="str">
        <f>LEFT(B689,SEARCH(" ",B689)-1)</f>
        <v>Rudy</v>
      </c>
      <c r="D689" t="str">
        <f>RIGHT(B689,LEN(B689)-FIND(" ",B689))</f>
        <v>Gay</v>
      </c>
      <c r="E689" s="1">
        <v>172000000</v>
      </c>
      <c r="F689" s="2">
        <v>165000000</v>
      </c>
      <c r="G689" s="3" t="s">
        <v>981</v>
      </c>
      <c r="H689" t="str">
        <f>IF(E689 &lt;50000000,"Up to 50 Million",IF(E689&gt;100000000,"+100 Million","Up to 100 Million"))</f>
        <v>+100 Million</v>
      </c>
      <c r="I689" t="str">
        <f>IF(F689 &lt;100000000,"Up to 100 Million",IF(F689&gt;300000000,"+300 Million","+100 Million"))</f>
        <v>+100 Million</v>
      </c>
      <c r="J689" s="3">
        <f>SUM(F689,G689)</f>
        <v>165000000</v>
      </c>
      <c r="K689" s="3"/>
      <c r="L689" t="s">
        <v>1006</v>
      </c>
      <c r="M689">
        <v>2013</v>
      </c>
    </row>
    <row r="690" spans="1:13" x14ac:dyDescent="0.2">
      <c r="A690">
        <v>93</v>
      </c>
      <c r="B690" t="s">
        <v>770</v>
      </c>
      <c r="C690" t="str">
        <f>LEFT(B690,SEARCH(" ",B690)-1)</f>
        <v>Steven</v>
      </c>
      <c r="D690" t="str">
        <f>RIGHT(B690,LEN(B690)-FIND(" ",B690))</f>
        <v>Gerrard</v>
      </c>
      <c r="E690" s="1">
        <v>172000000</v>
      </c>
      <c r="F690" s="2">
        <v>127000000</v>
      </c>
      <c r="G690" s="3" t="s">
        <v>936</v>
      </c>
      <c r="H690" t="str">
        <f>IF(E690 &lt;50000000,"Up to 50 Million",IF(E690&gt;100000000,"+100 Million","Up to 100 Million"))</f>
        <v>+100 Million</v>
      </c>
      <c r="I690" t="str">
        <f>IF(F690 &lt;100000000,"Up to 100 Million",IF(F690&gt;300000000,"+300 Million","+100 Million"))</f>
        <v>+100 Million</v>
      </c>
      <c r="J690" s="3">
        <f>SUM(F690,G690)</f>
        <v>127000000</v>
      </c>
      <c r="K690" s="3"/>
      <c r="L690" t="s">
        <v>12</v>
      </c>
      <c r="M690">
        <v>2013</v>
      </c>
    </row>
    <row r="691" spans="1:13" x14ac:dyDescent="0.2">
      <c r="A691">
        <v>95</v>
      </c>
      <c r="B691" t="s">
        <v>769</v>
      </c>
      <c r="C691" t="str">
        <f>LEFT(B691,SEARCH(" ",B691)-1)</f>
        <v>Zach</v>
      </c>
      <c r="D691" t="str">
        <f>RIGHT(B691,LEN(B691)-FIND(" ",B691))</f>
        <v>Randolph</v>
      </c>
      <c r="E691" s="1">
        <v>17000000</v>
      </c>
      <c r="F691" s="2">
        <v>165000000</v>
      </c>
      <c r="G691" s="3" t="s">
        <v>979</v>
      </c>
      <c r="H691" t="str">
        <f>IF(E691 &lt;50000000,"Up to 50 Million",IF(E691&gt;100000000,"+100 Million","Up to 100 Million"))</f>
        <v>Up to 50 Million</v>
      </c>
      <c r="I691" t="str">
        <f>IF(F691 &lt;100000000,"Up to 100 Million",IF(F691&gt;300000000,"+300 Million","+100 Million"))</f>
        <v>+100 Million</v>
      </c>
      <c r="J691" s="3">
        <f>SUM(F691,G691)</f>
        <v>165000000</v>
      </c>
      <c r="K691" s="3"/>
      <c r="L691" t="s">
        <v>1006</v>
      </c>
      <c r="M691">
        <v>2013</v>
      </c>
    </row>
    <row r="692" spans="1:13" x14ac:dyDescent="0.2">
      <c r="A692">
        <v>96</v>
      </c>
      <c r="B692" t="s">
        <v>79</v>
      </c>
      <c r="C692" t="str">
        <f>LEFT(B692,SEARCH(" ",B692)-1)</f>
        <v>Russell</v>
      </c>
      <c r="D692" t="str">
        <f>RIGHT(B692,LEN(B692)-FIND(" ",B692))</f>
        <v>Westbrook</v>
      </c>
      <c r="E692" s="1">
        <v>169000000</v>
      </c>
      <c r="F692" s="2">
        <v>139000000</v>
      </c>
      <c r="G692" s="3" t="s">
        <v>927</v>
      </c>
      <c r="H692" t="str">
        <f>IF(E692 &lt;50000000,"Up to 50 Million",IF(E692&gt;100000000,"+100 Million","Up to 100 Million"))</f>
        <v>+100 Million</v>
      </c>
      <c r="I692" t="str">
        <f>IF(F692 &lt;100000000,"Up to 100 Million",IF(F692&gt;300000000,"+300 Million","+100 Million"))</f>
        <v>+100 Million</v>
      </c>
      <c r="J692" s="3">
        <f>SUM(F692,G692)</f>
        <v>139000000</v>
      </c>
      <c r="K692" s="3"/>
      <c r="L692" t="s">
        <v>1006</v>
      </c>
      <c r="M692">
        <v>2013</v>
      </c>
    </row>
    <row r="693" spans="1:13" x14ac:dyDescent="0.2">
      <c r="A693">
        <v>97</v>
      </c>
      <c r="B693" t="s">
        <v>835</v>
      </c>
      <c r="C693" t="str">
        <f>LEFT(B693,SEARCH(" ",B693)-1)</f>
        <v>Andrew</v>
      </c>
      <c r="D693" t="str">
        <f>RIGHT(B693,LEN(B693)-FIND(" ",B693))</f>
        <v>Bynum</v>
      </c>
      <c r="E693" s="1">
        <v>167000000</v>
      </c>
      <c r="F693" s="2">
        <v>165000000</v>
      </c>
      <c r="G693" s="3" t="s">
        <v>948</v>
      </c>
      <c r="H693" t="str">
        <f>IF(E693 &lt;50000000,"Up to 50 Million",IF(E693&gt;100000000,"+100 Million","Up to 100 Million"))</f>
        <v>+100 Million</v>
      </c>
      <c r="I693" t="str">
        <f>IF(F693 &lt;100000000,"Up to 100 Million",IF(F693&gt;300000000,"+300 Million","+100 Million"))</f>
        <v>+100 Million</v>
      </c>
      <c r="J693" s="3">
        <f>SUM(F693,G693)</f>
        <v>165000000</v>
      </c>
      <c r="K693" s="3"/>
      <c r="L693" t="s">
        <v>1006</v>
      </c>
      <c r="M693">
        <v>2013</v>
      </c>
    </row>
    <row r="694" spans="1:13" x14ac:dyDescent="0.2">
      <c r="A694">
        <v>98</v>
      </c>
      <c r="B694" t="s">
        <v>836</v>
      </c>
      <c r="C694" t="str">
        <f>LEFT(B694,SEARCH(" ",B694)-1)</f>
        <v>A.J.</v>
      </c>
      <c r="D694" t="str">
        <f>RIGHT(B694,LEN(B694)-FIND(" ",B694))</f>
        <v>Burnett</v>
      </c>
      <c r="E694" s="1">
        <v>166000000</v>
      </c>
      <c r="F694" s="2">
        <v>165000000</v>
      </c>
      <c r="G694" s="3" t="s">
        <v>989</v>
      </c>
      <c r="H694" t="str">
        <f>IF(E694 &lt;50000000,"Up to 50 Million",IF(E694&gt;100000000,"+100 Million","Up to 100 Million"))</f>
        <v>+100 Million</v>
      </c>
      <c r="I694" t="str">
        <f>IF(F694 &lt;100000000,"Up to 100 Million",IF(F694&gt;300000000,"+300 Million","+100 Million"))</f>
        <v>+100 Million</v>
      </c>
      <c r="J694" s="3">
        <f>SUM(F694,G694)</f>
        <v>165000000</v>
      </c>
      <c r="K694" s="3"/>
      <c r="L694" t="s">
        <v>90</v>
      </c>
      <c r="M694">
        <v>2013</v>
      </c>
    </row>
    <row r="695" spans="1:13" x14ac:dyDescent="0.2">
      <c r="A695">
        <v>98</v>
      </c>
      <c r="B695" t="s">
        <v>837</v>
      </c>
      <c r="C695" t="str">
        <f>LEFT(B695,SEARCH(" ",B695)-1)</f>
        <v>Brandon</v>
      </c>
      <c r="D695" t="str">
        <f>RIGHT(B695,LEN(B695)-FIND(" ",B695))</f>
        <v>Roy</v>
      </c>
      <c r="E695" s="1">
        <v>166000000</v>
      </c>
      <c r="F695" s="2">
        <v>164000000</v>
      </c>
      <c r="G695" s="3" t="s">
        <v>948</v>
      </c>
      <c r="H695" t="str">
        <f>IF(E695 &lt;50000000,"Up to 50 Million",IF(E695&gt;100000000,"+100 Million","Up to 100 Million"))</f>
        <v>+100 Million</v>
      </c>
      <c r="I695" t="str">
        <f>IF(F695 &lt;100000000,"Up to 100 Million",IF(F695&gt;300000000,"+300 Million","+100 Million"))</f>
        <v>+100 Million</v>
      </c>
      <c r="J695" s="3">
        <f>SUM(F695,G695)</f>
        <v>164000000</v>
      </c>
      <c r="K695" s="3"/>
      <c r="L695" t="s">
        <v>1006</v>
      </c>
      <c r="M695">
        <v>2013</v>
      </c>
    </row>
    <row r="696" spans="1:13" x14ac:dyDescent="0.2">
      <c r="A696">
        <v>100</v>
      </c>
      <c r="B696" t="s">
        <v>838</v>
      </c>
      <c r="C696" t="str">
        <f>LEFT(B696,SEARCH(" ",B696)-1)</f>
        <v>Samuel</v>
      </c>
      <c r="D696" t="str">
        <f>RIGHT(B696,LEN(B696)-FIND(" ",B696))</f>
        <v>Eto'o</v>
      </c>
      <c r="E696" s="1">
        <v>164000000</v>
      </c>
      <c r="F696" s="2">
        <v>134000000</v>
      </c>
      <c r="G696" s="3" t="s">
        <v>927</v>
      </c>
      <c r="H696" t="str">
        <f>IF(E696 &lt;50000000,"Up to 50 Million",IF(E696&gt;100000000,"+100 Million","Up to 100 Million"))</f>
        <v>+100 Million</v>
      </c>
      <c r="I696" t="str">
        <f>IF(F696 &lt;100000000,"Up to 100 Million",IF(F696&gt;300000000,"+300 Million","+100 Million"))</f>
        <v>+100 Million</v>
      </c>
      <c r="J696" s="3">
        <f>SUM(F696,G696)</f>
        <v>134000000</v>
      </c>
      <c r="K696" s="3"/>
      <c r="L696" t="s">
        <v>12</v>
      </c>
      <c r="M696">
        <v>2013</v>
      </c>
    </row>
    <row r="697" spans="1:13" x14ac:dyDescent="0.2">
      <c r="A697">
        <v>9</v>
      </c>
      <c r="B697" t="s">
        <v>14</v>
      </c>
      <c r="C697" t="str">
        <f>LEFT(B697,SEARCH(" ",B697)-1)</f>
        <v>Cristiano</v>
      </c>
      <c r="D697" t="str">
        <f>RIGHT(B697,LEN(B697)-FIND(" ",B697))</f>
        <v>Ronaldo</v>
      </c>
      <c r="E697" s="1">
        <v>44000000</v>
      </c>
      <c r="F697" s="2">
        <v>23000000</v>
      </c>
      <c r="G697" s="3" t="s">
        <v>914</v>
      </c>
      <c r="H697" t="str">
        <f>IF(E697 &lt;50000000,"Up to 50 Million",IF(E697&gt;100000000,"+100 Million","Up to 100 Million"))</f>
        <v>Up to 50 Million</v>
      </c>
      <c r="I697" t="str">
        <f>IF(F697 &lt;100000000,"Up to 100 Million",IF(F697&gt;300000000,"+300 Million","+100 Million"))</f>
        <v>Up to 100 Million</v>
      </c>
      <c r="J697" s="3">
        <f>SUM(F697,G697)</f>
        <v>23000000</v>
      </c>
      <c r="K697" s="3" t="str">
        <f t="shared" ref="K697:K706" si="8">IF(J697 &lt;100000000,"Up to 100 Million",IF(J697&gt;400000000,"+400 Million","Up to 400 Million"))</f>
        <v>Up to 100 Million</v>
      </c>
      <c r="L697" t="s">
        <v>12</v>
      </c>
      <c r="M697">
        <v>2013</v>
      </c>
    </row>
    <row r="698" spans="1:13" x14ac:dyDescent="0.2">
      <c r="A698">
        <v>9</v>
      </c>
      <c r="B698" t="s">
        <v>14</v>
      </c>
      <c r="C698" t="str">
        <f>LEFT(B698,SEARCH(" ",B698)-1)</f>
        <v>Cristiano</v>
      </c>
      <c r="D698" t="str">
        <f>RIGHT(B698,LEN(B698)-FIND(" ",B698))</f>
        <v>Ronaldo</v>
      </c>
      <c r="E698" s="1">
        <v>425000000</v>
      </c>
      <c r="F698" s="2">
        <v>205000000</v>
      </c>
      <c r="G698" s="3" t="s">
        <v>913</v>
      </c>
      <c r="H698" t="str">
        <f>IF(E698 &lt;50000000,"Up to 50 Million",IF(E698&gt;100000000,"+100 Million","Up to 100 Million"))</f>
        <v>+100 Million</v>
      </c>
      <c r="I698" t="str">
        <f>IF(F698 &lt;100000000,"Up to 100 Million",IF(F698&gt;300000000,"+300 Million","+100 Million"))</f>
        <v>+100 Million</v>
      </c>
      <c r="J698" s="3">
        <f>SUM(F698,G698)</f>
        <v>205000000</v>
      </c>
      <c r="K698" s="3" t="str">
        <f t="shared" si="8"/>
        <v>Up to 400 Million</v>
      </c>
      <c r="L698" t="s">
        <v>12</v>
      </c>
      <c r="M698">
        <v>2012</v>
      </c>
    </row>
    <row r="699" spans="1:13" x14ac:dyDescent="0.2">
      <c r="A699">
        <v>10</v>
      </c>
      <c r="B699" t="s">
        <v>56</v>
      </c>
      <c r="C699" t="str">
        <f>LEFT(B699,SEARCH(" ",B699)-1)</f>
        <v>Kevin</v>
      </c>
      <c r="D699" t="s">
        <v>19</v>
      </c>
      <c r="E699" s="1">
        <v>654000000</v>
      </c>
      <c r="F699" s="2">
        <v>304000000</v>
      </c>
      <c r="G699" s="3" t="s">
        <v>930</v>
      </c>
      <c r="H699" t="str">
        <f>IF(E699 &lt;50000000,"Up to 50 Million",IF(E699&gt;100000000,"+100 Million","Up to 100 Million"))</f>
        <v>+100 Million</v>
      </c>
      <c r="I699" t="str">
        <f>IF(F699 &lt;100000000,"Up to 100 Million",IF(F699&gt;300000000,"+300 Million","+100 Million"))</f>
        <v>+300 Million</v>
      </c>
      <c r="J699" s="3">
        <f>SUM(F699,G699)</f>
        <v>304000000</v>
      </c>
      <c r="K699" s="3" t="str">
        <f t="shared" si="8"/>
        <v>Up to 400 Million</v>
      </c>
      <c r="L699" t="s">
        <v>1006</v>
      </c>
      <c r="M699">
        <v>2019</v>
      </c>
    </row>
    <row r="700" spans="1:13" x14ac:dyDescent="0.2">
      <c r="A700">
        <v>10</v>
      </c>
      <c r="B700" t="s">
        <v>402</v>
      </c>
      <c r="C700" t="str">
        <f>LEFT(B700,SEARCH(" ",B700)-1)</f>
        <v>Matthew</v>
      </c>
      <c r="D700" t="str">
        <f>RIGHT(B700,LEN(B700)-FIND(" ",B700))</f>
        <v>Stafford</v>
      </c>
      <c r="E700" s="1">
        <v>595000000</v>
      </c>
      <c r="F700" s="2">
        <v>575000000</v>
      </c>
      <c r="G700" s="3" t="s">
        <v>949</v>
      </c>
      <c r="H700" t="str">
        <f>IF(E700 &lt;50000000,"Up to 50 Million",IF(E700&gt;100000000,"+100 Million","Up to 100 Million"))</f>
        <v>+100 Million</v>
      </c>
      <c r="I700" t="str">
        <f>IF(F700 &lt;100000000,"Up to 100 Million",IF(F700&gt;300000000,"+300 Million","+100 Million"))</f>
        <v>+300 Million</v>
      </c>
      <c r="J700" s="3">
        <f>SUM(F700,G700)</f>
        <v>575000000</v>
      </c>
      <c r="K700" s="3" t="str">
        <f t="shared" si="8"/>
        <v>+400 Million</v>
      </c>
      <c r="L700" t="s">
        <v>39</v>
      </c>
      <c r="M700">
        <v>2018</v>
      </c>
    </row>
    <row r="701" spans="1:13" x14ac:dyDescent="0.2">
      <c r="A701">
        <v>10</v>
      </c>
      <c r="B701" t="s">
        <v>71</v>
      </c>
      <c r="C701" t="str">
        <f>LEFT(B701,SEARCH(" ",B701)-1)</f>
        <v>Lewis</v>
      </c>
      <c r="D701" t="str">
        <f>RIGHT(B701,LEN(B701)-FIND(" ",B701))</f>
        <v>Hamilton</v>
      </c>
      <c r="E701" s="1">
        <v>46000000</v>
      </c>
      <c r="F701" s="2">
        <v>38000000</v>
      </c>
      <c r="G701" s="3" t="s">
        <v>897</v>
      </c>
      <c r="H701" t="str">
        <f>IF(E701 &lt;50000000,"Up to 50 Million",IF(E701&gt;100000000,"+100 Million","Up to 100 Million"))</f>
        <v>Up to 50 Million</v>
      </c>
      <c r="I701" t="str">
        <f>IF(F701 &lt;100000000,"Up to 100 Million",IF(F701&gt;300000000,"+300 Million","+100 Million"))</f>
        <v>Up to 100 Million</v>
      </c>
      <c r="J701" s="3">
        <f>SUM(F701,G701)</f>
        <v>38000000</v>
      </c>
      <c r="K701" s="3" t="str">
        <f t="shared" si="8"/>
        <v>Up to 100 Million</v>
      </c>
      <c r="L701" t="s">
        <v>75</v>
      </c>
      <c r="M701">
        <v>2017</v>
      </c>
    </row>
    <row r="702" spans="1:13" x14ac:dyDescent="0.2">
      <c r="A702">
        <v>10</v>
      </c>
      <c r="B702" t="s">
        <v>627</v>
      </c>
      <c r="C702" t="str">
        <f>LEFT(B702,SEARCH(" ",B702)-1)</f>
        <v>Kobe</v>
      </c>
      <c r="D702" t="str">
        <f>RIGHT(B702,LEN(B702)-FIND(" ",B702))</f>
        <v>Bryant</v>
      </c>
      <c r="E702" s="1">
        <v>50000000</v>
      </c>
      <c r="F702" s="2">
        <v>25000000</v>
      </c>
      <c r="G702" s="3" t="s">
        <v>907</v>
      </c>
      <c r="H702" t="str">
        <f>IF(E702 &lt;50000000,"Up to 50 Million",IF(E702&gt;100000000,"+100 Million","Up to 100 Million"))</f>
        <v>Up to 100 Million</v>
      </c>
      <c r="I702" t="str">
        <f>IF(F702 &lt;100000000,"Up to 100 Million",IF(F702&gt;300000000,"+300 Million","+100 Million"))</f>
        <v>Up to 100 Million</v>
      </c>
      <c r="J702" s="3">
        <f>SUM(F702,G702)</f>
        <v>25000000</v>
      </c>
      <c r="K702" s="3" t="str">
        <f t="shared" si="8"/>
        <v>Up to 100 Million</v>
      </c>
      <c r="L702" t="s">
        <v>1006</v>
      </c>
      <c r="M702">
        <v>2016</v>
      </c>
    </row>
    <row r="703" spans="1:13" x14ac:dyDescent="0.2">
      <c r="A703">
        <v>10</v>
      </c>
      <c r="B703" t="s">
        <v>627</v>
      </c>
      <c r="C703" t="str">
        <f>LEFT(B703,SEARCH(" ",B703)-1)</f>
        <v>Kobe</v>
      </c>
      <c r="D703" t="str">
        <f>RIGHT(B703,LEN(B703)-FIND(" ",B703))</f>
        <v>Bryant</v>
      </c>
      <c r="E703" s="1">
        <v>495000000</v>
      </c>
      <c r="F703" s="2">
        <v>235000000</v>
      </c>
      <c r="G703" s="3" t="s">
        <v>904</v>
      </c>
      <c r="H703" t="str">
        <f>IF(E703 &lt;50000000,"Up to 50 Million",IF(E703&gt;100000000,"+100 Million","Up to 100 Million"))</f>
        <v>+100 Million</v>
      </c>
      <c r="I703" t="str">
        <f>IF(F703 &lt;100000000,"Up to 100 Million",IF(F703&gt;300000000,"+300 Million","+100 Million"))</f>
        <v>+100 Million</v>
      </c>
      <c r="J703" s="3">
        <f>SUM(F703,G703)</f>
        <v>235000000</v>
      </c>
      <c r="K703" s="3" t="str">
        <f t="shared" si="8"/>
        <v>Up to 400 Million</v>
      </c>
      <c r="L703" t="s">
        <v>1006</v>
      </c>
      <c r="M703">
        <v>2015</v>
      </c>
    </row>
    <row r="704" spans="1:13" x14ac:dyDescent="0.2">
      <c r="A704">
        <v>10</v>
      </c>
      <c r="B704" t="s">
        <v>257</v>
      </c>
      <c r="C704" t="str">
        <f>LEFT(B704,SEARCH(" ",B704)-1)</f>
        <v>Matt</v>
      </c>
      <c r="D704" t="str">
        <f>RIGHT(B704,LEN(B704)-FIND(" ",B704))</f>
        <v>Ryan</v>
      </c>
      <c r="E704" s="1">
        <v>438000000</v>
      </c>
      <c r="F704" s="2">
        <v>42000000</v>
      </c>
      <c r="G704" s="3" t="s">
        <v>983</v>
      </c>
      <c r="H704" t="str">
        <f>IF(E704 &lt;50000000,"Up to 50 Million",IF(E704&gt;100000000,"+100 Million","Up to 100 Million"))</f>
        <v>+100 Million</v>
      </c>
      <c r="I704" t="str">
        <f>IF(F704 &lt;100000000,"Up to 100 Million",IF(F704&gt;300000000,"+300 Million","+100 Million"))</f>
        <v>Up to 100 Million</v>
      </c>
      <c r="J704" s="3">
        <f>SUM(F704,G704)</f>
        <v>42000000</v>
      </c>
      <c r="K704" s="3" t="str">
        <f t="shared" si="8"/>
        <v>Up to 100 Million</v>
      </c>
      <c r="L704" t="s">
        <v>39</v>
      </c>
      <c r="M704">
        <v>2014</v>
      </c>
    </row>
    <row r="705" spans="1:13" x14ac:dyDescent="0.2">
      <c r="A705">
        <v>10</v>
      </c>
      <c r="B705" t="s">
        <v>8</v>
      </c>
      <c r="C705" t="str">
        <f>LEFT(B705,SEARCH(" ",B705)-1)</f>
        <v>Lionel</v>
      </c>
      <c r="D705" t="str">
        <f>RIGHT(B705,LEN(B705)-FIND(" ",B705))</f>
        <v>Messi</v>
      </c>
      <c r="E705" s="1">
        <v>413000000</v>
      </c>
      <c r="F705" s="2">
        <v>203000000</v>
      </c>
      <c r="G705" s="3" t="s">
        <v>914</v>
      </c>
      <c r="H705" t="str">
        <f>IF(E705 &lt;50000000,"Up to 50 Million",IF(E705&gt;100000000,"+100 Million","Up to 100 Million"))</f>
        <v>+100 Million</v>
      </c>
      <c r="I705" t="str">
        <f>IF(F705 &lt;100000000,"Up to 100 Million",IF(F705&gt;300000000,"+300 Million","+100 Million"))</f>
        <v>+100 Million</v>
      </c>
      <c r="J705" s="3">
        <f>SUM(F705,G705)</f>
        <v>203000000</v>
      </c>
      <c r="K705" s="3" t="str">
        <f t="shared" si="8"/>
        <v>Up to 400 Million</v>
      </c>
      <c r="L705" t="s">
        <v>12</v>
      </c>
      <c r="M705">
        <v>2013</v>
      </c>
    </row>
    <row r="706" spans="1:13" x14ac:dyDescent="0.2">
      <c r="A706">
        <v>10</v>
      </c>
      <c r="B706" t="s">
        <v>640</v>
      </c>
      <c r="C706" t="str">
        <f>LEFT(B706,SEARCH(" ",B706)-1)</f>
        <v>Peyton</v>
      </c>
      <c r="D706" t="str">
        <f>RIGHT(B706,LEN(B706)-FIND(" ",B706))</f>
        <v>Manning</v>
      </c>
      <c r="E706" s="1">
        <v>424000000</v>
      </c>
      <c r="F706" s="2">
        <v>324000000</v>
      </c>
      <c r="G706" s="3" t="s">
        <v>951</v>
      </c>
      <c r="H706" t="str">
        <f>IF(E706 &lt;50000000,"Up to 50 Million",IF(E706&gt;100000000,"+100 Million","Up to 100 Million"))</f>
        <v>+100 Million</v>
      </c>
      <c r="I706" t="str">
        <f>IF(F706 &lt;100000000,"Up to 100 Million",IF(F706&gt;300000000,"+300 Million","+100 Million"))</f>
        <v>+300 Million</v>
      </c>
      <c r="J706" s="3">
        <f>SUM(F706,G706)</f>
        <v>324000000</v>
      </c>
      <c r="K706" s="3" t="str">
        <f t="shared" si="8"/>
        <v>Up to 400 Million</v>
      </c>
      <c r="L706" t="s">
        <v>39</v>
      </c>
      <c r="M706">
        <v>2012</v>
      </c>
    </row>
    <row r="707" spans="1:13" x14ac:dyDescent="0.2">
      <c r="A707">
        <v>11</v>
      </c>
      <c r="B707" t="s">
        <v>8</v>
      </c>
      <c r="C707" t="str">
        <f t="shared" ref="C707:C770" si="9">LEFT(B707,SEARCH(" ",B707)-1)</f>
        <v>Lionel</v>
      </c>
      <c r="D707" t="str">
        <f t="shared" ref="D707:D770" si="10">RIGHT(B707,LEN(B707)-FIND(" ",B707))</f>
        <v>Messi</v>
      </c>
      <c r="E707" s="1">
        <v>39000000</v>
      </c>
      <c r="F707" s="2">
        <v>20000000</v>
      </c>
      <c r="G707" s="3" t="s">
        <v>933</v>
      </c>
      <c r="H707" t="str">
        <f t="shared" ref="H707:H770" si="11">IF(E707 &lt;50000000,"Up to 50 Million",IF(E707&gt;100000000,"+100 Million","Up to 100 Million"))</f>
        <v>Up to 50 Million</v>
      </c>
      <c r="I707" t="str">
        <f t="shared" ref="I707:I770" si="12">IF(F707 &lt;100000000,"Up to 100 Million",IF(F707&gt;300000000,"+300 Million","+100 Million"))</f>
        <v>Up to 100 Million</v>
      </c>
      <c r="J707" s="3">
        <f t="shared" ref="J707:J770" si="13">SUM(F707,G707)</f>
        <v>20000000</v>
      </c>
      <c r="K707" s="3"/>
      <c r="L707" t="s">
        <v>12</v>
      </c>
      <c r="M707">
        <v>2012</v>
      </c>
    </row>
    <row r="708" spans="1:13" x14ac:dyDescent="0.2">
      <c r="A708">
        <v>12</v>
      </c>
      <c r="B708" t="s">
        <v>848</v>
      </c>
      <c r="C708" t="str">
        <f t="shared" si="9"/>
        <v>Haloti</v>
      </c>
      <c r="D708" t="str">
        <f t="shared" si="10"/>
        <v>Ngata</v>
      </c>
      <c r="E708" s="1">
        <v>373000000</v>
      </c>
      <c r="F708" s="2">
        <v>371000000</v>
      </c>
      <c r="G708" s="3" t="s">
        <v>944</v>
      </c>
      <c r="H708" t="str">
        <f t="shared" si="11"/>
        <v>+100 Million</v>
      </c>
      <c r="I708" t="str">
        <f t="shared" si="12"/>
        <v>+300 Million</v>
      </c>
      <c r="J708" s="3">
        <f t="shared" si="13"/>
        <v>371000000</v>
      </c>
      <c r="K708" s="3"/>
      <c r="L708" t="s">
        <v>39</v>
      </c>
      <c r="M708">
        <v>2012</v>
      </c>
    </row>
    <row r="709" spans="1:13" x14ac:dyDescent="0.2">
      <c r="A709">
        <v>13</v>
      </c>
      <c r="B709" t="s">
        <v>775</v>
      </c>
      <c r="C709" t="str">
        <f t="shared" si="9"/>
        <v>Larry</v>
      </c>
      <c r="D709" t="str">
        <f t="shared" si="10"/>
        <v>Fitzgerald</v>
      </c>
      <c r="E709" s="1">
        <v>368000000</v>
      </c>
      <c r="F709" s="2">
        <v>353000000</v>
      </c>
      <c r="G709" s="3" t="s">
        <v>916</v>
      </c>
      <c r="H709" t="str">
        <f t="shared" si="11"/>
        <v>+100 Million</v>
      </c>
      <c r="I709" t="str">
        <f t="shared" si="12"/>
        <v>+300 Million</v>
      </c>
      <c r="J709" s="3">
        <f t="shared" si="13"/>
        <v>353000000</v>
      </c>
      <c r="K709" s="3"/>
      <c r="L709" t="s">
        <v>39</v>
      </c>
      <c r="M709">
        <v>2012</v>
      </c>
    </row>
    <row r="710" spans="1:13" x14ac:dyDescent="0.2">
      <c r="A710">
        <v>14</v>
      </c>
      <c r="B710" t="s">
        <v>693</v>
      </c>
      <c r="C710" t="str">
        <f t="shared" si="9"/>
        <v>Ndamukong</v>
      </c>
      <c r="D710" t="str">
        <f t="shared" si="10"/>
        <v>Suh</v>
      </c>
      <c r="E710" s="1">
        <v>36000000</v>
      </c>
      <c r="F710" s="2">
        <v>355000000</v>
      </c>
      <c r="G710" s="3" t="s">
        <v>979</v>
      </c>
      <c r="H710" t="str">
        <f t="shared" si="11"/>
        <v>Up to 50 Million</v>
      </c>
      <c r="I710" t="str">
        <f t="shared" si="12"/>
        <v>+300 Million</v>
      </c>
      <c r="J710" s="3">
        <f t="shared" si="13"/>
        <v>355000000</v>
      </c>
      <c r="K710" s="3"/>
      <c r="L710" t="s">
        <v>39</v>
      </c>
      <c r="M710">
        <v>2012</v>
      </c>
    </row>
    <row r="711" spans="1:13" x14ac:dyDescent="0.2">
      <c r="A711">
        <v>15</v>
      </c>
      <c r="B711" t="s">
        <v>850</v>
      </c>
      <c r="C711" t="str">
        <f t="shared" si="9"/>
        <v>Charles</v>
      </c>
      <c r="D711" t="str">
        <f t="shared" si="10"/>
        <v>Johnson</v>
      </c>
      <c r="E711" s="1">
        <v>344000000</v>
      </c>
      <c r="F711" s="2">
        <v>343000000</v>
      </c>
      <c r="G711" s="3" t="s">
        <v>989</v>
      </c>
      <c r="H711" t="str">
        <f t="shared" si="11"/>
        <v>+100 Million</v>
      </c>
      <c r="I711" t="str">
        <f t="shared" si="12"/>
        <v>+300 Million</v>
      </c>
      <c r="J711" s="3">
        <f t="shared" si="13"/>
        <v>343000000</v>
      </c>
      <c r="K711" s="3"/>
      <c r="L711" t="s">
        <v>39</v>
      </c>
      <c r="M711">
        <v>2012</v>
      </c>
    </row>
    <row r="712" spans="1:13" x14ac:dyDescent="0.2">
      <c r="A712">
        <v>16</v>
      </c>
      <c r="B712" t="s">
        <v>176</v>
      </c>
      <c r="C712" t="str">
        <f t="shared" si="9"/>
        <v>Rafael</v>
      </c>
      <c r="D712" t="str">
        <f t="shared" si="10"/>
        <v>Nadal</v>
      </c>
      <c r="E712" s="1">
        <v>332000000</v>
      </c>
      <c r="F712" s="2">
        <v>82000000</v>
      </c>
      <c r="G712" s="3" t="s">
        <v>907</v>
      </c>
      <c r="H712" t="str">
        <f t="shared" si="11"/>
        <v>+100 Million</v>
      </c>
      <c r="I712" t="str">
        <f t="shared" si="12"/>
        <v>Up to 100 Million</v>
      </c>
      <c r="J712" s="3">
        <f t="shared" si="13"/>
        <v>82000000</v>
      </c>
      <c r="K712" s="3"/>
      <c r="L712" t="s">
        <v>33</v>
      </c>
      <c r="M712">
        <v>2012</v>
      </c>
    </row>
    <row r="713" spans="1:13" x14ac:dyDescent="0.2">
      <c r="A713">
        <v>16</v>
      </c>
      <c r="B713" t="s">
        <v>852</v>
      </c>
      <c r="C713" t="str">
        <f t="shared" si="9"/>
        <v>Mario</v>
      </c>
      <c r="D713" t="str">
        <f t="shared" si="10"/>
        <v>Williams</v>
      </c>
      <c r="E713" s="1">
        <v>332000000</v>
      </c>
      <c r="F713" s="2">
        <v>329000000</v>
      </c>
      <c r="G713" s="3" t="s">
        <v>948</v>
      </c>
      <c r="H713" t="str">
        <f t="shared" si="11"/>
        <v>+100 Million</v>
      </c>
      <c r="I713" t="str">
        <f t="shared" si="12"/>
        <v>+300 Million</v>
      </c>
      <c r="J713" s="3">
        <f t="shared" si="13"/>
        <v>329000000</v>
      </c>
      <c r="K713" s="3"/>
      <c r="L713" t="s">
        <v>39</v>
      </c>
      <c r="M713">
        <v>2012</v>
      </c>
    </row>
    <row r="714" spans="1:13" x14ac:dyDescent="0.2">
      <c r="A714">
        <v>18</v>
      </c>
      <c r="B714" t="s">
        <v>678</v>
      </c>
      <c r="C714" t="str">
        <f t="shared" si="9"/>
        <v>Alex</v>
      </c>
      <c r="D714" t="str">
        <f t="shared" si="10"/>
        <v>Rodriguez</v>
      </c>
      <c r="E714" s="1">
        <v>33000000</v>
      </c>
      <c r="F714" s="2">
        <v>31000000</v>
      </c>
      <c r="G714" s="3" t="s">
        <v>949</v>
      </c>
      <c r="H714" t="str">
        <f t="shared" si="11"/>
        <v>Up to 50 Million</v>
      </c>
      <c r="I714" t="str">
        <f t="shared" si="12"/>
        <v>Up to 100 Million</v>
      </c>
      <c r="J714" s="3">
        <f t="shared" si="13"/>
        <v>31000000</v>
      </c>
      <c r="K714" s="3"/>
      <c r="L714" t="s">
        <v>90</v>
      </c>
      <c r="M714">
        <v>2012</v>
      </c>
    </row>
    <row r="715" spans="1:13" x14ac:dyDescent="0.2">
      <c r="A715">
        <v>19</v>
      </c>
      <c r="B715" t="s">
        <v>448</v>
      </c>
      <c r="C715" t="str">
        <f t="shared" si="9"/>
        <v>Fernando</v>
      </c>
      <c r="D715" t="str">
        <f t="shared" si="10"/>
        <v>Alonso</v>
      </c>
      <c r="E715" s="1">
        <v>32000000</v>
      </c>
      <c r="F715" s="2">
        <v>29000000</v>
      </c>
      <c r="G715" s="3" t="s">
        <v>927</v>
      </c>
      <c r="H715" t="str">
        <f t="shared" si="11"/>
        <v>Up to 50 Million</v>
      </c>
      <c r="I715" t="str">
        <f t="shared" si="12"/>
        <v>Up to 100 Million</v>
      </c>
      <c r="J715" s="3">
        <f t="shared" si="13"/>
        <v>29000000</v>
      </c>
      <c r="K715" s="3"/>
      <c r="L715" t="s">
        <v>628</v>
      </c>
      <c r="M715">
        <v>2012</v>
      </c>
    </row>
    <row r="716" spans="1:13" x14ac:dyDescent="0.2">
      <c r="A716">
        <v>20</v>
      </c>
      <c r="B716" t="s">
        <v>806</v>
      </c>
      <c r="C716" t="str">
        <f t="shared" si="9"/>
        <v>Valentino</v>
      </c>
      <c r="D716" t="str">
        <f t="shared" si="10"/>
        <v>Rossi</v>
      </c>
      <c r="E716" s="1">
        <v>30000000</v>
      </c>
      <c r="F716" s="2">
        <v>17000000</v>
      </c>
      <c r="G716" s="3" t="s">
        <v>925</v>
      </c>
      <c r="H716" t="str">
        <f t="shared" si="11"/>
        <v>Up to 50 Million</v>
      </c>
      <c r="I716" t="str">
        <f t="shared" si="12"/>
        <v>Up to 100 Million</v>
      </c>
      <c r="J716" s="3">
        <f t="shared" si="13"/>
        <v>17000000</v>
      </c>
      <c r="K716" s="3"/>
      <c r="L716" t="s">
        <v>807</v>
      </c>
      <c r="M716">
        <v>2012</v>
      </c>
    </row>
    <row r="717" spans="1:13" x14ac:dyDescent="0.2">
      <c r="A717">
        <v>20</v>
      </c>
      <c r="B717" t="s">
        <v>854</v>
      </c>
      <c r="C717" t="str">
        <f t="shared" si="9"/>
        <v>Michael</v>
      </c>
      <c r="D717" t="str">
        <f t="shared" si="10"/>
        <v>Schumacher</v>
      </c>
      <c r="E717" s="1">
        <v>30000000</v>
      </c>
      <c r="F717" s="2">
        <v>20000000</v>
      </c>
      <c r="G717" s="3" t="s">
        <v>951</v>
      </c>
      <c r="H717" t="str">
        <f t="shared" si="11"/>
        <v>Up to 50 Million</v>
      </c>
      <c r="I717" t="str">
        <f t="shared" si="12"/>
        <v>Up to 100 Million</v>
      </c>
      <c r="J717" s="3">
        <f t="shared" si="13"/>
        <v>20000000</v>
      </c>
      <c r="K717" s="3"/>
      <c r="L717" t="s">
        <v>628</v>
      </c>
      <c r="M717">
        <v>2012</v>
      </c>
    </row>
    <row r="718" spans="1:13" x14ac:dyDescent="0.2">
      <c r="A718">
        <v>22</v>
      </c>
      <c r="B718" t="s">
        <v>855</v>
      </c>
      <c r="C718" t="str">
        <f t="shared" si="9"/>
        <v>Darrelle</v>
      </c>
      <c r="D718" t="str">
        <f t="shared" si="10"/>
        <v>Revis</v>
      </c>
      <c r="E718" s="1">
        <v>283000000</v>
      </c>
      <c r="F718" s="2">
        <v>27000000</v>
      </c>
      <c r="G718" s="3" t="s">
        <v>910</v>
      </c>
      <c r="H718" t="str">
        <f t="shared" si="11"/>
        <v>+100 Million</v>
      </c>
      <c r="I718" t="str">
        <f t="shared" si="12"/>
        <v>Up to 100 Million</v>
      </c>
      <c r="J718" s="3">
        <f t="shared" si="13"/>
        <v>27000000</v>
      </c>
      <c r="K718" s="3"/>
      <c r="L718" t="s">
        <v>39</v>
      </c>
      <c r="M718">
        <v>2012</v>
      </c>
    </row>
    <row r="719" spans="1:13" x14ac:dyDescent="0.2">
      <c r="A719">
        <v>23</v>
      </c>
      <c r="B719" t="s">
        <v>611</v>
      </c>
      <c r="C719" t="str">
        <f t="shared" si="9"/>
        <v>Dale</v>
      </c>
      <c r="D719" t="str">
        <f t="shared" si="10"/>
        <v>Earnhardt, Jr.</v>
      </c>
      <c r="E719" s="1">
        <v>282000000</v>
      </c>
      <c r="F719" s="2">
        <v>132000000</v>
      </c>
      <c r="G719" s="3" t="s">
        <v>903</v>
      </c>
      <c r="H719" t="str">
        <f t="shared" si="11"/>
        <v>+100 Million</v>
      </c>
      <c r="I719" t="str">
        <f t="shared" si="12"/>
        <v>+100 Million</v>
      </c>
      <c r="J719" s="3">
        <f t="shared" si="13"/>
        <v>132000000</v>
      </c>
      <c r="K719" s="3"/>
      <c r="L719" t="s">
        <v>628</v>
      </c>
      <c r="M719">
        <v>2012</v>
      </c>
    </row>
    <row r="720" spans="1:13" x14ac:dyDescent="0.2">
      <c r="A720">
        <v>24</v>
      </c>
      <c r="B720" t="s">
        <v>71</v>
      </c>
      <c r="C720" t="str">
        <f t="shared" si="9"/>
        <v>Lewis</v>
      </c>
      <c r="D720" t="str">
        <f t="shared" si="10"/>
        <v>Hamilton</v>
      </c>
      <c r="E720" s="1">
        <v>28000000</v>
      </c>
      <c r="F720" s="2">
        <v>25000000</v>
      </c>
      <c r="G720" s="3" t="s">
        <v>927</v>
      </c>
      <c r="H720" t="str">
        <f t="shared" si="11"/>
        <v>Up to 50 Million</v>
      </c>
      <c r="I720" t="str">
        <f t="shared" si="12"/>
        <v>Up to 100 Million</v>
      </c>
      <c r="J720" s="3">
        <f t="shared" si="13"/>
        <v>25000000</v>
      </c>
      <c r="K720" s="3"/>
      <c r="L720" t="s">
        <v>628</v>
      </c>
      <c r="M720">
        <v>2012</v>
      </c>
    </row>
    <row r="721" spans="1:13" x14ac:dyDescent="0.2">
      <c r="A721">
        <v>24</v>
      </c>
      <c r="B721" t="s">
        <v>609</v>
      </c>
      <c r="C721" t="str">
        <f t="shared" si="9"/>
        <v>Wladimir</v>
      </c>
      <c r="D721" t="str">
        <f t="shared" si="10"/>
        <v>Klitschko</v>
      </c>
      <c r="E721" s="1">
        <v>28000000</v>
      </c>
      <c r="F721" s="2">
        <v>24000000</v>
      </c>
      <c r="G721" s="3" t="s">
        <v>908</v>
      </c>
      <c r="H721" t="str">
        <f t="shared" si="11"/>
        <v>Up to 50 Million</v>
      </c>
      <c r="I721" t="str">
        <f t="shared" si="12"/>
        <v>Up to 100 Million</v>
      </c>
      <c r="J721" s="3">
        <f t="shared" si="13"/>
        <v>24000000</v>
      </c>
      <c r="K721" s="3"/>
      <c r="L721" t="s">
        <v>27</v>
      </c>
      <c r="M721">
        <v>2012</v>
      </c>
    </row>
    <row r="722" spans="1:13" x14ac:dyDescent="0.2">
      <c r="A722">
        <v>26</v>
      </c>
      <c r="B722" t="s">
        <v>673</v>
      </c>
      <c r="C722" t="str">
        <f t="shared" si="9"/>
        <v>Maria</v>
      </c>
      <c r="D722" t="str">
        <f t="shared" si="10"/>
        <v>Sharapova</v>
      </c>
      <c r="E722" s="1">
        <v>279000000</v>
      </c>
      <c r="F722" s="2">
        <v>59000000</v>
      </c>
      <c r="G722" s="3" t="s">
        <v>913</v>
      </c>
      <c r="H722" t="str">
        <f t="shared" si="11"/>
        <v>+100 Million</v>
      </c>
      <c r="I722" t="str">
        <f t="shared" si="12"/>
        <v>Up to 100 Million</v>
      </c>
      <c r="J722" s="3">
        <f t="shared" si="13"/>
        <v>59000000</v>
      </c>
      <c r="K722" s="3"/>
      <c r="L722" t="s">
        <v>33</v>
      </c>
      <c r="M722">
        <v>2012</v>
      </c>
    </row>
    <row r="723" spans="1:13" x14ac:dyDescent="0.2">
      <c r="A723">
        <v>27</v>
      </c>
      <c r="B723" t="s">
        <v>494</v>
      </c>
      <c r="C723" t="str">
        <f t="shared" si="9"/>
        <v>Sam</v>
      </c>
      <c r="D723" t="str">
        <f t="shared" si="10"/>
        <v>Bradford</v>
      </c>
      <c r="E723" s="1">
        <v>278000000</v>
      </c>
      <c r="F723" s="2">
        <v>268000000</v>
      </c>
      <c r="G723" s="3" t="s">
        <v>912</v>
      </c>
      <c r="H723" t="str">
        <f t="shared" si="11"/>
        <v>+100 Million</v>
      </c>
      <c r="I723" t="str">
        <f t="shared" si="12"/>
        <v>+100 Million</v>
      </c>
      <c r="J723" s="3">
        <f t="shared" si="13"/>
        <v>268000000</v>
      </c>
      <c r="K723" s="3"/>
      <c r="L723" t="s">
        <v>39</v>
      </c>
      <c r="M723">
        <v>2012</v>
      </c>
    </row>
    <row r="724" spans="1:13" x14ac:dyDescent="0.2">
      <c r="A724">
        <v>28</v>
      </c>
      <c r="B724" t="s">
        <v>326</v>
      </c>
      <c r="C724" t="str">
        <f t="shared" si="9"/>
        <v>Tom</v>
      </c>
      <c r="D724" t="str">
        <f t="shared" si="10"/>
        <v>Brady</v>
      </c>
      <c r="E724" s="1">
        <v>271000000</v>
      </c>
      <c r="F724" s="2">
        <v>231000000</v>
      </c>
      <c r="G724" s="3" t="s">
        <v>908</v>
      </c>
      <c r="H724" t="str">
        <f t="shared" si="11"/>
        <v>+100 Million</v>
      </c>
      <c r="I724" t="str">
        <f t="shared" si="12"/>
        <v>+100 Million</v>
      </c>
      <c r="J724" s="3">
        <f t="shared" si="13"/>
        <v>231000000</v>
      </c>
      <c r="K724" s="3"/>
      <c r="L724" t="s">
        <v>39</v>
      </c>
      <c r="M724">
        <v>2012</v>
      </c>
    </row>
    <row r="725" spans="1:13" x14ac:dyDescent="0.2">
      <c r="A725">
        <v>29</v>
      </c>
      <c r="B725" t="s">
        <v>504</v>
      </c>
      <c r="C725" t="str">
        <f t="shared" si="9"/>
        <v>Joe</v>
      </c>
      <c r="D725" t="str">
        <f t="shared" si="10"/>
        <v>Mauer</v>
      </c>
      <c r="E725" s="1">
        <v>27000000</v>
      </c>
      <c r="F725" s="2">
        <v>23000000</v>
      </c>
      <c r="G725" s="3" t="s">
        <v>908</v>
      </c>
      <c r="H725" t="str">
        <f t="shared" si="11"/>
        <v>Up to 50 Million</v>
      </c>
      <c r="I725" t="str">
        <f t="shared" si="12"/>
        <v>Up to 100 Million</v>
      </c>
      <c r="J725" s="3">
        <f t="shared" si="13"/>
        <v>23000000</v>
      </c>
      <c r="K725" s="3"/>
      <c r="L725" t="s">
        <v>90</v>
      </c>
      <c r="M725">
        <v>2012</v>
      </c>
    </row>
    <row r="726" spans="1:13" x14ac:dyDescent="0.2">
      <c r="A726">
        <v>30</v>
      </c>
      <c r="B726" t="s">
        <v>480</v>
      </c>
      <c r="C726" t="str">
        <f t="shared" si="9"/>
        <v>Eli</v>
      </c>
      <c r="D726" t="str">
        <f t="shared" si="10"/>
        <v>Manning</v>
      </c>
      <c r="E726" s="1">
        <v>266000000</v>
      </c>
      <c r="F726" s="2">
        <v>186000000</v>
      </c>
      <c r="G726" s="3" t="s">
        <v>897</v>
      </c>
      <c r="H726" t="str">
        <f t="shared" si="11"/>
        <v>+100 Million</v>
      </c>
      <c r="I726" t="str">
        <f t="shared" si="12"/>
        <v>+100 Million</v>
      </c>
      <c r="J726" s="3">
        <f t="shared" si="13"/>
        <v>186000000</v>
      </c>
      <c r="K726" s="3"/>
      <c r="L726" t="s">
        <v>39</v>
      </c>
      <c r="M726">
        <v>2012</v>
      </c>
    </row>
    <row r="727" spans="1:13" x14ac:dyDescent="0.2">
      <c r="A727">
        <v>31</v>
      </c>
      <c r="B727" t="s">
        <v>699</v>
      </c>
      <c r="C727" t="str">
        <f t="shared" si="9"/>
        <v>Mahendra</v>
      </c>
      <c r="D727" t="str">
        <f t="shared" si="10"/>
        <v>Singh Dhoni</v>
      </c>
      <c r="E727" s="1">
        <v>265000000</v>
      </c>
      <c r="F727" s="2">
        <v>35000000</v>
      </c>
      <c r="G727" s="3" t="s">
        <v>906</v>
      </c>
      <c r="H727" t="str">
        <f t="shared" si="11"/>
        <v>+100 Million</v>
      </c>
      <c r="I727" t="str">
        <f t="shared" si="12"/>
        <v>Up to 100 Million</v>
      </c>
      <c r="J727" s="3">
        <f t="shared" si="13"/>
        <v>35000000</v>
      </c>
      <c r="K727" s="3"/>
      <c r="L727" t="s">
        <v>381</v>
      </c>
      <c r="M727">
        <v>2012</v>
      </c>
    </row>
    <row r="728" spans="1:13" x14ac:dyDescent="0.2">
      <c r="A728">
        <v>31</v>
      </c>
      <c r="B728" t="s">
        <v>858</v>
      </c>
      <c r="C728" t="str">
        <f t="shared" si="9"/>
        <v>LaMarr</v>
      </c>
      <c r="D728" t="str">
        <f t="shared" si="10"/>
        <v>Woodley</v>
      </c>
      <c r="E728" s="1">
        <v>265000000</v>
      </c>
      <c r="F728" s="2">
        <v>263000000</v>
      </c>
      <c r="G728" s="3" t="s">
        <v>944</v>
      </c>
      <c r="H728" t="str">
        <f t="shared" si="11"/>
        <v>+100 Million</v>
      </c>
      <c r="I728" t="str">
        <f t="shared" si="12"/>
        <v>+100 Million</v>
      </c>
      <c r="J728" s="3">
        <f t="shared" si="13"/>
        <v>263000000</v>
      </c>
      <c r="K728" s="3"/>
      <c r="L728" t="s">
        <v>39</v>
      </c>
      <c r="M728">
        <v>2012</v>
      </c>
    </row>
    <row r="729" spans="1:13" x14ac:dyDescent="0.2">
      <c r="A729">
        <v>33</v>
      </c>
      <c r="B729" t="s">
        <v>304</v>
      </c>
      <c r="C729" t="str">
        <f t="shared" si="9"/>
        <v>Dwight</v>
      </c>
      <c r="D729" t="str">
        <f t="shared" si="10"/>
        <v>Howard</v>
      </c>
      <c r="E729" s="1">
        <v>256000000</v>
      </c>
      <c r="F729" s="2">
        <v>146000000</v>
      </c>
      <c r="G729" s="3" t="s">
        <v>938</v>
      </c>
      <c r="H729" t="str">
        <f t="shared" si="11"/>
        <v>+100 Million</v>
      </c>
      <c r="I729" t="str">
        <f t="shared" si="12"/>
        <v>+100 Million</v>
      </c>
      <c r="J729" s="3">
        <f t="shared" si="13"/>
        <v>146000000</v>
      </c>
      <c r="K729" s="3"/>
      <c r="L729" t="s">
        <v>1006</v>
      </c>
      <c r="M729">
        <v>2012</v>
      </c>
    </row>
    <row r="730" spans="1:13" x14ac:dyDescent="0.2">
      <c r="A730">
        <v>34</v>
      </c>
      <c r="B730" t="s">
        <v>56</v>
      </c>
      <c r="C730" t="str">
        <f t="shared" si="9"/>
        <v>Kevin</v>
      </c>
      <c r="D730" t="str">
        <f t="shared" si="10"/>
        <v>Durant</v>
      </c>
      <c r="E730" s="1">
        <v>255000000</v>
      </c>
      <c r="F730" s="2">
        <v>125000000</v>
      </c>
      <c r="G730" s="3" t="s">
        <v>925</v>
      </c>
      <c r="H730" t="str">
        <f t="shared" si="11"/>
        <v>+100 Million</v>
      </c>
      <c r="I730" t="str">
        <f t="shared" si="12"/>
        <v>+100 Million</v>
      </c>
      <c r="J730" s="3">
        <f t="shared" si="13"/>
        <v>125000000</v>
      </c>
      <c r="K730" s="3"/>
      <c r="L730" t="s">
        <v>1006</v>
      </c>
      <c r="M730">
        <v>2012</v>
      </c>
    </row>
    <row r="731" spans="1:13" x14ac:dyDescent="0.2">
      <c r="A731">
        <v>35</v>
      </c>
      <c r="B731" t="s">
        <v>454</v>
      </c>
      <c r="C731" t="str">
        <f t="shared" si="9"/>
        <v>Dwyane</v>
      </c>
      <c r="D731" t="str">
        <f t="shared" si="10"/>
        <v>Wade</v>
      </c>
      <c r="E731" s="1">
        <v>247000000</v>
      </c>
      <c r="F731" s="2">
        <v>127000000</v>
      </c>
      <c r="G731" s="3" t="s">
        <v>945</v>
      </c>
      <c r="H731" t="str">
        <f t="shared" si="11"/>
        <v>+100 Million</v>
      </c>
      <c r="I731" t="str">
        <f t="shared" si="12"/>
        <v>+100 Million</v>
      </c>
      <c r="J731" s="3">
        <f t="shared" si="13"/>
        <v>127000000</v>
      </c>
      <c r="K731" s="3"/>
      <c r="L731" t="s">
        <v>1006</v>
      </c>
      <c r="M731">
        <v>2012</v>
      </c>
    </row>
    <row r="732" spans="1:13" x14ac:dyDescent="0.2">
      <c r="A732">
        <v>36</v>
      </c>
      <c r="B732" t="s">
        <v>798</v>
      </c>
      <c r="C732" t="str">
        <f t="shared" si="9"/>
        <v>Derek</v>
      </c>
      <c r="D732" t="str">
        <f t="shared" si="10"/>
        <v>Jeter</v>
      </c>
      <c r="E732" s="1">
        <v>245000000</v>
      </c>
      <c r="F732" s="2">
        <v>155000000</v>
      </c>
      <c r="G732" s="3" t="s">
        <v>898</v>
      </c>
      <c r="H732" t="str">
        <f t="shared" si="11"/>
        <v>+100 Million</v>
      </c>
      <c r="I732" t="str">
        <f t="shared" si="12"/>
        <v>+100 Million</v>
      </c>
      <c r="J732" s="3">
        <f t="shared" si="13"/>
        <v>155000000</v>
      </c>
      <c r="K732" s="3"/>
      <c r="L732" t="s">
        <v>90</v>
      </c>
      <c r="M732">
        <v>2012</v>
      </c>
    </row>
    <row r="733" spans="1:13" x14ac:dyDescent="0.2">
      <c r="A733">
        <v>37</v>
      </c>
      <c r="B733" t="s">
        <v>470</v>
      </c>
      <c r="C733" t="str">
        <f t="shared" si="9"/>
        <v>Wayne</v>
      </c>
      <c r="D733" t="str">
        <f t="shared" si="10"/>
        <v>Rooney</v>
      </c>
      <c r="E733" s="1">
        <v>243000000</v>
      </c>
      <c r="F733" s="2">
        <v>178000000</v>
      </c>
      <c r="G733" s="3" t="s">
        <v>942</v>
      </c>
      <c r="H733" t="str">
        <f t="shared" si="11"/>
        <v>+100 Million</v>
      </c>
      <c r="I733" t="str">
        <f t="shared" si="12"/>
        <v>+100 Million</v>
      </c>
      <c r="J733" s="3">
        <f t="shared" si="13"/>
        <v>178000000</v>
      </c>
      <c r="K733" s="3"/>
      <c r="L733" t="s">
        <v>12</v>
      </c>
      <c r="M733">
        <v>2012</v>
      </c>
    </row>
    <row r="734" spans="1:13" x14ac:dyDescent="0.2">
      <c r="A734">
        <v>38</v>
      </c>
      <c r="B734" t="s">
        <v>860</v>
      </c>
      <c r="C734" t="str">
        <f t="shared" si="9"/>
        <v>Mark</v>
      </c>
      <c r="D734" t="str">
        <f t="shared" si="10"/>
        <v>Sanchez</v>
      </c>
      <c r="E734" s="1">
        <v>242000000</v>
      </c>
      <c r="F734" s="2">
        <v>232000000</v>
      </c>
      <c r="G734" s="3" t="s">
        <v>912</v>
      </c>
      <c r="H734" t="str">
        <f t="shared" si="11"/>
        <v>+100 Million</v>
      </c>
      <c r="I734" t="str">
        <f t="shared" si="12"/>
        <v>+100 Million</v>
      </c>
      <c r="J734" s="3">
        <f t="shared" si="13"/>
        <v>232000000</v>
      </c>
      <c r="K734" s="3"/>
      <c r="L734" t="s">
        <v>39</v>
      </c>
      <c r="M734">
        <v>2012</v>
      </c>
    </row>
    <row r="735" spans="1:13" x14ac:dyDescent="0.2">
      <c r="A735">
        <v>39</v>
      </c>
      <c r="B735" t="s">
        <v>820</v>
      </c>
      <c r="C735" t="str">
        <f t="shared" si="9"/>
        <v>Ichiro</v>
      </c>
      <c r="D735" t="str">
        <f t="shared" si="10"/>
        <v>Suzuki</v>
      </c>
      <c r="E735" s="1">
        <v>24000000</v>
      </c>
      <c r="F735" s="2">
        <v>17000000</v>
      </c>
      <c r="G735" s="3" t="s">
        <v>955</v>
      </c>
      <c r="H735" t="str">
        <f t="shared" si="11"/>
        <v>Up to 50 Million</v>
      </c>
      <c r="I735" t="str">
        <f t="shared" si="12"/>
        <v>Up to 100 Million</v>
      </c>
      <c r="J735" s="3">
        <f t="shared" si="13"/>
        <v>17000000</v>
      </c>
      <c r="K735" s="3"/>
      <c r="L735" t="s">
        <v>90</v>
      </c>
      <c r="M735">
        <v>2012</v>
      </c>
    </row>
    <row r="736" spans="1:13" x14ac:dyDescent="0.2">
      <c r="A736">
        <v>40</v>
      </c>
      <c r="B736" t="s">
        <v>575</v>
      </c>
      <c r="C736" t="str">
        <f t="shared" si="9"/>
        <v>CC</v>
      </c>
      <c r="D736" t="str">
        <f t="shared" si="10"/>
        <v>Sabathia</v>
      </c>
      <c r="E736" s="1">
        <v>238000000</v>
      </c>
      <c r="F736" s="2">
        <v>23000000</v>
      </c>
      <c r="G736" s="3" t="s">
        <v>981</v>
      </c>
      <c r="H736" t="str">
        <f t="shared" si="11"/>
        <v>+100 Million</v>
      </c>
      <c r="I736" t="str">
        <f t="shared" si="12"/>
        <v>Up to 100 Million</v>
      </c>
      <c r="J736" s="3">
        <f t="shared" si="13"/>
        <v>23000000</v>
      </c>
      <c r="K736" s="3"/>
      <c r="L736" t="s">
        <v>90</v>
      </c>
      <c r="M736">
        <v>2012</v>
      </c>
    </row>
    <row r="737" spans="1:13" x14ac:dyDescent="0.2">
      <c r="A737">
        <v>40</v>
      </c>
      <c r="B737" t="s">
        <v>797</v>
      </c>
      <c r="C737" t="str">
        <f t="shared" si="9"/>
        <v>Johan</v>
      </c>
      <c r="D737" t="str">
        <f t="shared" si="10"/>
        <v>Santana</v>
      </c>
      <c r="E737" s="1">
        <v>238000000</v>
      </c>
      <c r="F737" s="2">
        <v>233000000</v>
      </c>
      <c r="G737" s="3" t="s">
        <v>979</v>
      </c>
      <c r="H737" t="str">
        <f t="shared" si="11"/>
        <v>+100 Million</v>
      </c>
      <c r="I737" t="str">
        <f t="shared" si="12"/>
        <v>+100 Million</v>
      </c>
      <c r="J737" s="3">
        <f t="shared" si="13"/>
        <v>233000000</v>
      </c>
      <c r="K737" s="3"/>
      <c r="L737" t="s">
        <v>90</v>
      </c>
      <c r="M737">
        <v>2012</v>
      </c>
    </row>
    <row r="738" spans="1:13" x14ac:dyDescent="0.2">
      <c r="A738">
        <v>42</v>
      </c>
      <c r="B738" t="s">
        <v>772</v>
      </c>
      <c r="C738" t="str">
        <f t="shared" si="9"/>
        <v>Jeff</v>
      </c>
      <c r="D738" t="str">
        <f t="shared" si="10"/>
        <v>Gordon</v>
      </c>
      <c r="E738" s="1">
        <v>236000000</v>
      </c>
      <c r="F738" s="2">
        <v>136000000</v>
      </c>
      <c r="G738" s="3" t="s">
        <v>951</v>
      </c>
      <c r="H738" t="str">
        <f t="shared" si="11"/>
        <v>+100 Million</v>
      </c>
      <c r="I738" t="str">
        <f t="shared" si="12"/>
        <v>+100 Million</v>
      </c>
      <c r="J738" s="3">
        <f t="shared" si="13"/>
        <v>136000000</v>
      </c>
      <c r="K738" s="3"/>
      <c r="L738" t="s">
        <v>628</v>
      </c>
      <c r="M738">
        <v>2012</v>
      </c>
    </row>
    <row r="739" spans="1:13" x14ac:dyDescent="0.2">
      <c r="A739">
        <v>43</v>
      </c>
      <c r="B739" t="s">
        <v>66</v>
      </c>
      <c r="C739" t="str">
        <f t="shared" si="9"/>
        <v>Ben</v>
      </c>
      <c r="D739" t="str">
        <f t="shared" si="10"/>
        <v>Roethlisberger</v>
      </c>
      <c r="E739" s="1">
        <v>233000000</v>
      </c>
      <c r="F739" s="2">
        <v>223000000</v>
      </c>
      <c r="G739" s="3" t="s">
        <v>912</v>
      </c>
      <c r="H739" t="str">
        <f t="shared" si="11"/>
        <v>+100 Million</v>
      </c>
      <c r="I739" t="str">
        <f t="shared" si="12"/>
        <v>+100 Million</v>
      </c>
      <c r="J739" s="3">
        <f t="shared" si="13"/>
        <v>223000000</v>
      </c>
      <c r="K739" s="3"/>
      <c r="L739" t="s">
        <v>39</v>
      </c>
      <c r="M739">
        <v>2012</v>
      </c>
    </row>
    <row r="740" spans="1:13" x14ac:dyDescent="0.2">
      <c r="A740">
        <v>44</v>
      </c>
      <c r="B740" t="s">
        <v>192</v>
      </c>
      <c r="C740" t="str">
        <f t="shared" si="9"/>
        <v>Carmelo</v>
      </c>
      <c r="D740" t="str">
        <f t="shared" si="10"/>
        <v>Anthony</v>
      </c>
      <c r="E740" s="1">
        <v>229000000</v>
      </c>
      <c r="F740" s="2">
        <v>149000000</v>
      </c>
      <c r="G740" s="3" t="s">
        <v>897</v>
      </c>
      <c r="H740" t="str">
        <f t="shared" si="11"/>
        <v>+100 Million</v>
      </c>
      <c r="I740" t="str">
        <f t="shared" si="12"/>
        <v>+100 Million</v>
      </c>
      <c r="J740" s="3">
        <f t="shared" si="13"/>
        <v>149000000</v>
      </c>
      <c r="K740" s="3"/>
      <c r="L740" t="s">
        <v>1006</v>
      </c>
      <c r="M740">
        <v>2012</v>
      </c>
    </row>
    <row r="741" spans="1:13" x14ac:dyDescent="0.2">
      <c r="A741">
        <v>45</v>
      </c>
      <c r="B741" t="s">
        <v>661</v>
      </c>
      <c r="C741" t="str">
        <f t="shared" si="9"/>
        <v>Mark</v>
      </c>
      <c r="D741" t="str">
        <f t="shared" si="10"/>
        <v>Teixeira</v>
      </c>
      <c r="E741" s="1">
        <v>228000000</v>
      </c>
      <c r="F741" s="2">
        <v>225000000</v>
      </c>
      <c r="G741" s="3" t="s">
        <v>948</v>
      </c>
      <c r="H741" t="str">
        <f t="shared" si="11"/>
        <v>+100 Million</v>
      </c>
      <c r="I741" t="str">
        <f t="shared" si="12"/>
        <v>+100 Million</v>
      </c>
      <c r="J741" s="3">
        <f t="shared" si="13"/>
        <v>225000000</v>
      </c>
      <c r="K741" s="3"/>
      <c r="L741" t="s">
        <v>90</v>
      </c>
      <c r="M741">
        <v>2012</v>
      </c>
    </row>
    <row r="742" spans="1:13" x14ac:dyDescent="0.2">
      <c r="A742">
        <v>46</v>
      </c>
      <c r="B742" t="s">
        <v>707</v>
      </c>
      <c r="C742" t="str">
        <f t="shared" si="9"/>
        <v>Amar'e</v>
      </c>
      <c r="D742" t="str">
        <f t="shared" si="10"/>
        <v>Stoudemire</v>
      </c>
      <c r="E742" s="1">
        <v>227000000</v>
      </c>
      <c r="F742" s="2">
        <v>147000000</v>
      </c>
      <c r="G742" s="3" t="s">
        <v>897</v>
      </c>
      <c r="H742" t="str">
        <f t="shared" si="11"/>
        <v>+100 Million</v>
      </c>
      <c r="I742" t="str">
        <f t="shared" si="12"/>
        <v>+100 Million</v>
      </c>
      <c r="J742" s="3">
        <f t="shared" si="13"/>
        <v>147000000</v>
      </c>
      <c r="K742" s="3"/>
      <c r="L742" t="s">
        <v>1006</v>
      </c>
      <c r="M742">
        <v>2012</v>
      </c>
    </row>
    <row r="743" spans="1:13" x14ac:dyDescent="0.2">
      <c r="A743">
        <v>47</v>
      </c>
      <c r="B743" t="s">
        <v>826</v>
      </c>
      <c r="C743" t="str">
        <f t="shared" si="9"/>
        <v>Tony</v>
      </c>
      <c r="D743" t="str">
        <f t="shared" si="10"/>
        <v>Stewart</v>
      </c>
      <c r="E743" s="1">
        <v>223000000</v>
      </c>
      <c r="F743" s="2">
        <v>153000000</v>
      </c>
      <c r="G743" s="3" t="s">
        <v>955</v>
      </c>
      <c r="H743" t="str">
        <f t="shared" si="11"/>
        <v>+100 Million</v>
      </c>
      <c r="I743" t="str">
        <f t="shared" si="12"/>
        <v>+100 Million</v>
      </c>
      <c r="J743" s="3">
        <f t="shared" si="13"/>
        <v>153000000</v>
      </c>
      <c r="K743" s="3"/>
      <c r="L743" t="s">
        <v>628</v>
      </c>
      <c r="M743">
        <v>2012</v>
      </c>
    </row>
    <row r="744" spans="1:13" x14ac:dyDescent="0.2">
      <c r="A744">
        <v>48</v>
      </c>
      <c r="B744" t="s">
        <v>861</v>
      </c>
      <c r="C744" t="str">
        <f t="shared" si="9"/>
        <v>Luke</v>
      </c>
      <c r="D744" t="str">
        <f t="shared" si="10"/>
        <v>Donald</v>
      </c>
      <c r="E744" s="1">
        <v>222000000</v>
      </c>
      <c r="F744" s="2">
        <v>132000000</v>
      </c>
      <c r="G744" s="3" t="s">
        <v>898</v>
      </c>
      <c r="H744" t="str">
        <f t="shared" si="11"/>
        <v>+100 Million</v>
      </c>
      <c r="I744" t="str">
        <f t="shared" si="12"/>
        <v>+100 Million</v>
      </c>
      <c r="J744" s="3">
        <f t="shared" si="13"/>
        <v>132000000</v>
      </c>
      <c r="K744" s="3"/>
      <c r="L744" t="s">
        <v>64</v>
      </c>
      <c r="M744">
        <v>2012</v>
      </c>
    </row>
    <row r="745" spans="1:13" x14ac:dyDescent="0.2">
      <c r="A745">
        <v>49</v>
      </c>
      <c r="B745" t="s">
        <v>813</v>
      </c>
      <c r="C745" t="str">
        <f t="shared" si="9"/>
        <v>Vernon</v>
      </c>
      <c r="D745" t="str">
        <f t="shared" si="10"/>
        <v>Wells</v>
      </c>
      <c r="E745" s="1">
        <v>221000000</v>
      </c>
      <c r="F745" s="2">
        <v>22000000</v>
      </c>
      <c r="G745" s="3" t="s">
        <v>989</v>
      </c>
      <c r="H745" t="str">
        <f t="shared" si="11"/>
        <v>+100 Million</v>
      </c>
      <c r="I745" t="str">
        <f t="shared" si="12"/>
        <v>Up to 100 Million</v>
      </c>
      <c r="J745" s="3">
        <f t="shared" si="13"/>
        <v>22000000</v>
      </c>
      <c r="K745" s="3"/>
      <c r="L745" t="s">
        <v>90</v>
      </c>
      <c r="M745">
        <v>2012</v>
      </c>
    </row>
    <row r="746" spans="1:13" x14ac:dyDescent="0.2">
      <c r="A746">
        <v>50</v>
      </c>
      <c r="B746" t="s">
        <v>862</v>
      </c>
      <c r="C746" t="str">
        <f t="shared" si="9"/>
        <v>Michael</v>
      </c>
      <c r="D746" t="str">
        <f t="shared" si="10"/>
        <v>Vick</v>
      </c>
      <c r="E746" s="1">
        <v>22000000</v>
      </c>
      <c r="F746" s="2">
        <v>20000000</v>
      </c>
      <c r="G746" s="3" t="s">
        <v>949</v>
      </c>
      <c r="H746" t="str">
        <f t="shared" si="11"/>
        <v>Up to 50 Million</v>
      </c>
      <c r="I746" t="str">
        <f t="shared" si="12"/>
        <v>Up to 100 Million</v>
      </c>
      <c r="J746" s="3">
        <f t="shared" si="13"/>
        <v>20000000</v>
      </c>
      <c r="K746" s="3"/>
      <c r="L746" t="s">
        <v>39</v>
      </c>
      <c r="M746">
        <v>2012</v>
      </c>
    </row>
    <row r="747" spans="1:13" x14ac:dyDescent="0.2">
      <c r="A747">
        <v>51</v>
      </c>
      <c r="B747" t="s">
        <v>863</v>
      </c>
      <c r="C747" t="str">
        <f t="shared" si="9"/>
        <v>Logan</v>
      </c>
      <c r="D747" t="str">
        <f t="shared" si="10"/>
        <v>Mankins</v>
      </c>
      <c r="E747" s="1">
        <v>219000000</v>
      </c>
      <c r="F747" s="2">
        <v>218000000</v>
      </c>
      <c r="G747" s="3" t="s">
        <v>989</v>
      </c>
      <c r="H747" t="str">
        <f t="shared" si="11"/>
        <v>+100 Million</v>
      </c>
      <c r="I747" t="str">
        <f t="shared" si="12"/>
        <v>+100 Million</v>
      </c>
      <c r="J747" s="3">
        <f t="shared" si="13"/>
        <v>218000000</v>
      </c>
      <c r="K747" s="3"/>
      <c r="L747" t="s">
        <v>39</v>
      </c>
      <c r="M747">
        <v>2012</v>
      </c>
    </row>
    <row r="748" spans="1:13" x14ac:dyDescent="0.2">
      <c r="A748">
        <v>51</v>
      </c>
      <c r="B748" t="s">
        <v>864</v>
      </c>
      <c r="C748" t="str">
        <f t="shared" si="9"/>
        <v>Richard</v>
      </c>
      <c r="D748" t="str">
        <f t="shared" si="10"/>
        <v>Seymour</v>
      </c>
      <c r="E748" s="1">
        <v>219000000</v>
      </c>
      <c r="F748" s="2">
        <v>216000000</v>
      </c>
      <c r="G748" s="3" t="s">
        <v>948</v>
      </c>
      <c r="H748" t="str">
        <f t="shared" si="11"/>
        <v>+100 Million</v>
      </c>
      <c r="I748" t="str">
        <f t="shared" si="12"/>
        <v>+100 Million</v>
      </c>
      <c r="J748" s="3">
        <f t="shared" si="13"/>
        <v>216000000</v>
      </c>
      <c r="K748" s="3"/>
      <c r="L748" t="s">
        <v>39</v>
      </c>
      <c r="M748">
        <v>2012</v>
      </c>
    </row>
    <row r="749" spans="1:13" x14ac:dyDescent="0.2">
      <c r="A749">
        <v>53</v>
      </c>
      <c r="B749" t="s">
        <v>568</v>
      </c>
      <c r="C749" t="str">
        <f t="shared" si="9"/>
        <v>Ryan</v>
      </c>
      <c r="D749" t="str">
        <f t="shared" si="10"/>
        <v>Howard</v>
      </c>
      <c r="E749" s="1">
        <v>215000000</v>
      </c>
      <c r="F749" s="2">
        <v>20000000</v>
      </c>
      <c r="G749" s="3" t="s">
        <v>916</v>
      </c>
      <c r="H749" t="str">
        <f t="shared" si="11"/>
        <v>+100 Million</v>
      </c>
      <c r="I749" t="str">
        <f t="shared" si="12"/>
        <v>Up to 100 Million</v>
      </c>
      <c r="J749" s="3">
        <f t="shared" si="13"/>
        <v>20000000</v>
      </c>
      <c r="K749" s="3"/>
      <c r="L749" t="s">
        <v>90</v>
      </c>
      <c r="M749">
        <v>2012</v>
      </c>
    </row>
    <row r="750" spans="1:13" x14ac:dyDescent="0.2">
      <c r="A750">
        <v>53</v>
      </c>
      <c r="B750" t="s">
        <v>599</v>
      </c>
      <c r="C750" t="str">
        <f t="shared" si="9"/>
        <v>Jimmie</v>
      </c>
      <c r="D750" t="str">
        <f t="shared" si="10"/>
        <v>Johnson</v>
      </c>
      <c r="E750" s="1">
        <v>215000000</v>
      </c>
      <c r="F750" s="2">
        <v>145000000</v>
      </c>
      <c r="G750" s="3" t="s">
        <v>955</v>
      </c>
      <c r="H750" t="str">
        <f t="shared" si="11"/>
        <v>+100 Million</v>
      </c>
      <c r="I750" t="str">
        <f t="shared" si="12"/>
        <v>+100 Million</v>
      </c>
      <c r="J750" s="3">
        <f t="shared" si="13"/>
        <v>145000000</v>
      </c>
      <c r="K750" s="3"/>
      <c r="L750" t="s">
        <v>628</v>
      </c>
      <c r="M750">
        <v>2012</v>
      </c>
    </row>
    <row r="751" spans="1:13" x14ac:dyDescent="0.2">
      <c r="A751">
        <v>53</v>
      </c>
      <c r="B751" t="s">
        <v>865</v>
      </c>
      <c r="C751" t="str">
        <f t="shared" si="9"/>
        <v>Adrian</v>
      </c>
      <c r="D751" t="str">
        <f t="shared" si="10"/>
        <v>Peterson</v>
      </c>
      <c r="E751" s="1">
        <v>215000000</v>
      </c>
      <c r="F751" s="2">
        <v>205000000</v>
      </c>
      <c r="G751" s="3" t="s">
        <v>912</v>
      </c>
      <c r="H751" t="str">
        <f t="shared" si="11"/>
        <v>+100 Million</v>
      </c>
      <c r="I751" t="str">
        <f t="shared" si="12"/>
        <v>+100 Million</v>
      </c>
      <c r="J751" s="3">
        <f t="shared" si="13"/>
        <v>205000000</v>
      </c>
      <c r="K751" s="3"/>
      <c r="L751" t="s">
        <v>39</v>
      </c>
      <c r="M751">
        <v>2012</v>
      </c>
    </row>
    <row r="752" spans="1:13" x14ac:dyDescent="0.2">
      <c r="A752">
        <v>56</v>
      </c>
      <c r="B752" t="s">
        <v>866</v>
      </c>
      <c r="C752" t="str">
        <f t="shared" si="9"/>
        <v>Jon</v>
      </c>
      <c r="D752" t="str">
        <f t="shared" si="10"/>
        <v>Beason</v>
      </c>
      <c r="E752" s="1">
        <v>214000000</v>
      </c>
      <c r="F752" s="2">
        <v>213000000</v>
      </c>
      <c r="G752" s="3" t="s">
        <v>989</v>
      </c>
      <c r="H752" t="str">
        <f t="shared" si="11"/>
        <v>+100 Million</v>
      </c>
      <c r="I752" t="str">
        <f t="shared" si="12"/>
        <v>+100 Million</v>
      </c>
      <c r="J752" s="3">
        <f t="shared" si="13"/>
        <v>213000000</v>
      </c>
      <c r="K752" s="3"/>
      <c r="L752" t="s">
        <v>39</v>
      </c>
      <c r="M752">
        <v>2012</v>
      </c>
    </row>
    <row r="753" spans="1:13" x14ac:dyDescent="0.2">
      <c r="A753">
        <v>57</v>
      </c>
      <c r="B753" t="s">
        <v>867</v>
      </c>
      <c r="C753" t="str">
        <f t="shared" si="9"/>
        <v>Kevin</v>
      </c>
      <c r="D753" t="str">
        <f t="shared" si="10"/>
        <v>Garnett</v>
      </c>
      <c r="E753" s="1">
        <v>211000000</v>
      </c>
      <c r="F753" s="2">
        <v>171000000</v>
      </c>
      <c r="G753" s="3" t="s">
        <v>908</v>
      </c>
      <c r="H753" t="str">
        <f t="shared" si="11"/>
        <v>+100 Million</v>
      </c>
      <c r="I753" t="str">
        <f t="shared" si="12"/>
        <v>+100 Million</v>
      </c>
      <c r="J753" s="3">
        <f t="shared" si="13"/>
        <v>171000000</v>
      </c>
      <c r="K753" s="3"/>
      <c r="L753" t="s">
        <v>1006</v>
      </c>
      <c r="M753">
        <v>2012</v>
      </c>
    </row>
    <row r="754" spans="1:13" x14ac:dyDescent="0.2">
      <c r="A754">
        <v>58</v>
      </c>
      <c r="B754" t="s">
        <v>402</v>
      </c>
      <c r="C754" t="str">
        <f t="shared" si="9"/>
        <v>Matthew</v>
      </c>
      <c r="D754" t="str">
        <f t="shared" si="10"/>
        <v>Stafford</v>
      </c>
      <c r="E754" s="1">
        <v>209000000</v>
      </c>
      <c r="F754" s="2">
        <v>199000000</v>
      </c>
      <c r="G754" s="3" t="s">
        <v>912</v>
      </c>
      <c r="H754" t="str">
        <f t="shared" si="11"/>
        <v>+100 Million</v>
      </c>
      <c r="I754" t="str">
        <f t="shared" si="12"/>
        <v>+100 Million</v>
      </c>
      <c r="J754" s="3">
        <f t="shared" si="13"/>
        <v>199000000</v>
      </c>
      <c r="K754" s="3"/>
      <c r="L754" t="s">
        <v>39</v>
      </c>
      <c r="M754">
        <v>2012</v>
      </c>
    </row>
    <row r="755" spans="1:13" x14ac:dyDescent="0.2">
      <c r="A755">
        <v>59</v>
      </c>
      <c r="B755" t="s">
        <v>269</v>
      </c>
      <c r="C755" t="str">
        <f t="shared" si="9"/>
        <v>Miguel</v>
      </c>
      <c r="D755" t="str">
        <f t="shared" si="10"/>
        <v>Cabrera</v>
      </c>
      <c r="E755" s="1">
        <v>208000000</v>
      </c>
      <c r="F755" s="2">
        <v>206000000</v>
      </c>
      <c r="G755" s="3" t="s">
        <v>944</v>
      </c>
      <c r="H755" t="str">
        <f t="shared" si="11"/>
        <v>+100 Million</v>
      </c>
      <c r="I755" t="str">
        <f t="shared" si="12"/>
        <v>+100 Million</v>
      </c>
      <c r="J755" s="3">
        <f t="shared" si="13"/>
        <v>206000000</v>
      </c>
      <c r="K755" s="3"/>
      <c r="L755" t="s">
        <v>90</v>
      </c>
      <c r="M755">
        <v>2012</v>
      </c>
    </row>
    <row r="756" spans="1:13" x14ac:dyDescent="0.2">
      <c r="A756">
        <v>59</v>
      </c>
      <c r="B756" t="s">
        <v>822</v>
      </c>
      <c r="C756" t="s">
        <v>19</v>
      </c>
      <c r="D756" t="s">
        <v>19</v>
      </c>
      <c r="E756" s="1">
        <v>208000000</v>
      </c>
      <c r="F756" s="2">
        <v>143000000</v>
      </c>
      <c r="G756" s="3" t="s">
        <v>942</v>
      </c>
      <c r="H756" t="str">
        <f t="shared" si="11"/>
        <v>+100 Million</v>
      </c>
      <c r="I756" t="str">
        <f t="shared" si="12"/>
        <v>+100 Million</v>
      </c>
      <c r="J756" s="3">
        <f t="shared" si="13"/>
        <v>143000000</v>
      </c>
      <c r="K756" s="3"/>
      <c r="L756" t="s">
        <v>12</v>
      </c>
      <c r="M756">
        <v>2012</v>
      </c>
    </row>
    <row r="757" spans="1:13" x14ac:dyDescent="0.2">
      <c r="A757">
        <v>61</v>
      </c>
      <c r="B757" t="s">
        <v>84</v>
      </c>
      <c r="C757" t="str">
        <f t="shared" si="9"/>
        <v>Novak</v>
      </c>
      <c r="D757" t="str">
        <f t="shared" si="10"/>
        <v>Djokovic</v>
      </c>
      <c r="E757" s="1">
        <v>206000000</v>
      </c>
      <c r="F757" s="2">
        <v>116000000</v>
      </c>
      <c r="G757" s="3" t="s">
        <v>898</v>
      </c>
      <c r="H757" t="str">
        <f t="shared" si="11"/>
        <v>+100 Million</v>
      </c>
      <c r="I757" t="str">
        <f t="shared" si="12"/>
        <v>+100 Million</v>
      </c>
      <c r="J757" s="3">
        <f t="shared" si="13"/>
        <v>116000000</v>
      </c>
      <c r="K757" s="3"/>
      <c r="L757" t="s">
        <v>33</v>
      </c>
      <c r="M757">
        <v>2012</v>
      </c>
    </row>
    <row r="758" spans="1:13" x14ac:dyDescent="0.2">
      <c r="A758">
        <v>61</v>
      </c>
      <c r="B758" t="s">
        <v>815</v>
      </c>
      <c r="C758" t="str">
        <f t="shared" si="9"/>
        <v>Roy</v>
      </c>
      <c r="D758" t="str">
        <f t="shared" si="10"/>
        <v>Halladay</v>
      </c>
      <c r="E758" s="1">
        <v>206000000</v>
      </c>
      <c r="F758" s="2">
        <v>201000000</v>
      </c>
      <c r="G758" s="3" t="s">
        <v>979</v>
      </c>
      <c r="H758" t="str">
        <f t="shared" si="11"/>
        <v>+100 Million</v>
      </c>
      <c r="I758" t="str">
        <f t="shared" si="12"/>
        <v>+100 Million</v>
      </c>
      <c r="J758" s="3">
        <f t="shared" si="13"/>
        <v>201000000</v>
      </c>
      <c r="K758" s="3"/>
      <c r="L758" t="s">
        <v>90</v>
      </c>
      <c r="M758">
        <v>2012</v>
      </c>
    </row>
    <row r="759" spans="1:13" x14ac:dyDescent="0.2">
      <c r="A759">
        <v>63</v>
      </c>
      <c r="B759" t="s">
        <v>457</v>
      </c>
      <c r="C759" t="str">
        <f t="shared" si="9"/>
        <v>Usain</v>
      </c>
      <c r="D759" t="str">
        <f t="shared" si="10"/>
        <v>Bolt</v>
      </c>
      <c r="E759" s="1">
        <v>203000000</v>
      </c>
      <c r="F759" s="2" t="s">
        <v>997</v>
      </c>
      <c r="G759" s="3" t="s">
        <v>932</v>
      </c>
      <c r="H759" t="str">
        <f t="shared" si="11"/>
        <v>+100 Million</v>
      </c>
      <c r="I759" t="str">
        <f t="shared" si="12"/>
        <v>+300 Million</v>
      </c>
      <c r="J759" s="3">
        <f t="shared" si="13"/>
        <v>0</v>
      </c>
      <c r="K759" s="3"/>
      <c r="L759" t="s">
        <v>458</v>
      </c>
      <c r="M759">
        <v>2012</v>
      </c>
    </row>
    <row r="760" spans="1:13" x14ac:dyDescent="0.2">
      <c r="A760">
        <v>63</v>
      </c>
      <c r="B760" t="s">
        <v>869</v>
      </c>
      <c r="C760" t="str">
        <f t="shared" si="9"/>
        <v>D'Brickashaw</v>
      </c>
      <c r="D760" t="str">
        <f t="shared" si="10"/>
        <v>Ferguson</v>
      </c>
      <c r="E760" s="1">
        <v>203000000</v>
      </c>
      <c r="F760" s="2">
        <v>201000000</v>
      </c>
      <c r="G760" s="3" t="s">
        <v>944</v>
      </c>
      <c r="H760" t="str">
        <f t="shared" si="11"/>
        <v>+100 Million</v>
      </c>
      <c r="I760" t="str">
        <f t="shared" si="12"/>
        <v>+100 Million</v>
      </c>
      <c r="J760" s="3">
        <f t="shared" si="13"/>
        <v>201000000</v>
      </c>
      <c r="K760" s="3"/>
      <c r="L760" t="s">
        <v>39</v>
      </c>
      <c r="M760">
        <v>2012</v>
      </c>
    </row>
    <row r="761" spans="1:13" x14ac:dyDescent="0.2">
      <c r="A761">
        <v>65</v>
      </c>
      <c r="B761" t="s">
        <v>761</v>
      </c>
      <c r="C761" t="str">
        <f t="shared" si="9"/>
        <v>Sergio</v>
      </c>
      <c r="D761" t="str">
        <f t="shared" si="10"/>
        <v>Aguero</v>
      </c>
      <c r="E761" s="1">
        <v>201000000</v>
      </c>
      <c r="F761" s="2">
        <v>166000000</v>
      </c>
      <c r="G761" s="3" t="s">
        <v>922</v>
      </c>
      <c r="H761" t="str">
        <f t="shared" si="11"/>
        <v>+100 Million</v>
      </c>
      <c r="I761" t="str">
        <f t="shared" si="12"/>
        <v>+100 Million</v>
      </c>
      <c r="J761" s="3">
        <f t="shared" si="13"/>
        <v>166000000</v>
      </c>
      <c r="K761" s="3"/>
      <c r="L761" t="s">
        <v>12</v>
      </c>
      <c r="M761">
        <v>2012</v>
      </c>
    </row>
    <row r="762" spans="1:13" x14ac:dyDescent="0.2">
      <c r="A762">
        <v>66</v>
      </c>
      <c r="B762" t="s">
        <v>870</v>
      </c>
      <c r="C762" t="str">
        <f t="shared" si="9"/>
        <v>DeAngelo</v>
      </c>
      <c r="D762" t="str">
        <f t="shared" si="10"/>
        <v>Williams</v>
      </c>
      <c r="E762" s="1">
        <v>199000000</v>
      </c>
      <c r="F762" s="2">
        <v>198000000</v>
      </c>
      <c r="G762" s="3" t="s">
        <v>944</v>
      </c>
      <c r="H762" t="str">
        <f t="shared" si="11"/>
        <v>+100 Million</v>
      </c>
      <c r="I762" t="str">
        <f t="shared" si="12"/>
        <v>+100 Million</v>
      </c>
      <c r="J762" s="3">
        <f t="shared" si="13"/>
        <v>198000000</v>
      </c>
      <c r="K762" s="3"/>
      <c r="L762" t="s">
        <v>39</v>
      </c>
      <c r="M762">
        <v>2012</v>
      </c>
    </row>
    <row r="763" spans="1:13" x14ac:dyDescent="0.2">
      <c r="A763">
        <v>67</v>
      </c>
      <c r="B763" t="s">
        <v>871</v>
      </c>
      <c r="C763" t="str">
        <f t="shared" si="9"/>
        <v>Joe</v>
      </c>
      <c r="D763" t="str">
        <f t="shared" si="10"/>
        <v>Thomas</v>
      </c>
      <c r="E763" s="1">
        <v>198000000</v>
      </c>
      <c r="F763" s="2">
        <v>193000000</v>
      </c>
      <c r="G763" s="3" t="s">
        <v>979</v>
      </c>
      <c r="H763" t="str">
        <f t="shared" si="11"/>
        <v>+100 Million</v>
      </c>
      <c r="I763" t="str">
        <f t="shared" si="12"/>
        <v>+100 Million</v>
      </c>
      <c r="J763" s="3">
        <f t="shared" si="13"/>
        <v>193000000</v>
      </c>
      <c r="K763" s="3"/>
      <c r="L763" t="s">
        <v>39</v>
      </c>
      <c r="M763">
        <v>2012</v>
      </c>
    </row>
    <row r="764" spans="1:13" x14ac:dyDescent="0.2">
      <c r="A764">
        <v>68</v>
      </c>
      <c r="B764" t="s">
        <v>558</v>
      </c>
      <c r="C764" t="str">
        <f t="shared" si="9"/>
        <v>Eric</v>
      </c>
      <c r="D764" t="str">
        <f t="shared" si="10"/>
        <v>Berry</v>
      </c>
      <c r="E764" s="1">
        <v>196000000</v>
      </c>
      <c r="F764" s="2">
        <v>193000000</v>
      </c>
      <c r="G764" s="3" t="s">
        <v>948</v>
      </c>
      <c r="H764" t="str">
        <f t="shared" si="11"/>
        <v>+100 Million</v>
      </c>
      <c r="I764" t="str">
        <f t="shared" si="12"/>
        <v>+100 Million</v>
      </c>
      <c r="J764" s="3">
        <f t="shared" si="13"/>
        <v>193000000</v>
      </c>
      <c r="K764" s="3"/>
      <c r="L764" t="s">
        <v>39</v>
      </c>
      <c r="M764">
        <v>2012</v>
      </c>
    </row>
    <row r="765" spans="1:13" x14ac:dyDescent="0.2">
      <c r="A765">
        <v>68</v>
      </c>
      <c r="B765" t="s">
        <v>577</v>
      </c>
      <c r="C765" t="str">
        <f t="shared" si="9"/>
        <v>Prince</v>
      </c>
      <c r="D765" t="str">
        <f t="shared" si="10"/>
        <v>Fielder</v>
      </c>
      <c r="E765" s="1">
        <v>196000000</v>
      </c>
      <c r="F765" s="2">
        <v>193000000</v>
      </c>
      <c r="G765" s="3" t="s">
        <v>948</v>
      </c>
      <c r="H765" t="str">
        <f t="shared" si="11"/>
        <v>+100 Million</v>
      </c>
      <c r="I765" t="str">
        <f t="shared" si="12"/>
        <v>+100 Million</v>
      </c>
      <c r="J765" s="3">
        <f t="shared" si="13"/>
        <v>193000000</v>
      </c>
      <c r="K765" s="3"/>
      <c r="L765" t="s">
        <v>90</v>
      </c>
      <c r="M765">
        <v>2012</v>
      </c>
    </row>
    <row r="766" spans="1:13" x14ac:dyDescent="0.2">
      <c r="A766">
        <v>68</v>
      </c>
      <c r="B766" t="s">
        <v>817</v>
      </c>
      <c r="C766" t="str">
        <f t="shared" si="9"/>
        <v>Fernando</v>
      </c>
      <c r="D766" t="str">
        <f t="shared" si="10"/>
        <v>Torres</v>
      </c>
      <c r="E766" s="1">
        <v>196000000</v>
      </c>
      <c r="F766" s="2">
        <v>166000000</v>
      </c>
      <c r="G766" s="3" t="s">
        <v>927</v>
      </c>
      <c r="H766" t="str">
        <f t="shared" si="11"/>
        <v>+100 Million</v>
      </c>
      <c r="I766" t="str">
        <f t="shared" si="12"/>
        <v>+100 Million</v>
      </c>
      <c r="J766" s="3">
        <f t="shared" si="13"/>
        <v>166000000</v>
      </c>
      <c r="K766" s="3"/>
      <c r="L766" t="s">
        <v>12</v>
      </c>
      <c r="M766">
        <v>2012</v>
      </c>
    </row>
    <row r="767" spans="1:13" x14ac:dyDescent="0.2">
      <c r="A767">
        <v>71</v>
      </c>
      <c r="B767" t="s">
        <v>872</v>
      </c>
      <c r="C767" t="str">
        <f t="shared" si="9"/>
        <v>Ryan</v>
      </c>
      <c r="D767" t="str">
        <f t="shared" si="10"/>
        <v>Kalil</v>
      </c>
      <c r="E767" s="1">
        <v>194000000</v>
      </c>
      <c r="F767" s="2">
        <v>193000000</v>
      </c>
      <c r="G767" s="3" t="s">
        <v>989</v>
      </c>
      <c r="H767" t="str">
        <f t="shared" si="11"/>
        <v>+100 Million</v>
      </c>
      <c r="I767" t="str">
        <f t="shared" si="12"/>
        <v>+100 Million</v>
      </c>
      <c r="J767" s="3">
        <f t="shared" si="13"/>
        <v>193000000</v>
      </c>
      <c r="K767" s="3"/>
      <c r="L767" t="s">
        <v>39</v>
      </c>
      <c r="M767">
        <v>2012</v>
      </c>
    </row>
    <row r="768" spans="1:13" x14ac:dyDescent="0.2">
      <c r="A768">
        <v>72</v>
      </c>
      <c r="B768" t="s">
        <v>117</v>
      </c>
      <c r="C768" t="str">
        <f t="shared" si="9"/>
        <v>Chris</v>
      </c>
      <c r="D768" t="str">
        <f t="shared" si="10"/>
        <v>Paul</v>
      </c>
      <c r="E768" s="1">
        <v>192000000</v>
      </c>
      <c r="F768" s="2">
        <v>132000000</v>
      </c>
      <c r="G768" s="3" t="s">
        <v>919</v>
      </c>
      <c r="H768" t="str">
        <f t="shared" si="11"/>
        <v>+100 Million</v>
      </c>
      <c r="I768" t="str">
        <f t="shared" si="12"/>
        <v>+100 Million</v>
      </c>
      <c r="J768" s="3">
        <f t="shared" si="13"/>
        <v>132000000</v>
      </c>
      <c r="K768" s="3"/>
      <c r="L768" t="s">
        <v>1006</v>
      </c>
      <c r="M768">
        <v>2012</v>
      </c>
    </row>
    <row r="769" spans="1:13" x14ac:dyDescent="0.2">
      <c r="A769">
        <v>73</v>
      </c>
      <c r="B769" t="s">
        <v>873</v>
      </c>
      <c r="C769" t="str">
        <f t="shared" si="9"/>
        <v>Tim</v>
      </c>
      <c r="D769" t="str">
        <f t="shared" si="10"/>
        <v>Duncan</v>
      </c>
      <c r="E769" s="1">
        <v>191000000</v>
      </c>
      <c r="F769" s="2">
        <v>171000000</v>
      </c>
      <c r="G769" s="3" t="s">
        <v>949</v>
      </c>
      <c r="H769" t="str">
        <f t="shared" si="11"/>
        <v>+100 Million</v>
      </c>
      <c r="I769" t="str">
        <f t="shared" si="12"/>
        <v>+100 Million</v>
      </c>
      <c r="J769" s="3">
        <f t="shared" si="13"/>
        <v>171000000</v>
      </c>
      <c r="K769" s="3"/>
      <c r="L769" t="s">
        <v>1006</v>
      </c>
      <c r="M769">
        <v>2012</v>
      </c>
    </row>
    <row r="770" spans="1:13" x14ac:dyDescent="0.2">
      <c r="A770">
        <v>73</v>
      </c>
      <c r="B770" t="s">
        <v>729</v>
      </c>
      <c r="C770" t="str">
        <f t="shared" si="9"/>
        <v>Yaya</v>
      </c>
      <c r="D770" t="str">
        <f t="shared" si="10"/>
        <v>Touré</v>
      </c>
      <c r="E770" s="1">
        <v>191000000</v>
      </c>
      <c r="F770" s="2">
        <v>166000000</v>
      </c>
      <c r="G770" s="3" t="s">
        <v>931</v>
      </c>
      <c r="H770" t="str">
        <f t="shared" si="11"/>
        <v>+100 Million</v>
      </c>
      <c r="I770" t="str">
        <f t="shared" si="12"/>
        <v>+100 Million</v>
      </c>
      <c r="J770" s="3">
        <f t="shared" si="13"/>
        <v>166000000</v>
      </c>
      <c r="K770" s="3"/>
      <c r="L770" t="s">
        <v>12</v>
      </c>
      <c r="M770">
        <v>2012</v>
      </c>
    </row>
    <row r="771" spans="1:13" x14ac:dyDescent="0.2">
      <c r="A771">
        <v>75</v>
      </c>
      <c r="B771" t="s">
        <v>874</v>
      </c>
      <c r="C771" t="str">
        <f t="shared" ref="C771:C796" si="14">LEFT(B771,SEARCH(" ",B771)-1)</f>
        <v>Miguel</v>
      </c>
      <c r="D771" t="str">
        <f t="shared" ref="D771:D796" si="15">RIGHT(B771,LEN(B771)-FIND(" ",B771))</f>
        <v>Cotto</v>
      </c>
      <c r="E771" s="1">
        <v>19000000</v>
      </c>
      <c r="F771" s="2">
        <v>19000000</v>
      </c>
      <c r="G771" s="3" t="s">
        <v>985</v>
      </c>
      <c r="H771" t="str">
        <f t="shared" ref="H771:H796" si="16">IF(E771 &lt;50000000,"Up to 50 Million",IF(E771&gt;100000000,"+100 Million","Up to 100 Million"))</f>
        <v>Up to 50 Million</v>
      </c>
      <c r="I771" t="str">
        <f t="shared" ref="I771:I796" si="17">IF(F771 &lt;100000000,"Up to 100 Million",IF(F771&gt;300000000,"+300 Million","+100 Million"))</f>
        <v>Up to 100 Million</v>
      </c>
      <c r="J771" s="3">
        <f t="shared" ref="J771:J796" si="18">SUM(F771,G771)</f>
        <v>19000000</v>
      </c>
      <c r="K771" s="3"/>
      <c r="L771" t="s">
        <v>27</v>
      </c>
      <c r="M771">
        <v>2012</v>
      </c>
    </row>
    <row r="772" spans="1:13" x14ac:dyDescent="0.2">
      <c r="A772">
        <v>76</v>
      </c>
      <c r="B772" t="s">
        <v>818</v>
      </c>
      <c r="C772" t="str">
        <f t="shared" si="14"/>
        <v>Barry</v>
      </c>
      <c r="D772" t="str">
        <f t="shared" si="15"/>
        <v>Zito</v>
      </c>
      <c r="E772" s="1">
        <v>189000000</v>
      </c>
      <c r="F772" s="2">
        <v>188000000</v>
      </c>
      <c r="G772" s="3" t="s">
        <v>944</v>
      </c>
      <c r="H772" t="str">
        <f t="shared" si="16"/>
        <v>+100 Million</v>
      </c>
      <c r="I772" t="str">
        <f t="shared" si="17"/>
        <v>+100 Million</v>
      </c>
      <c r="J772" s="3">
        <f t="shared" si="18"/>
        <v>188000000</v>
      </c>
      <c r="K772" s="3"/>
      <c r="L772" t="s">
        <v>90</v>
      </c>
      <c r="M772">
        <v>2012</v>
      </c>
    </row>
    <row r="773" spans="1:13" x14ac:dyDescent="0.2">
      <c r="A773">
        <v>77</v>
      </c>
      <c r="B773" t="s">
        <v>875</v>
      </c>
      <c r="C773" t="str">
        <f t="shared" si="14"/>
        <v>Robert</v>
      </c>
      <c r="D773" t="str">
        <f t="shared" si="15"/>
        <v>Mathis</v>
      </c>
      <c r="E773" s="1">
        <v>187000000</v>
      </c>
      <c r="F773" s="2">
        <v>186000000</v>
      </c>
      <c r="G773" s="3" t="s">
        <v>944</v>
      </c>
      <c r="H773" t="str">
        <f t="shared" si="16"/>
        <v>+100 Million</v>
      </c>
      <c r="I773" t="str">
        <f t="shared" si="17"/>
        <v>+100 Million</v>
      </c>
      <c r="J773" s="3">
        <f t="shared" si="18"/>
        <v>186000000</v>
      </c>
      <c r="K773" s="3"/>
      <c r="L773" t="s">
        <v>39</v>
      </c>
      <c r="M773">
        <v>2012</v>
      </c>
    </row>
    <row r="774" spans="1:13" x14ac:dyDescent="0.2">
      <c r="A774">
        <v>78</v>
      </c>
      <c r="B774" t="s">
        <v>876</v>
      </c>
      <c r="C774" t="str">
        <f t="shared" si="14"/>
        <v>Carlos</v>
      </c>
      <c r="D774" t="str">
        <f t="shared" si="15"/>
        <v>Lee</v>
      </c>
      <c r="E774" s="1">
        <v>186000000</v>
      </c>
      <c r="F774" s="2">
        <v>185000000</v>
      </c>
      <c r="G774" s="3" t="s">
        <v>989</v>
      </c>
      <c r="H774" t="str">
        <f t="shared" si="16"/>
        <v>+100 Million</v>
      </c>
      <c r="I774" t="str">
        <f t="shared" si="17"/>
        <v>+100 Million</v>
      </c>
      <c r="J774" s="3">
        <f t="shared" si="18"/>
        <v>185000000</v>
      </c>
      <c r="K774" s="3"/>
      <c r="L774" t="s">
        <v>90</v>
      </c>
      <c r="M774">
        <v>2012</v>
      </c>
    </row>
    <row r="775" spans="1:13" x14ac:dyDescent="0.2">
      <c r="A775">
        <v>78</v>
      </c>
      <c r="B775" t="s">
        <v>808</v>
      </c>
      <c r="C775" t="str">
        <f t="shared" si="14"/>
        <v>Sachin</v>
      </c>
      <c r="D775" t="str">
        <f t="shared" si="15"/>
        <v>Tendulkar</v>
      </c>
      <c r="E775" s="1">
        <v>186000000</v>
      </c>
      <c r="F775" s="2">
        <v>21000000</v>
      </c>
      <c r="G775" s="3" t="s">
        <v>939</v>
      </c>
      <c r="H775" t="str">
        <f t="shared" si="16"/>
        <v>+100 Million</v>
      </c>
      <c r="I775" t="str">
        <f t="shared" si="17"/>
        <v>Up to 100 Million</v>
      </c>
      <c r="J775" s="3">
        <f t="shared" si="18"/>
        <v>21000000</v>
      </c>
      <c r="K775" s="3"/>
      <c r="L775" t="s">
        <v>381</v>
      </c>
      <c r="M775">
        <v>2012</v>
      </c>
    </row>
    <row r="776" spans="1:13" x14ac:dyDescent="0.2">
      <c r="A776">
        <v>78</v>
      </c>
      <c r="B776" t="s">
        <v>877</v>
      </c>
      <c r="C776" t="str">
        <f t="shared" si="14"/>
        <v>Lawrence</v>
      </c>
      <c r="D776" t="str">
        <f t="shared" si="15"/>
        <v>Timmons</v>
      </c>
      <c r="E776" s="1">
        <v>186000000</v>
      </c>
      <c r="F776" s="2">
        <v>184000000</v>
      </c>
      <c r="G776" s="3" t="s">
        <v>944</v>
      </c>
      <c r="H776" t="str">
        <f t="shared" si="16"/>
        <v>+100 Million</v>
      </c>
      <c r="I776" t="str">
        <f t="shared" si="17"/>
        <v>+100 Million</v>
      </c>
      <c r="J776" s="3">
        <f t="shared" si="18"/>
        <v>184000000</v>
      </c>
      <c r="K776" s="3"/>
      <c r="L776" t="s">
        <v>39</v>
      </c>
      <c r="M776">
        <v>2012</v>
      </c>
    </row>
    <row r="777" spans="1:13" x14ac:dyDescent="0.2">
      <c r="A777">
        <v>81</v>
      </c>
      <c r="B777" t="s">
        <v>759</v>
      </c>
      <c r="C777" t="str">
        <f t="shared" si="14"/>
        <v>Li</v>
      </c>
      <c r="D777" t="str">
        <f t="shared" si="15"/>
        <v>Na</v>
      </c>
      <c r="E777" s="1">
        <v>184000000</v>
      </c>
      <c r="F777" s="2">
        <v>14000000</v>
      </c>
      <c r="G777" s="3" t="s">
        <v>915</v>
      </c>
      <c r="H777" t="str">
        <f t="shared" si="16"/>
        <v>+100 Million</v>
      </c>
      <c r="I777" t="str">
        <f t="shared" si="17"/>
        <v>Up to 100 Million</v>
      </c>
      <c r="J777" s="3">
        <f t="shared" si="18"/>
        <v>14000000</v>
      </c>
      <c r="K777" s="3"/>
      <c r="L777" t="s">
        <v>33</v>
      </c>
      <c r="M777">
        <v>2012</v>
      </c>
    </row>
    <row r="778" spans="1:13" x14ac:dyDescent="0.2">
      <c r="A778">
        <v>82</v>
      </c>
      <c r="B778" t="s">
        <v>879</v>
      </c>
      <c r="C778" t="str">
        <f t="shared" si="14"/>
        <v>Torii</v>
      </c>
      <c r="D778" t="str">
        <f t="shared" si="15"/>
        <v>Hunter</v>
      </c>
      <c r="E778" s="1">
        <v>183000000</v>
      </c>
      <c r="F778" s="2">
        <v>18000000</v>
      </c>
      <c r="G778" s="3" t="s">
        <v>948</v>
      </c>
      <c r="H778" t="str">
        <f t="shared" si="16"/>
        <v>+100 Million</v>
      </c>
      <c r="I778" t="str">
        <f t="shared" si="17"/>
        <v>Up to 100 Million</v>
      </c>
      <c r="J778" s="3">
        <f t="shared" si="18"/>
        <v>18000000</v>
      </c>
      <c r="K778" s="3"/>
      <c r="L778" t="s">
        <v>90</v>
      </c>
      <c r="M778">
        <v>2012</v>
      </c>
    </row>
    <row r="779" spans="1:13" x14ac:dyDescent="0.2">
      <c r="A779">
        <v>82</v>
      </c>
      <c r="B779" t="s">
        <v>831</v>
      </c>
      <c r="C779" t="str">
        <f t="shared" si="14"/>
        <v>Alfonso</v>
      </c>
      <c r="D779" t="str">
        <f t="shared" si="15"/>
        <v>Soriano</v>
      </c>
      <c r="E779" s="1">
        <v>183000000</v>
      </c>
      <c r="F779" s="2">
        <v>18000000</v>
      </c>
      <c r="G779" s="3" t="s">
        <v>948</v>
      </c>
      <c r="H779" t="str">
        <f t="shared" si="16"/>
        <v>+100 Million</v>
      </c>
      <c r="I779" t="str">
        <f t="shared" si="17"/>
        <v>Up to 100 Million</v>
      </c>
      <c r="J779" s="3">
        <f t="shared" si="18"/>
        <v>18000000</v>
      </c>
      <c r="K779" s="3"/>
      <c r="L779" t="s">
        <v>90</v>
      </c>
      <c r="M779">
        <v>2012</v>
      </c>
    </row>
    <row r="780" spans="1:13" x14ac:dyDescent="0.2">
      <c r="A780">
        <v>84</v>
      </c>
      <c r="B780" t="s">
        <v>716</v>
      </c>
      <c r="C780" t="str">
        <f t="shared" si="14"/>
        <v>Deron</v>
      </c>
      <c r="D780" t="str">
        <f t="shared" si="15"/>
        <v>Williams</v>
      </c>
      <c r="E780" s="1">
        <v>182000000</v>
      </c>
      <c r="F780" s="2">
        <v>162000000</v>
      </c>
      <c r="G780" s="3" t="s">
        <v>949</v>
      </c>
      <c r="H780" t="str">
        <f t="shared" si="16"/>
        <v>+100 Million</v>
      </c>
      <c r="I780" t="str">
        <f t="shared" si="17"/>
        <v>+100 Million</v>
      </c>
      <c r="J780" s="3">
        <f t="shared" si="18"/>
        <v>162000000</v>
      </c>
      <c r="K780" s="3"/>
      <c r="L780" t="s">
        <v>1006</v>
      </c>
      <c r="M780">
        <v>2012</v>
      </c>
    </row>
    <row r="781" spans="1:13" x14ac:dyDescent="0.2">
      <c r="A781">
        <v>85</v>
      </c>
      <c r="B781" t="s">
        <v>880</v>
      </c>
      <c r="C781" t="str">
        <f t="shared" si="14"/>
        <v>Johnathan</v>
      </c>
      <c r="D781" t="str">
        <f t="shared" si="15"/>
        <v>Joseph</v>
      </c>
      <c r="E781" s="1">
        <v>181000000</v>
      </c>
      <c r="F781" s="2">
        <v>18000000</v>
      </c>
      <c r="G781" s="3" t="s">
        <v>989</v>
      </c>
      <c r="H781" t="str">
        <f t="shared" si="16"/>
        <v>+100 Million</v>
      </c>
      <c r="I781" t="str">
        <f t="shared" si="17"/>
        <v>Up to 100 Million</v>
      </c>
      <c r="J781" s="3">
        <f t="shared" si="18"/>
        <v>18000000</v>
      </c>
      <c r="K781" s="3"/>
      <c r="L781" t="s">
        <v>39</v>
      </c>
      <c r="M781">
        <v>2012</v>
      </c>
    </row>
    <row r="782" spans="1:13" x14ac:dyDescent="0.2">
      <c r="A782">
        <v>86</v>
      </c>
      <c r="B782" t="s">
        <v>881</v>
      </c>
      <c r="C782" t="str">
        <f t="shared" si="14"/>
        <v>Darnell</v>
      </c>
      <c r="D782" t="str">
        <f t="shared" si="15"/>
        <v>Dockett</v>
      </c>
      <c r="E782" s="1">
        <v>18000000</v>
      </c>
      <c r="F782" s="2">
        <v>179000000</v>
      </c>
      <c r="G782" s="3" t="s">
        <v>989</v>
      </c>
      <c r="H782" t="str">
        <f t="shared" si="16"/>
        <v>Up to 50 Million</v>
      </c>
      <c r="I782" t="str">
        <f t="shared" si="17"/>
        <v>+100 Million</v>
      </c>
      <c r="J782" s="3">
        <f t="shared" si="18"/>
        <v>179000000</v>
      </c>
      <c r="K782" s="3"/>
      <c r="L782" t="s">
        <v>39</v>
      </c>
      <c r="M782">
        <v>2012</v>
      </c>
    </row>
    <row r="783" spans="1:13" x14ac:dyDescent="0.2">
      <c r="A783">
        <v>87</v>
      </c>
      <c r="B783" t="s">
        <v>832</v>
      </c>
      <c r="C783" t="str">
        <f t="shared" si="14"/>
        <v>Matt</v>
      </c>
      <c r="D783" t="str">
        <f t="shared" si="15"/>
        <v>Holliday</v>
      </c>
      <c r="E783" s="1">
        <v>176000000</v>
      </c>
      <c r="F783" s="2">
        <v>173000000</v>
      </c>
      <c r="G783" s="3" t="s">
        <v>948</v>
      </c>
      <c r="H783" t="str">
        <f t="shared" si="16"/>
        <v>+100 Million</v>
      </c>
      <c r="I783" t="str">
        <f t="shared" si="17"/>
        <v>+100 Million</v>
      </c>
      <c r="J783" s="3">
        <f t="shared" si="18"/>
        <v>173000000</v>
      </c>
      <c r="K783" s="3"/>
      <c r="L783" t="s">
        <v>90</v>
      </c>
      <c r="M783">
        <v>2012</v>
      </c>
    </row>
    <row r="784" spans="1:13" x14ac:dyDescent="0.2">
      <c r="A784">
        <v>88</v>
      </c>
      <c r="B784" t="s">
        <v>882</v>
      </c>
      <c r="C784" t="str">
        <f t="shared" si="14"/>
        <v>Rashard</v>
      </c>
      <c r="D784" t="str">
        <f t="shared" si="15"/>
        <v>Lewis</v>
      </c>
      <c r="E784" s="1">
        <v>175000000</v>
      </c>
      <c r="F784" s="2">
        <v>17000000</v>
      </c>
      <c r="G784" s="3" t="s">
        <v>979</v>
      </c>
      <c r="H784" t="str">
        <f t="shared" si="16"/>
        <v>+100 Million</v>
      </c>
      <c r="I784" t="str">
        <f t="shared" si="17"/>
        <v>Up to 100 Million</v>
      </c>
      <c r="J784" s="3">
        <f t="shared" si="18"/>
        <v>17000000</v>
      </c>
      <c r="K784" s="3"/>
      <c r="L784" t="s">
        <v>1006</v>
      </c>
      <c r="M784">
        <v>2012</v>
      </c>
    </row>
    <row r="785" spans="1:13" x14ac:dyDescent="0.2">
      <c r="A785">
        <v>88</v>
      </c>
      <c r="B785" t="s">
        <v>883</v>
      </c>
      <c r="C785" t="str">
        <f t="shared" si="14"/>
        <v>John</v>
      </c>
      <c r="D785" t="str">
        <f t="shared" si="15"/>
        <v>Terry</v>
      </c>
      <c r="E785" s="1">
        <v>175000000</v>
      </c>
      <c r="F785" s="2">
        <v>125000000</v>
      </c>
      <c r="G785" s="3" t="s">
        <v>957</v>
      </c>
      <c r="H785" t="str">
        <f t="shared" si="16"/>
        <v>+100 Million</v>
      </c>
      <c r="I785" t="str">
        <f t="shared" si="17"/>
        <v>+100 Million</v>
      </c>
      <c r="J785" s="3">
        <f t="shared" si="18"/>
        <v>125000000</v>
      </c>
      <c r="K785" s="3"/>
      <c r="L785" t="s">
        <v>12</v>
      </c>
      <c r="M785">
        <v>2012</v>
      </c>
    </row>
    <row r="786" spans="1:13" x14ac:dyDescent="0.2">
      <c r="A786">
        <v>88</v>
      </c>
      <c r="B786" t="s">
        <v>261</v>
      </c>
      <c r="C786" t="str">
        <f t="shared" si="14"/>
        <v>Justin</v>
      </c>
      <c r="D786" t="str">
        <f t="shared" si="15"/>
        <v>Verlander</v>
      </c>
      <c r="E786" s="1">
        <v>175000000</v>
      </c>
      <c r="F786" s="2">
        <v>17000000</v>
      </c>
      <c r="G786" s="3" t="s">
        <v>979</v>
      </c>
      <c r="H786" t="str">
        <f t="shared" si="16"/>
        <v>+100 Million</v>
      </c>
      <c r="I786" t="str">
        <f t="shared" si="17"/>
        <v>Up to 100 Million</v>
      </c>
      <c r="J786" s="3">
        <f t="shared" si="18"/>
        <v>17000000</v>
      </c>
      <c r="K786" s="3"/>
      <c r="L786" t="s">
        <v>90</v>
      </c>
      <c r="M786">
        <v>2012</v>
      </c>
    </row>
    <row r="787" spans="1:13" x14ac:dyDescent="0.2">
      <c r="A787">
        <v>91</v>
      </c>
      <c r="B787" t="s">
        <v>821</v>
      </c>
      <c r="C787" t="str">
        <f t="shared" si="14"/>
        <v>Ernie</v>
      </c>
      <c r="D787" t="str">
        <f t="shared" si="15"/>
        <v>Els</v>
      </c>
      <c r="E787" s="1">
        <v>174000000</v>
      </c>
      <c r="F787" s="2">
        <v>14000000</v>
      </c>
      <c r="G787" s="3" t="s">
        <v>921</v>
      </c>
      <c r="H787" t="str">
        <f t="shared" si="16"/>
        <v>+100 Million</v>
      </c>
      <c r="I787" t="str">
        <f t="shared" si="17"/>
        <v>Up to 100 Million</v>
      </c>
      <c r="J787" s="3">
        <f t="shared" si="18"/>
        <v>14000000</v>
      </c>
      <c r="K787" s="3"/>
      <c r="L787" t="s">
        <v>64</v>
      </c>
      <c r="M787">
        <v>2012</v>
      </c>
    </row>
    <row r="788" spans="1:13" x14ac:dyDescent="0.2">
      <c r="A788">
        <v>91</v>
      </c>
      <c r="B788" t="s">
        <v>157</v>
      </c>
      <c r="C788" t="str">
        <f t="shared" si="14"/>
        <v>Rory</v>
      </c>
      <c r="D788" t="str">
        <f t="shared" si="15"/>
        <v>McIlroy</v>
      </c>
      <c r="E788" s="1">
        <v>174000000</v>
      </c>
      <c r="F788" s="2">
        <v>104000000</v>
      </c>
      <c r="G788" s="3" t="s">
        <v>955</v>
      </c>
      <c r="H788" t="str">
        <f t="shared" si="16"/>
        <v>+100 Million</v>
      </c>
      <c r="I788" t="str">
        <f t="shared" si="17"/>
        <v>+100 Million</v>
      </c>
      <c r="J788" s="3">
        <f t="shared" si="18"/>
        <v>104000000</v>
      </c>
      <c r="K788" s="3"/>
      <c r="L788" t="s">
        <v>64</v>
      </c>
      <c r="M788">
        <v>2012</v>
      </c>
    </row>
    <row r="789" spans="1:13" x14ac:dyDescent="0.2">
      <c r="A789">
        <v>91</v>
      </c>
      <c r="B789" t="s">
        <v>301</v>
      </c>
      <c r="C789" t="str">
        <f t="shared" si="14"/>
        <v>Albert</v>
      </c>
      <c r="D789" t="str">
        <f t="shared" si="15"/>
        <v>Pujols</v>
      </c>
      <c r="E789" s="1">
        <v>174000000</v>
      </c>
      <c r="F789" s="2">
        <v>144000000</v>
      </c>
      <c r="G789" s="3" t="s">
        <v>927</v>
      </c>
      <c r="H789" t="str">
        <f t="shared" si="16"/>
        <v>+100 Million</v>
      </c>
      <c r="I789" t="str">
        <f t="shared" si="17"/>
        <v>+100 Million</v>
      </c>
      <c r="J789" s="3">
        <f t="shared" si="18"/>
        <v>144000000</v>
      </c>
      <c r="K789" s="3"/>
      <c r="L789" t="s">
        <v>90</v>
      </c>
      <c r="M789">
        <v>2012</v>
      </c>
    </row>
    <row r="790" spans="1:13" x14ac:dyDescent="0.2">
      <c r="A790">
        <v>91</v>
      </c>
      <c r="B790" t="s">
        <v>885</v>
      </c>
      <c r="C790" t="str">
        <f t="shared" si="14"/>
        <v>Carlos</v>
      </c>
      <c r="D790" t="str">
        <f t="shared" si="15"/>
        <v>Zambrano</v>
      </c>
      <c r="E790" s="1">
        <v>174000000</v>
      </c>
      <c r="F790" s="2">
        <v>173000000</v>
      </c>
      <c r="G790" s="3" t="s">
        <v>989</v>
      </c>
      <c r="H790" t="str">
        <f t="shared" si="16"/>
        <v>+100 Million</v>
      </c>
      <c r="I790" t="str">
        <f t="shared" si="17"/>
        <v>+100 Million</v>
      </c>
      <c r="J790" s="3">
        <f t="shared" si="18"/>
        <v>173000000</v>
      </c>
      <c r="K790" s="3"/>
      <c r="L790" t="s">
        <v>90</v>
      </c>
      <c r="M790">
        <v>2012</v>
      </c>
    </row>
    <row r="791" spans="1:13" x14ac:dyDescent="0.2">
      <c r="A791">
        <v>95</v>
      </c>
      <c r="B791" t="s">
        <v>763</v>
      </c>
      <c r="C791" t="str">
        <f t="shared" si="14"/>
        <v>Pau</v>
      </c>
      <c r="D791" t="str">
        <f t="shared" si="15"/>
        <v>Gasol</v>
      </c>
      <c r="E791" s="1">
        <v>172000000</v>
      </c>
      <c r="F791" s="2">
        <v>147000000</v>
      </c>
      <c r="G791" s="3" t="s">
        <v>931</v>
      </c>
      <c r="H791" t="str">
        <f t="shared" si="16"/>
        <v>+100 Million</v>
      </c>
      <c r="I791" t="str">
        <f t="shared" si="17"/>
        <v>+100 Million</v>
      </c>
      <c r="J791" s="3">
        <f t="shared" si="18"/>
        <v>147000000</v>
      </c>
      <c r="K791" s="3"/>
      <c r="L791" t="s">
        <v>1006</v>
      </c>
      <c r="M791">
        <v>2012</v>
      </c>
    </row>
    <row r="792" spans="1:13" x14ac:dyDescent="0.2">
      <c r="A792">
        <v>96</v>
      </c>
      <c r="B792" t="s">
        <v>886</v>
      </c>
      <c r="C792" t="str">
        <f t="shared" si="14"/>
        <v>Russell</v>
      </c>
      <c r="D792" t="str">
        <f t="shared" si="15"/>
        <v>Okung</v>
      </c>
      <c r="E792" s="1">
        <v>171000000</v>
      </c>
      <c r="F792" s="2">
        <v>168000000</v>
      </c>
      <c r="G792" s="3" t="s">
        <v>948</v>
      </c>
      <c r="H792" t="str">
        <f t="shared" si="16"/>
        <v>+100 Million</v>
      </c>
      <c r="I792" t="str">
        <f t="shared" si="17"/>
        <v>+100 Million</v>
      </c>
      <c r="J792" s="3">
        <f t="shared" si="18"/>
        <v>168000000</v>
      </c>
      <c r="K792" s="3"/>
      <c r="L792" t="s">
        <v>39</v>
      </c>
      <c r="M792">
        <v>2012</v>
      </c>
    </row>
    <row r="793" spans="1:13" x14ac:dyDescent="0.2">
      <c r="A793">
        <v>97</v>
      </c>
      <c r="B793" t="s">
        <v>770</v>
      </c>
      <c r="C793" t="str">
        <f t="shared" si="14"/>
        <v>Steven</v>
      </c>
      <c r="D793" t="str">
        <f t="shared" si="15"/>
        <v>Gerrard</v>
      </c>
      <c r="E793" s="1">
        <v>17000000</v>
      </c>
      <c r="F793" s="2">
        <v>125000000</v>
      </c>
      <c r="G793" s="3" t="s">
        <v>936</v>
      </c>
      <c r="H793" t="str">
        <f t="shared" si="16"/>
        <v>Up to 50 Million</v>
      </c>
      <c r="I793" t="str">
        <f t="shared" si="17"/>
        <v>+100 Million</v>
      </c>
      <c r="J793" s="3">
        <f t="shared" si="18"/>
        <v>125000000</v>
      </c>
      <c r="K793" s="3"/>
      <c r="L793" t="s">
        <v>12</v>
      </c>
      <c r="M793">
        <v>2012</v>
      </c>
    </row>
    <row r="794" spans="1:13" x14ac:dyDescent="0.2">
      <c r="A794">
        <v>98</v>
      </c>
      <c r="B794" t="s">
        <v>681</v>
      </c>
      <c r="C794" t="str">
        <f t="shared" si="14"/>
        <v>Carl</v>
      </c>
      <c r="D794" t="str">
        <f t="shared" si="15"/>
        <v>Crawford</v>
      </c>
      <c r="E794" s="1">
        <v>169000000</v>
      </c>
      <c r="F794" s="2">
        <v>168000000</v>
      </c>
      <c r="G794" s="3" t="s">
        <v>944</v>
      </c>
      <c r="H794" t="str">
        <f t="shared" si="16"/>
        <v>+100 Million</v>
      </c>
      <c r="I794" t="str">
        <f t="shared" si="17"/>
        <v>+100 Million</v>
      </c>
      <c r="J794" s="3">
        <f t="shared" si="18"/>
        <v>168000000</v>
      </c>
      <c r="K794" s="3"/>
      <c r="L794" t="s">
        <v>90</v>
      </c>
      <c r="M794">
        <v>2012</v>
      </c>
    </row>
    <row r="795" spans="1:13" x14ac:dyDescent="0.2">
      <c r="A795">
        <v>99</v>
      </c>
      <c r="B795" t="s">
        <v>887</v>
      </c>
      <c r="C795" t="str">
        <f t="shared" si="14"/>
        <v>Rolando</v>
      </c>
      <c r="D795" t="str">
        <f t="shared" si="15"/>
        <v>McClain</v>
      </c>
      <c r="E795" s="1">
        <v>167000000</v>
      </c>
      <c r="F795" s="2">
        <v>165000000</v>
      </c>
      <c r="G795" s="3" t="s">
        <v>944</v>
      </c>
      <c r="H795" t="str">
        <f t="shared" si="16"/>
        <v>+100 Million</v>
      </c>
      <c r="I795" t="str">
        <f t="shared" si="17"/>
        <v>+100 Million</v>
      </c>
      <c r="J795" s="3">
        <f t="shared" si="18"/>
        <v>165000000</v>
      </c>
      <c r="K795" s="3"/>
      <c r="L795" t="s">
        <v>39</v>
      </c>
      <c r="M795">
        <v>2012</v>
      </c>
    </row>
    <row r="796" spans="1:13" x14ac:dyDescent="0.2">
      <c r="A796">
        <v>100</v>
      </c>
      <c r="B796" t="s">
        <v>888</v>
      </c>
      <c r="C796" t="str">
        <f t="shared" si="14"/>
        <v>Jake</v>
      </c>
      <c r="D796" t="str">
        <f t="shared" si="15"/>
        <v>Peavy</v>
      </c>
      <c r="E796" s="1">
        <v>166000000</v>
      </c>
      <c r="F796" s="2">
        <v>165000000</v>
      </c>
      <c r="G796" s="3" t="s">
        <v>989</v>
      </c>
      <c r="H796" t="str">
        <f t="shared" si="16"/>
        <v>+100 Million</v>
      </c>
      <c r="I796" t="str">
        <f t="shared" si="17"/>
        <v>+100 Million</v>
      </c>
      <c r="J796" s="3">
        <f t="shared" si="18"/>
        <v>165000000</v>
      </c>
      <c r="K796" s="3"/>
      <c r="L796" t="s">
        <v>90</v>
      </c>
      <c r="M796">
        <v>2012</v>
      </c>
    </row>
  </sheetData>
  <autoFilter ref="A1:M796" xr:uid="{5E772342-F6E8-F74D-9F03-B3B45606180D}">
    <sortState xmlns:xlrd2="http://schemas.microsoft.com/office/spreadsheetml/2017/richdata2" ref="A2:M706">
      <sortCondition ref="A1:A7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ABAE-2DC5-9B49-A7C5-9871B69AE4F3}">
  <dimension ref="A2:E80"/>
  <sheetViews>
    <sheetView tabSelected="1" workbookViewId="0">
      <selection activeCell="O68" sqref="O68"/>
    </sheetView>
  </sheetViews>
  <sheetFormatPr baseColWidth="10" defaultRowHeight="15" x14ac:dyDescent="0.2"/>
  <cols>
    <col min="1" max="1" width="14.5" bestFit="1" customWidth="1"/>
    <col min="2" max="2" width="25" bestFit="1" customWidth="1"/>
    <col min="3" max="3" width="10.1640625" bestFit="1" customWidth="1"/>
    <col min="4" max="4" width="11.6640625" bestFit="1" customWidth="1"/>
    <col min="5" max="5" width="12.33203125" bestFit="1" customWidth="1"/>
    <col min="6" max="6" width="15" bestFit="1" customWidth="1"/>
    <col min="7" max="7" width="13.5" bestFit="1" customWidth="1"/>
    <col min="8" max="8" width="10.1640625" bestFit="1" customWidth="1"/>
    <col min="9" max="9" width="11.1640625" bestFit="1" customWidth="1"/>
    <col min="10" max="10" width="12.6640625" bestFit="1" customWidth="1"/>
    <col min="11" max="11" width="10.1640625" bestFit="1" customWidth="1"/>
    <col min="12" max="12" width="12.1640625" bestFit="1" customWidth="1"/>
    <col min="13" max="13" width="13.1640625" bestFit="1" customWidth="1"/>
    <col min="14" max="14" width="16.5" bestFit="1" customWidth="1"/>
    <col min="15" max="15" width="15.1640625" bestFit="1" customWidth="1"/>
    <col min="16" max="16" width="12.1640625" bestFit="1" customWidth="1"/>
    <col min="17" max="17" width="13" bestFit="1" customWidth="1"/>
    <col min="18" max="18" width="11.1640625" bestFit="1" customWidth="1"/>
    <col min="19" max="19" width="13.6640625" bestFit="1" customWidth="1"/>
    <col min="20" max="20" width="10.6640625" bestFit="1" customWidth="1"/>
    <col min="21" max="21" width="11.1640625" bestFit="1" customWidth="1"/>
    <col min="22" max="22" width="12.5" bestFit="1" customWidth="1"/>
    <col min="23" max="23" width="15" bestFit="1" customWidth="1"/>
    <col min="24" max="24" width="12.1640625" bestFit="1" customWidth="1"/>
    <col min="25" max="25" width="13.33203125" bestFit="1" customWidth="1"/>
    <col min="26" max="26" width="16.33203125" bestFit="1" customWidth="1"/>
    <col min="27" max="27" width="12.83203125" bestFit="1" customWidth="1"/>
    <col min="28" max="28" width="10.1640625" bestFit="1" customWidth="1"/>
    <col min="29" max="29" width="19" bestFit="1" customWidth="1"/>
    <col min="30" max="30" width="16" bestFit="1" customWidth="1"/>
    <col min="31" max="31" width="11.6640625" bestFit="1" customWidth="1"/>
    <col min="32" max="32" width="11.1640625" bestFit="1" customWidth="1"/>
    <col min="33" max="33" width="10.6640625" bestFit="1" customWidth="1"/>
    <col min="34" max="34" width="12" bestFit="1" customWidth="1"/>
    <col min="35" max="35" width="10.83203125" bestFit="1" customWidth="1"/>
    <col min="36" max="36" width="14" bestFit="1" customWidth="1"/>
    <col min="37" max="37" width="10.5" bestFit="1" customWidth="1"/>
    <col min="38" max="38" width="11.1640625" bestFit="1" customWidth="1"/>
    <col min="39" max="39" width="11" bestFit="1" customWidth="1"/>
    <col min="40" max="40" width="12.1640625" bestFit="1" customWidth="1"/>
    <col min="41" max="41" width="10.1640625" bestFit="1" customWidth="1"/>
    <col min="42" max="42" width="12.5" bestFit="1" customWidth="1"/>
    <col min="43" max="43" width="11" bestFit="1" customWidth="1"/>
    <col min="44" max="44" width="15.33203125" bestFit="1" customWidth="1"/>
    <col min="45" max="45" width="13.6640625" bestFit="1" customWidth="1"/>
    <col min="46" max="46" width="12.5" bestFit="1" customWidth="1"/>
    <col min="47" max="47" width="11.5" bestFit="1" customWidth="1"/>
    <col min="48" max="48" width="10.1640625" bestFit="1" customWidth="1"/>
    <col min="49" max="49" width="11.6640625" bestFit="1" customWidth="1"/>
    <col min="50" max="50" width="10.5" bestFit="1" customWidth="1"/>
    <col min="51" max="51" width="14.6640625" bestFit="1" customWidth="1"/>
    <col min="52" max="52" width="12.1640625" bestFit="1" customWidth="1"/>
    <col min="53" max="53" width="10.1640625" bestFit="1" customWidth="1"/>
    <col min="54" max="54" width="11.6640625" bestFit="1" customWidth="1"/>
    <col min="55" max="55" width="12.83203125" bestFit="1" customWidth="1"/>
    <col min="56" max="56" width="14.33203125" bestFit="1" customWidth="1"/>
    <col min="57" max="58" width="11.1640625" bestFit="1" customWidth="1"/>
    <col min="59" max="59" width="12.5" bestFit="1" customWidth="1"/>
    <col min="60" max="60" width="13.83203125" bestFit="1" customWidth="1"/>
    <col min="61" max="61" width="10.1640625" bestFit="1" customWidth="1"/>
    <col min="62" max="62" width="10.6640625" bestFit="1" customWidth="1"/>
    <col min="63" max="63" width="14" bestFit="1" customWidth="1"/>
    <col min="64" max="64" width="14.6640625" bestFit="1" customWidth="1"/>
    <col min="65" max="65" width="15.1640625" bestFit="1" customWidth="1"/>
    <col min="66" max="66" width="12.1640625" bestFit="1" customWidth="1"/>
    <col min="67" max="67" width="13" bestFit="1" customWidth="1"/>
    <col min="68" max="69" width="12.83203125" bestFit="1" customWidth="1"/>
    <col min="70" max="71" width="10.1640625" bestFit="1" customWidth="1"/>
    <col min="72" max="72" width="11.1640625" bestFit="1" customWidth="1"/>
    <col min="73" max="73" width="14.6640625" bestFit="1" customWidth="1"/>
    <col min="74" max="74" width="13.6640625" bestFit="1" customWidth="1"/>
    <col min="75" max="75" width="13.5" bestFit="1" customWidth="1"/>
    <col min="76" max="76" width="17" bestFit="1" customWidth="1"/>
    <col min="77" max="77" width="15.5" bestFit="1" customWidth="1"/>
    <col min="78" max="78" width="13.33203125" bestFit="1" customWidth="1"/>
    <col min="79" max="80" width="10.1640625" bestFit="1" customWidth="1"/>
    <col min="81" max="81" width="13" bestFit="1" customWidth="1"/>
    <col min="82" max="82" width="10.83203125" bestFit="1" customWidth="1"/>
    <col min="83" max="83" width="13.6640625" bestFit="1" customWidth="1"/>
    <col min="84" max="84" width="9.33203125" bestFit="1" customWidth="1"/>
    <col min="85" max="85" width="11.83203125" bestFit="1" customWidth="1"/>
    <col min="86" max="86" width="11.33203125" bestFit="1" customWidth="1"/>
    <col min="87" max="87" width="10.1640625" bestFit="1" customWidth="1"/>
    <col min="88" max="88" width="12.83203125" bestFit="1" customWidth="1"/>
    <col min="89" max="89" width="12" bestFit="1" customWidth="1"/>
    <col min="90" max="90" width="13" bestFit="1" customWidth="1"/>
    <col min="91" max="91" width="12.1640625" bestFit="1" customWidth="1"/>
    <col min="92" max="92" width="10.1640625" bestFit="1" customWidth="1"/>
    <col min="93" max="93" width="10.5" bestFit="1" customWidth="1"/>
    <col min="94" max="95" width="10.1640625" bestFit="1" customWidth="1"/>
    <col min="96" max="96" width="9.1640625" bestFit="1" customWidth="1"/>
    <col min="97" max="97" width="13.5" bestFit="1" customWidth="1"/>
    <col min="98" max="98" width="14.1640625" bestFit="1" customWidth="1"/>
    <col min="99" max="99" width="13.6640625" bestFit="1" customWidth="1"/>
    <col min="100" max="100" width="10.83203125" bestFit="1" customWidth="1"/>
    <col min="101" max="101" width="15.5" bestFit="1" customWidth="1"/>
    <col min="102" max="102" width="12.33203125" bestFit="1" customWidth="1"/>
    <col min="103" max="103" width="11.1640625" bestFit="1" customWidth="1"/>
    <col min="104" max="104" width="15.1640625" bestFit="1" customWidth="1"/>
    <col min="105" max="105" width="10.5" bestFit="1" customWidth="1"/>
    <col min="106" max="106" width="12" bestFit="1" customWidth="1"/>
    <col min="107" max="107" width="14.83203125" bestFit="1" customWidth="1"/>
    <col min="108" max="108" width="20.1640625" bestFit="1" customWidth="1"/>
    <col min="109" max="109" width="12.33203125" bestFit="1" customWidth="1"/>
    <col min="110" max="110" width="14" bestFit="1" customWidth="1"/>
    <col min="111" max="111" width="13" bestFit="1" customWidth="1"/>
    <col min="112" max="112" width="13.1640625" bestFit="1" customWidth="1"/>
    <col min="113" max="113" width="14.6640625" bestFit="1" customWidth="1"/>
    <col min="114" max="114" width="10.83203125" bestFit="1" customWidth="1"/>
    <col min="115" max="115" width="11.33203125" bestFit="1" customWidth="1"/>
    <col min="116" max="116" width="9.1640625" bestFit="1" customWidth="1"/>
    <col min="117" max="117" width="10.1640625" bestFit="1" customWidth="1"/>
    <col min="118" max="118" width="12.6640625" bestFit="1" customWidth="1"/>
    <col min="119" max="119" width="10.33203125" bestFit="1" customWidth="1"/>
    <col min="120" max="120" width="11.83203125" bestFit="1" customWidth="1"/>
    <col min="121" max="121" width="13.83203125" bestFit="1" customWidth="1"/>
    <col min="122" max="122" width="10.83203125" bestFit="1" customWidth="1"/>
    <col min="123" max="123" width="10.1640625" bestFit="1" customWidth="1"/>
    <col min="124" max="124" width="10.6640625" bestFit="1" customWidth="1"/>
    <col min="125" max="125" width="14.33203125" bestFit="1" customWidth="1"/>
    <col min="126" max="126" width="11.5" bestFit="1" customWidth="1"/>
    <col min="127" max="128" width="10.1640625" bestFit="1" customWidth="1"/>
    <col min="129" max="129" width="13.5" bestFit="1" customWidth="1"/>
    <col min="130" max="130" width="14.6640625" bestFit="1" customWidth="1"/>
    <col min="131" max="131" width="10.1640625" bestFit="1" customWidth="1"/>
    <col min="132" max="132" width="10.5" bestFit="1" customWidth="1"/>
    <col min="133" max="135" width="10.1640625" bestFit="1" customWidth="1"/>
    <col min="136" max="136" width="12" bestFit="1" customWidth="1"/>
    <col min="137" max="138" width="10.1640625" bestFit="1" customWidth="1"/>
    <col min="139" max="139" width="11.6640625" bestFit="1" customWidth="1"/>
    <col min="140" max="140" width="9.33203125" bestFit="1" customWidth="1"/>
    <col min="141" max="141" width="12" bestFit="1" customWidth="1"/>
    <col min="142" max="142" width="10.6640625" bestFit="1" customWidth="1"/>
    <col min="143" max="143" width="9.5" bestFit="1" customWidth="1"/>
    <col min="144" max="144" width="12.5" bestFit="1" customWidth="1"/>
    <col min="145" max="145" width="10.1640625" bestFit="1" customWidth="1"/>
    <col min="146" max="146" width="11.83203125" bestFit="1" customWidth="1"/>
    <col min="147" max="147" width="10.83203125" bestFit="1" customWidth="1"/>
    <col min="148" max="148" width="13.83203125" bestFit="1" customWidth="1"/>
    <col min="149" max="149" width="10.1640625" bestFit="1" customWidth="1"/>
    <col min="150" max="150" width="12.5" bestFit="1" customWidth="1"/>
    <col min="151" max="151" width="10.83203125" bestFit="1" customWidth="1"/>
    <col min="152" max="153" width="11.1640625" bestFit="1" customWidth="1"/>
    <col min="154" max="154" width="10" bestFit="1" customWidth="1"/>
    <col min="155" max="155" width="13" bestFit="1" customWidth="1"/>
    <col min="156" max="156" width="10.33203125" bestFit="1" customWidth="1"/>
    <col min="157" max="157" width="12.6640625" bestFit="1" customWidth="1"/>
    <col min="158" max="158" width="11.1640625" bestFit="1" customWidth="1"/>
    <col min="159" max="159" width="10.1640625" bestFit="1" customWidth="1"/>
    <col min="160" max="160" width="12.6640625" bestFit="1" customWidth="1"/>
    <col min="161" max="161" width="10.1640625" bestFit="1" customWidth="1"/>
    <col min="162" max="162" width="15.5" bestFit="1" customWidth="1"/>
    <col min="163" max="163" width="12.83203125" bestFit="1" customWidth="1"/>
    <col min="164" max="164" width="11.6640625" bestFit="1" customWidth="1"/>
    <col min="165" max="165" width="12.33203125" bestFit="1" customWidth="1"/>
    <col min="166" max="166" width="13" bestFit="1" customWidth="1"/>
    <col min="167" max="167" width="9.1640625" bestFit="1" customWidth="1"/>
    <col min="168" max="168" width="11.1640625" bestFit="1" customWidth="1"/>
    <col min="169" max="169" width="10.1640625" bestFit="1" customWidth="1"/>
    <col min="170" max="170" width="11.33203125" bestFit="1" customWidth="1"/>
    <col min="171" max="171" width="18.83203125" bestFit="1" customWidth="1"/>
    <col min="172" max="172" width="14" bestFit="1" customWidth="1"/>
    <col min="173" max="173" width="13.83203125" bestFit="1" customWidth="1"/>
    <col min="174" max="174" width="10.1640625" bestFit="1" customWidth="1"/>
    <col min="175" max="175" width="12.83203125" bestFit="1" customWidth="1"/>
    <col min="176" max="176" width="13.83203125" bestFit="1" customWidth="1"/>
    <col min="177" max="177" width="11.6640625" bestFit="1" customWidth="1"/>
    <col min="178" max="178" width="13.83203125" bestFit="1" customWidth="1"/>
    <col min="179" max="179" width="10.1640625" bestFit="1" customWidth="1"/>
    <col min="180" max="180" width="11.6640625" bestFit="1" customWidth="1"/>
    <col min="181" max="183" width="10.1640625" bestFit="1" customWidth="1"/>
    <col min="184" max="184" width="10.83203125" bestFit="1" customWidth="1"/>
    <col min="185" max="185" width="14.6640625" bestFit="1" customWidth="1"/>
    <col min="186" max="186" width="15.5" bestFit="1" customWidth="1"/>
    <col min="187" max="187" width="11.5" bestFit="1" customWidth="1"/>
    <col min="188" max="188" width="12.33203125" bestFit="1" customWidth="1"/>
    <col min="189" max="189" width="10.1640625" bestFit="1" customWidth="1"/>
    <col min="190" max="190" width="12.6640625" bestFit="1" customWidth="1"/>
    <col min="191" max="191" width="13" bestFit="1" customWidth="1"/>
    <col min="192" max="192" width="10.83203125" bestFit="1" customWidth="1"/>
    <col min="193" max="193" width="13.5" bestFit="1" customWidth="1"/>
    <col min="194" max="194" width="10.1640625" bestFit="1" customWidth="1"/>
    <col min="195" max="195" width="13.5" bestFit="1" customWidth="1"/>
    <col min="196" max="196" width="18.83203125" bestFit="1" customWidth="1"/>
    <col min="197" max="197" width="10.1640625" bestFit="1" customWidth="1"/>
    <col min="198" max="198" width="13.5" bestFit="1" customWidth="1"/>
    <col min="199" max="201" width="10.1640625" bestFit="1" customWidth="1"/>
    <col min="202" max="202" width="11.1640625" bestFit="1" customWidth="1"/>
    <col min="203" max="203" width="12" bestFit="1" customWidth="1"/>
    <col min="204" max="204" width="10.1640625" bestFit="1" customWidth="1"/>
    <col min="205" max="205" width="12.83203125" bestFit="1" customWidth="1"/>
    <col min="206" max="206" width="15.33203125" bestFit="1" customWidth="1"/>
    <col min="207" max="207" width="12.5" bestFit="1" customWidth="1"/>
    <col min="208" max="208" width="10.1640625" bestFit="1" customWidth="1"/>
    <col min="209" max="209" width="12.6640625" bestFit="1" customWidth="1"/>
    <col min="210" max="210" width="10.1640625" bestFit="1" customWidth="1"/>
    <col min="211" max="211" width="11.1640625" bestFit="1" customWidth="1"/>
    <col min="212" max="212" width="10.5" bestFit="1" customWidth="1"/>
    <col min="213" max="213" width="10.1640625" bestFit="1" customWidth="1"/>
    <col min="214" max="214" width="9.5" bestFit="1" customWidth="1"/>
    <col min="215" max="215" width="13.83203125" bestFit="1" customWidth="1"/>
    <col min="216" max="216" width="12.5" bestFit="1" customWidth="1"/>
    <col min="217" max="217" width="10.6640625" bestFit="1" customWidth="1"/>
    <col min="218" max="218" width="12" bestFit="1" customWidth="1"/>
    <col min="219" max="219" width="13" bestFit="1" customWidth="1"/>
    <col min="220" max="220" width="10.5" bestFit="1" customWidth="1"/>
    <col min="221" max="221" width="10.1640625" bestFit="1" customWidth="1"/>
    <col min="222" max="222" width="13.83203125" bestFit="1" customWidth="1"/>
    <col min="223" max="223" width="12.5" bestFit="1" customWidth="1"/>
    <col min="224" max="224" width="12.1640625" bestFit="1" customWidth="1"/>
    <col min="225" max="225" width="11" bestFit="1" customWidth="1"/>
    <col min="226" max="226" width="10.83203125" bestFit="1" customWidth="1"/>
    <col min="227" max="227" width="10.1640625" bestFit="1" customWidth="1"/>
    <col min="228" max="228" width="15.33203125" bestFit="1" customWidth="1"/>
    <col min="229" max="229" width="12.1640625" bestFit="1" customWidth="1"/>
    <col min="230" max="230" width="11.1640625" bestFit="1" customWidth="1"/>
    <col min="231" max="231" width="12.33203125" bestFit="1" customWidth="1"/>
    <col min="232" max="232" width="14.1640625" bestFit="1" customWidth="1"/>
    <col min="233" max="233" width="11.33203125" bestFit="1" customWidth="1"/>
    <col min="234" max="234" width="11.1640625" bestFit="1" customWidth="1"/>
    <col min="235" max="235" width="12.83203125" bestFit="1" customWidth="1"/>
    <col min="236" max="236" width="13.83203125" bestFit="1" customWidth="1"/>
    <col min="237" max="237" width="13.5" bestFit="1" customWidth="1"/>
    <col min="238" max="238" width="12" bestFit="1" customWidth="1"/>
    <col min="239" max="239" width="11.83203125" bestFit="1" customWidth="1"/>
    <col min="240" max="240" width="12.1640625" bestFit="1" customWidth="1"/>
    <col min="241" max="241" width="14.33203125" bestFit="1" customWidth="1"/>
    <col min="242" max="242" width="11.6640625" bestFit="1" customWidth="1"/>
    <col min="243" max="243" width="12" bestFit="1" customWidth="1"/>
    <col min="244" max="244" width="12.83203125" bestFit="1" customWidth="1"/>
    <col min="245" max="245" width="10.6640625" bestFit="1" customWidth="1"/>
    <col min="246" max="246" width="11.83203125" bestFit="1" customWidth="1"/>
    <col min="247" max="248" width="10.1640625" bestFit="1" customWidth="1"/>
    <col min="249" max="249" width="11.1640625" bestFit="1" customWidth="1"/>
    <col min="250" max="250" width="12.33203125" bestFit="1" customWidth="1"/>
    <col min="251" max="251" width="10.83203125" bestFit="1" customWidth="1"/>
    <col min="252" max="252" width="12.6640625" bestFit="1" customWidth="1"/>
    <col min="253" max="253" width="15.1640625" bestFit="1" customWidth="1"/>
    <col min="254" max="254" width="10.33203125" bestFit="1" customWidth="1"/>
    <col min="255" max="255" width="9.1640625" bestFit="1" customWidth="1"/>
    <col min="256" max="256" width="13" bestFit="1" customWidth="1"/>
    <col min="257" max="257" width="11.6640625" bestFit="1" customWidth="1"/>
    <col min="258" max="258" width="13.5" bestFit="1" customWidth="1"/>
    <col min="259" max="259" width="9.33203125" bestFit="1" customWidth="1"/>
    <col min="260" max="260" width="10.1640625" bestFit="1" customWidth="1"/>
    <col min="261" max="261" width="12.6640625" bestFit="1" customWidth="1"/>
    <col min="262" max="262" width="15.6640625" bestFit="1" customWidth="1"/>
    <col min="263" max="263" width="10.1640625" bestFit="1" customWidth="1"/>
    <col min="264" max="264" width="14" bestFit="1" customWidth="1"/>
    <col min="265" max="265" width="12.33203125" bestFit="1" customWidth="1"/>
    <col min="266" max="266" width="11.1640625" bestFit="1" customWidth="1"/>
    <col min="267" max="267" width="11" bestFit="1" customWidth="1"/>
    <col min="268" max="268" width="15.33203125" bestFit="1" customWidth="1"/>
    <col min="269" max="269" width="12.1640625" bestFit="1" customWidth="1"/>
    <col min="270" max="270" width="10.6640625" bestFit="1" customWidth="1"/>
    <col min="271" max="271" width="13.1640625" bestFit="1" customWidth="1"/>
    <col min="272" max="272" width="12.1640625" bestFit="1" customWidth="1"/>
    <col min="273" max="273" width="14.6640625" bestFit="1" customWidth="1"/>
    <col min="274" max="274" width="11" bestFit="1" customWidth="1"/>
    <col min="275" max="275" width="13.5" bestFit="1" customWidth="1"/>
    <col min="276" max="276" width="11.6640625" bestFit="1" customWidth="1"/>
    <col min="277" max="277" width="14.1640625" bestFit="1" customWidth="1"/>
    <col min="278" max="278" width="11.1640625" bestFit="1" customWidth="1"/>
    <col min="279" max="280" width="13.6640625" bestFit="1" customWidth="1"/>
    <col min="281" max="281" width="16.33203125" bestFit="1" customWidth="1"/>
    <col min="282" max="282" width="10.33203125" bestFit="1" customWidth="1"/>
    <col min="283" max="283" width="12.83203125" bestFit="1" customWidth="1"/>
    <col min="284" max="284" width="10.6640625" bestFit="1" customWidth="1"/>
    <col min="285" max="285" width="13.1640625" bestFit="1" customWidth="1"/>
    <col min="286" max="287" width="14.6640625" bestFit="1" customWidth="1"/>
    <col min="288" max="288" width="15.83203125" bestFit="1" customWidth="1"/>
    <col min="289" max="289" width="11" bestFit="1" customWidth="1"/>
    <col min="290" max="290" width="13.5" bestFit="1" customWidth="1"/>
    <col min="291" max="291" width="13.6640625" bestFit="1" customWidth="1"/>
    <col min="292" max="292" width="16.33203125" bestFit="1" customWidth="1"/>
    <col min="293" max="293" width="12.33203125" bestFit="1" customWidth="1"/>
    <col min="294" max="294" width="14.83203125" bestFit="1" customWidth="1"/>
    <col min="295" max="295" width="11.1640625" bestFit="1" customWidth="1"/>
    <col min="296" max="296" width="13.6640625" bestFit="1" customWidth="1"/>
    <col min="297" max="297" width="14.1640625" bestFit="1" customWidth="1"/>
    <col min="298" max="298" width="16.83203125" bestFit="1" customWidth="1"/>
    <col min="299" max="299" width="11.33203125" bestFit="1" customWidth="1"/>
    <col min="300" max="300" width="13.83203125" bestFit="1" customWidth="1"/>
    <col min="301" max="301" width="13.5" bestFit="1" customWidth="1"/>
    <col min="302" max="302" width="16" bestFit="1" customWidth="1"/>
    <col min="303" max="303" width="12.5" bestFit="1" customWidth="1"/>
    <col min="304" max="304" width="15" bestFit="1" customWidth="1"/>
    <col min="305" max="305" width="15.5" bestFit="1" customWidth="1"/>
    <col min="306" max="306" width="18.1640625" bestFit="1" customWidth="1"/>
    <col min="307" max="307" width="6.33203125" bestFit="1" customWidth="1"/>
    <col min="308" max="308" width="8.83203125" bestFit="1" customWidth="1"/>
    <col min="309" max="309" width="14.1640625" bestFit="1" customWidth="1"/>
    <col min="310" max="310" width="16.83203125" bestFit="1" customWidth="1"/>
    <col min="311" max="311" width="12.5" bestFit="1" customWidth="1"/>
    <col min="312" max="312" width="15" bestFit="1" customWidth="1"/>
    <col min="313" max="314" width="14.6640625" bestFit="1" customWidth="1"/>
    <col min="315" max="315" width="15.33203125" bestFit="1" customWidth="1"/>
    <col min="316" max="316" width="11.1640625" bestFit="1" customWidth="1"/>
    <col min="317" max="317" width="13.6640625" bestFit="1" customWidth="1"/>
    <col min="318" max="318" width="11.6640625" bestFit="1" customWidth="1"/>
    <col min="319" max="319" width="14.1640625" bestFit="1" customWidth="1"/>
    <col min="320" max="320" width="14.6640625" bestFit="1" customWidth="1"/>
    <col min="321" max="321" width="17.33203125" bestFit="1" customWidth="1"/>
    <col min="322" max="322" width="12" bestFit="1" customWidth="1"/>
    <col min="323" max="323" width="14.5" bestFit="1" customWidth="1"/>
    <col min="324" max="324" width="14.33203125" bestFit="1" customWidth="1"/>
    <col min="325" max="325" width="17" bestFit="1" customWidth="1"/>
    <col min="326" max="328" width="14.6640625" bestFit="1" customWidth="1"/>
    <col min="329" max="329" width="11.1640625" bestFit="1" customWidth="1"/>
    <col min="330" max="330" width="13.6640625" bestFit="1" customWidth="1"/>
    <col min="331" max="331" width="14.33203125" bestFit="1" customWidth="1"/>
    <col min="332" max="332" width="17" bestFit="1" customWidth="1"/>
    <col min="333" max="333" width="11.5" bestFit="1" customWidth="1"/>
    <col min="334" max="334" width="14" bestFit="1" customWidth="1"/>
    <col min="335" max="335" width="17.1640625" bestFit="1" customWidth="1"/>
    <col min="336" max="336" width="19.83203125" bestFit="1" customWidth="1"/>
    <col min="337" max="337" width="14.5" bestFit="1" customWidth="1"/>
    <col min="338" max="338" width="17.1640625" bestFit="1" customWidth="1"/>
    <col min="339" max="340" width="14.6640625" bestFit="1" customWidth="1"/>
    <col min="341" max="341" width="15.83203125" bestFit="1" customWidth="1"/>
    <col min="342" max="342" width="14" bestFit="1" customWidth="1"/>
    <col min="343" max="343" width="16.6640625" bestFit="1" customWidth="1"/>
    <col min="344" max="345" width="14.6640625" bestFit="1" customWidth="1"/>
    <col min="346" max="346" width="17.33203125" bestFit="1" customWidth="1"/>
    <col min="347" max="347" width="6.5" bestFit="1" customWidth="1"/>
    <col min="348" max="348" width="9" bestFit="1" customWidth="1"/>
    <col min="349" max="351" width="14.6640625" bestFit="1" customWidth="1"/>
    <col min="352" max="352" width="15" bestFit="1" customWidth="1"/>
    <col min="353" max="353" width="11.1640625" bestFit="1" customWidth="1"/>
    <col min="354" max="354" width="13.6640625" bestFit="1" customWidth="1"/>
    <col min="355" max="355" width="13" bestFit="1" customWidth="1"/>
    <col min="356" max="356" width="15.5" bestFit="1" customWidth="1"/>
    <col min="357" max="357" width="20.5" bestFit="1" customWidth="1"/>
    <col min="358" max="358" width="23.1640625" bestFit="1" customWidth="1"/>
    <col min="359" max="359" width="15.6640625" bestFit="1" customWidth="1"/>
    <col min="360" max="360" width="18.33203125" bestFit="1" customWidth="1"/>
    <col min="361" max="363" width="15.5" bestFit="1" customWidth="1"/>
    <col min="364" max="364" width="18.1640625" bestFit="1" customWidth="1"/>
    <col min="365" max="365" width="11.33203125" bestFit="1" customWidth="1"/>
    <col min="366" max="366" width="13.83203125" bestFit="1" customWidth="1"/>
    <col min="367" max="367" width="14.5" bestFit="1" customWidth="1"/>
    <col min="368" max="368" width="17.1640625" bestFit="1" customWidth="1"/>
    <col min="369" max="369" width="15.5" bestFit="1" customWidth="1"/>
    <col min="370" max="370" width="18.1640625" bestFit="1" customWidth="1"/>
    <col min="371" max="371" width="13.33203125" bestFit="1" customWidth="1"/>
    <col min="372" max="372" width="15.83203125" bestFit="1" customWidth="1"/>
    <col min="373" max="373" width="15.5" bestFit="1" customWidth="1"/>
    <col min="374" max="374" width="18.1640625" bestFit="1" customWidth="1"/>
    <col min="375" max="375" width="10.33203125" bestFit="1" customWidth="1"/>
    <col min="376" max="376" width="12.83203125" bestFit="1" customWidth="1"/>
    <col min="377" max="377" width="13.33203125" bestFit="1" customWidth="1"/>
    <col min="378" max="378" width="15.83203125" bestFit="1" customWidth="1"/>
    <col min="379" max="379" width="10.33203125" bestFit="1" customWidth="1"/>
    <col min="380" max="380" width="12.83203125" bestFit="1" customWidth="1"/>
    <col min="381" max="381" width="11.5" bestFit="1" customWidth="1"/>
    <col min="382" max="382" width="14" bestFit="1" customWidth="1"/>
    <col min="383" max="385" width="14.6640625" bestFit="1" customWidth="1"/>
    <col min="386" max="386" width="13.1640625" bestFit="1" customWidth="1"/>
    <col min="387" max="387" width="12.5" bestFit="1" customWidth="1"/>
    <col min="388" max="388" width="15" bestFit="1" customWidth="1"/>
    <col min="389" max="389" width="16.33203125" bestFit="1" customWidth="1"/>
    <col min="390" max="390" width="19" bestFit="1" customWidth="1"/>
    <col min="391" max="391" width="17.1640625" bestFit="1" customWidth="1"/>
    <col min="392" max="392" width="19.83203125" bestFit="1" customWidth="1"/>
    <col min="393" max="393" width="13.1640625" bestFit="1" customWidth="1"/>
    <col min="394" max="394" width="15.6640625" bestFit="1" customWidth="1"/>
    <col min="395" max="395" width="14" bestFit="1" customWidth="1"/>
    <col min="396" max="396" width="16.6640625" bestFit="1" customWidth="1"/>
    <col min="397" max="397" width="11" bestFit="1" customWidth="1"/>
    <col min="398" max="398" width="13.5" bestFit="1" customWidth="1"/>
    <col min="399" max="399" width="14.33203125" bestFit="1" customWidth="1"/>
    <col min="400" max="400" width="17" bestFit="1" customWidth="1"/>
    <col min="401" max="401" width="14.6640625" bestFit="1" customWidth="1"/>
    <col min="402" max="402" width="17.33203125" bestFit="1" customWidth="1"/>
    <col min="403" max="403" width="12.5" bestFit="1" customWidth="1"/>
    <col min="404" max="404" width="15" bestFit="1" customWidth="1"/>
    <col min="405" max="405" width="15.1640625" bestFit="1" customWidth="1"/>
    <col min="406" max="406" width="17.83203125" bestFit="1" customWidth="1"/>
    <col min="407" max="407" width="11.33203125" bestFit="1" customWidth="1"/>
    <col min="408" max="408" width="13.83203125" bestFit="1" customWidth="1"/>
    <col min="409" max="409" width="15.1640625" bestFit="1" customWidth="1"/>
    <col min="410" max="410" width="17.83203125" bestFit="1" customWidth="1"/>
    <col min="411" max="411" width="20.5" bestFit="1" customWidth="1"/>
    <col min="412" max="412" width="23.1640625" bestFit="1" customWidth="1"/>
    <col min="413" max="413" width="11.83203125" bestFit="1" customWidth="1"/>
    <col min="414" max="414" width="14.33203125" bestFit="1" customWidth="1"/>
    <col min="415" max="415" width="15.1640625" bestFit="1" customWidth="1"/>
    <col min="416" max="416" width="17.83203125" bestFit="1" customWidth="1"/>
    <col min="417" max="418" width="14.6640625" bestFit="1" customWidth="1"/>
    <col min="419" max="419" width="11.33203125" bestFit="1" customWidth="1"/>
    <col min="420" max="420" width="10.5" bestFit="1" customWidth="1"/>
    <col min="421" max="421" width="13" bestFit="1" customWidth="1"/>
    <col min="422" max="422" width="10.6640625" bestFit="1" customWidth="1"/>
    <col min="423" max="423" width="13.1640625" bestFit="1" customWidth="1"/>
    <col min="424" max="424" width="12.83203125" bestFit="1" customWidth="1"/>
    <col min="425" max="425" width="15.33203125" bestFit="1" customWidth="1"/>
    <col min="426" max="426" width="13.6640625" bestFit="1" customWidth="1"/>
    <col min="427" max="427" width="16.33203125" bestFit="1" customWidth="1"/>
    <col min="428" max="428" width="11.83203125" bestFit="1" customWidth="1"/>
    <col min="429" max="429" width="14.33203125" bestFit="1" customWidth="1"/>
    <col min="430" max="431" width="14.6640625" bestFit="1" customWidth="1"/>
    <col min="432" max="432" width="17.1640625" bestFit="1" customWidth="1"/>
    <col min="433" max="433" width="17" bestFit="1" customWidth="1"/>
    <col min="434" max="434" width="19.6640625" bestFit="1" customWidth="1"/>
    <col min="435" max="435" width="14.1640625" bestFit="1" customWidth="1"/>
    <col min="436" max="436" width="16.83203125" bestFit="1" customWidth="1"/>
    <col min="437" max="437" width="7" bestFit="1" customWidth="1"/>
    <col min="438" max="438" width="9.5" bestFit="1" customWidth="1"/>
    <col min="439" max="439" width="14.33203125" bestFit="1" customWidth="1"/>
    <col min="440" max="440" width="17" bestFit="1" customWidth="1"/>
    <col min="441" max="441" width="10.1640625" bestFit="1" customWidth="1"/>
    <col min="442" max="442" width="12.6640625" bestFit="1" customWidth="1"/>
    <col min="443" max="443" width="12.1640625" bestFit="1" customWidth="1"/>
    <col min="444" max="444" width="14.6640625" bestFit="1" customWidth="1"/>
    <col min="445" max="445" width="12.1640625" bestFit="1" customWidth="1"/>
    <col min="446" max="446" width="14.6640625" bestFit="1" customWidth="1"/>
    <col min="447" max="447" width="11.5" bestFit="1" customWidth="1"/>
    <col min="448" max="448" width="14" bestFit="1" customWidth="1"/>
    <col min="449" max="449" width="11.1640625" bestFit="1" customWidth="1"/>
    <col min="450" max="450" width="13.6640625" bestFit="1" customWidth="1"/>
    <col min="451" max="452" width="15.5" bestFit="1" customWidth="1"/>
    <col min="453" max="453" width="18.1640625" bestFit="1" customWidth="1"/>
    <col min="454" max="455" width="14.6640625" bestFit="1" customWidth="1"/>
    <col min="456" max="456" width="16.83203125" bestFit="1" customWidth="1"/>
    <col min="457" max="457" width="12.33203125" bestFit="1" customWidth="1"/>
    <col min="458" max="458" width="14.83203125" bestFit="1" customWidth="1"/>
    <col min="459" max="459" width="13.6640625" bestFit="1" customWidth="1"/>
    <col min="460" max="460" width="16.33203125" bestFit="1" customWidth="1"/>
    <col min="461" max="461" width="14.6640625" bestFit="1" customWidth="1"/>
    <col min="462" max="462" width="17.33203125" bestFit="1" customWidth="1"/>
    <col min="463" max="465" width="14.6640625" bestFit="1" customWidth="1"/>
    <col min="466" max="466" width="9.1640625" bestFit="1" customWidth="1"/>
    <col min="467" max="467" width="11.6640625" bestFit="1" customWidth="1"/>
    <col min="468" max="468" width="15.5" bestFit="1" customWidth="1"/>
    <col min="469" max="469" width="18.1640625" bestFit="1" customWidth="1"/>
    <col min="470" max="470" width="14.1640625" bestFit="1" customWidth="1"/>
    <col min="471" max="471" width="16.83203125" bestFit="1" customWidth="1"/>
    <col min="472" max="473" width="14.6640625" bestFit="1" customWidth="1"/>
    <col min="474" max="474" width="16.5" bestFit="1" customWidth="1"/>
    <col min="475" max="476" width="14.6640625" bestFit="1" customWidth="1"/>
    <col min="477" max="477" width="15.1640625" bestFit="1" customWidth="1"/>
    <col min="478" max="478" width="12.5" bestFit="1" customWidth="1"/>
    <col min="479" max="479" width="15" bestFit="1" customWidth="1"/>
    <col min="480" max="480" width="9.83203125" bestFit="1" customWidth="1"/>
    <col min="481" max="481" width="12.33203125" bestFit="1" customWidth="1"/>
    <col min="482" max="482" width="17" bestFit="1" customWidth="1"/>
    <col min="483" max="483" width="19.6640625" bestFit="1" customWidth="1"/>
    <col min="484" max="485" width="13.83203125" bestFit="1" customWidth="1"/>
    <col min="486" max="486" width="16.5" bestFit="1" customWidth="1"/>
    <col min="487" max="487" width="12.83203125" bestFit="1" customWidth="1"/>
    <col min="488" max="488" width="15.33203125" bestFit="1" customWidth="1"/>
    <col min="489" max="489" width="14" bestFit="1" customWidth="1"/>
    <col min="490" max="490" width="16.6640625" bestFit="1" customWidth="1"/>
    <col min="491" max="491" width="15.83203125" bestFit="1" customWidth="1"/>
    <col min="492" max="492" width="18.5" bestFit="1" customWidth="1"/>
    <col min="493" max="493" width="13" bestFit="1" customWidth="1"/>
    <col min="494" max="494" width="15.5" bestFit="1" customWidth="1"/>
    <col min="495" max="495" width="12.83203125" bestFit="1" customWidth="1"/>
    <col min="496" max="496" width="15.33203125" bestFit="1" customWidth="1"/>
    <col min="497" max="497" width="14.5" bestFit="1" customWidth="1"/>
    <col min="498" max="498" width="17.1640625" bestFit="1" customWidth="1"/>
    <col min="499" max="499" width="15.5" bestFit="1" customWidth="1"/>
    <col min="500" max="500" width="18.1640625" bestFit="1" customWidth="1"/>
    <col min="501" max="501" width="15.1640625" bestFit="1" customWidth="1"/>
    <col min="502" max="502" width="17.83203125" bestFit="1" customWidth="1"/>
    <col min="503" max="503" width="13.6640625" bestFit="1" customWidth="1"/>
    <col min="504" max="504" width="16.33203125" bestFit="1" customWidth="1"/>
    <col min="505" max="505" width="13.5" bestFit="1" customWidth="1"/>
    <col min="506" max="506" width="16.33203125" bestFit="1" customWidth="1"/>
    <col min="507" max="508" width="14.6640625" bestFit="1" customWidth="1"/>
    <col min="509" max="509" width="16.5" bestFit="1" customWidth="1"/>
    <col min="510" max="510" width="16" bestFit="1" customWidth="1"/>
    <col min="511" max="511" width="18.6640625" bestFit="1" customWidth="1"/>
    <col min="512" max="512" width="13.33203125" bestFit="1" customWidth="1"/>
    <col min="513" max="513" width="15.83203125" bestFit="1" customWidth="1"/>
    <col min="514" max="514" width="13.6640625" bestFit="1" customWidth="1"/>
    <col min="515" max="515" width="16.33203125" bestFit="1" customWidth="1"/>
    <col min="516" max="516" width="14.5" bestFit="1" customWidth="1"/>
    <col min="517" max="517" width="17.1640625" bestFit="1" customWidth="1"/>
    <col min="518" max="520" width="14.6640625" bestFit="1" customWidth="1"/>
    <col min="521" max="521" width="14.83203125" bestFit="1" customWidth="1"/>
    <col min="522" max="522" width="13.5" bestFit="1" customWidth="1"/>
    <col min="523" max="523" width="16" bestFit="1" customWidth="1"/>
    <col min="524" max="524" width="10.83203125" bestFit="1" customWidth="1"/>
    <col min="525" max="525" width="13.33203125" bestFit="1" customWidth="1"/>
    <col min="526" max="526" width="11.33203125" bestFit="1" customWidth="1"/>
    <col min="527" max="527" width="13.83203125" bestFit="1" customWidth="1"/>
    <col min="528" max="528" width="12.83203125" bestFit="1" customWidth="1"/>
    <col min="529" max="529" width="15.33203125" bestFit="1" customWidth="1"/>
    <col min="530" max="530" width="14" bestFit="1" customWidth="1"/>
    <col min="531" max="531" width="16.6640625" bestFit="1" customWidth="1"/>
    <col min="532" max="532" width="12.5" bestFit="1" customWidth="1"/>
    <col min="533" max="533" width="15" bestFit="1" customWidth="1"/>
    <col min="534" max="534" width="14.33203125" bestFit="1" customWidth="1"/>
    <col min="535" max="535" width="17" bestFit="1" customWidth="1"/>
    <col min="536" max="536" width="16.83203125" bestFit="1" customWidth="1"/>
    <col min="537" max="537" width="19.5" bestFit="1" customWidth="1"/>
    <col min="538" max="538" width="12" bestFit="1" customWidth="1"/>
    <col min="539" max="539" width="14.5" bestFit="1" customWidth="1"/>
    <col min="540" max="540" width="10.5" bestFit="1" customWidth="1"/>
    <col min="541" max="541" width="13" bestFit="1" customWidth="1"/>
    <col min="542" max="542" width="14.6640625" bestFit="1" customWidth="1"/>
    <col min="543" max="543" width="17.33203125" bestFit="1" customWidth="1"/>
    <col min="544" max="544" width="13.33203125" bestFit="1" customWidth="1"/>
    <col min="545" max="545" width="15.83203125" bestFit="1" customWidth="1"/>
    <col min="546" max="546" width="15.1640625" bestFit="1" customWidth="1"/>
    <col min="547" max="547" width="17.83203125" bestFit="1" customWidth="1"/>
    <col min="548" max="548" width="11" bestFit="1" customWidth="1"/>
    <col min="549" max="549" width="13.5" bestFit="1" customWidth="1"/>
    <col min="550" max="550" width="11.1640625" bestFit="1" customWidth="1"/>
    <col min="551" max="551" width="13.6640625" bestFit="1" customWidth="1"/>
    <col min="552" max="552" width="14.33203125" bestFit="1" customWidth="1"/>
    <col min="553" max="553" width="17" bestFit="1" customWidth="1"/>
    <col min="554" max="554" width="17.33203125" bestFit="1" customWidth="1"/>
    <col min="555" max="555" width="20" bestFit="1" customWidth="1"/>
    <col min="556" max="556" width="11.33203125" bestFit="1" customWidth="1"/>
    <col min="557" max="557" width="14" bestFit="1" customWidth="1"/>
    <col min="558" max="558" width="15.6640625" bestFit="1" customWidth="1"/>
    <col min="559" max="559" width="18.33203125" bestFit="1" customWidth="1"/>
    <col min="560" max="560" width="14" bestFit="1" customWidth="1"/>
    <col min="561" max="561" width="16.6640625" bestFit="1" customWidth="1"/>
    <col min="562" max="562" width="12.6640625" bestFit="1" customWidth="1"/>
    <col min="563" max="563" width="15.1640625" bestFit="1" customWidth="1"/>
    <col min="564" max="564" width="12.6640625" bestFit="1" customWidth="1"/>
    <col min="565" max="565" width="15.1640625" bestFit="1" customWidth="1"/>
    <col min="566" max="566" width="17" bestFit="1" customWidth="1"/>
    <col min="567" max="567" width="19.6640625" bestFit="1" customWidth="1"/>
    <col min="568" max="568" width="10" bestFit="1" customWidth="1"/>
    <col min="569" max="569" width="17" bestFit="1" customWidth="1"/>
    <col min="570" max="571" width="12.6640625" bestFit="1" customWidth="1"/>
    <col min="572" max="572" width="17" bestFit="1" customWidth="1"/>
    <col min="573" max="577" width="13.83203125" bestFit="1" customWidth="1"/>
    <col min="578" max="578" width="17" bestFit="1" customWidth="1"/>
    <col min="579" max="580" width="12.83203125" bestFit="1" customWidth="1"/>
    <col min="581" max="581" width="17" bestFit="1" customWidth="1"/>
    <col min="582" max="584" width="14.6640625" bestFit="1" customWidth="1"/>
    <col min="585" max="585" width="17" bestFit="1" customWidth="1"/>
    <col min="586" max="591" width="14.33203125" bestFit="1" customWidth="1"/>
    <col min="592" max="592" width="17" bestFit="1" customWidth="1"/>
    <col min="593" max="600" width="16.33203125" bestFit="1" customWidth="1"/>
    <col min="601" max="601" width="17" bestFit="1" customWidth="1"/>
    <col min="602" max="603" width="12.6640625" bestFit="1" customWidth="1"/>
    <col min="604" max="604" width="17" bestFit="1" customWidth="1"/>
    <col min="605" max="605" width="14.33203125" bestFit="1" customWidth="1"/>
    <col min="606" max="606" width="17" bestFit="1" customWidth="1"/>
    <col min="607" max="608" width="13" bestFit="1" customWidth="1"/>
    <col min="609" max="609" width="17" bestFit="1" customWidth="1"/>
    <col min="610" max="612" width="12.6640625" bestFit="1" customWidth="1"/>
    <col min="613" max="613" width="17" bestFit="1" customWidth="1"/>
    <col min="614" max="616" width="14.6640625" bestFit="1" customWidth="1"/>
    <col min="617" max="617" width="17" bestFit="1" customWidth="1"/>
    <col min="618" max="621" width="15.1640625" bestFit="1" customWidth="1"/>
    <col min="622" max="622" width="17" bestFit="1" customWidth="1"/>
    <col min="623" max="629" width="14.6640625" bestFit="1" customWidth="1"/>
    <col min="630" max="630" width="17" bestFit="1" customWidth="1"/>
    <col min="631" max="635" width="20.1640625" bestFit="1" customWidth="1"/>
    <col min="636" max="636" width="17" bestFit="1" customWidth="1"/>
    <col min="637" max="638" width="13" bestFit="1" customWidth="1"/>
    <col min="639" max="639" width="17" bestFit="1" customWidth="1"/>
    <col min="640" max="642" width="13.5" bestFit="1" customWidth="1"/>
    <col min="643" max="643" width="17" bestFit="1" customWidth="1"/>
    <col min="644" max="646" width="13.83203125" bestFit="1" customWidth="1"/>
    <col min="647" max="647" width="17" bestFit="1" customWidth="1"/>
    <col min="648" max="648" width="14.6640625" bestFit="1" customWidth="1"/>
    <col min="649" max="649" width="17" bestFit="1" customWidth="1"/>
    <col min="650" max="651" width="14" bestFit="1" customWidth="1"/>
    <col min="652" max="652" width="17" bestFit="1" customWidth="1"/>
    <col min="653" max="655" width="13.1640625" bestFit="1" customWidth="1"/>
    <col min="656" max="656" width="17" bestFit="1" customWidth="1"/>
    <col min="657" max="659" width="12.6640625" bestFit="1" customWidth="1"/>
    <col min="660" max="660" width="17" bestFit="1" customWidth="1"/>
    <col min="661" max="664" width="13.5" bestFit="1" customWidth="1"/>
    <col min="665" max="665" width="17" bestFit="1" customWidth="1"/>
    <col min="666" max="669" width="13.5" bestFit="1" customWidth="1"/>
    <col min="670" max="670" width="17" bestFit="1" customWidth="1"/>
    <col min="671" max="674" width="15.1640625" bestFit="1" customWidth="1"/>
    <col min="675" max="675" width="17" bestFit="1" customWidth="1"/>
    <col min="676" max="681" width="14.33203125" bestFit="1" customWidth="1"/>
    <col min="682" max="682" width="17" bestFit="1" customWidth="1"/>
    <col min="683" max="685" width="12.6640625" bestFit="1" customWidth="1"/>
    <col min="686" max="686" width="17" bestFit="1" customWidth="1"/>
    <col min="687" max="687" width="14.33203125" bestFit="1" customWidth="1"/>
    <col min="688" max="688" width="17" bestFit="1" customWidth="1"/>
    <col min="689" max="691" width="13.6640625" bestFit="1" customWidth="1"/>
    <col min="692" max="692" width="17" bestFit="1" customWidth="1"/>
    <col min="693" max="693" width="14.33203125" bestFit="1" customWidth="1"/>
    <col min="694" max="694" width="17" bestFit="1" customWidth="1"/>
    <col min="695" max="695" width="14.33203125" bestFit="1" customWidth="1"/>
    <col min="696" max="696" width="17" bestFit="1" customWidth="1"/>
    <col min="697" max="698" width="14.6640625" bestFit="1" customWidth="1"/>
    <col min="699" max="699" width="17" bestFit="1" customWidth="1"/>
    <col min="700" max="700" width="14.33203125" bestFit="1" customWidth="1"/>
    <col min="701" max="701" width="17" bestFit="1" customWidth="1"/>
    <col min="702" max="702" width="14.33203125" bestFit="1" customWidth="1"/>
    <col min="703" max="703" width="17" bestFit="1" customWidth="1"/>
    <col min="704" max="704" width="14.33203125" bestFit="1" customWidth="1"/>
    <col min="705" max="705" width="17" bestFit="1" customWidth="1"/>
    <col min="706" max="712" width="15.33203125" bestFit="1" customWidth="1"/>
    <col min="713" max="713" width="17" bestFit="1" customWidth="1"/>
    <col min="714" max="716" width="12.6640625" bestFit="1" customWidth="1"/>
    <col min="717" max="717" width="17" bestFit="1" customWidth="1"/>
    <col min="718" max="718" width="14.33203125" bestFit="1" customWidth="1"/>
    <col min="719" max="719" width="17" bestFit="1" customWidth="1"/>
    <col min="720" max="720" width="14.33203125" bestFit="1" customWidth="1"/>
    <col min="721" max="721" width="17" bestFit="1" customWidth="1"/>
    <col min="722" max="722" width="14.33203125" bestFit="1" customWidth="1"/>
    <col min="723" max="723" width="17" bestFit="1" customWidth="1"/>
    <col min="724" max="725" width="15.5" bestFit="1" customWidth="1"/>
    <col min="726" max="726" width="17" bestFit="1" customWidth="1"/>
    <col min="727" max="728" width="13.5" bestFit="1" customWidth="1"/>
    <col min="729" max="729" width="17" bestFit="1" customWidth="1"/>
    <col min="730" max="730" width="14.33203125" bestFit="1" customWidth="1"/>
    <col min="731" max="731" width="17" bestFit="1" customWidth="1"/>
    <col min="732" max="732" width="14.33203125" bestFit="1" customWidth="1"/>
    <col min="733" max="733" width="17" bestFit="1" customWidth="1"/>
    <col min="734" max="734" width="14.33203125" bestFit="1" customWidth="1"/>
    <col min="735" max="735" width="17" bestFit="1" customWidth="1"/>
    <col min="736" max="738" width="13" bestFit="1" customWidth="1"/>
    <col min="739" max="739" width="17" bestFit="1" customWidth="1"/>
    <col min="740" max="741" width="13.83203125" bestFit="1" customWidth="1"/>
    <col min="742" max="742" width="17" bestFit="1" customWidth="1"/>
    <col min="743" max="747" width="15.5" bestFit="1" customWidth="1"/>
    <col min="748" max="748" width="17" bestFit="1" customWidth="1"/>
    <col min="749" max="750" width="15.33203125" bestFit="1" customWidth="1"/>
    <col min="751" max="751" width="17" bestFit="1" customWidth="1"/>
    <col min="752" max="752" width="14.33203125" bestFit="1" customWidth="1"/>
    <col min="753" max="753" width="17" bestFit="1" customWidth="1"/>
    <col min="754" max="754" width="14.33203125" bestFit="1" customWidth="1"/>
    <col min="755" max="755" width="17" bestFit="1" customWidth="1"/>
    <col min="756" max="756" width="14.33203125" bestFit="1" customWidth="1"/>
    <col min="757" max="757" width="17" bestFit="1" customWidth="1"/>
    <col min="758" max="758" width="14.33203125" bestFit="1" customWidth="1"/>
    <col min="759" max="759" width="17" bestFit="1" customWidth="1"/>
    <col min="760" max="760" width="14.33203125" bestFit="1" customWidth="1"/>
    <col min="761" max="761" width="17" bestFit="1" customWidth="1"/>
    <col min="762" max="762" width="14.33203125" bestFit="1" customWidth="1"/>
    <col min="763" max="763" width="17" bestFit="1" customWidth="1"/>
    <col min="764" max="764" width="14.33203125" bestFit="1" customWidth="1"/>
    <col min="765" max="765" width="17" bestFit="1" customWidth="1"/>
    <col min="766" max="766" width="14.33203125" bestFit="1" customWidth="1"/>
    <col min="767" max="767" width="17" bestFit="1" customWidth="1"/>
    <col min="768" max="769" width="14" bestFit="1" customWidth="1"/>
    <col min="770" max="770" width="17" bestFit="1" customWidth="1"/>
    <col min="771" max="771" width="14.33203125" bestFit="1" customWidth="1"/>
    <col min="772" max="772" width="17" bestFit="1" customWidth="1"/>
    <col min="773" max="774" width="15.33203125" bestFit="1" customWidth="1"/>
    <col min="775" max="775" width="17" bestFit="1" customWidth="1"/>
    <col min="776" max="777" width="13.5" bestFit="1" customWidth="1"/>
    <col min="778" max="778" width="17" bestFit="1" customWidth="1"/>
    <col min="779" max="779" width="14.33203125" bestFit="1" customWidth="1"/>
    <col min="780" max="780" width="17" bestFit="1" customWidth="1"/>
    <col min="781" max="782" width="12.6640625" bestFit="1" customWidth="1"/>
    <col min="783" max="783" width="17" bestFit="1" customWidth="1"/>
    <col min="784" max="784" width="14.33203125" bestFit="1" customWidth="1"/>
    <col min="785" max="785" width="17" bestFit="1" customWidth="1"/>
    <col min="786" max="787" width="13.83203125" bestFit="1" customWidth="1"/>
    <col min="788" max="788" width="17" bestFit="1" customWidth="1"/>
    <col min="789" max="792" width="14" bestFit="1" customWidth="1"/>
    <col min="793" max="793" width="17" bestFit="1" customWidth="1"/>
    <col min="794" max="794" width="14.33203125" bestFit="1" customWidth="1"/>
    <col min="795" max="795" width="17" bestFit="1" customWidth="1"/>
    <col min="796" max="796" width="14.33203125" bestFit="1" customWidth="1"/>
    <col min="797" max="797" width="17" bestFit="1" customWidth="1"/>
    <col min="798" max="798" width="14.33203125" bestFit="1" customWidth="1"/>
    <col min="799" max="799" width="17" bestFit="1" customWidth="1"/>
    <col min="800" max="801" width="13.83203125" bestFit="1" customWidth="1"/>
    <col min="802" max="802" width="17" bestFit="1" customWidth="1"/>
    <col min="803" max="803" width="14.33203125" bestFit="1" customWidth="1"/>
    <col min="804" max="804" width="17" bestFit="1" customWidth="1"/>
    <col min="805" max="805" width="14.33203125" bestFit="1" customWidth="1"/>
    <col min="806" max="806" width="17" bestFit="1" customWidth="1"/>
    <col min="807" max="808" width="15.33203125" bestFit="1" customWidth="1"/>
    <col min="809" max="809" width="17" bestFit="1" customWidth="1"/>
    <col min="810" max="810" width="14.33203125" bestFit="1" customWidth="1"/>
    <col min="811" max="811" width="17" bestFit="1" customWidth="1"/>
    <col min="812" max="812" width="14.33203125" bestFit="1" customWidth="1"/>
    <col min="813" max="813" width="17" bestFit="1" customWidth="1"/>
    <col min="814" max="814" width="14.33203125" bestFit="1" customWidth="1"/>
    <col min="815" max="815" width="17" bestFit="1" customWidth="1"/>
    <col min="816" max="817" width="13.83203125" bestFit="1" customWidth="1"/>
    <col min="818" max="818" width="17" bestFit="1" customWidth="1"/>
    <col min="819" max="819" width="14.33203125" bestFit="1" customWidth="1"/>
    <col min="820" max="820" width="17" bestFit="1" customWidth="1"/>
    <col min="821" max="821" width="14.33203125" bestFit="1" customWidth="1"/>
    <col min="822" max="822" width="17" bestFit="1" customWidth="1"/>
    <col min="823" max="823" width="14.33203125" bestFit="1" customWidth="1"/>
    <col min="824" max="824" width="17" bestFit="1" customWidth="1"/>
    <col min="825" max="825" width="14.33203125" bestFit="1" customWidth="1"/>
    <col min="826" max="826" width="17" bestFit="1" customWidth="1"/>
    <col min="827" max="827" width="15.33203125" bestFit="1" customWidth="1"/>
    <col min="828" max="828" width="17" bestFit="1" customWidth="1"/>
    <col min="829" max="829" width="14.33203125" bestFit="1" customWidth="1"/>
    <col min="830" max="830" width="17" bestFit="1" customWidth="1"/>
    <col min="831" max="831" width="14.33203125" bestFit="1" customWidth="1"/>
    <col min="832" max="832" width="17" bestFit="1" customWidth="1"/>
    <col min="833" max="833" width="14.33203125" bestFit="1" customWidth="1"/>
    <col min="834" max="834" width="17" bestFit="1" customWidth="1"/>
    <col min="835" max="835" width="15.33203125" bestFit="1" customWidth="1"/>
    <col min="836" max="836" width="17" bestFit="1" customWidth="1"/>
    <col min="837" max="837" width="15.1640625" bestFit="1" customWidth="1"/>
    <col min="838" max="838" width="17" bestFit="1" customWidth="1"/>
    <col min="839" max="840" width="12.6640625" bestFit="1" customWidth="1"/>
    <col min="841" max="841" width="17" bestFit="1" customWidth="1"/>
    <col min="842" max="842" width="14.33203125" bestFit="1" customWidth="1"/>
    <col min="843" max="843" width="17" bestFit="1" customWidth="1"/>
    <col min="844" max="844" width="14.33203125" bestFit="1" customWidth="1"/>
    <col min="845" max="845" width="17" bestFit="1" customWidth="1"/>
    <col min="846" max="846" width="14.33203125" bestFit="1" customWidth="1"/>
    <col min="847" max="847" width="17" bestFit="1" customWidth="1"/>
    <col min="848" max="848" width="14.33203125" bestFit="1" customWidth="1"/>
    <col min="849" max="849" width="17" bestFit="1" customWidth="1"/>
    <col min="850" max="850" width="14.33203125" bestFit="1" customWidth="1"/>
    <col min="851" max="851" width="17" bestFit="1" customWidth="1"/>
    <col min="852" max="852" width="14.33203125" bestFit="1" customWidth="1"/>
    <col min="853" max="853" width="17" bestFit="1" customWidth="1"/>
    <col min="854" max="854" width="14.33203125" bestFit="1" customWidth="1"/>
    <col min="855" max="855" width="17" bestFit="1" customWidth="1"/>
    <col min="856" max="856" width="16" bestFit="1" customWidth="1"/>
    <col min="857" max="859" width="17" bestFit="1" customWidth="1"/>
    <col min="860" max="860" width="14.33203125" bestFit="1" customWidth="1"/>
    <col min="861" max="861" width="17" bestFit="1" customWidth="1"/>
    <col min="862" max="862" width="14.33203125" bestFit="1" customWidth="1"/>
    <col min="863" max="863" width="17" bestFit="1" customWidth="1"/>
    <col min="864" max="864" width="16" bestFit="1" customWidth="1"/>
    <col min="865" max="865" width="17" bestFit="1" customWidth="1"/>
    <col min="866" max="866" width="14.6640625" bestFit="1" customWidth="1"/>
    <col min="867" max="867" width="17" bestFit="1" customWidth="1"/>
    <col min="868" max="868" width="14.33203125" bestFit="1" customWidth="1"/>
    <col min="869" max="869" width="17" bestFit="1" customWidth="1"/>
    <col min="870" max="870" width="14.33203125" bestFit="1" customWidth="1"/>
    <col min="871" max="871" width="17" bestFit="1" customWidth="1"/>
    <col min="872" max="872" width="14.33203125" bestFit="1" customWidth="1"/>
    <col min="873" max="873" width="17" bestFit="1" customWidth="1"/>
    <col min="874" max="874" width="10" bestFit="1" customWidth="1"/>
    <col min="875" max="875" width="16.6640625" bestFit="1" customWidth="1"/>
    <col min="876" max="879" width="12.6640625" bestFit="1" customWidth="1"/>
    <col min="880" max="880" width="15.1640625" bestFit="1" customWidth="1"/>
    <col min="881" max="881" width="12.6640625" bestFit="1" customWidth="1"/>
    <col min="882" max="882" width="15.1640625" bestFit="1" customWidth="1"/>
    <col min="883" max="887" width="17" bestFit="1" customWidth="1"/>
    <col min="888" max="888" width="19.6640625" bestFit="1" customWidth="1"/>
    <col min="889" max="889" width="10" bestFit="1" customWidth="1"/>
  </cols>
  <sheetData>
    <row r="2" spans="1:5" x14ac:dyDescent="0.2">
      <c r="A2" s="5" t="s">
        <v>6</v>
      </c>
      <c r="B2" s="6">
        <v>2015</v>
      </c>
    </row>
    <row r="4" spans="1:5" x14ac:dyDescent="0.2">
      <c r="A4" s="5" t="s">
        <v>1007</v>
      </c>
      <c r="B4" s="5" t="s">
        <v>1004</v>
      </c>
    </row>
    <row r="5" spans="1:5" x14ac:dyDescent="0.2">
      <c r="A5" s="5" t="s">
        <v>1000</v>
      </c>
      <c r="B5" t="s">
        <v>1008</v>
      </c>
      <c r="C5" t="s">
        <v>1009</v>
      </c>
      <c r="D5" t="s">
        <v>1010</v>
      </c>
      <c r="E5" t="s">
        <v>1003</v>
      </c>
    </row>
    <row r="6" spans="1:5" x14ac:dyDescent="0.2">
      <c r="A6" s="6" t="s">
        <v>90</v>
      </c>
      <c r="B6" s="4">
        <v>21</v>
      </c>
      <c r="C6" s="4">
        <v>1</v>
      </c>
      <c r="D6" s="4">
        <v>11</v>
      </c>
      <c r="E6" s="4">
        <v>33</v>
      </c>
    </row>
    <row r="7" spans="1:5" x14ac:dyDescent="0.2">
      <c r="A7" s="6" t="s">
        <v>49</v>
      </c>
      <c r="B7" s="4">
        <v>17</v>
      </c>
      <c r="C7" s="4">
        <v>1</v>
      </c>
      <c r="D7" s="4">
        <v>1</v>
      </c>
      <c r="E7" s="4">
        <v>19</v>
      </c>
    </row>
    <row r="8" spans="1:5" x14ac:dyDescent="0.2">
      <c r="A8" s="6" t="s">
        <v>27</v>
      </c>
      <c r="B8" s="4">
        <v>3</v>
      </c>
      <c r="C8" s="4"/>
      <c r="D8" s="4"/>
      <c r="E8" s="4">
        <v>3</v>
      </c>
    </row>
    <row r="9" spans="1:5" x14ac:dyDescent="0.2">
      <c r="A9" s="6" t="s">
        <v>381</v>
      </c>
      <c r="B9" s="4"/>
      <c r="C9" s="4"/>
      <c r="D9" s="4">
        <v>1</v>
      </c>
      <c r="E9" s="4">
        <v>1</v>
      </c>
    </row>
    <row r="10" spans="1:5" x14ac:dyDescent="0.2">
      <c r="A10" s="6" t="s">
        <v>39</v>
      </c>
      <c r="B10" s="4">
        <v>13</v>
      </c>
      <c r="C10" s="4">
        <v>2</v>
      </c>
      <c r="D10" s="4">
        <v>3</v>
      </c>
      <c r="E10" s="4">
        <v>18</v>
      </c>
    </row>
    <row r="11" spans="1:5" x14ac:dyDescent="0.2">
      <c r="A11" s="6" t="s">
        <v>64</v>
      </c>
      <c r="B11" s="4"/>
      <c r="C11" s="4">
        <v>1</v>
      </c>
      <c r="D11" s="4">
        <v>5</v>
      </c>
      <c r="E11" s="4">
        <v>6</v>
      </c>
    </row>
    <row r="12" spans="1:5" x14ac:dyDescent="0.2">
      <c r="A12" s="6" t="s">
        <v>628</v>
      </c>
      <c r="B12" s="4">
        <v>3</v>
      </c>
      <c r="C12" s="4"/>
      <c r="D12" s="4">
        <v>4</v>
      </c>
      <c r="E12" s="4">
        <v>7</v>
      </c>
    </row>
    <row r="13" spans="1:5" x14ac:dyDescent="0.2">
      <c r="A13" s="6" t="s">
        <v>12</v>
      </c>
      <c r="B13" s="4">
        <v>10</v>
      </c>
      <c r="C13" s="4">
        <v>2</v>
      </c>
      <c r="D13" s="4">
        <v>3</v>
      </c>
      <c r="E13" s="4">
        <v>15</v>
      </c>
    </row>
    <row r="14" spans="1:5" x14ac:dyDescent="0.2">
      <c r="A14" s="6" t="s">
        <v>33</v>
      </c>
      <c r="B14" s="4">
        <v>1</v>
      </c>
      <c r="C14" s="4"/>
      <c r="D14" s="4">
        <v>6</v>
      </c>
      <c r="E14" s="4">
        <v>7</v>
      </c>
    </row>
    <row r="15" spans="1:5" x14ac:dyDescent="0.2">
      <c r="A15" s="6" t="s">
        <v>458</v>
      </c>
      <c r="B15" s="4"/>
      <c r="C15" s="4">
        <v>1</v>
      </c>
      <c r="D15" s="4"/>
      <c r="E15" s="4">
        <v>1</v>
      </c>
    </row>
    <row r="16" spans="1:5" x14ac:dyDescent="0.2">
      <c r="A16" s="6" t="s">
        <v>1003</v>
      </c>
      <c r="B16" s="4">
        <v>68</v>
      </c>
      <c r="C16" s="4">
        <v>8</v>
      </c>
      <c r="D16" s="4">
        <v>34</v>
      </c>
      <c r="E16" s="4">
        <v>110</v>
      </c>
    </row>
    <row r="24" spans="1:2" x14ac:dyDescent="0.2">
      <c r="A24" s="5" t="s">
        <v>0</v>
      </c>
      <c r="B24" t="s">
        <v>1011</v>
      </c>
    </row>
    <row r="25" spans="1:2" x14ac:dyDescent="0.2">
      <c r="A25" s="5" t="s">
        <v>6</v>
      </c>
      <c r="B25" s="6">
        <v>2015</v>
      </c>
    </row>
    <row r="26" spans="1:2" x14ac:dyDescent="0.2">
      <c r="B26" s="6"/>
    </row>
    <row r="27" spans="1:2" x14ac:dyDescent="0.2">
      <c r="A27" s="5" t="s">
        <v>1000</v>
      </c>
      <c r="B27" t="s">
        <v>1014</v>
      </c>
    </row>
    <row r="28" spans="1:2" x14ac:dyDescent="0.2">
      <c r="A28" s="6" t="s">
        <v>1015</v>
      </c>
      <c r="B28" s="4">
        <v>1</v>
      </c>
    </row>
    <row r="29" spans="1:2" x14ac:dyDescent="0.2">
      <c r="A29" s="6" t="s">
        <v>1010</v>
      </c>
      <c r="B29" s="4">
        <v>4</v>
      </c>
    </row>
    <row r="30" spans="1:2" x14ac:dyDescent="0.2">
      <c r="A30" s="6" t="s">
        <v>1016</v>
      </c>
      <c r="B30" s="4">
        <v>5</v>
      </c>
    </row>
    <row r="31" spans="1:2" x14ac:dyDescent="0.2">
      <c r="A31" s="6" t="s">
        <v>1003</v>
      </c>
      <c r="B31" s="4">
        <v>10</v>
      </c>
    </row>
    <row r="46" spans="1:3" x14ac:dyDescent="0.2">
      <c r="A46" s="5" t="s">
        <v>1012</v>
      </c>
      <c r="B46" s="5" t="s">
        <v>1004</v>
      </c>
    </row>
    <row r="47" spans="1:3" x14ac:dyDescent="0.2">
      <c r="A47" s="5" t="s">
        <v>1000</v>
      </c>
      <c r="B47" t="s">
        <v>14</v>
      </c>
      <c r="C47" t="s">
        <v>1003</v>
      </c>
    </row>
    <row r="48" spans="1:3" x14ac:dyDescent="0.2">
      <c r="A48" s="6">
        <v>2012</v>
      </c>
      <c r="B48" s="4">
        <v>205000000</v>
      </c>
      <c r="C48" s="4">
        <v>205000000</v>
      </c>
    </row>
    <row r="49" spans="1:3" x14ac:dyDescent="0.2">
      <c r="A49" s="6">
        <v>2013</v>
      </c>
      <c r="B49" s="4">
        <v>23000000</v>
      </c>
      <c r="C49" s="4">
        <v>23000000</v>
      </c>
    </row>
    <row r="50" spans="1:3" x14ac:dyDescent="0.2">
      <c r="A50" s="6">
        <v>2014</v>
      </c>
      <c r="B50" s="4">
        <v>52000000</v>
      </c>
      <c r="C50" s="4">
        <v>52000000</v>
      </c>
    </row>
    <row r="51" spans="1:3" x14ac:dyDescent="0.2">
      <c r="A51" s="6">
        <v>2015</v>
      </c>
      <c r="B51" s="4">
        <v>56000000</v>
      </c>
      <c r="C51" s="4">
        <v>56000000</v>
      </c>
    </row>
    <row r="52" spans="1:3" x14ac:dyDescent="0.2">
      <c r="A52" s="6">
        <v>2016</v>
      </c>
      <c r="B52" s="4">
        <v>56000000</v>
      </c>
      <c r="C52" s="4">
        <v>56000000</v>
      </c>
    </row>
    <row r="53" spans="1:3" x14ac:dyDescent="0.2">
      <c r="A53" s="6">
        <v>2017</v>
      </c>
      <c r="B53" s="4">
        <v>58000000</v>
      </c>
      <c r="C53" s="4">
        <v>58000000</v>
      </c>
    </row>
    <row r="54" spans="1:3" x14ac:dyDescent="0.2">
      <c r="A54" s="6">
        <v>2018</v>
      </c>
      <c r="B54" s="4">
        <v>61000000</v>
      </c>
      <c r="C54" s="4">
        <v>61000000</v>
      </c>
    </row>
    <row r="55" spans="1:3" x14ac:dyDescent="0.2">
      <c r="A55" s="6">
        <v>2019</v>
      </c>
      <c r="B55" s="4">
        <v>65000000</v>
      </c>
      <c r="C55" s="4">
        <v>65000000</v>
      </c>
    </row>
    <row r="56" spans="1:3" x14ac:dyDescent="0.2">
      <c r="A56" s="6" t="s">
        <v>1003</v>
      </c>
      <c r="B56" s="4">
        <v>576000000</v>
      </c>
      <c r="C56" s="4">
        <v>576000000</v>
      </c>
    </row>
    <row r="71" spans="1:3" x14ac:dyDescent="0.2">
      <c r="A71" s="5" t="s">
        <v>1012</v>
      </c>
      <c r="B71" s="5" t="s">
        <v>1004</v>
      </c>
    </row>
    <row r="72" spans="1:3" x14ac:dyDescent="0.2">
      <c r="A72" s="5" t="s">
        <v>1000</v>
      </c>
      <c r="B72" t="s">
        <v>8</v>
      </c>
      <c r="C72" t="s">
        <v>1003</v>
      </c>
    </row>
    <row r="73" spans="1:3" x14ac:dyDescent="0.2">
      <c r="A73" s="6">
        <v>2013</v>
      </c>
      <c r="B73" s="4">
        <v>203000000</v>
      </c>
      <c r="C73" s="4">
        <v>203000000</v>
      </c>
    </row>
    <row r="74" spans="1:3" x14ac:dyDescent="0.2">
      <c r="A74" s="6">
        <v>2014</v>
      </c>
      <c r="B74" s="4">
        <v>417000000</v>
      </c>
      <c r="C74" s="4">
        <v>417000000</v>
      </c>
    </row>
    <row r="75" spans="1:3" x14ac:dyDescent="0.2">
      <c r="A75" s="6">
        <v>2015</v>
      </c>
      <c r="B75" s="4">
        <v>534000000</v>
      </c>
      <c r="C75" s="4">
        <v>534000000</v>
      </c>
    </row>
    <row r="76" spans="1:3" x14ac:dyDescent="0.2">
      <c r="A76" s="6">
        <v>2016</v>
      </c>
      <c r="B76" s="4">
        <v>534000000</v>
      </c>
      <c r="C76" s="4">
        <v>534000000</v>
      </c>
    </row>
    <row r="77" spans="1:3" x14ac:dyDescent="0.2">
      <c r="A77" s="6">
        <v>2017</v>
      </c>
      <c r="B77" s="4">
        <v>53000000</v>
      </c>
      <c r="C77" s="4">
        <v>53000000</v>
      </c>
    </row>
    <row r="78" spans="1:3" x14ac:dyDescent="0.2">
      <c r="A78" s="6">
        <v>2018</v>
      </c>
      <c r="B78" s="4">
        <v>84000000</v>
      </c>
      <c r="C78" s="4">
        <v>84000000</v>
      </c>
    </row>
    <row r="79" spans="1:3" x14ac:dyDescent="0.2">
      <c r="A79" s="6">
        <v>2019</v>
      </c>
      <c r="B79" s="4">
        <v>92000000</v>
      </c>
      <c r="C79" s="4">
        <v>92000000</v>
      </c>
    </row>
    <row r="80" spans="1:3" x14ac:dyDescent="0.2">
      <c r="A80" s="6" t="s">
        <v>1003</v>
      </c>
      <c r="B80" s="4">
        <v>1917000000</v>
      </c>
      <c r="C80" s="4">
        <v>1917000000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worksheet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omerzulal</dc:creator>
  <cp:lastModifiedBy>Microsoft Office User</cp:lastModifiedBy>
  <dcterms:created xsi:type="dcterms:W3CDTF">2015-06-05T18:17:20Z</dcterms:created>
  <dcterms:modified xsi:type="dcterms:W3CDTF">2022-12-01T05:41:59Z</dcterms:modified>
</cp:coreProperties>
</file>