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Regio\Agrometeorologia\Minimumhomerseklet_ML\"/>
    </mc:Choice>
  </mc:AlternateContent>
  <bookViews>
    <workbookView xWindow="0" yWindow="0" windowWidth="15360" windowHeight="9108"/>
  </bookViews>
  <sheets>
    <sheet name="Szeged" sheetId="1" r:id="rId1"/>
    <sheet name="Kiskunhalas" sheetId="3" r:id="rId2"/>
    <sheet name="Kiskunmajsa" sheetId="4" r:id="rId3"/>
  </sheets>
  <calcPr calcId="162913"/>
</workbook>
</file>

<file path=xl/calcChain.xml><?xml version="1.0" encoding="utf-8"?>
<calcChain xmlns="http://schemas.openxmlformats.org/spreadsheetml/2006/main">
  <c r="AA156" i="4" l="1"/>
  <c r="Y156" i="4"/>
  <c r="V156" i="4"/>
  <c r="U156" i="4"/>
  <c r="T156" i="4"/>
  <c r="S156" i="4"/>
  <c r="R156" i="4"/>
  <c r="Q156" i="4"/>
  <c r="P156" i="4"/>
  <c r="O156" i="4"/>
  <c r="N156" i="4"/>
  <c r="M156" i="4"/>
  <c r="L156" i="4"/>
  <c r="K156" i="4"/>
  <c r="AA155" i="4"/>
  <c r="Y155" i="4"/>
  <c r="V155" i="4"/>
  <c r="U155" i="4"/>
  <c r="T155" i="4"/>
  <c r="S155" i="4"/>
  <c r="R155" i="4"/>
  <c r="Q155" i="4"/>
  <c r="P155" i="4"/>
  <c r="O155" i="4"/>
  <c r="N155" i="4"/>
  <c r="M155" i="4"/>
  <c r="L155" i="4"/>
  <c r="K155" i="4"/>
  <c r="AA154" i="4"/>
  <c r="Y154" i="4"/>
  <c r="V154" i="4"/>
  <c r="U154" i="4"/>
  <c r="T154" i="4"/>
  <c r="S154" i="4"/>
  <c r="R154" i="4"/>
  <c r="Q154" i="4"/>
  <c r="P154" i="4"/>
  <c r="O154" i="4"/>
  <c r="N154" i="4"/>
  <c r="M154" i="4"/>
  <c r="L154" i="4"/>
  <c r="K154" i="4"/>
  <c r="AA153" i="4"/>
  <c r="Y153" i="4"/>
  <c r="V153" i="4"/>
  <c r="U153" i="4"/>
  <c r="T153" i="4"/>
  <c r="S153" i="4"/>
  <c r="R153" i="4"/>
  <c r="Q153" i="4"/>
  <c r="P153" i="4"/>
  <c r="O153" i="4"/>
  <c r="N153" i="4"/>
  <c r="M153" i="4"/>
  <c r="L153" i="4"/>
  <c r="K153" i="4"/>
  <c r="AA152" i="4"/>
  <c r="Y152" i="4"/>
  <c r="V152" i="4"/>
  <c r="U152" i="4"/>
  <c r="T152" i="4"/>
  <c r="S152" i="4"/>
  <c r="R152" i="4"/>
  <c r="Q152" i="4"/>
  <c r="P152" i="4"/>
  <c r="O152" i="4"/>
  <c r="N152" i="4"/>
  <c r="M152" i="4"/>
  <c r="L152" i="4"/>
  <c r="K152" i="4"/>
  <c r="AA151" i="4"/>
  <c r="Y151" i="4"/>
  <c r="V151" i="4"/>
  <c r="U151" i="4"/>
  <c r="T151" i="4"/>
  <c r="S151" i="4"/>
  <c r="R151" i="4"/>
  <c r="Q151" i="4"/>
  <c r="P151" i="4"/>
  <c r="O151" i="4"/>
  <c r="N151" i="4"/>
  <c r="M151" i="4"/>
  <c r="L151" i="4"/>
  <c r="K151" i="4"/>
  <c r="AA150" i="4"/>
  <c r="Y150" i="4"/>
  <c r="V150" i="4"/>
  <c r="U150" i="4"/>
  <c r="T150" i="4"/>
  <c r="S150" i="4"/>
  <c r="R150" i="4"/>
  <c r="Q150" i="4"/>
  <c r="P150" i="4"/>
  <c r="O150" i="4"/>
  <c r="N150" i="4"/>
  <c r="M150" i="4"/>
  <c r="L150" i="4"/>
  <c r="K150" i="4"/>
  <c r="AA149" i="4"/>
  <c r="Y149" i="4"/>
  <c r="V149" i="4"/>
  <c r="U149" i="4"/>
  <c r="T149" i="4"/>
  <c r="S149" i="4"/>
  <c r="R149" i="4"/>
  <c r="Q149" i="4"/>
  <c r="P149" i="4"/>
  <c r="O149" i="4"/>
  <c r="N149" i="4"/>
  <c r="M149" i="4"/>
  <c r="L149" i="4"/>
  <c r="K149" i="4"/>
  <c r="AA148" i="4"/>
  <c r="Y148" i="4"/>
  <c r="V148" i="4"/>
  <c r="U148" i="4"/>
  <c r="T148" i="4"/>
  <c r="S148" i="4"/>
  <c r="R148" i="4"/>
  <c r="Q148" i="4"/>
  <c r="P148" i="4"/>
  <c r="O148" i="4"/>
  <c r="N148" i="4"/>
  <c r="M148" i="4"/>
  <c r="L148" i="4"/>
  <c r="K148" i="4"/>
  <c r="AA147" i="4"/>
  <c r="Y147" i="4"/>
  <c r="V147" i="4"/>
  <c r="U147" i="4"/>
  <c r="T147" i="4"/>
  <c r="S147" i="4"/>
  <c r="R147" i="4"/>
  <c r="Q147" i="4"/>
  <c r="P147" i="4"/>
  <c r="O147" i="4"/>
  <c r="N147" i="4"/>
  <c r="M147" i="4"/>
  <c r="L147" i="4"/>
  <c r="K147" i="4"/>
  <c r="AA146" i="4"/>
  <c r="Y146" i="4"/>
  <c r="V146" i="4"/>
  <c r="U146" i="4"/>
  <c r="T146" i="4"/>
  <c r="S146" i="4"/>
  <c r="R146" i="4"/>
  <c r="Q146" i="4"/>
  <c r="P146" i="4"/>
  <c r="O146" i="4"/>
  <c r="N146" i="4"/>
  <c r="M146" i="4"/>
  <c r="L146" i="4"/>
  <c r="K146" i="4"/>
  <c r="AA145" i="4"/>
  <c r="Y145" i="4"/>
  <c r="V145" i="4"/>
  <c r="U145" i="4"/>
  <c r="T145" i="4"/>
  <c r="S145" i="4"/>
  <c r="R145" i="4"/>
  <c r="Q145" i="4"/>
  <c r="P145" i="4"/>
  <c r="O145" i="4"/>
  <c r="N145" i="4"/>
  <c r="M145" i="4"/>
  <c r="L145" i="4"/>
  <c r="K145" i="4"/>
  <c r="AA144" i="4"/>
  <c r="Y144" i="4"/>
  <c r="V144" i="4"/>
  <c r="U144" i="4"/>
  <c r="T144" i="4"/>
  <c r="S144" i="4"/>
  <c r="R144" i="4"/>
  <c r="Q144" i="4"/>
  <c r="P144" i="4"/>
  <c r="O144" i="4"/>
  <c r="N144" i="4"/>
  <c r="M144" i="4"/>
  <c r="L144" i="4"/>
  <c r="K144" i="4"/>
  <c r="AA143" i="4"/>
  <c r="Y143" i="4"/>
  <c r="V143" i="4"/>
  <c r="U143" i="4"/>
  <c r="T143" i="4"/>
  <c r="S143" i="4"/>
  <c r="R143" i="4"/>
  <c r="Q143" i="4"/>
  <c r="P143" i="4"/>
  <c r="O143" i="4"/>
  <c r="N143" i="4"/>
  <c r="M143" i="4"/>
  <c r="L143" i="4"/>
  <c r="K143" i="4"/>
  <c r="AA142" i="4"/>
  <c r="Y142" i="4"/>
  <c r="V142" i="4"/>
  <c r="U142" i="4"/>
  <c r="T142" i="4"/>
  <c r="S142" i="4"/>
  <c r="R142" i="4"/>
  <c r="Q142" i="4"/>
  <c r="P142" i="4"/>
  <c r="O142" i="4"/>
  <c r="N142" i="4"/>
  <c r="M142" i="4"/>
  <c r="L142" i="4"/>
  <c r="K142" i="4"/>
  <c r="AA141" i="4"/>
  <c r="Y141" i="4"/>
  <c r="V141" i="4"/>
  <c r="U141" i="4"/>
  <c r="T141" i="4"/>
  <c r="S141" i="4"/>
  <c r="R141" i="4"/>
  <c r="Q141" i="4"/>
  <c r="P141" i="4"/>
  <c r="O141" i="4"/>
  <c r="N141" i="4"/>
  <c r="M141" i="4"/>
  <c r="L141" i="4"/>
  <c r="K141" i="4"/>
  <c r="AA140" i="4"/>
  <c r="Y140" i="4"/>
  <c r="V140" i="4"/>
  <c r="U140" i="4"/>
  <c r="T140" i="4"/>
  <c r="S140" i="4"/>
  <c r="R140" i="4"/>
  <c r="Q140" i="4"/>
  <c r="P140" i="4"/>
  <c r="O140" i="4"/>
  <c r="N140" i="4"/>
  <c r="M140" i="4"/>
  <c r="L140" i="4"/>
  <c r="K140" i="4"/>
  <c r="AA139" i="4"/>
  <c r="Y139" i="4"/>
  <c r="V139" i="4"/>
  <c r="U139" i="4"/>
  <c r="T139" i="4"/>
  <c r="S139" i="4"/>
  <c r="R139" i="4"/>
  <c r="Q139" i="4"/>
  <c r="P139" i="4"/>
  <c r="O139" i="4"/>
  <c r="N139" i="4"/>
  <c r="M139" i="4"/>
  <c r="L139" i="4"/>
  <c r="K139" i="4"/>
  <c r="AA138" i="4"/>
  <c r="Y138" i="4"/>
  <c r="V138" i="4"/>
  <c r="U138" i="4"/>
  <c r="T138" i="4"/>
  <c r="S138" i="4"/>
  <c r="R138" i="4"/>
  <c r="Q138" i="4"/>
  <c r="P138" i="4"/>
  <c r="O138" i="4"/>
  <c r="N138" i="4"/>
  <c r="M138" i="4"/>
  <c r="L138" i="4"/>
  <c r="K138" i="4"/>
  <c r="AA137" i="4"/>
  <c r="Y137" i="4"/>
  <c r="V137" i="4"/>
  <c r="U137" i="4"/>
  <c r="T137" i="4"/>
  <c r="S137" i="4"/>
  <c r="R137" i="4"/>
  <c r="Q137" i="4"/>
  <c r="P137" i="4"/>
  <c r="O137" i="4"/>
  <c r="N137" i="4"/>
  <c r="M137" i="4"/>
  <c r="L137" i="4"/>
  <c r="K137" i="4"/>
  <c r="AA136" i="4"/>
  <c r="Y136" i="4"/>
  <c r="V136" i="4"/>
  <c r="U136" i="4"/>
  <c r="T136" i="4"/>
  <c r="S136" i="4"/>
  <c r="R136" i="4"/>
  <c r="Q136" i="4"/>
  <c r="P136" i="4"/>
  <c r="O136" i="4"/>
  <c r="N136" i="4"/>
  <c r="M136" i="4"/>
  <c r="L136" i="4"/>
  <c r="K136" i="4"/>
  <c r="AA135" i="4"/>
  <c r="Y135" i="4"/>
  <c r="V135" i="4"/>
  <c r="U135" i="4"/>
  <c r="T135" i="4"/>
  <c r="S135" i="4"/>
  <c r="R135" i="4"/>
  <c r="Q135" i="4"/>
  <c r="P135" i="4"/>
  <c r="O135" i="4"/>
  <c r="N135" i="4"/>
  <c r="M135" i="4"/>
  <c r="L135" i="4"/>
  <c r="K135" i="4"/>
  <c r="AA134" i="4"/>
  <c r="Y134" i="4"/>
  <c r="V134" i="4"/>
  <c r="U134" i="4"/>
  <c r="T134" i="4"/>
  <c r="S134" i="4"/>
  <c r="R134" i="4"/>
  <c r="Q134" i="4"/>
  <c r="P134" i="4"/>
  <c r="O134" i="4"/>
  <c r="N134" i="4"/>
  <c r="M134" i="4"/>
  <c r="L134" i="4"/>
  <c r="K134" i="4"/>
  <c r="AA133" i="4"/>
  <c r="Y133" i="4"/>
  <c r="V133" i="4"/>
  <c r="U133" i="4"/>
  <c r="T133" i="4"/>
  <c r="S133" i="4"/>
  <c r="R133" i="4"/>
  <c r="Q133" i="4"/>
  <c r="P133" i="4"/>
  <c r="O133" i="4"/>
  <c r="N133" i="4"/>
  <c r="M133" i="4"/>
  <c r="L133" i="4"/>
  <c r="K133" i="4"/>
  <c r="AA132" i="4"/>
  <c r="Y132" i="4"/>
  <c r="V132" i="4"/>
  <c r="U132" i="4"/>
  <c r="T132" i="4"/>
  <c r="S132" i="4"/>
  <c r="R132" i="4"/>
  <c r="Q132" i="4"/>
  <c r="P132" i="4"/>
  <c r="O132" i="4"/>
  <c r="N132" i="4"/>
  <c r="M132" i="4"/>
  <c r="L132" i="4"/>
  <c r="K132" i="4"/>
  <c r="AA131" i="4"/>
  <c r="Y131" i="4"/>
  <c r="V131" i="4"/>
  <c r="U131" i="4"/>
  <c r="T131" i="4"/>
  <c r="S131" i="4"/>
  <c r="R131" i="4"/>
  <c r="Q131" i="4"/>
  <c r="P131" i="4"/>
  <c r="O131" i="4"/>
  <c r="N131" i="4"/>
  <c r="M131" i="4"/>
  <c r="L131" i="4"/>
  <c r="K131" i="4"/>
  <c r="AA130" i="4"/>
  <c r="Y130" i="4"/>
  <c r="V130" i="4"/>
  <c r="U130" i="4"/>
  <c r="T130" i="4"/>
  <c r="S130" i="4"/>
  <c r="R130" i="4"/>
  <c r="Q130" i="4"/>
  <c r="P130" i="4"/>
  <c r="O130" i="4"/>
  <c r="N130" i="4"/>
  <c r="M130" i="4"/>
  <c r="L130" i="4"/>
  <c r="K130" i="4"/>
  <c r="AA129" i="4"/>
  <c r="Y129" i="4"/>
  <c r="V129" i="4"/>
  <c r="U129" i="4"/>
  <c r="T129" i="4"/>
  <c r="S129" i="4"/>
  <c r="R129" i="4"/>
  <c r="Q129" i="4"/>
  <c r="P129" i="4"/>
  <c r="O129" i="4"/>
  <c r="N129" i="4"/>
  <c r="M129" i="4"/>
  <c r="L129" i="4"/>
  <c r="K129" i="4"/>
  <c r="AA128" i="4"/>
  <c r="Y128" i="4"/>
  <c r="V128" i="4"/>
  <c r="U128" i="4"/>
  <c r="T128" i="4"/>
  <c r="S128" i="4"/>
  <c r="R128" i="4"/>
  <c r="Q128" i="4"/>
  <c r="P128" i="4"/>
  <c r="O128" i="4"/>
  <c r="N128" i="4"/>
  <c r="M128" i="4"/>
  <c r="L128" i="4"/>
  <c r="K128" i="4"/>
  <c r="AA127" i="4"/>
  <c r="Y127" i="4"/>
  <c r="V127" i="4"/>
  <c r="U127" i="4"/>
  <c r="T127" i="4"/>
  <c r="S127" i="4"/>
  <c r="R127" i="4"/>
  <c r="Q127" i="4"/>
  <c r="P127" i="4"/>
  <c r="O127" i="4"/>
  <c r="N127" i="4"/>
  <c r="M127" i="4"/>
  <c r="L127" i="4"/>
  <c r="K127" i="4"/>
  <c r="AA126" i="4"/>
  <c r="Y126" i="4"/>
  <c r="V126" i="4"/>
  <c r="U126" i="4"/>
  <c r="T126" i="4"/>
  <c r="S126" i="4"/>
  <c r="R126" i="4"/>
  <c r="Q126" i="4"/>
  <c r="P126" i="4"/>
  <c r="O126" i="4"/>
  <c r="N126" i="4"/>
  <c r="M126" i="4"/>
  <c r="L126" i="4"/>
  <c r="K126" i="4"/>
  <c r="AA125" i="4"/>
  <c r="Y125" i="4"/>
  <c r="V125" i="4"/>
  <c r="U125" i="4"/>
  <c r="T125" i="4"/>
  <c r="S125" i="4"/>
  <c r="R125" i="4"/>
  <c r="Q125" i="4"/>
  <c r="P125" i="4"/>
  <c r="O125" i="4"/>
  <c r="N125" i="4"/>
  <c r="M125" i="4"/>
  <c r="L125" i="4"/>
  <c r="K125" i="4"/>
  <c r="AA124" i="4"/>
  <c r="Y124" i="4"/>
  <c r="V124" i="4"/>
  <c r="U124" i="4"/>
  <c r="T124" i="4"/>
  <c r="S124" i="4"/>
  <c r="R124" i="4"/>
  <c r="Q124" i="4"/>
  <c r="P124" i="4"/>
  <c r="O124" i="4"/>
  <c r="N124" i="4"/>
  <c r="M124" i="4"/>
  <c r="L124" i="4"/>
  <c r="K124" i="4"/>
  <c r="AA123" i="4"/>
  <c r="Y123" i="4"/>
  <c r="V123" i="4"/>
  <c r="U123" i="4"/>
  <c r="T123" i="4"/>
  <c r="S123" i="4"/>
  <c r="R123" i="4"/>
  <c r="Q123" i="4"/>
  <c r="P123" i="4"/>
  <c r="O123" i="4"/>
  <c r="N123" i="4"/>
  <c r="M123" i="4"/>
  <c r="L123" i="4"/>
  <c r="K123" i="4"/>
  <c r="AA122" i="4"/>
  <c r="Y122" i="4"/>
  <c r="V122" i="4"/>
  <c r="U122" i="4"/>
  <c r="T122" i="4"/>
  <c r="S122" i="4"/>
  <c r="R122" i="4"/>
  <c r="Q122" i="4"/>
  <c r="P122" i="4"/>
  <c r="O122" i="4"/>
  <c r="N122" i="4"/>
  <c r="M122" i="4"/>
  <c r="L122" i="4"/>
  <c r="K122" i="4"/>
  <c r="AA121" i="4"/>
  <c r="Y121" i="4"/>
  <c r="V121" i="4"/>
  <c r="U121" i="4"/>
  <c r="T121" i="4"/>
  <c r="S121" i="4"/>
  <c r="R121" i="4"/>
  <c r="Q121" i="4"/>
  <c r="P121" i="4"/>
  <c r="O121" i="4"/>
  <c r="N121" i="4"/>
  <c r="M121" i="4"/>
  <c r="L121" i="4"/>
  <c r="K121" i="4"/>
  <c r="AA120" i="4"/>
  <c r="Y120" i="4"/>
  <c r="V120" i="4"/>
  <c r="U120" i="4"/>
  <c r="T120" i="4"/>
  <c r="S120" i="4"/>
  <c r="R120" i="4"/>
  <c r="Q120" i="4"/>
  <c r="P120" i="4"/>
  <c r="O120" i="4"/>
  <c r="N120" i="4"/>
  <c r="M120" i="4"/>
  <c r="L120" i="4"/>
  <c r="K120" i="4"/>
  <c r="AA119" i="4"/>
  <c r="Y119" i="4"/>
  <c r="V119" i="4"/>
  <c r="U119" i="4"/>
  <c r="T119" i="4"/>
  <c r="S119" i="4"/>
  <c r="R119" i="4"/>
  <c r="Q119" i="4"/>
  <c r="P119" i="4"/>
  <c r="O119" i="4"/>
  <c r="N119" i="4"/>
  <c r="M119" i="4"/>
  <c r="L119" i="4"/>
  <c r="K119" i="4"/>
  <c r="AA118" i="4"/>
  <c r="Y118" i="4"/>
  <c r="V118" i="4"/>
  <c r="U118" i="4"/>
  <c r="T118" i="4"/>
  <c r="S118" i="4"/>
  <c r="R118" i="4"/>
  <c r="Q118" i="4"/>
  <c r="P118" i="4"/>
  <c r="O118" i="4"/>
  <c r="N118" i="4"/>
  <c r="M118" i="4"/>
  <c r="L118" i="4"/>
  <c r="K118" i="4"/>
  <c r="AA117" i="4"/>
  <c r="Y117" i="4"/>
  <c r="V117" i="4"/>
  <c r="U117" i="4"/>
  <c r="T117" i="4"/>
  <c r="S117" i="4"/>
  <c r="R117" i="4"/>
  <c r="Q117" i="4"/>
  <c r="P117" i="4"/>
  <c r="O117" i="4"/>
  <c r="N117" i="4"/>
  <c r="M117" i="4"/>
  <c r="L117" i="4"/>
  <c r="K117" i="4"/>
  <c r="AA116" i="4"/>
  <c r="Y116" i="4"/>
  <c r="V116" i="4"/>
  <c r="U116" i="4"/>
  <c r="T116" i="4"/>
  <c r="S116" i="4"/>
  <c r="R116" i="4"/>
  <c r="Q116" i="4"/>
  <c r="P116" i="4"/>
  <c r="O116" i="4"/>
  <c r="N116" i="4"/>
  <c r="M116" i="4"/>
  <c r="L116" i="4"/>
  <c r="K116" i="4"/>
  <c r="AA115" i="4"/>
  <c r="Y115" i="4"/>
  <c r="V115" i="4"/>
  <c r="U115" i="4"/>
  <c r="T115" i="4"/>
  <c r="S115" i="4"/>
  <c r="R115" i="4"/>
  <c r="Q115" i="4"/>
  <c r="P115" i="4"/>
  <c r="O115" i="4"/>
  <c r="N115" i="4"/>
  <c r="M115" i="4"/>
  <c r="L115" i="4"/>
  <c r="K115" i="4"/>
  <c r="AA114" i="4"/>
  <c r="Y114" i="4"/>
  <c r="V114" i="4"/>
  <c r="U114" i="4"/>
  <c r="T114" i="4"/>
  <c r="S114" i="4"/>
  <c r="R114" i="4"/>
  <c r="Q114" i="4"/>
  <c r="P114" i="4"/>
  <c r="O114" i="4"/>
  <c r="N114" i="4"/>
  <c r="M114" i="4"/>
  <c r="L114" i="4"/>
  <c r="K114" i="4"/>
  <c r="AA113" i="4"/>
  <c r="Y113" i="4"/>
  <c r="V113" i="4"/>
  <c r="U113" i="4"/>
  <c r="T113" i="4"/>
  <c r="S113" i="4"/>
  <c r="R113" i="4"/>
  <c r="Q113" i="4"/>
  <c r="P113" i="4"/>
  <c r="O113" i="4"/>
  <c r="N113" i="4"/>
  <c r="M113" i="4"/>
  <c r="L113" i="4"/>
  <c r="K113" i="4"/>
  <c r="AA112" i="4"/>
  <c r="Y112" i="4"/>
  <c r="V112" i="4"/>
  <c r="U112" i="4"/>
  <c r="T112" i="4"/>
  <c r="S112" i="4"/>
  <c r="R112" i="4"/>
  <c r="Q112" i="4"/>
  <c r="P112" i="4"/>
  <c r="O112" i="4"/>
  <c r="N112" i="4"/>
  <c r="M112" i="4"/>
  <c r="L112" i="4"/>
  <c r="K112" i="4"/>
  <c r="AA111" i="4"/>
  <c r="Y111" i="4"/>
  <c r="V111" i="4"/>
  <c r="U111" i="4"/>
  <c r="T111" i="4"/>
  <c r="S111" i="4"/>
  <c r="R111" i="4"/>
  <c r="Q111" i="4"/>
  <c r="P111" i="4"/>
  <c r="O111" i="4"/>
  <c r="N111" i="4"/>
  <c r="M111" i="4"/>
  <c r="L111" i="4"/>
  <c r="K111" i="4"/>
  <c r="AA110" i="4"/>
  <c r="Y110" i="4"/>
  <c r="V110" i="4"/>
  <c r="U110" i="4"/>
  <c r="T110" i="4"/>
  <c r="S110" i="4"/>
  <c r="R110" i="4"/>
  <c r="Q110" i="4"/>
  <c r="P110" i="4"/>
  <c r="O110" i="4"/>
  <c r="N110" i="4"/>
  <c r="M110" i="4"/>
  <c r="L110" i="4"/>
  <c r="K110" i="4"/>
  <c r="AA109" i="4"/>
  <c r="Y109" i="4"/>
  <c r="V109" i="4"/>
  <c r="U109" i="4"/>
  <c r="T109" i="4"/>
  <c r="S109" i="4"/>
  <c r="R109" i="4"/>
  <c r="Q109" i="4"/>
  <c r="P109" i="4"/>
  <c r="O109" i="4"/>
  <c r="N109" i="4"/>
  <c r="M109" i="4"/>
  <c r="L109" i="4"/>
  <c r="K109" i="4"/>
  <c r="AA108" i="4"/>
  <c r="Y108" i="4"/>
  <c r="V108" i="4"/>
  <c r="U108" i="4"/>
  <c r="T108" i="4"/>
  <c r="S108" i="4"/>
  <c r="R108" i="4"/>
  <c r="Q108" i="4"/>
  <c r="P108" i="4"/>
  <c r="O108" i="4"/>
  <c r="N108" i="4"/>
  <c r="M108" i="4"/>
  <c r="L108" i="4"/>
  <c r="K108" i="4"/>
  <c r="AA107" i="4"/>
  <c r="Y107" i="4"/>
  <c r="V107" i="4"/>
  <c r="U107" i="4"/>
  <c r="T107" i="4"/>
  <c r="S107" i="4"/>
  <c r="R107" i="4"/>
  <c r="Q107" i="4"/>
  <c r="P107" i="4"/>
  <c r="O107" i="4"/>
  <c r="N107" i="4"/>
  <c r="M107" i="4"/>
  <c r="L107" i="4"/>
  <c r="K107" i="4"/>
  <c r="AA106" i="4"/>
  <c r="Y106" i="4"/>
  <c r="V106" i="4"/>
  <c r="U106" i="4"/>
  <c r="T106" i="4"/>
  <c r="S106" i="4"/>
  <c r="R106" i="4"/>
  <c r="Q106" i="4"/>
  <c r="P106" i="4"/>
  <c r="O106" i="4"/>
  <c r="N106" i="4"/>
  <c r="M106" i="4"/>
  <c r="L106" i="4"/>
  <c r="K106" i="4"/>
  <c r="AA105" i="4"/>
  <c r="Y105" i="4"/>
  <c r="V105" i="4"/>
  <c r="U105" i="4"/>
  <c r="T105" i="4"/>
  <c r="S105" i="4"/>
  <c r="R105" i="4"/>
  <c r="Q105" i="4"/>
  <c r="P105" i="4"/>
  <c r="O105" i="4"/>
  <c r="N105" i="4"/>
  <c r="M105" i="4"/>
  <c r="L105" i="4"/>
  <c r="K105" i="4"/>
  <c r="AA104" i="4"/>
  <c r="Y104" i="4"/>
  <c r="V104" i="4"/>
  <c r="U104" i="4"/>
  <c r="T104" i="4"/>
  <c r="S104" i="4"/>
  <c r="R104" i="4"/>
  <c r="Q104" i="4"/>
  <c r="P104" i="4"/>
  <c r="O104" i="4"/>
  <c r="N104" i="4"/>
  <c r="M104" i="4"/>
  <c r="L104" i="4"/>
  <c r="K104" i="4"/>
  <c r="AA103" i="4"/>
  <c r="Y103" i="4"/>
  <c r="V103" i="4"/>
  <c r="U103" i="4"/>
  <c r="T103" i="4"/>
  <c r="S103" i="4"/>
  <c r="R103" i="4"/>
  <c r="Q103" i="4"/>
  <c r="P103" i="4"/>
  <c r="O103" i="4"/>
  <c r="N103" i="4"/>
  <c r="M103" i="4"/>
  <c r="L103" i="4"/>
  <c r="K103" i="4"/>
  <c r="AA102" i="4"/>
  <c r="Y102" i="4"/>
  <c r="V102" i="4"/>
  <c r="U102" i="4"/>
  <c r="T102" i="4"/>
  <c r="S102" i="4"/>
  <c r="R102" i="4"/>
  <c r="Q102" i="4"/>
  <c r="P102" i="4"/>
  <c r="O102" i="4"/>
  <c r="N102" i="4"/>
  <c r="M102" i="4"/>
  <c r="L102" i="4"/>
  <c r="K102" i="4"/>
  <c r="AA101" i="4"/>
  <c r="Y101" i="4"/>
  <c r="V101" i="4"/>
  <c r="U101" i="4"/>
  <c r="T101" i="4"/>
  <c r="S101" i="4"/>
  <c r="R101" i="4"/>
  <c r="Q101" i="4"/>
  <c r="P101" i="4"/>
  <c r="O101" i="4"/>
  <c r="N101" i="4"/>
  <c r="M101" i="4"/>
  <c r="L101" i="4"/>
  <c r="K101" i="4"/>
  <c r="AA100" i="4"/>
  <c r="Y100" i="4"/>
  <c r="V100" i="4"/>
  <c r="U100" i="4"/>
  <c r="T100" i="4"/>
  <c r="S100" i="4"/>
  <c r="R100" i="4"/>
  <c r="Q100" i="4"/>
  <c r="P100" i="4"/>
  <c r="O100" i="4"/>
  <c r="N100" i="4"/>
  <c r="M100" i="4"/>
  <c r="L100" i="4"/>
  <c r="K100" i="4"/>
  <c r="AA99" i="4"/>
  <c r="Y99" i="4"/>
  <c r="V99" i="4"/>
  <c r="U99" i="4"/>
  <c r="T99" i="4"/>
  <c r="S99" i="4"/>
  <c r="R99" i="4"/>
  <c r="Q99" i="4"/>
  <c r="P99" i="4"/>
  <c r="O99" i="4"/>
  <c r="N99" i="4"/>
  <c r="M99" i="4"/>
  <c r="L99" i="4"/>
  <c r="K99" i="4"/>
  <c r="AA98" i="4"/>
  <c r="Y98" i="4"/>
  <c r="V98" i="4"/>
  <c r="U98" i="4"/>
  <c r="T98" i="4"/>
  <c r="S98" i="4"/>
  <c r="R98" i="4"/>
  <c r="Q98" i="4"/>
  <c r="P98" i="4"/>
  <c r="O98" i="4"/>
  <c r="N98" i="4"/>
  <c r="M98" i="4"/>
  <c r="L98" i="4"/>
  <c r="K98" i="4"/>
  <c r="AA97" i="4"/>
  <c r="Y97" i="4"/>
  <c r="V97" i="4"/>
  <c r="U97" i="4"/>
  <c r="T97" i="4"/>
  <c r="S97" i="4"/>
  <c r="R97" i="4"/>
  <c r="Q97" i="4"/>
  <c r="P97" i="4"/>
  <c r="O97" i="4"/>
  <c r="N97" i="4"/>
  <c r="M97" i="4"/>
  <c r="L97" i="4"/>
  <c r="K97" i="4"/>
  <c r="AA96" i="4"/>
  <c r="Y96" i="4"/>
  <c r="V96" i="4"/>
  <c r="U96" i="4"/>
  <c r="T96" i="4"/>
  <c r="S96" i="4"/>
  <c r="R96" i="4"/>
  <c r="Q96" i="4"/>
  <c r="P96" i="4"/>
  <c r="O96" i="4"/>
  <c r="N96" i="4"/>
  <c r="M96" i="4"/>
  <c r="L96" i="4"/>
  <c r="K96" i="4"/>
  <c r="AA95" i="4"/>
  <c r="Y95" i="4"/>
  <c r="V95" i="4"/>
  <c r="U95" i="4"/>
  <c r="T95" i="4"/>
  <c r="S95" i="4"/>
  <c r="R95" i="4"/>
  <c r="Q95" i="4"/>
  <c r="P95" i="4"/>
  <c r="O95" i="4"/>
  <c r="N95" i="4"/>
  <c r="M95" i="4"/>
  <c r="L95" i="4"/>
  <c r="K95" i="4"/>
  <c r="AA94" i="4"/>
  <c r="Y94" i="4"/>
  <c r="V94" i="4"/>
  <c r="U94" i="4"/>
  <c r="T94" i="4"/>
  <c r="S94" i="4"/>
  <c r="R94" i="4"/>
  <c r="Q94" i="4"/>
  <c r="P94" i="4"/>
  <c r="O94" i="4"/>
  <c r="N94" i="4"/>
  <c r="M94" i="4"/>
  <c r="L94" i="4"/>
  <c r="K94" i="4"/>
  <c r="AA93" i="4"/>
  <c r="Y93" i="4"/>
  <c r="V93" i="4"/>
  <c r="U93" i="4"/>
  <c r="T93" i="4"/>
  <c r="S93" i="4"/>
  <c r="R93" i="4"/>
  <c r="Q93" i="4"/>
  <c r="P93" i="4"/>
  <c r="O93" i="4"/>
  <c r="N93" i="4"/>
  <c r="M93" i="4"/>
  <c r="L93" i="4"/>
  <c r="K93" i="4"/>
  <c r="AA92" i="4"/>
  <c r="Y92" i="4"/>
  <c r="V92" i="4"/>
  <c r="U92" i="4"/>
  <c r="T92" i="4"/>
  <c r="S92" i="4"/>
  <c r="R92" i="4"/>
  <c r="Q92" i="4"/>
  <c r="P92" i="4"/>
  <c r="O92" i="4"/>
  <c r="N92" i="4"/>
  <c r="M92" i="4"/>
  <c r="L92" i="4"/>
  <c r="K92" i="4"/>
  <c r="AA91" i="4"/>
  <c r="Y91" i="4"/>
  <c r="V91" i="4"/>
  <c r="U91" i="4"/>
  <c r="T91" i="4"/>
  <c r="S91" i="4"/>
  <c r="R91" i="4"/>
  <c r="Q91" i="4"/>
  <c r="P91" i="4"/>
  <c r="O91" i="4"/>
  <c r="N91" i="4"/>
  <c r="M91" i="4"/>
  <c r="L91" i="4"/>
  <c r="K91" i="4"/>
  <c r="AA90" i="4"/>
  <c r="Y90" i="4"/>
  <c r="V90" i="4"/>
  <c r="U90" i="4"/>
  <c r="T90" i="4"/>
  <c r="S90" i="4"/>
  <c r="R90" i="4"/>
  <c r="Q90" i="4"/>
  <c r="P90" i="4"/>
  <c r="O90" i="4"/>
  <c r="N90" i="4"/>
  <c r="M90" i="4"/>
  <c r="L90" i="4"/>
  <c r="K90" i="4"/>
  <c r="AA89" i="4"/>
  <c r="Y89" i="4"/>
  <c r="V89" i="4"/>
  <c r="U89" i="4"/>
  <c r="T89" i="4"/>
  <c r="S89" i="4"/>
  <c r="R89" i="4"/>
  <c r="Q89" i="4"/>
  <c r="P89" i="4"/>
  <c r="O89" i="4"/>
  <c r="N89" i="4"/>
  <c r="M89" i="4"/>
  <c r="L89" i="4"/>
  <c r="K89" i="4"/>
  <c r="AA88" i="4"/>
  <c r="Y88" i="4"/>
  <c r="V88" i="4"/>
  <c r="U88" i="4"/>
  <c r="T88" i="4"/>
  <c r="S88" i="4"/>
  <c r="R88" i="4"/>
  <c r="Q88" i="4"/>
  <c r="P88" i="4"/>
  <c r="O88" i="4"/>
  <c r="N88" i="4"/>
  <c r="M88" i="4"/>
  <c r="L88" i="4"/>
  <c r="K88" i="4"/>
  <c r="AA87" i="4"/>
  <c r="Y87" i="4"/>
  <c r="V87" i="4"/>
  <c r="U87" i="4"/>
  <c r="T87" i="4"/>
  <c r="S87" i="4"/>
  <c r="R87" i="4"/>
  <c r="Q87" i="4"/>
  <c r="P87" i="4"/>
  <c r="O87" i="4"/>
  <c r="N87" i="4"/>
  <c r="M87" i="4"/>
  <c r="L87" i="4"/>
  <c r="K87" i="4"/>
  <c r="AA86" i="4"/>
  <c r="Y86" i="4"/>
  <c r="V86" i="4"/>
  <c r="U86" i="4"/>
  <c r="T86" i="4"/>
  <c r="S86" i="4"/>
  <c r="R86" i="4"/>
  <c r="Q86" i="4"/>
  <c r="P86" i="4"/>
  <c r="O86" i="4"/>
  <c r="N86" i="4"/>
  <c r="M86" i="4"/>
  <c r="L86" i="4"/>
  <c r="K86" i="4"/>
  <c r="AA85" i="4"/>
  <c r="Y85" i="4"/>
  <c r="V85" i="4"/>
  <c r="U85" i="4"/>
  <c r="T85" i="4"/>
  <c r="S85" i="4"/>
  <c r="R85" i="4"/>
  <c r="Q85" i="4"/>
  <c r="P85" i="4"/>
  <c r="O85" i="4"/>
  <c r="N85" i="4"/>
  <c r="M85" i="4"/>
  <c r="L85" i="4"/>
  <c r="K85" i="4"/>
  <c r="AA84" i="4"/>
  <c r="Y84" i="4"/>
  <c r="V84" i="4"/>
  <c r="U84" i="4"/>
  <c r="T84" i="4"/>
  <c r="S84" i="4"/>
  <c r="R84" i="4"/>
  <c r="Q84" i="4"/>
  <c r="P84" i="4"/>
  <c r="O84" i="4"/>
  <c r="N84" i="4"/>
  <c r="M84" i="4"/>
  <c r="L84" i="4"/>
  <c r="K84" i="4"/>
  <c r="AA83" i="4"/>
  <c r="Y83" i="4"/>
  <c r="V83" i="4"/>
  <c r="U83" i="4"/>
  <c r="T83" i="4"/>
  <c r="S83" i="4"/>
  <c r="R83" i="4"/>
  <c r="Q83" i="4"/>
  <c r="P83" i="4"/>
  <c r="O83" i="4"/>
  <c r="N83" i="4"/>
  <c r="M83" i="4"/>
  <c r="L83" i="4"/>
  <c r="K83" i="4"/>
  <c r="AA82" i="4"/>
  <c r="Y82" i="4"/>
  <c r="V82" i="4"/>
  <c r="U82" i="4"/>
  <c r="T82" i="4"/>
  <c r="S82" i="4"/>
  <c r="R82" i="4"/>
  <c r="Q82" i="4"/>
  <c r="P82" i="4"/>
  <c r="O82" i="4"/>
  <c r="N82" i="4"/>
  <c r="M82" i="4"/>
  <c r="L82" i="4"/>
  <c r="K82" i="4"/>
  <c r="AA81" i="4"/>
  <c r="Y81" i="4"/>
  <c r="V81" i="4"/>
  <c r="U81" i="4"/>
  <c r="T81" i="4"/>
  <c r="S81" i="4"/>
  <c r="R81" i="4"/>
  <c r="Q81" i="4"/>
  <c r="P81" i="4"/>
  <c r="O81" i="4"/>
  <c r="N81" i="4"/>
  <c r="M81" i="4"/>
  <c r="L81" i="4"/>
  <c r="K81" i="4"/>
  <c r="AA80" i="4"/>
  <c r="Y80" i="4"/>
  <c r="V80" i="4"/>
  <c r="U80" i="4"/>
  <c r="T80" i="4"/>
  <c r="S80" i="4"/>
  <c r="R80" i="4"/>
  <c r="Q80" i="4"/>
  <c r="P80" i="4"/>
  <c r="O80" i="4"/>
  <c r="N80" i="4"/>
  <c r="M80" i="4"/>
  <c r="L80" i="4"/>
  <c r="K80" i="4"/>
  <c r="AA79" i="4"/>
  <c r="Y79" i="4"/>
  <c r="V79" i="4"/>
  <c r="U79" i="4"/>
  <c r="T79" i="4"/>
  <c r="S79" i="4"/>
  <c r="R79" i="4"/>
  <c r="Q79" i="4"/>
  <c r="P79" i="4"/>
  <c r="O79" i="4"/>
  <c r="N79" i="4"/>
  <c r="M79" i="4"/>
  <c r="L79" i="4"/>
  <c r="K79" i="4"/>
  <c r="AA78" i="4"/>
  <c r="Y78" i="4"/>
  <c r="V78" i="4"/>
  <c r="U78" i="4"/>
  <c r="T78" i="4"/>
  <c r="S78" i="4"/>
  <c r="R78" i="4"/>
  <c r="Q78" i="4"/>
  <c r="P78" i="4"/>
  <c r="O78" i="4"/>
  <c r="N78" i="4"/>
  <c r="M78" i="4"/>
  <c r="L78" i="4"/>
  <c r="K78" i="4"/>
  <c r="AA77" i="4"/>
  <c r="Y77" i="4"/>
  <c r="V77" i="4"/>
  <c r="U77" i="4"/>
  <c r="T77" i="4"/>
  <c r="S77" i="4"/>
  <c r="R77" i="4"/>
  <c r="Q77" i="4"/>
  <c r="P77" i="4"/>
  <c r="O77" i="4"/>
  <c r="N77" i="4"/>
  <c r="M77" i="4"/>
  <c r="L77" i="4"/>
  <c r="K77" i="4"/>
  <c r="AA76" i="4"/>
  <c r="Y76" i="4"/>
  <c r="V76" i="4"/>
  <c r="U76" i="4"/>
  <c r="T76" i="4"/>
  <c r="S76" i="4"/>
  <c r="R76" i="4"/>
  <c r="Q76" i="4"/>
  <c r="P76" i="4"/>
  <c r="O76" i="4"/>
  <c r="N76" i="4"/>
  <c r="M76" i="4"/>
  <c r="L76" i="4"/>
  <c r="K76" i="4"/>
  <c r="AA75" i="4"/>
  <c r="Y75" i="4"/>
  <c r="V75" i="4"/>
  <c r="U75" i="4"/>
  <c r="T75" i="4"/>
  <c r="S75" i="4"/>
  <c r="R75" i="4"/>
  <c r="Q75" i="4"/>
  <c r="P75" i="4"/>
  <c r="O75" i="4"/>
  <c r="N75" i="4"/>
  <c r="M75" i="4"/>
  <c r="L75" i="4"/>
  <c r="K75" i="4"/>
  <c r="AA74" i="4"/>
  <c r="Y74" i="4"/>
  <c r="V74" i="4"/>
  <c r="U74" i="4"/>
  <c r="T74" i="4"/>
  <c r="S74" i="4"/>
  <c r="R74" i="4"/>
  <c r="Q74" i="4"/>
  <c r="P74" i="4"/>
  <c r="O74" i="4"/>
  <c r="N74" i="4"/>
  <c r="M74" i="4"/>
  <c r="L74" i="4"/>
  <c r="K74" i="4"/>
  <c r="AA73" i="4"/>
  <c r="Y73" i="4"/>
  <c r="V73" i="4"/>
  <c r="U73" i="4"/>
  <c r="T73" i="4"/>
  <c r="S73" i="4"/>
  <c r="R73" i="4"/>
  <c r="Q73" i="4"/>
  <c r="P73" i="4"/>
  <c r="O73" i="4"/>
  <c r="N73" i="4"/>
  <c r="M73" i="4"/>
  <c r="L73" i="4"/>
  <c r="K73" i="4"/>
  <c r="AA72" i="4"/>
  <c r="Y72" i="4"/>
  <c r="V72" i="4"/>
  <c r="U72" i="4"/>
  <c r="T72" i="4"/>
  <c r="S72" i="4"/>
  <c r="R72" i="4"/>
  <c r="Q72" i="4"/>
  <c r="P72" i="4"/>
  <c r="O72" i="4"/>
  <c r="N72" i="4"/>
  <c r="M72" i="4"/>
  <c r="L72" i="4"/>
  <c r="K72" i="4"/>
  <c r="AA71" i="4"/>
  <c r="Y71" i="4"/>
  <c r="V71" i="4"/>
  <c r="U71" i="4"/>
  <c r="T71" i="4"/>
  <c r="S71" i="4"/>
  <c r="R71" i="4"/>
  <c r="Q71" i="4"/>
  <c r="P71" i="4"/>
  <c r="O71" i="4"/>
  <c r="N71" i="4"/>
  <c r="M71" i="4"/>
  <c r="L71" i="4"/>
  <c r="K71" i="4"/>
  <c r="AA70" i="4"/>
  <c r="Y70" i="4"/>
  <c r="V70" i="4"/>
  <c r="U70" i="4"/>
  <c r="T70" i="4"/>
  <c r="S70" i="4"/>
  <c r="R70" i="4"/>
  <c r="Q70" i="4"/>
  <c r="P70" i="4"/>
  <c r="O70" i="4"/>
  <c r="N70" i="4"/>
  <c r="M70" i="4"/>
  <c r="L70" i="4"/>
  <c r="K70" i="4"/>
  <c r="AA69" i="4"/>
  <c r="Y69" i="4"/>
  <c r="V69" i="4"/>
  <c r="U69" i="4"/>
  <c r="T69" i="4"/>
  <c r="S69" i="4"/>
  <c r="R69" i="4"/>
  <c r="Q69" i="4"/>
  <c r="P69" i="4"/>
  <c r="O69" i="4"/>
  <c r="N69" i="4"/>
  <c r="M69" i="4"/>
  <c r="L69" i="4"/>
  <c r="K69" i="4"/>
  <c r="AA68" i="4"/>
  <c r="Y68" i="4"/>
  <c r="V68" i="4"/>
  <c r="U68" i="4"/>
  <c r="T68" i="4"/>
  <c r="S68" i="4"/>
  <c r="R68" i="4"/>
  <c r="Q68" i="4"/>
  <c r="P68" i="4"/>
  <c r="O68" i="4"/>
  <c r="N68" i="4"/>
  <c r="M68" i="4"/>
  <c r="L68" i="4"/>
  <c r="K68" i="4"/>
  <c r="AA67" i="4"/>
  <c r="Y67" i="4"/>
  <c r="V67" i="4"/>
  <c r="U67" i="4"/>
  <c r="T67" i="4"/>
  <c r="S67" i="4"/>
  <c r="R67" i="4"/>
  <c r="Q67" i="4"/>
  <c r="P67" i="4"/>
  <c r="O67" i="4"/>
  <c r="N67" i="4"/>
  <c r="M67" i="4"/>
  <c r="L67" i="4"/>
  <c r="K67" i="4"/>
  <c r="AA66" i="4"/>
  <c r="Y66" i="4"/>
  <c r="V66" i="4"/>
  <c r="U66" i="4"/>
  <c r="T66" i="4"/>
  <c r="S66" i="4"/>
  <c r="R66" i="4"/>
  <c r="Q66" i="4"/>
  <c r="P66" i="4"/>
  <c r="O66" i="4"/>
  <c r="N66" i="4"/>
  <c r="M66" i="4"/>
  <c r="L66" i="4"/>
  <c r="K66" i="4"/>
  <c r="AA65" i="4"/>
  <c r="Y65" i="4"/>
  <c r="V65" i="4"/>
  <c r="U65" i="4"/>
  <c r="T65" i="4"/>
  <c r="S65" i="4"/>
  <c r="R65" i="4"/>
  <c r="Q65" i="4"/>
  <c r="P65" i="4"/>
  <c r="O65" i="4"/>
  <c r="N65" i="4"/>
  <c r="M65" i="4"/>
  <c r="L65" i="4"/>
  <c r="K65" i="4"/>
  <c r="AA64" i="4"/>
  <c r="Y64" i="4"/>
  <c r="V64" i="4"/>
  <c r="U64" i="4"/>
  <c r="T64" i="4"/>
  <c r="S64" i="4"/>
  <c r="R64" i="4"/>
  <c r="Q64" i="4"/>
  <c r="P64" i="4"/>
  <c r="O64" i="4"/>
  <c r="N64" i="4"/>
  <c r="M64" i="4"/>
  <c r="L64" i="4"/>
  <c r="K64" i="4"/>
  <c r="AA63" i="4"/>
  <c r="Y63" i="4"/>
  <c r="V63" i="4"/>
  <c r="U63" i="4"/>
  <c r="T63" i="4"/>
  <c r="S63" i="4"/>
  <c r="R63" i="4"/>
  <c r="Q63" i="4"/>
  <c r="P63" i="4"/>
  <c r="O63" i="4"/>
  <c r="N63" i="4"/>
  <c r="M63" i="4"/>
  <c r="L63" i="4"/>
  <c r="K63" i="4"/>
  <c r="AA62" i="4"/>
  <c r="Y62" i="4"/>
  <c r="V62" i="4"/>
  <c r="U62" i="4"/>
  <c r="T62" i="4"/>
  <c r="S62" i="4"/>
  <c r="R62" i="4"/>
  <c r="Q62" i="4"/>
  <c r="P62" i="4"/>
  <c r="O62" i="4"/>
  <c r="N62" i="4"/>
  <c r="M62" i="4"/>
  <c r="L62" i="4"/>
  <c r="K62" i="4"/>
  <c r="AA61" i="4"/>
  <c r="Y61" i="4"/>
  <c r="V61" i="4"/>
  <c r="U61" i="4"/>
  <c r="T61" i="4"/>
  <c r="S61" i="4"/>
  <c r="R61" i="4"/>
  <c r="Q61" i="4"/>
  <c r="P61" i="4"/>
  <c r="O61" i="4"/>
  <c r="N61" i="4"/>
  <c r="M61" i="4"/>
  <c r="L61" i="4"/>
  <c r="K61" i="4"/>
  <c r="AA60" i="4"/>
  <c r="Y60" i="4"/>
  <c r="V60" i="4"/>
  <c r="U60" i="4"/>
  <c r="T60" i="4"/>
  <c r="S60" i="4"/>
  <c r="R60" i="4"/>
  <c r="Q60" i="4"/>
  <c r="P60" i="4"/>
  <c r="O60" i="4"/>
  <c r="N60" i="4"/>
  <c r="M60" i="4"/>
  <c r="L60" i="4"/>
  <c r="K60" i="4"/>
  <c r="AA59" i="4"/>
  <c r="Y59" i="4"/>
  <c r="V59" i="4"/>
  <c r="U59" i="4"/>
  <c r="T59" i="4"/>
  <c r="S59" i="4"/>
  <c r="R59" i="4"/>
  <c r="Q59" i="4"/>
  <c r="P59" i="4"/>
  <c r="O59" i="4"/>
  <c r="N59" i="4"/>
  <c r="M59" i="4"/>
  <c r="L59" i="4"/>
  <c r="K59" i="4"/>
  <c r="AA58" i="4"/>
  <c r="Y58" i="4"/>
  <c r="V58" i="4"/>
  <c r="U58" i="4"/>
  <c r="T58" i="4"/>
  <c r="S58" i="4"/>
  <c r="R58" i="4"/>
  <c r="Q58" i="4"/>
  <c r="P58" i="4"/>
  <c r="O58" i="4"/>
  <c r="N58" i="4"/>
  <c r="M58" i="4"/>
  <c r="L58" i="4"/>
  <c r="K58" i="4"/>
  <c r="AA57" i="4"/>
  <c r="Y57" i="4"/>
  <c r="V57" i="4"/>
  <c r="U57" i="4"/>
  <c r="T57" i="4"/>
  <c r="S57" i="4"/>
  <c r="R57" i="4"/>
  <c r="Q57" i="4"/>
  <c r="P57" i="4"/>
  <c r="O57" i="4"/>
  <c r="N57" i="4"/>
  <c r="M57" i="4"/>
  <c r="L57" i="4"/>
  <c r="K57" i="4"/>
  <c r="AA56" i="4"/>
  <c r="Y56" i="4"/>
  <c r="V56" i="4"/>
  <c r="U56" i="4"/>
  <c r="T56" i="4"/>
  <c r="S56" i="4"/>
  <c r="R56" i="4"/>
  <c r="Q56" i="4"/>
  <c r="P56" i="4"/>
  <c r="O56" i="4"/>
  <c r="N56" i="4"/>
  <c r="M56" i="4"/>
  <c r="L56" i="4"/>
  <c r="K56" i="4"/>
  <c r="AA55" i="4"/>
  <c r="Y55" i="4"/>
  <c r="V55" i="4"/>
  <c r="U55" i="4"/>
  <c r="T55" i="4"/>
  <c r="S55" i="4"/>
  <c r="R55" i="4"/>
  <c r="Q55" i="4"/>
  <c r="P55" i="4"/>
  <c r="O55" i="4"/>
  <c r="N55" i="4"/>
  <c r="M55" i="4"/>
  <c r="L55" i="4"/>
  <c r="K55" i="4"/>
  <c r="AA54" i="4"/>
  <c r="Y54" i="4"/>
  <c r="V54" i="4"/>
  <c r="U54" i="4"/>
  <c r="T54" i="4"/>
  <c r="S54" i="4"/>
  <c r="R54" i="4"/>
  <c r="Q54" i="4"/>
  <c r="P54" i="4"/>
  <c r="O54" i="4"/>
  <c r="N54" i="4"/>
  <c r="M54" i="4"/>
  <c r="L54" i="4"/>
  <c r="K54" i="4"/>
  <c r="AA53" i="4"/>
  <c r="Y53" i="4"/>
  <c r="V53" i="4"/>
  <c r="U53" i="4"/>
  <c r="T53" i="4"/>
  <c r="S53" i="4"/>
  <c r="R53" i="4"/>
  <c r="Q53" i="4"/>
  <c r="P53" i="4"/>
  <c r="O53" i="4"/>
  <c r="N53" i="4"/>
  <c r="M53" i="4"/>
  <c r="L53" i="4"/>
  <c r="K53" i="4"/>
  <c r="AA52" i="4"/>
  <c r="Y52" i="4"/>
  <c r="V52" i="4"/>
  <c r="U52" i="4"/>
  <c r="T52" i="4"/>
  <c r="S52" i="4"/>
  <c r="R52" i="4"/>
  <c r="Q52" i="4"/>
  <c r="P52" i="4"/>
  <c r="O52" i="4"/>
  <c r="N52" i="4"/>
  <c r="M52" i="4"/>
  <c r="L52" i="4"/>
  <c r="K52" i="4"/>
  <c r="AA51" i="4"/>
  <c r="Y51" i="4"/>
  <c r="V51" i="4"/>
  <c r="U51" i="4"/>
  <c r="T51" i="4"/>
  <c r="S51" i="4"/>
  <c r="R51" i="4"/>
  <c r="Q51" i="4"/>
  <c r="P51" i="4"/>
  <c r="O51" i="4"/>
  <c r="N51" i="4"/>
  <c r="M51" i="4"/>
  <c r="L51" i="4"/>
  <c r="K51" i="4"/>
  <c r="AA50" i="4"/>
  <c r="Y50" i="4"/>
  <c r="V50" i="4"/>
  <c r="U50" i="4"/>
  <c r="T50" i="4"/>
  <c r="S50" i="4"/>
  <c r="R50" i="4"/>
  <c r="Q50" i="4"/>
  <c r="P50" i="4"/>
  <c r="O50" i="4"/>
  <c r="N50" i="4"/>
  <c r="M50" i="4"/>
  <c r="L50" i="4"/>
  <c r="K50" i="4"/>
  <c r="AA49" i="4"/>
  <c r="Y49" i="4"/>
  <c r="V49" i="4"/>
  <c r="U49" i="4"/>
  <c r="T49" i="4"/>
  <c r="S49" i="4"/>
  <c r="R49" i="4"/>
  <c r="Q49" i="4"/>
  <c r="P49" i="4"/>
  <c r="O49" i="4"/>
  <c r="N49" i="4"/>
  <c r="M49" i="4"/>
  <c r="L49" i="4"/>
  <c r="K49" i="4"/>
  <c r="AA48" i="4"/>
  <c r="Y48" i="4"/>
  <c r="V48" i="4"/>
  <c r="U48" i="4"/>
  <c r="T48" i="4"/>
  <c r="S48" i="4"/>
  <c r="R48" i="4"/>
  <c r="Q48" i="4"/>
  <c r="P48" i="4"/>
  <c r="O48" i="4"/>
  <c r="N48" i="4"/>
  <c r="M48" i="4"/>
  <c r="L48" i="4"/>
  <c r="K48" i="4"/>
  <c r="AA47" i="4"/>
  <c r="Y47" i="4"/>
  <c r="V47" i="4"/>
  <c r="U47" i="4"/>
  <c r="T47" i="4"/>
  <c r="S47" i="4"/>
  <c r="R47" i="4"/>
  <c r="Q47" i="4"/>
  <c r="P47" i="4"/>
  <c r="O47" i="4"/>
  <c r="N47" i="4"/>
  <c r="M47" i="4"/>
  <c r="L47" i="4"/>
  <c r="K47" i="4"/>
  <c r="AA46" i="4"/>
  <c r="Y46" i="4"/>
  <c r="V46" i="4"/>
  <c r="U46" i="4"/>
  <c r="T46" i="4"/>
  <c r="S46" i="4"/>
  <c r="R46" i="4"/>
  <c r="Q46" i="4"/>
  <c r="P46" i="4"/>
  <c r="O46" i="4"/>
  <c r="N46" i="4"/>
  <c r="M46" i="4"/>
  <c r="L46" i="4"/>
  <c r="K46" i="4"/>
  <c r="AA45" i="4"/>
  <c r="Y45" i="4"/>
  <c r="V45" i="4"/>
  <c r="U45" i="4"/>
  <c r="T45" i="4"/>
  <c r="S45" i="4"/>
  <c r="R45" i="4"/>
  <c r="Q45" i="4"/>
  <c r="P45" i="4"/>
  <c r="O45" i="4"/>
  <c r="N45" i="4"/>
  <c r="M45" i="4"/>
  <c r="L45" i="4"/>
  <c r="K45" i="4"/>
  <c r="AA44" i="4"/>
  <c r="Y44" i="4"/>
  <c r="V44" i="4"/>
  <c r="U44" i="4"/>
  <c r="T44" i="4"/>
  <c r="S44" i="4"/>
  <c r="R44" i="4"/>
  <c r="Q44" i="4"/>
  <c r="P44" i="4"/>
  <c r="O44" i="4"/>
  <c r="N44" i="4"/>
  <c r="M44" i="4"/>
  <c r="L44" i="4"/>
  <c r="K44" i="4"/>
  <c r="AA43" i="4"/>
  <c r="Y43" i="4"/>
  <c r="V43" i="4"/>
  <c r="U43" i="4"/>
  <c r="T43" i="4"/>
  <c r="S43" i="4"/>
  <c r="R43" i="4"/>
  <c r="Q43" i="4"/>
  <c r="P43" i="4"/>
  <c r="O43" i="4"/>
  <c r="N43" i="4"/>
  <c r="M43" i="4"/>
  <c r="L43" i="4"/>
  <c r="K43" i="4"/>
  <c r="AA42" i="4"/>
  <c r="Y42" i="4"/>
  <c r="V42" i="4"/>
  <c r="U42" i="4"/>
  <c r="T42" i="4"/>
  <c r="S42" i="4"/>
  <c r="R42" i="4"/>
  <c r="Q42" i="4"/>
  <c r="P42" i="4"/>
  <c r="O42" i="4"/>
  <c r="N42" i="4"/>
  <c r="M42" i="4"/>
  <c r="L42" i="4"/>
  <c r="K42" i="4"/>
  <c r="AA41" i="4"/>
  <c r="Y41" i="4"/>
  <c r="V41" i="4"/>
  <c r="U41" i="4"/>
  <c r="T41" i="4"/>
  <c r="S41" i="4"/>
  <c r="R41" i="4"/>
  <c r="Q41" i="4"/>
  <c r="P41" i="4"/>
  <c r="O41" i="4"/>
  <c r="N41" i="4"/>
  <c r="M41" i="4"/>
  <c r="L41" i="4"/>
  <c r="K41" i="4"/>
  <c r="AA40" i="4"/>
  <c r="Y40" i="4"/>
  <c r="V40" i="4"/>
  <c r="U40" i="4"/>
  <c r="T40" i="4"/>
  <c r="S40" i="4"/>
  <c r="R40" i="4"/>
  <c r="Q40" i="4"/>
  <c r="P40" i="4"/>
  <c r="O40" i="4"/>
  <c r="N40" i="4"/>
  <c r="M40" i="4"/>
  <c r="L40" i="4"/>
  <c r="K40" i="4"/>
  <c r="AA39" i="4"/>
  <c r="Y39" i="4"/>
  <c r="V39" i="4"/>
  <c r="U39" i="4"/>
  <c r="T39" i="4"/>
  <c r="S39" i="4"/>
  <c r="R39" i="4"/>
  <c r="Q39" i="4"/>
  <c r="P39" i="4"/>
  <c r="O39" i="4"/>
  <c r="N39" i="4"/>
  <c r="M39" i="4"/>
  <c r="L39" i="4"/>
  <c r="K39" i="4"/>
  <c r="AA38" i="4"/>
  <c r="Y38" i="4"/>
  <c r="V38" i="4"/>
  <c r="U38" i="4"/>
  <c r="T38" i="4"/>
  <c r="S38" i="4"/>
  <c r="R38" i="4"/>
  <c r="Q38" i="4"/>
  <c r="P38" i="4"/>
  <c r="O38" i="4"/>
  <c r="N38" i="4"/>
  <c r="M38" i="4"/>
  <c r="L38" i="4"/>
  <c r="K38" i="4"/>
  <c r="AA37" i="4"/>
  <c r="Y37" i="4"/>
  <c r="V37" i="4"/>
  <c r="U37" i="4"/>
  <c r="T37" i="4"/>
  <c r="S37" i="4"/>
  <c r="R37" i="4"/>
  <c r="Q37" i="4"/>
  <c r="P37" i="4"/>
  <c r="O37" i="4"/>
  <c r="N37" i="4"/>
  <c r="M37" i="4"/>
  <c r="L37" i="4"/>
  <c r="K37" i="4"/>
  <c r="AA36" i="4"/>
  <c r="Y36" i="4"/>
  <c r="V36" i="4"/>
  <c r="U36" i="4"/>
  <c r="T36" i="4"/>
  <c r="S36" i="4"/>
  <c r="R36" i="4"/>
  <c r="Q36" i="4"/>
  <c r="P36" i="4"/>
  <c r="O36" i="4"/>
  <c r="N36" i="4"/>
  <c r="M36" i="4"/>
  <c r="L36" i="4"/>
  <c r="K36" i="4"/>
  <c r="AA35" i="4"/>
  <c r="Y35" i="4"/>
  <c r="V35" i="4"/>
  <c r="U35" i="4"/>
  <c r="T35" i="4"/>
  <c r="S35" i="4"/>
  <c r="R35" i="4"/>
  <c r="Q35" i="4"/>
  <c r="P35" i="4"/>
  <c r="O35" i="4"/>
  <c r="N35" i="4"/>
  <c r="M35" i="4"/>
  <c r="L35" i="4"/>
  <c r="K35" i="4"/>
  <c r="AA34" i="4"/>
  <c r="Y34" i="4"/>
  <c r="V34" i="4"/>
  <c r="U34" i="4"/>
  <c r="T34" i="4"/>
  <c r="S34" i="4"/>
  <c r="R34" i="4"/>
  <c r="Q34" i="4"/>
  <c r="P34" i="4"/>
  <c r="O34" i="4"/>
  <c r="N34" i="4"/>
  <c r="M34" i="4"/>
  <c r="L34" i="4"/>
  <c r="K34" i="4"/>
  <c r="AA33" i="4"/>
  <c r="Y33" i="4"/>
  <c r="V33" i="4"/>
  <c r="U33" i="4"/>
  <c r="T33" i="4"/>
  <c r="S33" i="4"/>
  <c r="R33" i="4"/>
  <c r="Q33" i="4"/>
  <c r="P33" i="4"/>
  <c r="O33" i="4"/>
  <c r="N33" i="4"/>
  <c r="M33" i="4"/>
  <c r="L33" i="4"/>
  <c r="K33" i="4"/>
  <c r="AA32" i="4"/>
  <c r="Y32" i="4"/>
  <c r="V32" i="4"/>
  <c r="U32" i="4"/>
  <c r="T32" i="4"/>
  <c r="S32" i="4"/>
  <c r="R32" i="4"/>
  <c r="Q32" i="4"/>
  <c r="P32" i="4"/>
  <c r="O32" i="4"/>
  <c r="N32" i="4"/>
  <c r="M32" i="4"/>
  <c r="L32" i="4"/>
  <c r="K32" i="4"/>
  <c r="AA31" i="4"/>
  <c r="Y31" i="4"/>
  <c r="V31" i="4"/>
  <c r="U31" i="4"/>
  <c r="T31" i="4"/>
  <c r="S31" i="4"/>
  <c r="R31" i="4"/>
  <c r="Q31" i="4"/>
  <c r="P31" i="4"/>
  <c r="O31" i="4"/>
  <c r="N31" i="4"/>
  <c r="M31" i="4"/>
  <c r="L31" i="4"/>
  <c r="K31" i="4"/>
  <c r="AA30" i="4"/>
  <c r="Y30" i="4"/>
  <c r="V30" i="4"/>
  <c r="U30" i="4"/>
  <c r="T30" i="4"/>
  <c r="S30" i="4"/>
  <c r="R30" i="4"/>
  <c r="Q30" i="4"/>
  <c r="P30" i="4"/>
  <c r="O30" i="4"/>
  <c r="N30" i="4"/>
  <c r="M30" i="4"/>
  <c r="L30" i="4"/>
  <c r="K30" i="4"/>
  <c r="AA29" i="4"/>
  <c r="Y29" i="4"/>
  <c r="V29" i="4"/>
  <c r="U29" i="4"/>
  <c r="T29" i="4"/>
  <c r="S29" i="4"/>
  <c r="R29" i="4"/>
  <c r="Q29" i="4"/>
  <c r="P29" i="4"/>
  <c r="O29" i="4"/>
  <c r="N29" i="4"/>
  <c r="M29" i="4"/>
  <c r="L29" i="4"/>
  <c r="K29" i="4"/>
  <c r="AA28" i="4"/>
  <c r="Y28" i="4"/>
  <c r="V28" i="4"/>
  <c r="U28" i="4"/>
  <c r="T28" i="4"/>
  <c r="S28" i="4"/>
  <c r="R28" i="4"/>
  <c r="Q28" i="4"/>
  <c r="P28" i="4"/>
  <c r="O28" i="4"/>
  <c r="N28" i="4"/>
  <c r="M28" i="4"/>
  <c r="L28" i="4"/>
  <c r="K28" i="4"/>
  <c r="AA27" i="4"/>
  <c r="Y27" i="4"/>
  <c r="V27" i="4"/>
  <c r="U27" i="4"/>
  <c r="T27" i="4"/>
  <c r="S27" i="4"/>
  <c r="R27" i="4"/>
  <c r="Q27" i="4"/>
  <c r="P27" i="4"/>
  <c r="O27" i="4"/>
  <c r="N27" i="4"/>
  <c r="M27" i="4"/>
  <c r="L27" i="4"/>
  <c r="K27" i="4"/>
  <c r="AA26" i="4"/>
  <c r="Y26" i="4"/>
  <c r="V26" i="4"/>
  <c r="U26" i="4"/>
  <c r="T26" i="4"/>
  <c r="S26" i="4"/>
  <c r="R26" i="4"/>
  <c r="Q26" i="4"/>
  <c r="P26" i="4"/>
  <c r="O26" i="4"/>
  <c r="N26" i="4"/>
  <c r="M26" i="4"/>
  <c r="L26" i="4"/>
  <c r="K26" i="4"/>
  <c r="AA25" i="4"/>
  <c r="Y25" i="4"/>
  <c r="V25" i="4"/>
  <c r="U25" i="4"/>
  <c r="T25" i="4"/>
  <c r="S25" i="4"/>
  <c r="R25" i="4"/>
  <c r="Q25" i="4"/>
  <c r="P25" i="4"/>
  <c r="O25" i="4"/>
  <c r="N25" i="4"/>
  <c r="M25" i="4"/>
  <c r="L25" i="4"/>
  <c r="K25" i="4"/>
  <c r="AA24" i="4"/>
  <c r="Y24" i="4"/>
  <c r="V24" i="4"/>
  <c r="U24" i="4"/>
  <c r="T24" i="4"/>
  <c r="S24" i="4"/>
  <c r="R24" i="4"/>
  <c r="Q24" i="4"/>
  <c r="P24" i="4"/>
  <c r="O24" i="4"/>
  <c r="N24" i="4"/>
  <c r="M24" i="4"/>
  <c r="L24" i="4"/>
  <c r="K24" i="4"/>
  <c r="AA23" i="4"/>
  <c r="Y23" i="4"/>
  <c r="V23" i="4"/>
  <c r="U23" i="4"/>
  <c r="T23" i="4"/>
  <c r="S23" i="4"/>
  <c r="R23" i="4"/>
  <c r="Q23" i="4"/>
  <c r="P23" i="4"/>
  <c r="O23" i="4"/>
  <c r="N23" i="4"/>
  <c r="M23" i="4"/>
  <c r="L23" i="4"/>
  <c r="K23" i="4"/>
  <c r="AA22" i="4"/>
  <c r="Y22" i="4"/>
  <c r="V22" i="4"/>
  <c r="U22" i="4"/>
  <c r="T22" i="4"/>
  <c r="S22" i="4"/>
  <c r="R22" i="4"/>
  <c r="Q22" i="4"/>
  <c r="P22" i="4"/>
  <c r="O22" i="4"/>
  <c r="N22" i="4"/>
  <c r="M22" i="4"/>
  <c r="L22" i="4"/>
  <c r="K22" i="4"/>
  <c r="AA21" i="4"/>
  <c r="Y21" i="4"/>
  <c r="V21" i="4"/>
  <c r="U21" i="4"/>
  <c r="T21" i="4"/>
  <c r="S21" i="4"/>
  <c r="R21" i="4"/>
  <c r="Q21" i="4"/>
  <c r="P21" i="4"/>
  <c r="O21" i="4"/>
  <c r="N21" i="4"/>
  <c r="M21" i="4"/>
  <c r="L21" i="4"/>
  <c r="K21" i="4"/>
  <c r="AA20" i="4"/>
  <c r="Y20" i="4"/>
  <c r="V20" i="4"/>
  <c r="U20" i="4"/>
  <c r="T20" i="4"/>
  <c r="S20" i="4"/>
  <c r="R20" i="4"/>
  <c r="Q20" i="4"/>
  <c r="P20" i="4"/>
  <c r="O20" i="4"/>
  <c r="N20" i="4"/>
  <c r="M20" i="4"/>
  <c r="L20" i="4"/>
  <c r="K20" i="4"/>
  <c r="AA19" i="4"/>
  <c r="Y19" i="4"/>
  <c r="V19" i="4"/>
  <c r="U19" i="4"/>
  <c r="T19" i="4"/>
  <c r="S19" i="4"/>
  <c r="R19" i="4"/>
  <c r="Q19" i="4"/>
  <c r="P19" i="4"/>
  <c r="O19" i="4"/>
  <c r="N19" i="4"/>
  <c r="M19" i="4"/>
  <c r="L19" i="4"/>
  <c r="K19" i="4"/>
  <c r="AA18" i="4"/>
  <c r="Y18" i="4"/>
  <c r="V18" i="4"/>
  <c r="U18" i="4"/>
  <c r="T18" i="4"/>
  <c r="S18" i="4"/>
  <c r="R18" i="4"/>
  <c r="Q18" i="4"/>
  <c r="P18" i="4"/>
  <c r="O18" i="4"/>
  <c r="N18" i="4"/>
  <c r="M18" i="4"/>
  <c r="L18" i="4"/>
  <c r="K18" i="4"/>
  <c r="AA17" i="4"/>
  <c r="Y17" i="4"/>
  <c r="V17" i="4"/>
  <c r="U17" i="4"/>
  <c r="T17" i="4"/>
  <c r="S17" i="4"/>
  <c r="R17" i="4"/>
  <c r="Q17" i="4"/>
  <c r="P17" i="4"/>
  <c r="O17" i="4"/>
  <c r="N17" i="4"/>
  <c r="M17" i="4"/>
  <c r="L17" i="4"/>
  <c r="K17" i="4"/>
  <c r="AA16" i="4"/>
  <c r="Y16" i="4"/>
  <c r="V16" i="4"/>
  <c r="U16" i="4"/>
  <c r="T16" i="4"/>
  <c r="S16" i="4"/>
  <c r="R16" i="4"/>
  <c r="Q16" i="4"/>
  <c r="P16" i="4"/>
  <c r="O16" i="4"/>
  <c r="N16" i="4"/>
  <c r="M16" i="4"/>
  <c r="L16" i="4"/>
  <c r="K16" i="4"/>
  <c r="AA15" i="4"/>
  <c r="Y15" i="4"/>
  <c r="V15" i="4"/>
  <c r="U15" i="4"/>
  <c r="T15" i="4"/>
  <c r="S15" i="4"/>
  <c r="R15" i="4"/>
  <c r="Q15" i="4"/>
  <c r="P15" i="4"/>
  <c r="O15" i="4"/>
  <c r="N15" i="4"/>
  <c r="M15" i="4"/>
  <c r="L15" i="4"/>
  <c r="K15" i="4"/>
  <c r="AA14" i="4"/>
  <c r="Y14" i="4"/>
  <c r="V14" i="4"/>
  <c r="U14" i="4"/>
  <c r="T14" i="4"/>
  <c r="S14" i="4"/>
  <c r="R14" i="4"/>
  <c r="Q14" i="4"/>
  <c r="P14" i="4"/>
  <c r="O14" i="4"/>
  <c r="N14" i="4"/>
  <c r="M14" i="4"/>
  <c r="L14" i="4"/>
  <c r="K14" i="4"/>
  <c r="AA13" i="4"/>
  <c r="Y13" i="4"/>
  <c r="V13" i="4"/>
  <c r="U13" i="4"/>
  <c r="T13" i="4"/>
  <c r="S13" i="4"/>
  <c r="R13" i="4"/>
  <c r="Q13" i="4"/>
  <c r="P13" i="4"/>
  <c r="O13" i="4"/>
  <c r="N13" i="4"/>
  <c r="M13" i="4"/>
  <c r="L13" i="4"/>
  <c r="K13" i="4"/>
  <c r="AA12" i="4"/>
  <c r="Y12" i="4"/>
  <c r="V12" i="4"/>
  <c r="U12" i="4"/>
  <c r="T12" i="4"/>
  <c r="S12" i="4"/>
  <c r="R12" i="4"/>
  <c r="Q12" i="4"/>
  <c r="P12" i="4"/>
  <c r="O12" i="4"/>
  <c r="N12" i="4"/>
  <c r="M12" i="4"/>
  <c r="L12" i="4"/>
  <c r="K12" i="4"/>
  <c r="AA11" i="4"/>
  <c r="Y11" i="4"/>
  <c r="V11" i="4"/>
  <c r="U11" i="4"/>
  <c r="T11" i="4"/>
  <c r="S11" i="4"/>
  <c r="R11" i="4"/>
  <c r="Q11" i="4"/>
  <c r="P11" i="4"/>
  <c r="O11" i="4"/>
  <c r="N11" i="4"/>
  <c r="M11" i="4"/>
  <c r="L11" i="4"/>
  <c r="K11" i="4"/>
  <c r="AA10" i="4"/>
  <c r="Y10" i="4"/>
  <c r="V10" i="4"/>
  <c r="U10" i="4"/>
  <c r="T10" i="4"/>
  <c r="S10" i="4"/>
  <c r="R10" i="4"/>
  <c r="Q10" i="4"/>
  <c r="P10" i="4"/>
  <c r="O10" i="4"/>
  <c r="N10" i="4"/>
  <c r="M10" i="4"/>
  <c r="L10" i="4"/>
  <c r="K10" i="4"/>
  <c r="AA9" i="4"/>
  <c r="Y9" i="4"/>
  <c r="V9" i="4"/>
  <c r="U9" i="4"/>
  <c r="T9" i="4"/>
  <c r="S9" i="4"/>
  <c r="R9" i="4"/>
  <c r="Q9" i="4"/>
  <c r="P9" i="4"/>
  <c r="O9" i="4"/>
  <c r="N9" i="4"/>
  <c r="M9" i="4"/>
  <c r="L9" i="4"/>
  <c r="K9" i="4"/>
  <c r="AA8" i="4"/>
  <c r="Y8" i="4"/>
  <c r="V8" i="4"/>
  <c r="U8" i="4"/>
  <c r="T8" i="4"/>
  <c r="S8" i="4"/>
  <c r="R8" i="4"/>
  <c r="Q8" i="4"/>
  <c r="P8" i="4"/>
  <c r="O8" i="4"/>
  <c r="N8" i="4"/>
  <c r="M8" i="4"/>
  <c r="L8" i="4"/>
  <c r="K8" i="4"/>
  <c r="AA7" i="4"/>
  <c r="Y7" i="4"/>
  <c r="V7" i="4"/>
  <c r="U7" i="4"/>
  <c r="T7" i="4"/>
  <c r="S7" i="4"/>
  <c r="S157" i="4" s="1"/>
  <c r="E159" i="4" s="1"/>
  <c r="R7" i="4"/>
  <c r="Q7" i="4"/>
  <c r="P7" i="4"/>
  <c r="O7" i="4"/>
  <c r="O157" i="4" s="1"/>
  <c r="G158" i="4" s="1"/>
  <c r="N7" i="4"/>
  <c r="M7" i="4"/>
  <c r="L7" i="4"/>
  <c r="K7" i="4"/>
  <c r="K157" i="4" s="1"/>
  <c r="C158" i="4" s="1"/>
  <c r="AA156" i="3"/>
  <c r="Y156" i="3"/>
  <c r="V156" i="3"/>
  <c r="U156" i="3"/>
  <c r="T156" i="3"/>
  <c r="S156" i="3"/>
  <c r="R156" i="3"/>
  <c r="Q156" i="3"/>
  <c r="P156" i="3"/>
  <c r="O156" i="3"/>
  <c r="N156" i="3"/>
  <c r="M156" i="3"/>
  <c r="L156" i="3"/>
  <c r="K156" i="3"/>
  <c r="AA155" i="3"/>
  <c r="Y155" i="3"/>
  <c r="V155" i="3"/>
  <c r="U155" i="3"/>
  <c r="T155" i="3"/>
  <c r="S155" i="3"/>
  <c r="R155" i="3"/>
  <c r="Q155" i="3"/>
  <c r="P155" i="3"/>
  <c r="O155" i="3"/>
  <c r="N155" i="3"/>
  <c r="M155" i="3"/>
  <c r="L155" i="3"/>
  <c r="K155" i="3"/>
  <c r="AA154" i="3"/>
  <c r="Y154" i="3"/>
  <c r="V154" i="3"/>
  <c r="U154" i="3"/>
  <c r="T154" i="3"/>
  <c r="S154" i="3"/>
  <c r="R154" i="3"/>
  <c r="Q154" i="3"/>
  <c r="P154" i="3"/>
  <c r="O154" i="3"/>
  <c r="N154" i="3"/>
  <c r="M154" i="3"/>
  <c r="L154" i="3"/>
  <c r="K154" i="3"/>
  <c r="AA153" i="3"/>
  <c r="Y153" i="3"/>
  <c r="V153" i="3"/>
  <c r="U153" i="3"/>
  <c r="T153" i="3"/>
  <c r="S153" i="3"/>
  <c r="R153" i="3"/>
  <c r="Q153" i="3"/>
  <c r="P153" i="3"/>
  <c r="O153" i="3"/>
  <c r="N153" i="3"/>
  <c r="M153" i="3"/>
  <c r="L153" i="3"/>
  <c r="K153" i="3"/>
  <c r="AA152" i="3"/>
  <c r="Y152" i="3"/>
  <c r="V152" i="3"/>
  <c r="U152" i="3"/>
  <c r="T152" i="3"/>
  <c r="S152" i="3"/>
  <c r="R152" i="3"/>
  <c r="Q152" i="3"/>
  <c r="P152" i="3"/>
  <c r="O152" i="3"/>
  <c r="N152" i="3"/>
  <c r="M152" i="3"/>
  <c r="L152" i="3"/>
  <c r="K152" i="3"/>
  <c r="AA151" i="3"/>
  <c r="Y151" i="3"/>
  <c r="V151" i="3"/>
  <c r="U151" i="3"/>
  <c r="T151" i="3"/>
  <c r="S151" i="3"/>
  <c r="R151" i="3"/>
  <c r="Q151" i="3"/>
  <c r="P151" i="3"/>
  <c r="O151" i="3"/>
  <c r="N151" i="3"/>
  <c r="M151" i="3"/>
  <c r="L151" i="3"/>
  <c r="K151" i="3"/>
  <c r="AA150" i="3"/>
  <c r="Y150" i="3"/>
  <c r="V150" i="3"/>
  <c r="U150" i="3"/>
  <c r="T150" i="3"/>
  <c r="S150" i="3"/>
  <c r="R150" i="3"/>
  <c r="Q150" i="3"/>
  <c r="P150" i="3"/>
  <c r="O150" i="3"/>
  <c r="N150" i="3"/>
  <c r="M150" i="3"/>
  <c r="L150" i="3"/>
  <c r="K150" i="3"/>
  <c r="AA149" i="3"/>
  <c r="Y149" i="3"/>
  <c r="V149" i="3"/>
  <c r="U149" i="3"/>
  <c r="T149" i="3"/>
  <c r="S149" i="3"/>
  <c r="R149" i="3"/>
  <c r="Q149" i="3"/>
  <c r="P149" i="3"/>
  <c r="O149" i="3"/>
  <c r="N149" i="3"/>
  <c r="M149" i="3"/>
  <c r="L149" i="3"/>
  <c r="K149" i="3"/>
  <c r="AA148" i="3"/>
  <c r="Y148" i="3"/>
  <c r="V148" i="3"/>
  <c r="U148" i="3"/>
  <c r="T148" i="3"/>
  <c r="S148" i="3"/>
  <c r="R148" i="3"/>
  <c r="Q148" i="3"/>
  <c r="P148" i="3"/>
  <c r="O148" i="3"/>
  <c r="N148" i="3"/>
  <c r="M148" i="3"/>
  <c r="L148" i="3"/>
  <c r="K148" i="3"/>
  <c r="AA147" i="3"/>
  <c r="Y147" i="3"/>
  <c r="V147" i="3"/>
  <c r="U147" i="3"/>
  <c r="T147" i="3"/>
  <c r="S147" i="3"/>
  <c r="R147" i="3"/>
  <c r="Q147" i="3"/>
  <c r="P147" i="3"/>
  <c r="O147" i="3"/>
  <c r="N147" i="3"/>
  <c r="M147" i="3"/>
  <c r="L147" i="3"/>
  <c r="K147" i="3"/>
  <c r="AA146" i="3"/>
  <c r="Y146" i="3"/>
  <c r="V146" i="3"/>
  <c r="U146" i="3"/>
  <c r="T146" i="3"/>
  <c r="S146" i="3"/>
  <c r="R146" i="3"/>
  <c r="Q146" i="3"/>
  <c r="P146" i="3"/>
  <c r="O146" i="3"/>
  <c r="N146" i="3"/>
  <c r="M146" i="3"/>
  <c r="L146" i="3"/>
  <c r="K146" i="3"/>
  <c r="AA145" i="3"/>
  <c r="Y145" i="3"/>
  <c r="V145" i="3"/>
  <c r="U145" i="3"/>
  <c r="T145" i="3"/>
  <c r="S145" i="3"/>
  <c r="R145" i="3"/>
  <c r="Q145" i="3"/>
  <c r="P145" i="3"/>
  <c r="O145" i="3"/>
  <c r="N145" i="3"/>
  <c r="M145" i="3"/>
  <c r="L145" i="3"/>
  <c r="K145" i="3"/>
  <c r="AA144" i="3"/>
  <c r="Y144" i="3"/>
  <c r="V144" i="3"/>
  <c r="U144" i="3"/>
  <c r="T144" i="3"/>
  <c r="S144" i="3"/>
  <c r="R144" i="3"/>
  <c r="Q144" i="3"/>
  <c r="P144" i="3"/>
  <c r="O144" i="3"/>
  <c r="N144" i="3"/>
  <c r="M144" i="3"/>
  <c r="L144" i="3"/>
  <c r="K144" i="3"/>
  <c r="AA143" i="3"/>
  <c r="Y143" i="3"/>
  <c r="V143" i="3"/>
  <c r="U143" i="3"/>
  <c r="T143" i="3"/>
  <c r="S143" i="3"/>
  <c r="R143" i="3"/>
  <c r="Q143" i="3"/>
  <c r="P143" i="3"/>
  <c r="O143" i="3"/>
  <c r="N143" i="3"/>
  <c r="M143" i="3"/>
  <c r="L143" i="3"/>
  <c r="K143" i="3"/>
  <c r="AA142" i="3"/>
  <c r="Y142" i="3"/>
  <c r="V142" i="3"/>
  <c r="U142" i="3"/>
  <c r="T142" i="3"/>
  <c r="S142" i="3"/>
  <c r="R142" i="3"/>
  <c r="Q142" i="3"/>
  <c r="P142" i="3"/>
  <c r="O142" i="3"/>
  <c r="N142" i="3"/>
  <c r="M142" i="3"/>
  <c r="L142" i="3"/>
  <c r="K142" i="3"/>
  <c r="AA141" i="3"/>
  <c r="Y141" i="3"/>
  <c r="V141" i="3"/>
  <c r="U141" i="3"/>
  <c r="T141" i="3"/>
  <c r="S141" i="3"/>
  <c r="R141" i="3"/>
  <c r="Q141" i="3"/>
  <c r="P141" i="3"/>
  <c r="O141" i="3"/>
  <c r="N141" i="3"/>
  <c r="M141" i="3"/>
  <c r="L141" i="3"/>
  <c r="K141" i="3"/>
  <c r="AA140" i="3"/>
  <c r="Y140" i="3"/>
  <c r="V140" i="3"/>
  <c r="U140" i="3"/>
  <c r="T140" i="3"/>
  <c r="S140" i="3"/>
  <c r="R140" i="3"/>
  <c r="Q140" i="3"/>
  <c r="P140" i="3"/>
  <c r="O140" i="3"/>
  <c r="N140" i="3"/>
  <c r="M140" i="3"/>
  <c r="L140" i="3"/>
  <c r="K140" i="3"/>
  <c r="AA139" i="3"/>
  <c r="Y139" i="3"/>
  <c r="V139" i="3"/>
  <c r="U139" i="3"/>
  <c r="T139" i="3"/>
  <c r="S139" i="3"/>
  <c r="R139" i="3"/>
  <c r="Q139" i="3"/>
  <c r="P139" i="3"/>
  <c r="O139" i="3"/>
  <c r="N139" i="3"/>
  <c r="M139" i="3"/>
  <c r="L139" i="3"/>
  <c r="K139" i="3"/>
  <c r="AA138" i="3"/>
  <c r="Y138" i="3"/>
  <c r="V138" i="3"/>
  <c r="U138" i="3"/>
  <c r="T138" i="3"/>
  <c r="S138" i="3"/>
  <c r="R138" i="3"/>
  <c r="Q138" i="3"/>
  <c r="P138" i="3"/>
  <c r="O138" i="3"/>
  <c r="N138" i="3"/>
  <c r="M138" i="3"/>
  <c r="L138" i="3"/>
  <c r="K138" i="3"/>
  <c r="AA137" i="3"/>
  <c r="Y137" i="3"/>
  <c r="V137" i="3"/>
  <c r="U137" i="3"/>
  <c r="T137" i="3"/>
  <c r="S137" i="3"/>
  <c r="R137" i="3"/>
  <c r="Q137" i="3"/>
  <c r="P137" i="3"/>
  <c r="O137" i="3"/>
  <c r="N137" i="3"/>
  <c r="M137" i="3"/>
  <c r="L137" i="3"/>
  <c r="K137" i="3"/>
  <c r="AA136" i="3"/>
  <c r="Y136" i="3"/>
  <c r="V136" i="3"/>
  <c r="U136" i="3"/>
  <c r="T136" i="3"/>
  <c r="S136" i="3"/>
  <c r="R136" i="3"/>
  <c r="Q136" i="3"/>
  <c r="P136" i="3"/>
  <c r="O136" i="3"/>
  <c r="N136" i="3"/>
  <c r="M136" i="3"/>
  <c r="L136" i="3"/>
  <c r="K136" i="3"/>
  <c r="AA135" i="3"/>
  <c r="Y135" i="3"/>
  <c r="V135" i="3"/>
  <c r="U135" i="3"/>
  <c r="T135" i="3"/>
  <c r="S135" i="3"/>
  <c r="R135" i="3"/>
  <c r="Q135" i="3"/>
  <c r="P135" i="3"/>
  <c r="O135" i="3"/>
  <c r="N135" i="3"/>
  <c r="M135" i="3"/>
  <c r="L135" i="3"/>
  <c r="K135" i="3"/>
  <c r="AA134" i="3"/>
  <c r="Y134" i="3"/>
  <c r="V134" i="3"/>
  <c r="U134" i="3"/>
  <c r="T134" i="3"/>
  <c r="S134" i="3"/>
  <c r="R134" i="3"/>
  <c r="Q134" i="3"/>
  <c r="P134" i="3"/>
  <c r="O134" i="3"/>
  <c r="N134" i="3"/>
  <c r="M134" i="3"/>
  <c r="L134" i="3"/>
  <c r="K134" i="3"/>
  <c r="AA133" i="3"/>
  <c r="Y133" i="3"/>
  <c r="V133" i="3"/>
  <c r="U133" i="3"/>
  <c r="T133" i="3"/>
  <c r="S133" i="3"/>
  <c r="R133" i="3"/>
  <c r="Q133" i="3"/>
  <c r="P133" i="3"/>
  <c r="O133" i="3"/>
  <c r="N133" i="3"/>
  <c r="M133" i="3"/>
  <c r="L133" i="3"/>
  <c r="K133" i="3"/>
  <c r="AA132" i="3"/>
  <c r="Y132" i="3"/>
  <c r="V132" i="3"/>
  <c r="U132" i="3"/>
  <c r="T132" i="3"/>
  <c r="S132" i="3"/>
  <c r="R132" i="3"/>
  <c r="Q132" i="3"/>
  <c r="P132" i="3"/>
  <c r="O132" i="3"/>
  <c r="N132" i="3"/>
  <c r="M132" i="3"/>
  <c r="L132" i="3"/>
  <c r="K132" i="3"/>
  <c r="AA131" i="3"/>
  <c r="Y131" i="3"/>
  <c r="V131" i="3"/>
  <c r="U131" i="3"/>
  <c r="T131" i="3"/>
  <c r="S131" i="3"/>
  <c r="R131" i="3"/>
  <c r="Q131" i="3"/>
  <c r="P131" i="3"/>
  <c r="O131" i="3"/>
  <c r="N131" i="3"/>
  <c r="M131" i="3"/>
  <c r="L131" i="3"/>
  <c r="K131" i="3"/>
  <c r="AA130" i="3"/>
  <c r="Y130" i="3"/>
  <c r="V130" i="3"/>
  <c r="U130" i="3"/>
  <c r="T130" i="3"/>
  <c r="S130" i="3"/>
  <c r="R130" i="3"/>
  <c r="Q130" i="3"/>
  <c r="P130" i="3"/>
  <c r="O130" i="3"/>
  <c r="N130" i="3"/>
  <c r="M130" i="3"/>
  <c r="L130" i="3"/>
  <c r="K130" i="3"/>
  <c r="AA129" i="3"/>
  <c r="Y129" i="3"/>
  <c r="V129" i="3"/>
  <c r="U129" i="3"/>
  <c r="T129" i="3"/>
  <c r="S129" i="3"/>
  <c r="R129" i="3"/>
  <c r="Q129" i="3"/>
  <c r="P129" i="3"/>
  <c r="O129" i="3"/>
  <c r="N129" i="3"/>
  <c r="M129" i="3"/>
  <c r="L129" i="3"/>
  <c r="K129" i="3"/>
  <c r="AA128" i="3"/>
  <c r="Y128" i="3"/>
  <c r="V128" i="3"/>
  <c r="U128" i="3"/>
  <c r="T128" i="3"/>
  <c r="S128" i="3"/>
  <c r="R128" i="3"/>
  <c r="Q128" i="3"/>
  <c r="P128" i="3"/>
  <c r="O128" i="3"/>
  <c r="N128" i="3"/>
  <c r="M128" i="3"/>
  <c r="L128" i="3"/>
  <c r="K128" i="3"/>
  <c r="AA127" i="3"/>
  <c r="Y127" i="3"/>
  <c r="V127" i="3"/>
  <c r="U127" i="3"/>
  <c r="T127" i="3"/>
  <c r="S127" i="3"/>
  <c r="R127" i="3"/>
  <c r="Q127" i="3"/>
  <c r="P127" i="3"/>
  <c r="O127" i="3"/>
  <c r="N127" i="3"/>
  <c r="M127" i="3"/>
  <c r="L127" i="3"/>
  <c r="K127" i="3"/>
  <c r="AA126" i="3"/>
  <c r="Y126" i="3"/>
  <c r="V126" i="3"/>
  <c r="U126" i="3"/>
  <c r="T126" i="3"/>
  <c r="S126" i="3"/>
  <c r="R126" i="3"/>
  <c r="Q126" i="3"/>
  <c r="P126" i="3"/>
  <c r="O126" i="3"/>
  <c r="N126" i="3"/>
  <c r="M126" i="3"/>
  <c r="L126" i="3"/>
  <c r="K126" i="3"/>
  <c r="AA125" i="3"/>
  <c r="Y125" i="3"/>
  <c r="V125" i="3"/>
  <c r="U125" i="3"/>
  <c r="T125" i="3"/>
  <c r="S125" i="3"/>
  <c r="R125" i="3"/>
  <c r="Q125" i="3"/>
  <c r="P125" i="3"/>
  <c r="O125" i="3"/>
  <c r="N125" i="3"/>
  <c r="M125" i="3"/>
  <c r="L125" i="3"/>
  <c r="K125" i="3"/>
  <c r="AA124" i="3"/>
  <c r="Y124" i="3"/>
  <c r="V124" i="3"/>
  <c r="U124" i="3"/>
  <c r="T124" i="3"/>
  <c r="S124" i="3"/>
  <c r="R124" i="3"/>
  <c r="Q124" i="3"/>
  <c r="P124" i="3"/>
  <c r="O124" i="3"/>
  <c r="N124" i="3"/>
  <c r="M124" i="3"/>
  <c r="L124" i="3"/>
  <c r="K124" i="3"/>
  <c r="AA123" i="3"/>
  <c r="Y123" i="3"/>
  <c r="V123" i="3"/>
  <c r="U123" i="3"/>
  <c r="T123" i="3"/>
  <c r="S123" i="3"/>
  <c r="R123" i="3"/>
  <c r="Q123" i="3"/>
  <c r="P123" i="3"/>
  <c r="O123" i="3"/>
  <c r="N123" i="3"/>
  <c r="M123" i="3"/>
  <c r="L123" i="3"/>
  <c r="K123" i="3"/>
  <c r="AA122" i="3"/>
  <c r="Y122" i="3"/>
  <c r="V122" i="3"/>
  <c r="U122" i="3"/>
  <c r="T122" i="3"/>
  <c r="S122" i="3"/>
  <c r="R122" i="3"/>
  <c r="Q122" i="3"/>
  <c r="P122" i="3"/>
  <c r="O122" i="3"/>
  <c r="N122" i="3"/>
  <c r="M122" i="3"/>
  <c r="L122" i="3"/>
  <c r="K122" i="3"/>
  <c r="AA121" i="3"/>
  <c r="Y121" i="3"/>
  <c r="V121" i="3"/>
  <c r="U121" i="3"/>
  <c r="T121" i="3"/>
  <c r="S121" i="3"/>
  <c r="R121" i="3"/>
  <c r="Q121" i="3"/>
  <c r="P121" i="3"/>
  <c r="O121" i="3"/>
  <c r="N121" i="3"/>
  <c r="M121" i="3"/>
  <c r="L121" i="3"/>
  <c r="K121" i="3"/>
  <c r="AA120" i="3"/>
  <c r="Y120" i="3"/>
  <c r="V120" i="3"/>
  <c r="U120" i="3"/>
  <c r="T120" i="3"/>
  <c r="S120" i="3"/>
  <c r="R120" i="3"/>
  <c r="Q120" i="3"/>
  <c r="P120" i="3"/>
  <c r="O120" i="3"/>
  <c r="N120" i="3"/>
  <c r="M120" i="3"/>
  <c r="L120" i="3"/>
  <c r="K120" i="3"/>
  <c r="AA119" i="3"/>
  <c r="Y119" i="3"/>
  <c r="V119" i="3"/>
  <c r="U119" i="3"/>
  <c r="T119" i="3"/>
  <c r="S119" i="3"/>
  <c r="R119" i="3"/>
  <c r="Q119" i="3"/>
  <c r="P119" i="3"/>
  <c r="O119" i="3"/>
  <c r="N119" i="3"/>
  <c r="M119" i="3"/>
  <c r="L119" i="3"/>
  <c r="K119" i="3"/>
  <c r="AA118" i="3"/>
  <c r="Y118" i="3"/>
  <c r="V118" i="3"/>
  <c r="U118" i="3"/>
  <c r="T118" i="3"/>
  <c r="S118" i="3"/>
  <c r="R118" i="3"/>
  <c r="Q118" i="3"/>
  <c r="P118" i="3"/>
  <c r="O118" i="3"/>
  <c r="N118" i="3"/>
  <c r="M118" i="3"/>
  <c r="L118" i="3"/>
  <c r="K118" i="3"/>
  <c r="AA117" i="3"/>
  <c r="Y117" i="3"/>
  <c r="V117" i="3"/>
  <c r="U117" i="3"/>
  <c r="T117" i="3"/>
  <c r="S117" i="3"/>
  <c r="R117" i="3"/>
  <c r="Q117" i="3"/>
  <c r="P117" i="3"/>
  <c r="O117" i="3"/>
  <c r="N117" i="3"/>
  <c r="M117" i="3"/>
  <c r="L117" i="3"/>
  <c r="K117" i="3"/>
  <c r="AA116" i="3"/>
  <c r="Y116" i="3"/>
  <c r="V116" i="3"/>
  <c r="U116" i="3"/>
  <c r="T116" i="3"/>
  <c r="S116" i="3"/>
  <c r="R116" i="3"/>
  <c r="Q116" i="3"/>
  <c r="P116" i="3"/>
  <c r="O116" i="3"/>
  <c r="N116" i="3"/>
  <c r="M116" i="3"/>
  <c r="L116" i="3"/>
  <c r="K116" i="3"/>
  <c r="AA115" i="3"/>
  <c r="Y115" i="3"/>
  <c r="V115" i="3"/>
  <c r="U115" i="3"/>
  <c r="T115" i="3"/>
  <c r="S115" i="3"/>
  <c r="R115" i="3"/>
  <c r="Q115" i="3"/>
  <c r="P115" i="3"/>
  <c r="O115" i="3"/>
  <c r="N115" i="3"/>
  <c r="M115" i="3"/>
  <c r="L115" i="3"/>
  <c r="K115" i="3"/>
  <c r="AA114" i="3"/>
  <c r="Y114" i="3"/>
  <c r="V114" i="3"/>
  <c r="U114" i="3"/>
  <c r="T114" i="3"/>
  <c r="S114" i="3"/>
  <c r="R114" i="3"/>
  <c r="Q114" i="3"/>
  <c r="P114" i="3"/>
  <c r="O114" i="3"/>
  <c r="N114" i="3"/>
  <c r="M114" i="3"/>
  <c r="L114" i="3"/>
  <c r="K114" i="3"/>
  <c r="AA113" i="3"/>
  <c r="Y113" i="3"/>
  <c r="V113" i="3"/>
  <c r="U113" i="3"/>
  <c r="T113" i="3"/>
  <c r="S113" i="3"/>
  <c r="R113" i="3"/>
  <c r="Q113" i="3"/>
  <c r="P113" i="3"/>
  <c r="O113" i="3"/>
  <c r="N113" i="3"/>
  <c r="M113" i="3"/>
  <c r="L113" i="3"/>
  <c r="K113" i="3"/>
  <c r="AA112" i="3"/>
  <c r="Y112" i="3"/>
  <c r="V112" i="3"/>
  <c r="U112" i="3"/>
  <c r="T112" i="3"/>
  <c r="S112" i="3"/>
  <c r="R112" i="3"/>
  <c r="Q112" i="3"/>
  <c r="P112" i="3"/>
  <c r="O112" i="3"/>
  <c r="N112" i="3"/>
  <c r="M112" i="3"/>
  <c r="L112" i="3"/>
  <c r="K112" i="3"/>
  <c r="AA111" i="3"/>
  <c r="Y111" i="3"/>
  <c r="V111" i="3"/>
  <c r="U111" i="3"/>
  <c r="T111" i="3"/>
  <c r="S111" i="3"/>
  <c r="R111" i="3"/>
  <c r="Q111" i="3"/>
  <c r="P111" i="3"/>
  <c r="O111" i="3"/>
  <c r="N111" i="3"/>
  <c r="M111" i="3"/>
  <c r="L111" i="3"/>
  <c r="K111" i="3"/>
  <c r="AA110" i="3"/>
  <c r="Y110" i="3"/>
  <c r="V110" i="3"/>
  <c r="U110" i="3"/>
  <c r="T110" i="3"/>
  <c r="S110" i="3"/>
  <c r="R110" i="3"/>
  <c r="Q110" i="3"/>
  <c r="P110" i="3"/>
  <c r="O110" i="3"/>
  <c r="N110" i="3"/>
  <c r="M110" i="3"/>
  <c r="L110" i="3"/>
  <c r="K110" i="3"/>
  <c r="AA109" i="3"/>
  <c r="Y109" i="3"/>
  <c r="V109" i="3"/>
  <c r="U109" i="3"/>
  <c r="T109" i="3"/>
  <c r="S109" i="3"/>
  <c r="R109" i="3"/>
  <c r="Q109" i="3"/>
  <c r="P109" i="3"/>
  <c r="O109" i="3"/>
  <c r="N109" i="3"/>
  <c r="M109" i="3"/>
  <c r="L109" i="3"/>
  <c r="K109" i="3"/>
  <c r="AA108" i="3"/>
  <c r="Y108" i="3"/>
  <c r="V108" i="3"/>
  <c r="U108" i="3"/>
  <c r="T108" i="3"/>
  <c r="S108" i="3"/>
  <c r="R108" i="3"/>
  <c r="Q108" i="3"/>
  <c r="P108" i="3"/>
  <c r="O108" i="3"/>
  <c r="N108" i="3"/>
  <c r="M108" i="3"/>
  <c r="L108" i="3"/>
  <c r="K108" i="3"/>
  <c r="AA107" i="3"/>
  <c r="Y107" i="3"/>
  <c r="V107" i="3"/>
  <c r="U107" i="3"/>
  <c r="T107" i="3"/>
  <c r="S107" i="3"/>
  <c r="R107" i="3"/>
  <c r="Q107" i="3"/>
  <c r="P107" i="3"/>
  <c r="O107" i="3"/>
  <c r="N107" i="3"/>
  <c r="M107" i="3"/>
  <c r="L107" i="3"/>
  <c r="K107" i="3"/>
  <c r="AA106" i="3"/>
  <c r="Y106" i="3"/>
  <c r="V106" i="3"/>
  <c r="U106" i="3"/>
  <c r="T106" i="3"/>
  <c r="S106" i="3"/>
  <c r="R106" i="3"/>
  <c r="Q106" i="3"/>
  <c r="P106" i="3"/>
  <c r="O106" i="3"/>
  <c r="N106" i="3"/>
  <c r="M106" i="3"/>
  <c r="L106" i="3"/>
  <c r="K106" i="3"/>
  <c r="AA105" i="3"/>
  <c r="Y105" i="3"/>
  <c r="V105" i="3"/>
  <c r="U105" i="3"/>
  <c r="T105" i="3"/>
  <c r="S105" i="3"/>
  <c r="R105" i="3"/>
  <c r="Q105" i="3"/>
  <c r="P105" i="3"/>
  <c r="O105" i="3"/>
  <c r="N105" i="3"/>
  <c r="M105" i="3"/>
  <c r="L105" i="3"/>
  <c r="K105" i="3"/>
  <c r="AA104" i="3"/>
  <c r="Y104" i="3"/>
  <c r="V104" i="3"/>
  <c r="U104" i="3"/>
  <c r="T104" i="3"/>
  <c r="S104" i="3"/>
  <c r="R104" i="3"/>
  <c r="Q104" i="3"/>
  <c r="P104" i="3"/>
  <c r="O104" i="3"/>
  <c r="N104" i="3"/>
  <c r="M104" i="3"/>
  <c r="L104" i="3"/>
  <c r="K104" i="3"/>
  <c r="AA103" i="3"/>
  <c r="Y103" i="3"/>
  <c r="V103" i="3"/>
  <c r="U103" i="3"/>
  <c r="T103" i="3"/>
  <c r="S103" i="3"/>
  <c r="R103" i="3"/>
  <c r="Q103" i="3"/>
  <c r="P103" i="3"/>
  <c r="O103" i="3"/>
  <c r="N103" i="3"/>
  <c r="M103" i="3"/>
  <c r="L103" i="3"/>
  <c r="K103" i="3"/>
  <c r="AA102" i="3"/>
  <c r="Y102" i="3"/>
  <c r="V102" i="3"/>
  <c r="U102" i="3"/>
  <c r="T102" i="3"/>
  <c r="S102" i="3"/>
  <c r="R102" i="3"/>
  <c r="Q102" i="3"/>
  <c r="P102" i="3"/>
  <c r="O102" i="3"/>
  <c r="N102" i="3"/>
  <c r="M102" i="3"/>
  <c r="L102" i="3"/>
  <c r="K102" i="3"/>
  <c r="AA101" i="3"/>
  <c r="Y101" i="3"/>
  <c r="V101" i="3"/>
  <c r="U101" i="3"/>
  <c r="T101" i="3"/>
  <c r="S101" i="3"/>
  <c r="R101" i="3"/>
  <c r="Q101" i="3"/>
  <c r="P101" i="3"/>
  <c r="O101" i="3"/>
  <c r="N101" i="3"/>
  <c r="M101" i="3"/>
  <c r="L101" i="3"/>
  <c r="K101" i="3"/>
  <c r="AA100" i="3"/>
  <c r="Y100" i="3"/>
  <c r="V100" i="3"/>
  <c r="U100" i="3"/>
  <c r="T100" i="3"/>
  <c r="S100" i="3"/>
  <c r="R100" i="3"/>
  <c r="Q100" i="3"/>
  <c r="P100" i="3"/>
  <c r="O100" i="3"/>
  <c r="N100" i="3"/>
  <c r="M100" i="3"/>
  <c r="L100" i="3"/>
  <c r="K100" i="3"/>
  <c r="AA99" i="3"/>
  <c r="Y99" i="3"/>
  <c r="V99" i="3"/>
  <c r="U99" i="3"/>
  <c r="T99" i="3"/>
  <c r="S99" i="3"/>
  <c r="R99" i="3"/>
  <c r="Q99" i="3"/>
  <c r="P99" i="3"/>
  <c r="O99" i="3"/>
  <c r="N99" i="3"/>
  <c r="M99" i="3"/>
  <c r="L99" i="3"/>
  <c r="K99" i="3"/>
  <c r="AA98" i="3"/>
  <c r="Y98" i="3"/>
  <c r="V98" i="3"/>
  <c r="U98" i="3"/>
  <c r="T98" i="3"/>
  <c r="S98" i="3"/>
  <c r="R98" i="3"/>
  <c r="Q98" i="3"/>
  <c r="P98" i="3"/>
  <c r="O98" i="3"/>
  <c r="N98" i="3"/>
  <c r="M98" i="3"/>
  <c r="L98" i="3"/>
  <c r="K98" i="3"/>
  <c r="AA97" i="3"/>
  <c r="Y97" i="3"/>
  <c r="V97" i="3"/>
  <c r="U97" i="3"/>
  <c r="T97" i="3"/>
  <c r="S97" i="3"/>
  <c r="R97" i="3"/>
  <c r="Q97" i="3"/>
  <c r="P97" i="3"/>
  <c r="O97" i="3"/>
  <c r="N97" i="3"/>
  <c r="M97" i="3"/>
  <c r="L97" i="3"/>
  <c r="K97" i="3"/>
  <c r="AA96" i="3"/>
  <c r="Y96" i="3"/>
  <c r="V96" i="3"/>
  <c r="U96" i="3"/>
  <c r="T96" i="3"/>
  <c r="S96" i="3"/>
  <c r="R96" i="3"/>
  <c r="Q96" i="3"/>
  <c r="P96" i="3"/>
  <c r="O96" i="3"/>
  <c r="N96" i="3"/>
  <c r="M96" i="3"/>
  <c r="L96" i="3"/>
  <c r="K96" i="3"/>
  <c r="AA95" i="3"/>
  <c r="Y95" i="3"/>
  <c r="V95" i="3"/>
  <c r="U95" i="3"/>
  <c r="T95" i="3"/>
  <c r="S95" i="3"/>
  <c r="R95" i="3"/>
  <c r="Q95" i="3"/>
  <c r="P95" i="3"/>
  <c r="O95" i="3"/>
  <c r="N95" i="3"/>
  <c r="M95" i="3"/>
  <c r="L95" i="3"/>
  <c r="K95" i="3"/>
  <c r="AA94" i="3"/>
  <c r="Y94" i="3"/>
  <c r="V94" i="3"/>
  <c r="U94" i="3"/>
  <c r="T94" i="3"/>
  <c r="S94" i="3"/>
  <c r="R94" i="3"/>
  <c r="Q94" i="3"/>
  <c r="P94" i="3"/>
  <c r="O94" i="3"/>
  <c r="N94" i="3"/>
  <c r="M94" i="3"/>
  <c r="L94" i="3"/>
  <c r="K94" i="3"/>
  <c r="AA93" i="3"/>
  <c r="Y93" i="3"/>
  <c r="V93" i="3"/>
  <c r="U93" i="3"/>
  <c r="T93" i="3"/>
  <c r="S93" i="3"/>
  <c r="R93" i="3"/>
  <c r="Q93" i="3"/>
  <c r="P93" i="3"/>
  <c r="O93" i="3"/>
  <c r="N93" i="3"/>
  <c r="M93" i="3"/>
  <c r="L93" i="3"/>
  <c r="K93" i="3"/>
  <c r="AA92" i="3"/>
  <c r="Y92" i="3"/>
  <c r="V92" i="3"/>
  <c r="U92" i="3"/>
  <c r="T92" i="3"/>
  <c r="S92" i="3"/>
  <c r="R92" i="3"/>
  <c r="Q92" i="3"/>
  <c r="P92" i="3"/>
  <c r="O92" i="3"/>
  <c r="N92" i="3"/>
  <c r="M92" i="3"/>
  <c r="L92" i="3"/>
  <c r="K92" i="3"/>
  <c r="AA91" i="3"/>
  <c r="Y91" i="3"/>
  <c r="V91" i="3"/>
  <c r="U91" i="3"/>
  <c r="T91" i="3"/>
  <c r="S91" i="3"/>
  <c r="R91" i="3"/>
  <c r="Q91" i="3"/>
  <c r="P91" i="3"/>
  <c r="O91" i="3"/>
  <c r="N91" i="3"/>
  <c r="M91" i="3"/>
  <c r="L91" i="3"/>
  <c r="K91" i="3"/>
  <c r="AA90" i="3"/>
  <c r="Y90" i="3"/>
  <c r="V90" i="3"/>
  <c r="U90" i="3"/>
  <c r="T90" i="3"/>
  <c r="S90" i="3"/>
  <c r="R90" i="3"/>
  <c r="Q90" i="3"/>
  <c r="P90" i="3"/>
  <c r="O90" i="3"/>
  <c r="N90" i="3"/>
  <c r="M90" i="3"/>
  <c r="L90" i="3"/>
  <c r="K90" i="3"/>
  <c r="AA89" i="3"/>
  <c r="Y89" i="3"/>
  <c r="V89" i="3"/>
  <c r="U89" i="3"/>
  <c r="T89" i="3"/>
  <c r="S89" i="3"/>
  <c r="R89" i="3"/>
  <c r="Q89" i="3"/>
  <c r="P89" i="3"/>
  <c r="O89" i="3"/>
  <c r="N89" i="3"/>
  <c r="M89" i="3"/>
  <c r="L89" i="3"/>
  <c r="K89" i="3"/>
  <c r="AA88" i="3"/>
  <c r="Y88" i="3"/>
  <c r="V88" i="3"/>
  <c r="U88" i="3"/>
  <c r="T88" i="3"/>
  <c r="S88" i="3"/>
  <c r="R88" i="3"/>
  <c r="Q88" i="3"/>
  <c r="P88" i="3"/>
  <c r="O88" i="3"/>
  <c r="N88" i="3"/>
  <c r="M88" i="3"/>
  <c r="L88" i="3"/>
  <c r="K88" i="3"/>
  <c r="AA87" i="3"/>
  <c r="Y87" i="3"/>
  <c r="V87" i="3"/>
  <c r="U87" i="3"/>
  <c r="T87" i="3"/>
  <c r="S87" i="3"/>
  <c r="R87" i="3"/>
  <c r="Q87" i="3"/>
  <c r="P87" i="3"/>
  <c r="O87" i="3"/>
  <c r="N87" i="3"/>
  <c r="M87" i="3"/>
  <c r="L87" i="3"/>
  <c r="K87" i="3"/>
  <c r="AA86" i="3"/>
  <c r="Y86" i="3"/>
  <c r="V86" i="3"/>
  <c r="U86" i="3"/>
  <c r="T86" i="3"/>
  <c r="S86" i="3"/>
  <c r="R86" i="3"/>
  <c r="Q86" i="3"/>
  <c r="P86" i="3"/>
  <c r="O86" i="3"/>
  <c r="N86" i="3"/>
  <c r="M86" i="3"/>
  <c r="L86" i="3"/>
  <c r="K86" i="3"/>
  <c r="AA85" i="3"/>
  <c r="Y85" i="3"/>
  <c r="V85" i="3"/>
  <c r="U85" i="3"/>
  <c r="T85" i="3"/>
  <c r="S85" i="3"/>
  <c r="R85" i="3"/>
  <c r="Q85" i="3"/>
  <c r="P85" i="3"/>
  <c r="O85" i="3"/>
  <c r="N85" i="3"/>
  <c r="M85" i="3"/>
  <c r="L85" i="3"/>
  <c r="K85" i="3"/>
  <c r="AA84" i="3"/>
  <c r="Y84" i="3"/>
  <c r="V84" i="3"/>
  <c r="U84" i="3"/>
  <c r="T84" i="3"/>
  <c r="S84" i="3"/>
  <c r="R84" i="3"/>
  <c r="Q84" i="3"/>
  <c r="P84" i="3"/>
  <c r="O84" i="3"/>
  <c r="N84" i="3"/>
  <c r="M84" i="3"/>
  <c r="L84" i="3"/>
  <c r="K84" i="3"/>
  <c r="AA83" i="3"/>
  <c r="Y83" i="3"/>
  <c r="V83" i="3"/>
  <c r="U83" i="3"/>
  <c r="T83" i="3"/>
  <c r="S83" i="3"/>
  <c r="R83" i="3"/>
  <c r="Q83" i="3"/>
  <c r="P83" i="3"/>
  <c r="O83" i="3"/>
  <c r="N83" i="3"/>
  <c r="M83" i="3"/>
  <c r="L83" i="3"/>
  <c r="K83" i="3"/>
  <c r="AA82" i="3"/>
  <c r="Y82" i="3"/>
  <c r="V82" i="3"/>
  <c r="U82" i="3"/>
  <c r="T82" i="3"/>
  <c r="S82" i="3"/>
  <c r="R82" i="3"/>
  <c r="Q82" i="3"/>
  <c r="P82" i="3"/>
  <c r="O82" i="3"/>
  <c r="N82" i="3"/>
  <c r="M82" i="3"/>
  <c r="L82" i="3"/>
  <c r="K82" i="3"/>
  <c r="AA81" i="3"/>
  <c r="Y81" i="3"/>
  <c r="V81" i="3"/>
  <c r="U81" i="3"/>
  <c r="T81" i="3"/>
  <c r="S81" i="3"/>
  <c r="R81" i="3"/>
  <c r="Q81" i="3"/>
  <c r="P81" i="3"/>
  <c r="O81" i="3"/>
  <c r="N81" i="3"/>
  <c r="M81" i="3"/>
  <c r="L81" i="3"/>
  <c r="K81" i="3"/>
  <c r="AA80" i="3"/>
  <c r="Y80" i="3"/>
  <c r="V80" i="3"/>
  <c r="U80" i="3"/>
  <c r="T80" i="3"/>
  <c r="S80" i="3"/>
  <c r="R80" i="3"/>
  <c r="Q80" i="3"/>
  <c r="P80" i="3"/>
  <c r="O80" i="3"/>
  <c r="N80" i="3"/>
  <c r="M80" i="3"/>
  <c r="L80" i="3"/>
  <c r="K80" i="3"/>
  <c r="AA79" i="3"/>
  <c r="Y79" i="3"/>
  <c r="V79" i="3"/>
  <c r="U79" i="3"/>
  <c r="T79" i="3"/>
  <c r="S79" i="3"/>
  <c r="R79" i="3"/>
  <c r="Q79" i="3"/>
  <c r="P79" i="3"/>
  <c r="O79" i="3"/>
  <c r="N79" i="3"/>
  <c r="M79" i="3"/>
  <c r="L79" i="3"/>
  <c r="K79" i="3"/>
  <c r="AA78" i="3"/>
  <c r="Y78" i="3"/>
  <c r="V78" i="3"/>
  <c r="U78" i="3"/>
  <c r="T78" i="3"/>
  <c r="S78" i="3"/>
  <c r="R78" i="3"/>
  <c r="Q78" i="3"/>
  <c r="P78" i="3"/>
  <c r="O78" i="3"/>
  <c r="N78" i="3"/>
  <c r="M78" i="3"/>
  <c r="L78" i="3"/>
  <c r="K78" i="3"/>
  <c r="AA77" i="3"/>
  <c r="Y77" i="3"/>
  <c r="V77" i="3"/>
  <c r="U77" i="3"/>
  <c r="T77" i="3"/>
  <c r="S77" i="3"/>
  <c r="R77" i="3"/>
  <c r="Q77" i="3"/>
  <c r="P77" i="3"/>
  <c r="O77" i="3"/>
  <c r="N77" i="3"/>
  <c r="M77" i="3"/>
  <c r="L77" i="3"/>
  <c r="K77" i="3"/>
  <c r="AA76" i="3"/>
  <c r="Y76" i="3"/>
  <c r="V76" i="3"/>
  <c r="U76" i="3"/>
  <c r="T76" i="3"/>
  <c r="S76" i="3"/>
  <c r="R76" i="3"/>
  <c r="Q76" i="3"/>
  <c r="P76" i="3"/>
  <c r="O76" i="3"/>
  <c r="N76" i="3"/>
  <c r="M76" i="3"/>
  <c r="L76" i="3"/>
  <c r="K76" i="3"/>
  <c r="AA75" i="3"/>
  <c r="Y75" i="3"/>
  <c r="V75" i="3"/>
  <c r="U75" i="3"/>
  <c r="T75" i="3"/>
  <c r="S75" i="3"/>
  <c r="R75" i="3"/>
  <c r="Q75" i="3"/>
  <c r="P75" i="3"/>
  <c r="O75" i="3"/>
  <c r="N75" i="3"/>
  <c r="M75" i="3"/>
  <c r="L75" i="3"/>
  <c r="K75" i="3"/>
  <c r="AA74" i="3"/>
  <c r="Y74" i="3"/>
  <c r="V74" i="3"/>
  <c r="U74" i="3"/>
  <c r="T74" i="3"/>
  <c r="S74" i="3"/>
  <c r="R74" i="3"/>
  <c r="Q74" i="3"/>
  <c r="P74" i="3"/>
  <c r="O74" i="3"/>
  <c r="N74" i="3"/>
  <c r="M74" i="3"/>
  <c r="L74" i="3"/>
  <c r="K74" i="3"/>
  <c r="AA73" i="3"/>
  <c r="Y73" i="3"/>
  <c r="V73" i="3"/>
  <c r="U73" i="3"/>
  <c r="T73" i="3"/>
  <c r="S73" i="3"/>
  <c r="R73" i="3"/>
  <c r="Q73" i="3"/>
  <c r="P73" i="3"/>
  <c r="O73" i="3"/>
  <c r="N73" i="3"/>
  <c r="M73" i="3"/>
  <c r="L73" i="3"/>
  <c r="K73" i="3"/>
  <c r="AA72" i="3"/>
  <c r="Y72" i="3"/>
  <c r="V72" i="3"/>
  <c r="U72" i="3"/>
  <c r="T72" i="3"/>
  <c r="S72" i="3"/>
  <c r="R72" i="3"/>
  <c r="Q72" i="3"/>
  <c r="P72" i="3"/>
  <c r="O72" i="3"/>
  <c r="N72" i="3"/>
  <c r="M72" i="3"/>
  <c r="L72" i="3"/>
  <c r="K72" i="3"/>
  <c r="AA71" i="3"/>
  <c r="Y71" i="3"/>
  <c r="V71" i="3"/>
  <c r="U71" i="3"/>
  <c r="T71" i="3"/>
  <c r="S71" i="3"/>
  <c r="R71" i="3"/>
  <c r="Q71" i="3"/>
  <c r="P71" i="3"/>
  <c r="O71" i="3"/>
  <c r="N71" i="3"/>
  <c r="M71" i="3"/>
  <c r="L71" i="3"/>
  <c r="K71" i="3"/>
  <c r="AA70" i="3"/>
  <c r="Y70" i="3"/>
  <c r="V70" i="3"/>
  <c r="U70" i="3"/>
  <c r="T70" i="3"/>
  <c r="S70" i="3"/>
  <c r="R70" i="3"/>
  <c r="Q70" i="3"/>
  <c r="P70" i="3"/>
  <c r="O70" i="3"/>
  <c r="N70" i="3"/>
  <c r="M70" i="3"/>
  <c r="L70" i="3"/>
  <c r="K70" i="3"/>
  <c r="AA69" i="3"/>
  <c r="Y69" i="3"/>
  <c r="V69" i="3"/>
  <c r="U69" i="3"/>
  <c r="T69" i="3"/>
  <c r="S69" i="3"/>
  <c r="R69" i="3"/>
  <c r="Q69" i="3"/>
  <c r="P69" i="3"/>
  <c r="O69" i="3"/>
  <c r="N69" i="3"/>
  <c r="M69" i="3"/>
  <c r="L69" i="3"/>
  <c r="K69" i="3"/>
  <c r="AA68" i="3"/>
  <c r="Y68" i="3"/>
  <c r="V68" i="3"/>
  <c r="U68" i="3"/>
  <c r="T68" i="3"/>
  <c r="S68" i="3"/>
  <c r="R68" i="3"/>
  <c r="Q68" i="3"/>
  <c r="P68" i="3"/>
  <c r="O68" i="3"/>
  <c r="N68" i="3"/>
  <c r="M68" i="3"/>
  <c r="L68" i="3"/>
  <c r="K68" i="3"/>
  <c r="AA67" i="3"/>
  <c r="Y67" i="3"/>
  <c r="V67" i="3"/>
  <c r="U67" i="3"/>
  <c r="T67" i="3"/>
  <c r="S67" i="3"/>
  <c r="R67" i="3"/>
  <c r="Q67" i="3"/>
  <c r="P67" i="3"/>
  <c r="O67" i="3"/>
  <c r="N67" i="3"/>
  <c r="M67" i="3"/>
  <c r="L67" i="3"/>
  <c r="K67" i="3"/>
  <c r="AA66" i="3"/>
  <c r="Y66" i="3"/>
  <c r="V66" i="3"/>
  <c r="U66" i="3"/>
  <c r="T66" i="3"/>
  <c r="S66" i="3"/>
  <c r="R66" i="3"/>
  <c r="Q66" i="3"/>
  <c r="P66" i="3"/>
  <c r="O66" i="3"/>
  <c r="N66" i="3"/>
  <c r="M66" i="3"/>
  <c r="L66" i="3"/>
  <c r="K66" i="3"/>
  <c r="AA65" i="3"/>
  <c r="Y65" i="3"/>
  <c r="V65" i="3"/>
  <c r="U65" i="3"/>
  <c r="T65" i="3"/>
  <c r="S65" i="3"/>
  <c r="R65" i="3"/>
  <c r="Q65" i="3"/>
  <c r="P65" i="3"/>
  <c r="O65" i="3"/>
  <c r="N65" i="3"/>
  <c r="M65" i="3"/>
  <c r="L65" i="3"/>
  <c r="K65" i="3"/>
  <c r="AA64" i="3"/>
  <c r="Y64" i="3"/>
  <c r="V64" i="3"/>
  <c r="U64" i="3"/>
  <c r="T64" i="3"/>
  <c r="S64" i="3"/>
  <c r="R64" i="3"/>
  <c r="Q64" i="3"/>
  <c r="P64" i="3"/>
  <c r="O64" i="3"/>
  <c r="N64" i="3"/>
  <c r="M64" i="3"/>
  <c r="L64" i="3"/>
  <c r="K64" i="3"/>
  <c r="AA63" i="3"/>
  <c r="Y63" i="3"/>
  <c r="V63" i="3"/>
  <c r="U63" i="3"/>
  <c r="T63" i="3"/>
  <c r="S63" i="3"/>
  <c r="R63" i="3"/>
  <c r="Q63" i="3"/>
  <c r="P63" i="3"/>
  <c r="O63" i="3"/>
  <c r="N63" i="3"/>
  <c r="M63" i="3"/>
  <c r="L63" i="3"/>
  <c r="K63" i="3"/>
  <c r="AA62" i="3"/>
  <c r="Y62" i="3"/>
  <c r="V62" i="3"/>
  <c r="U62" i="3"/>
  <c r="T62" i="3"/>
  <c r="S62" i="3"/>
  <c r="R62" i="3"/>
  <c r="Q62" i="3"/>
  <c r="P62" i="3"/>
  <c r="O62" i="3"/>
  <c r="N62" i="3"/>
  <c r="M62" i="3"/>
  <c r="L62" i="3"/>
  <c r="K62" i="3"/>
  <c r="AA61" i="3"/>
  <c r="Y61" i="3"/>
  <c r="V61" i="3"/>
  <c r="U61" i="3"/>
  <c r="T61" i="3"/>
  <c r="S61" i="3"/>
  <c r="R61" i="3"/>
  <c r="Q61" i="3"/>
  <c r="P61" i="3"/>
  <c r="O61" i="3"/>
  <c r="N61" i="3"/>
  <c r="M61" i="3"/>
  <c r="L61" i="3"/>
  <c r="K61" i="3"/>
  <c r="AA60" i="3"/>
  <c r="Y60" i="3"/>
  <c r="V60" i="3"/>
  <c r="U60" i="3"/>
  <c r="T60" i="3"/>
  <c r="S60" i="3"/>
  <c r="R60" i="3"/>
  <c r="Q60" i="3"/>
  <c r="P60" i="3"/>
  <c r="O60" i="3"/>
  <c r="N60" i="3"/>
  <c r="M60" i="3"/>
  <c r="L60" i="3"/>
  <c r="K60" i="3"/>
  <c r="AA59" i="3"/>
  <c r="Y59" i="3"/>
  <c r="V59" i="3"/>
  <c r="U59" i="3"/>
  <c r="T59" i="3"/>
  <c r="S59" i="3"/>
  <c r="R59" i="3"/>
  <c r="Q59" i="3"/>
  <c r="P59" i="3"/>
  <c r="O59" i="3"/>
  <c r="N59" i="3"/>
  <c r="M59" i="3"/>
  <c r="L59" i="3"/>
  <c r="K59" i="3"/>
  <c r="AA58" i="3"/>
  <c r="Y58" i="3"/>
  <c r="V58" i="3"/>
  <c r="U58" i="3"/>
  <c r="T58" i="3"/>
  <c r="S58" i="3"/>
  <c r="R58" i="3"/>
  <c r="Q58" i="3"/>
  <c r="P58" i="3"/>
  <c r="O58" i="3"/>
  <c r="N58" i="3"/>
  <c r="M58" i="3"/>
  <c r="L58" i="3"/>
  <c r="K58" i="3"/>
  <c r="AA57" i="3"/>
  <c r="Y57" i="3"/>
  <c r="V57" i="3"/>
  <c r="U57" i="3"/>
  <c r="T57" i="3"/>
  <c r="S57" i="3"/>
  <c r="R57" i="3"/>
  <c r="Q57" i="3"/>
  <c r="P57" i="3"/>
  <c r="O57" i="3"/>
  <c r="N57" i="3"/>
  <c r="M57" i="3"/>
  <c r="L57" i="3"/>
  <c r="K57" i="3"/>
  <c r="AA56" i="3"/>
  <c r="Y56" i="3"/>
  <c r="V56" i="3"/>
  <c r="U56" i="3"/>
  <c r="T56" i="3"/>
  <c r="S56" i="3"/>
  <c r="R56" i="3"/>
  <c r="Q56" i="3"/>
  <c r="P56" i="3"/>
  <c r="O56" i="3"/>
  <c r="N56" i="3"/>
  <c r="M56" i="3"/>
  <c r="L56" i="3"/>
  <c r="K56" i="3"/>
  <c r="AA55" i="3"/>
  <c r="Y55" i="3"/>
  <c r="V55" i="3"/>
  <c r="U55" i="3"/>
  <c r="T55" i="3"/>
  <c r="S55" i="3"/>
  <c r="R55" i="3"/>
  <c r="Q55" i="3"/>
  <c r="P55" i="3"/>
  <c r="O55" i="3"/>
  <c r="N55" i="3"/>
  <c r="M55" i="3"/>
  <c r="L55" i="3"/>
  <c r="K55" i="3"/>
  <c r="AA54" i="3"/>
  <c r="Y54" i="3"/>
  <c r="V54" i="3"/>
  <c r="U54" i="3"/>
  <c r="T54" i="3"/>
  <c r="S54" i="3"/>
  <c r="R54" i="3"/>
  <c r="Q54" i="3"/>
  <c r="P54" i="3"/>
  <c r="O54" i="3"/>
  <c r="N54" i="3"/>
  <c r="M54" i="3"/>
  <c r="L54" i="3"/>
  <c r="K54" i="3"/>
  <c r="AA53" i="3"/>
  <c r="Y53" i="3"/>
  <c r="V53" i="3"/>
  <c r="U53" i="3"/>
  <c r="T53" i="3"/>
  <c r="S53" i="3"/>
  <c r="R53" i="3"/>
  <c r="Q53" i="3"/>
  <c r="P53" i="3"/>
  <c r="O53" i="3"/>
  <c r="N53" i="3"/>
  <c r="M53" i="3"/>
  <c r="L53" i="3"/>
  <c r="K53" i="3"/>
  <c r="AA52" i="3"/>
  <c r="Y52" i="3"/>
  <c r="V52" i="3"/>
  <c r="U52" i="3"/>
  <c r="T52" i="3"/>
  <c r="S52" i="3"/>
  <c r="R52" i="3"/>
  <c r="Q52" i="3"/>
  <c r="P52" i="3"/>
  <c r="O52" i="3"/>
  <c r="N52" i="3"/>
  <c r="M52" i="3"/>
  <c r="L52" i="3"/>
  <c r="K52" i="3"/>
  <c r="AA51" i="3"/>
  <c r="Y51" i="3"/>
  <c r="V51" i="3"/>
  <c r="U51" i="3"/>
  <c r="T51" i="3"/>
  <c r="S51" i="3"/>
  <c r="R51" i="3"/>
  <c r="Q51" i="3"/>
  <c r="P51" i="3"/>
  <c r="O51" i="3"/>
  <c r="N51" i="3"/>
  <c r="M51" i="3"/>
  <c r="L51" i="3"/>
  <c r="K51" i="3"/>
  <c r="AA50" i="3"/>
  <c r="Y50" i="3"/>
  <c r="V50" i="3"/>
  <c r="U50" i="3"/>
  <c r="T50" i="3"/>
  <c r="S50" i="3"/>
  <c r="R50" i="3"/>
  <c r="Q50" i="3"/>
  <c r="P50" i="3"/>
  <c r="O50" i="3"/>
  <c r="N50" i="3"/>
  <c r="M50" i="3"/>
  <c r="L50" i="3"/>
  <c r="K50" i="3"/>
  <c r="AA49" i="3"/>
  <c r="Y49" i="3"/>
  <c r="V49" i="3"/>
  <c r="U49" i="3"/>
  <c r="T49" i="3"/>
  <c r="S49" i="3"/>
  <c r="R49" i="3"/>
  <c r="Q49" i="3"/>
  <c r="P49" i="3"/>
  <c r="O49" i="3"/>
  <c r="N49" i="3"/>
  <c r="M49" i="3"/>
  <c r="L49" i="3"/>
  <c r="K49" i="3"/>
  <c r="AA48" i="3"/>
  <c r="Y48" i="3"/>
  <c r="V48" i="3"/>
  <c r="U48" i="3"/>
  <c r="T48" i="3"/>
  <c r="S48" i="3"/>
  <c r="R48" i="3"/>
  <c r="Q48" i="3"/>
  <c r="P48" i="3"/>
  <c r="O48" i="3"/>
  <c r="N48" i="3"/>
  <c r="M48" i="3"/>
  <c r="L48" i="3"/>
  <c r="K48" i="3"/>
  <c r="AA47" i="3"/>
  <c r="Y47" i="3"/>
  <c r="V47" i="3"/>
  <c r="U47" i="3"/>
  <c r="T47" i="3"/>
  <c r="S47" i="3"/>
  <c r="R47" i="3"/>
  <c r="Q47" i="3"/>
  <c r="P47" i="3"/>
  <c r="O47" i="3"/>
  <c r="N47" i="3"/>
  <c r="M47" i="3"/>
  <c r="L47" i="3"/>
  <c r="K47" i="3"/>
  <c r="AA46" i="3"/>
  <c r="Y46" i="3"/>
  <c r="V46" i="3"/>
  <c r="U46" i="3"/>
  <c r="T46" i="3"/>
  <c r="S46" i="3"/>
  <c r="R46" i="3"/>
  <c r="Q46" i="3"/>
  <c r="P46" i="3"/>
  <c r="O46" i="3"/>
  <c r="N46" i="3"/>
  <c r="M46" i="3"/>
  <c r="L46" i="3"/>
  <c r="K46" i="3"/>
  <c r="AA45" i="3"/>
  <c r="Y45" i="3"/>
  <c r="V45" i="3"/>
  <c r="U45" i="3"/>
  <c r="T45" i="3"/>
  <c r="S45" i="3"/>
  <c r="R45" i="3"/>
  <c r="Q45" i="3"/>
  <c r="P45" i="3"/>
  <c r="O45" i="3"/>
  <c r="N45" i="3"/>
  <c r="M45" i="3"/>
  <c r="L45" i="3"/>
  <c r="K45" i="3"/>
  <c r="AA44" i="3"/>
  <c r="Y44" i="3"/>
  <c r="V44" i="3"/>
  <c r="U44" i="3"/>
  <c r="T44" i="3"/>
  <c r="S44" i="3"/>
  <c r="R44" i="3"/>
  <c r="Q44" i="3"/>
  <c r="P44" i="3"/>
  <c r="O44" i="3"/>
  <c r="N44" i="3"/>
  <c r="M44" i="3"/>
  <c r="L44" i="3"/>
  <c r="K44" i="3"/>
  <c r="AA43" i="3"/>
  <c r="Y43" i="3"/>
  <c r="V43" i="3"/>
  <c r="U43" i="3"/>
  <c r="T43" i="3"/>
  <c r="S43" i="3"/>
  <c r="R43" i="3"/>
  <c r="Q43" i="3"/>
  <c r="P43" i="3"/>
  <c r="O43" i="3"/>
  <c r="N43" i="3"/>
  <c r="M43" i="3"/>
  <c r="L43" i="3"/>
  <c r="K43" i="3"/>
  <c r="AA42" i="3"/>
  <c r="Y42" i="3"/>
  <c r="V42" i="3"/>
  <c r="U42" i="3"/>
  <c r="T42" i="3"/>
  <c r="S42" i="3"/>
  <c r="R42" i="3"/>
  <c r="Q42" i="3"/>
  <c r="P42" i="3"/>
  <c r="O42" i="3"/>
  <c r="N42" i="3"/>
  <c r="M42" i="3"/>
  <c r="L42" i="3"/>
  <c r="K42" i="3"/>
  <c r="AA41" i="3"/>
  <c r="Y41" i="3"/>
  <c r="V41" i="3"/>
  <c r="U41" i="3"/>
  <c r="T41" i="3"/>
  <c r="S41" i="3"/>
  <c r="R41" i="3"/>
  <c r="Q41" i="3"/>
  <c r="P41" i="3"/>
  <c r="O41" i="3"/>
  <c r="N41" i="3"/>
  <c r="M41" i="3"/>
  <c r="L41" i="3"/>
  <c r="K41" i="3"/>
  <c r="AA40" i="3"/>
  <c r="Y40" i="3"/>
  <c r="V40" i="3"/>
  <c r="U40" i="3"/>
  <c r="T40" i="3"/>
  <c r="S40" i="3"/>
  <c r="R40" i="3"/>
  <c r="Q40" i="3"/>
  <c r="P40" i="3"/>
  <c r="O40" i="3"/>
  <c r="N40" i="3"/>
  <c r="M40" i="3"/>
  <c r="L40" i="3"/>
  <c r="K40" i="3"/>
  <c r="AA39" i="3"/>
  <c r="Y39" i="3"/>
  <c r="V39" i="3"/>
  <c r="U39" i="3"/>
  <c r="T39" i="3"/>
  <c r="S39" i="3"/>
  <c r="R39" i="3"/>
  <c r="Q39" i="3"/>
  <c r="P39" i="3"/>
  <c r="O39" i="3"/>
  <c r="N39" i="3"/>
  <c r="M39" i="3"/>
  <c r="L39" i="3"/>
  <c r="K39" i="3"/>
  <c r="AA38" i="3"/>
  <c r="Y38" i="3"/>
  <c r="V38" i="3"/>
  <c r="U38" i="3"/>
  <c r="T38" i="3"/>
  <c r="S38" i="3"/>
  <c r="R38" i="3"/>
  <c r="Q38" i="3"/>
  <c r="P38" i="3"/>
  <c r="O38" i="3"/>
  <c r="N38" i="3"/>
  <c r="M38" i="3"/>
  <c r="L38" i="3"/>
  <c r="K38" i="3"/>
  <c r="AA37" i="3"/>
  <c r="Y37" i="3"/>
  <c r="V37" i="3"/>
  <c r="U37" i="3"/>
  <c r="T37" i="3"/>
  <c r="S37" i="3"/>
  <c r="R37" i="3"/>
  <c r="Q37" i="3"/>
  <c r="P37" i="3"/>
  <c r="O37" i="3"/>
  <c r="N37" i="3"/>
  <c r="M37" i="3"/>
  <c r="L37" i="3"/>
  <c r="K37" i="3"/>
  <c r="AA36" i="3"/>
  <c r="Y36" i="3"/>
  <c r="V36" i="3"/>
  <c r="U36" i="3"/>
  <c r="T36" i="3"/>
  <c r="S36" i="3"/>
  <c r="R36" i="3"/>
  <c r="Q36" i="3"/>
  <c r="P36" i="3"/>
  <c r="O36" i="3"/>
  <c r="N36" i="3"/>
  <c r="M36" i="3"/>
  <c r="L36" i="3"/>
  <c r="K36" i="3"/>
  <c r="AA35" i="3"/>
  <c r="Y35" i="3"/>
  <c r="V35" i="3"/>
  <c r="U35" i="3"/>
  <c r="T35" i="3"/>
  <c r="S35" i="3"/>
  <c r="R35" i="3"/>
  <c r="Q35" i="3"/>
  <c r="P35" i="3"/>
  <c r="O35" i="3"/>
  <c r="N35" i="3"/>
  <c r="M35" i="3"/>
  <c r="L35" i="3"/>
  <c r="K35" i="3"/>
  <c r="AA34" i="3"/>
  <c r="Y34" i="3"/>
  <c r="V34" i="3"/>
  <c r="U34" i="3"/>
  <c r="T34" i="3"/>
  <c r="S34" i="3"/>
  <c r="R34" i="3"/>
  <c r="Q34" i="3"/>
  <c r="P34" i="3"/>
  <c r="O34" i="3"/>
  <c r="N34" i="3"/>
  <c r="M34" i="3"/>
  <c r="L34" i="3"/>
  <c r="K34" i="3"/>
  <c r="AA33" i="3"/>
  <c r="Y33" i="3"/>
  <c r="V33" i="3"/>
  <c r="U33" i="3"/>
  <c r="T33" i="3"/>
  <c r="S33" i="3"/>
  <c r="R33" i="3"/>
  <c r="Q33" i="3"/>
  <c r="P33" i="3"/>
  <c r="O33" i="3"/>
  <c r="N33" i="3"/>
  <c r="M33" i="3"/>
  <c r="L33" i="3"/>
  <c r="K33" i="3"/>
  <c r="AA32" i="3"/>
  <c r="Y32" i="3"/>
  <c r="V32" i="3"/>
  <c r="U32" i="3"/>
  <c r="T32" i="3"/>
  <c r="S32" i="3"/>
  <c r="R32" i="3"/>
  <c r="Q32" i="3"/>
  <c r="P32" i="3"/>
  <c r="O32" i="3"/>
  <c r="N32" i="3"/>
  <c r="M32" i="3"/>
  <c r="L32" i="3"/>
  <c r="K32" i="3"/>
  <c r="AA31" i="3"/>
  <c r="Y31" i="3"/>
  <c r="V31" i="3"/>
  <c r="U31" i="3"/>
  <c r="T31" i="3"/>
  <c r="S31" i="3"/>
  <c r="R31" i="3"/>
  <c r="Q31" i="3"/>
  <c r="P31" i="3"/>
  <c r="O31" i="3"/>
  <c r="N31" i="3"/>
  <c r="M31" i="3"/>
  <c r="L31" i="3"/>
  <c r="K31" i="3"/>
  <c r="AA30" i="3"/>
  <c r="Y30" i="3"/>
  <c r="V30" i="3"/>
  <c r="U30" i="3"/>
  <c r="T30" i="3"/>
  <c r="S30" i="3"/>
  <c r="R30" i="3"/>
  <c r="Q30" i="3"/>
  <c r="P30" i="3"/>
  <c r="O30" i="3"/>
  <c r="N30" i="3"/>
  <c r="M30" i="3"/>
  <c r="L30" i="3"/>
  <c r="K30" i="3"/>
  <c r="AA29" i="3"/>
  <c r="Y29" i="3"/>
  <c r="V29" i="3"/>
  <c r="U29" i="3"/>
  <c r="T29" i="3"/>
  <c r="S29" i="3"/>
  <c r="R29" i="3"/>
  <c r="Q29" i="3"/>
  <c r="P29" i="3"/>
  <c r="O29" i="3"/>
  <c r="N29" i="3"/>
  <c r="M29" i="3"/>
  <c r="L29" i="3"/>
  <c r="K29" i="3"/>
  <c r="AA28" i="3"/>
  <c r="Y28" i="3"/>
  <c r="V28" i="3"/>
  <c r="U28" i="3"/>
  <c r="T28" i="3"/>
  <c r="S28" i="3"/>
  <c r="R28" i="3"/>
  <c r="Q28" i="3"/>
  <c r="P28" i="3"/>
  <c r="O28" i="3"/>
  <c r="N28" i="3"/>
  <c r="M28" i="3"/>
  <c r="L28" i="3"/>
  <c r="K28" i="3"/>
  <c r="AA27" i="3"/>
  <c r="Y27" i="3"/>
  <c r="V27" i="3"/>
  <c r="U27" i="3"/>
  <c r="T27" i="3"/>
  <c r="S27" i="3"/>
  <c r="R27" i="3"/>
  <c r="Q27" i="3"/>
  <c r="P27" i="3"/>
  <c r="O27" i="3"/>
  <c r="N27" i="3"/>
  <c r="M27" i="3"/>
  <c r="L27" i="3"/>
  <c r="K27" i="3"/>
  <c r="AA26" i="3"/>
  <c r="Y26" i="3"/>
  <c r="V26" i="3"/>
  <c r="U26" i="3"/>
  <c r="T26" i="3"/>
  <c r="S26" i="3"/>
  <c r="R26" i="3"/>
  <c r="Q26" i="3"/>
  <c r="P26" i="3"/>
  <c r="O26" i="3"/>
  <c r="N26" i="3"/>
  <c r="M26" i="3"/>
  <c r="L26" i="3"/>
  <c r="K26" i="3"/>
  <c r="AA25" i="3"/>
  <c r="Y25" i="3"/>
  <c r="V25" i="3"/>
  <c r="U25" i="3"/>
  <c r="T25" i="3"/>
  <c r="S25" i="3"/>
  <c r="R25" i="3"/>
  <c r="Q25" i="3"/>
  <c r="P25" i="3"/>
  <c r="O25" i="3"/>
  <c r="N25" i="3"/>
  <c r="M25" i="3"/>
  <c r="L25" i="3"/>
  <c r="K25" i="3"/>
  <c r="AA24" i="3"/>
  <c r="Y24" i="3"/>
  <c r="V24" i="3"/>
  <c r="U24" i="3"/>
  <c r="T24" i="3"/>
  <c r="S24" i="3"/>
  <c r="R24" i="3"/>
  <c r="Q24" i="3"/>
  <c r="P24" i="3"/>
  <c r="O24" i="3"/>
  <c r="N24" i="3"/>
  <c r="M24" i="3"/>
  <c r="L24" i="3"/>
  <c r="K24" i="3"/>
  <c r="AA23" i="3"/>
  <c r="Y23" i="3"/>
  <c r="V23" i="3"/>
  <c r="U23" i="3"/>
  <c r="T23" i="3"/>
  <c r="S23" i="3"/>
  <c r="R23" i="3"/>
  <c r="Q23" i="3"/>
  <c r="P23" i="3"/>
  <c r="O23" i="3"/>
  <c r="N23" i="3"/>
  <c r="M23" i="3"/>
  <c r="L23" i="3"/>
  <c r="K23" i="3"/>
  <c r="AA22" i="3"/>
  <c r="Y22" i="3"/>
  <c r="V22" i="3"/>
  <c r="U22" i="3"/>
  <c r="T22" i="3"/>
  <c r="S22" i="3"/>
  <c r="R22" i="3"/>
  <c r="Q22" i="3"/>
  <c r="P22" i="3"/>
  <c r="O22" i="3"/>
  <c r="N22" i="3"/>
  <c r="M22" i="3"/>
  <c r="L22" i="3"/>
  <c r="K22" i="3"/>
  <c r="AA21" i="3"/>
  <c r="Y21" i="3"/>
  <c r="V21" i="3"/>
  <c r="U21" i="3"/>
  <c r="T21" i="3"/>
  <c r="S21" i="3"/>
  <c r="R21" i="3"/>
  <c r="Q21" i="3"/>
  <c r="P21" i="3"/>
  <c r="O21" i="3"/>
  <c r="N21" i="3"/>
  <c r="M21" i="3"/>
  <c r="L21" i="3"/>
  <c r="K21" i="3"/>
  <c r="AA20" i="3"/>
  <c r="Y20" i="3"/>
  <c r="V20" i="3"/>
  <c r="U20" i="3"/>
  <c r="T20" i="3"/>
  <c r="S20" i="3"/>
  <c r="R20" i="3"/>
  <c r="Q20" i="3"/>
  <c r="P20" i="3"/>
  <c r="O20" i="3"/>
  <c r="N20" i="3"/>
  <c r="M20" i="3"/>
  <c r="L20" i="3"/>
  <c r="K20" i="3"/>
  <c r="AA19" i="3"/>
  <c r="Y19" i="3"/>
  <c r="V19" i="3"/>
  <c r="U19" i="3"/>
  <c r="T19" i="3"/>
  <c r="S19" i="3"/>
  <c r="R19" i="3"/>
  <c r="Q19" i="3"/>
  <c r="P19" i="3"/>
  <c r="O19" i="3"/>
  <c r="N19" i="3"/>
  <c r="M19" i="3"/>
  <c r="L19" i="3"/>
  <c r="K19" i="3"/>
  <c r="AA18" i="3"/>
  <c r="Y18" i="3"/>
  <c r="V18" i="3"/>
  <c r="U18" i="3"/>
  <c r="T18" i="3"/>
  <c r="S18" i="3"/>
  <c r="R18" i="3"/>
  <c r="Q18" i="3"/>
  <c r="P18" i="3"/>
  <c r="O18" i="3"/>
  <c r="N18" i="3"/>
  <c r="M18" i="3"/>
  <c r="L18" i="3"/>
  <c r="K18" i="3"/>
  <c r="AA17" i="3"/>
  <c r="Y17" i="3"/>
  <c r="V17" i="3"/>
  <c r="U17" i="3"/>
  <c r="T17" i="3"/>
  <c r="S17" i="3"/>
  <c r="R17" i="3"/>
  <c r="Q17" i="3"/>
  <c r="P17" i="3"/>
  <c r="O17" i="3"/>
  <c r="N17" i="3"/>
  <c r="M17" i="3"/>
  <c r="L17" i="3"/>
  <c r="K17" i="3"/>
  <c r="AA16" i="3"/>
  <c r="Y16" i="3"/>
  <c r="V16" i="3"/>
  <c r="U16" i="3"/>
  <c r="T16" i="3"/>
  <c r="S16" i="3"/>
  <c r="R16" i="3"/>
  <c r="Q16" i="3"/>
  <c r="P16" i="3"/>
  <c r="O16" i="3"/>
  <c r="N16" i="3"/>
  <c r="M16" i="3"/>
  <c r="L16" i="3"/>
  <c r="K16" i="3"/>
  <c r="AA15" i="3"/>
  <c r="Y15" i="3"/>
  <c r="V15" i="3"/>
  <c r="U15" i="3"/>
  <c r="T15" i="3"/>
  <c r="S15" i="3"/>
  <c r="R15" i="3"/>
  <c r="Q15" i="3"/>
  <c r="P15" i="3"/>
  <c r="O15" i="3"/>
  <c r="N15" i="3"/>
  <c r="M15" i="3"/>
  <c r="L15" i="3"/>
  <c r="K15" i="3"/>
  <c r="AA14" i="3"/>
  <c r="Y14" i="3"/>
  <c r="V14" i="3"/>
  <c r="U14" i="3"/>
  <c r="T14" i="3"/>
  <c r="S14" i="3"/>
  <c r="R14" i="3"/>
  <c r="Q14" i="3"/>
  <c r="P14" i="3"/>
  <c r="O14" i="3"/>
  <c r="N14" i="3"/>
  <c r="M14" i="3"/>
  <c r="L14" i="3"/>
  <c r="K14" i="3"/>
  <c r="AA13" i="3"/>
  <c r="Y13" i="3"/>
  <c r="V13" i="3"/>
  <c r="U13" i="3"/>
  <c r="T13" i="3"/>
  <c r="S13" i="3"/>
  <c r="R13" i="3"/>
  <c r="Q13" i="3"/>
  <c r="P13" i="3"/>
  <c r="O13" i="3"/>
  <c r="N13" i="3"/>
  <c r="M13" i="3"/>
  <c r="L13" i="3"/>
  <c r="K13" i="3"/>
  <c r="AA12" i="3"/>
  <c r="Y12" i="3"/>
  <c r="V12" i="3"/>
  <c r="U12" i="3"/>
  <c r="T12" i="3"/>
  <c r="S12" i="3"/>
  <c r="R12" i="3"/>
  <c r="Q12" i="3"/>
  <c r="P12" i="3"/>
  <c r="O12" i="3"/>
  <c r="N12" i="3"/>
  <c r="M12" i="3"/>
  <c r="L12" i="3"/>
  <c r="K12" i="3"/>
  <c r="AA11" i="3"/>
  <c r="Y11" i="3"/>
  <c r="V11" i="3"/>
  <c r="U11" i="3"/>
  <c r="T11" i="3"/>
  <c r="S11" i="3"/>
  <c r="R11" i="3"/>
  <c r="Q11" i="3"/>
  <c r="P11" i="3"/>
  <c r="O11" i="3"/>
  <c r="N11" i="3"/>
  <c r="M11" i="3"/>
  <c r="L11" i="3"/>
  <c r="K11" i="3"/>
  <c r="AA10" i="3"/>
  <c r="Y10" i="3"/>
  <c r="V10" i="3"/>
  <c r="U10" i="3"/>
  <c r="T10" i="3"/>
  <c r="S10" i="3"/>
  <c r="R10" i="3"/>
  <c r="Q10" i="3"/>
  <c r="P10" i="3"/>
  <c r="O10" i="3"/>
  <c r="N10" i="3"/>
  <c r="M10" i="3"/>
  <c r="L10" i="3"/>
  <c r="K10" i="3"/>
  <c r="AA9" i="3"/>
  <c r="Y9" i="3"/>
  <c r="V9" i="3"/>
  <c r="U9" i="3"/>
  <c r="T9" i="3"/>
  <c r="S9" i="3"/>
  <c r="R9" i="3"/>
  <c r="Q9" i="3"/>
  <c r="P9" i="3"/>
  <c r="O9" i="3"/>
  <c r="N9" i="3"/>
  <c r="M9" i="3"/>
  <c r="L9" i="3"/>
  <c r="K9" i="3"/>
  <c r="AA8" i="3"/>
  <c r="Y8" i="3"/>
  <c r="V8" i="3"/>
  <c r="U8" i="3"/>
  <c r="T8" i="3"/>
  <c r="S8" i="3"/>
  <c r="R8" i="3"/>
  <c r="Q8" i="3"/>
  <c r="P8" i="3"/>
  <c r="O8" i="3"/>
  <c r="N8" i="3"/>
  <c r="M8" i="3"/>
  <c r="L8" i="3"/>
  <c r="K8" i="3"/>
  <c r="AA7" i="3"/>
  <c r="Y7" i="3"/>
  <c r="V7" i="3"/>
  <c r="U7" i="3"/>
  <c r="T7" i="3"/>
  <c r="T157" i="3" s="1"/>
  <c r="F159" i="3" s="1"/>
  <c r="S7" i="3"/>
  <c r="S157" i="3" s="1"/>
  <c r="E159" i="3" s="1"/>
  <c r="R7" i="3"/>
  <c r="Q7" i="3"/>
  <c r="P7" i="3"/>
  <c r="P157" i="3" s="1"/>
  <c r="H158" i="3" s="1"/>
  <c r="O7" i="3"/>
  <c r="O157" i="3" s="1"/>
  <c r="G158" i="3" s="1"/>
  <c r="N7" i="3"/>
  <c r="M7" i="3"/>
  <c r="L7" i="3"/>
  <c r="K7" i="3"/>
  <c r="K157" i="3" s="1"/>
  <c r="C158" i="3" s="1"/>
  <c r="D159" i="1"/>
  <c r="E159" i="1"/>
  <c r="F159" i="1"/>
  <c r="G159" i="1"/>
  <c r="H159" i="1"/>
  <c r="C159" i="1"/>
  <c r="D158" i="1"/>
  <c r="E158" i="1"/>
  <c r="F158" i="1"/>
  <c r="G158" i="1"/>
  <c r="H158" i="1"/>
  <c r="C158" i="1"/>
  <c r="V7" i="1"/>
  <c r="V8" i="1"/>
  <c r="V9" i="1"/>
  <c r="V10" i="1"/>
  <c r="V157" i="1" s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R7" i="1"/>
  <c r="S7" i="1"/>
  <c r="T7" i="1"/>
  <c r="U7" i="1"/>
  <c r="R8" i="1"/>
  <c r="S8" i="1"/>
  <c r="T8" i="1"/>
  <c r="U8" i="1"/>
  <c r="R9" i="1"/>
  <c r="S9" i="1"/>
  <c r="T9" i="1"/>
  <c r="U9" i="1"/>
  <c r="R10" i="1"/>
  <c r="S10" i="1"/>
  <c r="T10" i="1"/>
  <c r="U10" i="1"/>
  <c r="R11" i="1"/>
  <c r="S11" i="1"/>
  <c r="T11" i="1"/>
  <c r="U11" i="1"/>
  <c r="R12" i="1"/>
  <c r="S12" i="1"/>
  <c r="T12" i="1"/>
  <c r="U12" i="1"/>
  <c r="R13" i="1"/>
  <c r="S13" i="1"/>
  <c r="T13" i="1"/>
  <c r="U13" i="1"/>
  <c r="R14" i="1"/>
  <c r="S14" i="1"/>
  <c r="T14" i="1"/>
  <c r="U14" i="1"/>
  <c r="R15" i="1"/>
  <c r="S15" i="1"/>
  <c r="T15" i="1"/>
  <c r="U15" i="1"/>
  <c r="R16" i="1"/>
  <c r="S16" i="1"/>
  <c r="T16" i="1"/>
  <c r="U16" i="1"/>
  <c r="R17" i="1"/>
  <c r="S17" i="1"/>
  <c r="T17" i="1"/>
  <c r="U17" i="1"/>
  <c r="R18" i="1"/>
  <c r="S18" i="1"/>
  <c r="T18" i="1"/>
  <c r="U18" i="1"/>
  <c r="R19" i="1"/>
  <c r="S19" i="1"/>
  <c r="T19" i="1"/>
  <c r="U19" i="1"/>
  <c r="R20" i="1"/>
  <c r="S20" i="1"/>
  <c r="T20" i="1"/>
  <c r="U20" i="1"/>
  <c r="R21" i="1"/>
  <c r="S21" i="1"/>
  <c r="T21" i="1"/>
  <c r="U21" i="1"/>
  <c r="R22" i="1"/>
  <c r="S22" i="1"/>
  <c r="T22" i="1"/>
  <c r="U22" i="1"/>
  <c r="R23" i="1"/>
  <c r="S23" i="1"/>
  <c r="T23" i="1"/>
  <c r="U23" i="1"/>
  <c r="R24" i="1"/>
  <c r="S24" i="1"/>
  <c r="T24" i="1"/>
  <c r="U24" i="1"/>
  <c r="R25" i="1"/>
  <c r="S25" i="1"/>
  <c r="T25" i="1"/>
  <c r="U25" i="1"/>
  <c r="R26" i="1"/>
  <c r="S26" i="1"/>
  <c r="T26" i="1"/>
  <c r="U26" i="1"/>
  <c r="R27" i="1"/>
  <c r="S27" i="1"/>
  <c r="T27" i="1"/>
  <c r="U27" i="1"/>
  <c r="R28" i="1"/>
  <c r="S28" i="1"/>
  <c r="T28" i="1"/>
  <c r="U28" i="1"/>
  <c r="R29" i="1"/>
  <c r="S29" i="1"/>
  <c r="T29" i="1"/>
  <c r="U29" i="1"/>
  <c r="R30" i="1"/>
  <c r="S30" i="1"/>
  <c r="T30" i="1"/>
  <c r="U30" i="1"/>
  <c r="R31" i="1"/>
  <c r="S31" i="1"/>
  <c r="T31" i="1"/>
  <c r="U31" i="1"/>
  <c r="R32" i="1"/>
  <c r="S32" i="1"/>
  <c r="T32" i="1"/>
  <c r="U32" i="1"/>
  <c r="R33" i="1"/>
  <c r="S33" i="1"/>
  <c r="T33" i="1"/>
  <c r="U33" i="1"/>
  <c r="R34" i="1"/>
  <c r="S34" i="1"/>
  <c r="T34" i="1"/>
  <c r="U34" i="1"/>
  <c r="R35" i="1"/>
  <c r="S35" i="1"/>
  <c r="T35" i="1"/>
  <c r="U35" i="1"/>
  <c r="R36" i="1"/>
  <c r="S36" i="1"/>
  <c r="T36" i="1"/>
  <c r="U36" i="1"/>
  <c r="R37" i="1"/>
  <c r="S37" i="1"/>
  <c r="T37" i="1"/>
  <c r="U37" i="1"/>
  <c r="R38" i="1"/>
  <c r="S38" i="1"/>
  <c r="T38" i="1"/>
  <c r="U38" i="1"/>
  <c r="R39" i="1"/>
  <c r="S39" i="1"/>
  <c r="T39" i="1"/>
  <c r="U39" i="1"/>
  <c r="R40" i="1"/>
  <c r="S40" i="1"/>
  <c r="T40" i="1"/>
  <c r="U40" i="1"/>
  <c r="R41" i="1"/>
  <c r="S41" i="1"/>
  <c r="T41" i="1"/>
  <c r="U41" i="1"/>
  <c r="R42" i="1"/>
  <c r="S42" i="1"/>
  <c r="T42" i="1"/>
  <c r="U42" i="1"/>
  <c r="R43" i="1"/>
  <c r="S43" i="1"/>
  <c r="T43" i="1"/>
  <c r="U43" i="1"/>
  <c r="R44" i="1"/>
  <c r="S44" i="1"/>
  <c r="T44" i="1"/>
  <c r="U44" i="1"/>
  <c r="R45" i="1"/>
  <c r="S45" i="1"/>
  <c r="T45" i="1"/>
  <c r="U45" i="1"/>
  <c r="R46" i="1"/>
  <c r="S46" i="1"/>
  <c r="T46" i="1"/>
  <c r="U46" i="1"/>
  <c r="R47" i="1"/>
  <c r="S47" i="1"/>
  <c r="T47" i="1"/>
  <c r="U47" i="1"/>
  <c r="R48" i="1"/>
  <c r="S48" i="1"/>
  <c r="T48" i="1"/>
  <c r="U48" i="1"/>
  <c r="R49" i="1"/>
  <c r="S49" i="1"/>
  <c r="T49" i="1"/>
  <c r="U49" i="1"/>
  <c r="R50" i="1"/>
  <c r="S50" i="1"/>
  <c r="T50" i="1"/>
  <c r="U50" i="1"/>
  <c r="R51" i="1"/>
  <c r="S51" i="1"/>
  <c r="T51" i="1"/>
  <c r="U51" i="1"/>
  <c r="R52" i="1"/>
  <c r="S52" i="1"/>
  <c r="T52" i="1"/>
  <c r="U52" i="1"/>
  <c r="R53" i="1"/>
  <c r="S53" i="1"/>
  <c r="T53" i="1"/>
  <c r="U53" i="1"/>
  <c r="R54" i="1"/>
  <c r="S54" i="1"/>
  <c r="T54" i="1"/>
  <c r="U54" i="1"/>
  <c r="R55" i="1"/>
  <c r="S55" i="1"/>
  <c r="T55" i="1"/>
  <c r="U55" i="1"/>
  <c r="R56" i="1"/>
  <c r="S56" i="1"/>
  <c r="T56" i="1"/>
  <c r="U56" i="1"/>
  <c r="R57" i="1"/>
  <c r="S57" i="1"/>
  <c r="T57" i="1"/>
  <c r="U57" i="1"/>
  <c r="R58" i="1"/>
  <c r="S58" i="1"/>
  <c r="T58" i="1"/>
  <c r="U58" i="1"/>
  <c r="R59" i="1"/>
  <c r="S59" i="1"/>
  <c r="T59" i="1"/>
  <c r="U59" i="1"/>
  <c r="R60" i="1"/>
  <c r="S60" i="1"/>
  <c r="T60" i="1"/>
  <c r="U60" i="1"/>
  <c r="R61" i="1"/>
  <c r="S61" i="1"/>
  <c r="T61" i="1"/>
  <c r="U61" i="1"/>
  <c r="R62" i="1"/>
  <c r="S62" i="1"/>
  <c r="T62" i="1"/>
  <c r="U62" i="1"/>
  <c r="R63" i="1"/>
  <c r="S63" i="1"/>
  <c r="T63" i="1"/>
  <c r="U63" i="1"/>
  <c r="R64" i="1"/>
  <c r="S64" i="1"/>
  <c r="T64" i="1"/>
  <c r="U64" i="1"/>
  <c r="R65" i="1"/>
  <c r="S65" i="1"/>
  <c r="T65" i="1"/>
  <c r="U65" i="1"/>
  <c r="R66" i="1"/>
  <c r="S66" i="1"/>
  <c r="T66" i="1"/>
  <c r="U66" i="1"/>
  <c r="R67" i="1"/>
  <c r="S67" i="1"/>
  <c r="T67" i="1"/>
  <c r="U67" i="1"/>
  <c r="R68" i="1"/>
  <c r="S68" i="1"/>
  <c r="T68" i="1"/>
  <c r="U68" i="1"/>
  <c r="R69" i="1"/>
  <c r="S69" i="1"/>
  <c r="T69" i="1"/>
  <c r="U69" i="1"/>
  <c r="R70" i="1"/>
  <c r="S70" i="1"/>
  <c r="T70" i="1"/>
  <c r="U70" i="1"/>
  <c r="R71" i="1"/>
  <c r="S71" i="1"/>
  <c r="T71" i="1"/>
  <c r="U71" i="1"/>
  <c r="R72" i="1"/>
  <c r="S72" i="1"/>
  <c r="T72" i="1"/>
  <c r="U72" i="1"/>
  <c r="R73" i="1"/>
  <c r="S73" i="1"/>
  <c r="T73" i="1"/>
  <c r="U73" i="1"/>
  <c r="R74" i="1"/>
  <c r="S74" i="1"/>
  <c r="T74" i="1"/>
  <c r="U74" i="1"/>
  <c r="R75" i="1"/>
  <c r="S75" i="1"/>
  <c r="T75" i="1"/>
  <c r="U75" i="1"/>
  <c r="R76" i="1"/>
  <c r="S76" i="1"/>
  <c r="T76" i="1"/>
  <c r="U76" i="1"/>
  <c r="R77" i="1"/>
  <c r="S77" i="1"/>
  <c r="T77" i="1"/>
  <c r="U77" i="1"/>
  <c r="R78" i="1"/>
  <c r="S78" i="1"/>
  <c r="T78" i="1"/>
  <c r="U78" i="1"/>
  <c r="R79" i="1"/>
  <c r="S79" i="1"/>
  <c r="T79" i="1"/>
  <c r="U79" i="1"/>
  <c r="R80" i="1"/>
  <c r="S80" i="1"/>
  <c r="T80" i="1"/>
  <c r="U80" i="1"/>
  <c r="R81" i="1"/>
  <c r="S81" i="1"/>
  <c r="T81" i="1"/>
  <c r="U81" i="1"/>
  <c r="R82" i="1"/>
  <c r="S82" i="1"/>
  <c r="T82" i="1"/>
  <c r="U82" i="1"/>
  <c r="R83" i="1"/>
  <c r="S83" i="1"/>
  <c r="T83" i="1"/>
  <c r="U83" i="1"/>
  <c r="R84" i="1"/>
  <c r="S84" i="1"/>
  <c r="T84" i="1"/>
  <c r="U84" i="1"/>
  <c r="R85" i="1"/>
  <c r="S85" i="1"/>
  <c r="T85" i="1"/>
  <c r="U85" i="1"/>
  <c r="R86" i="1"/>
  <c r="S86" i="1"/>
  <c r="T86" i="1"/>
  <c r="U86" i="1"/>
  <c r="R87" i="1"/>
  <c r="S87" i="1"/>
  <c r="T87" i="1"/>
  <c r="U87" i="1"/>
  <c r="R88" i="1"/>
  <c r="S88" i="1"/>
  <c r="T88" i="1"/>
  <c r="U88" i="1"/>
  <c r="R89" i="1"/>
  <c r="S89" i="1"/>
  <c r="T89" i="1"/>
  <c r="U89" i="1"/>
  <c r="R90" i="1"/>
  <c r="S90" i="1"/>
  <c r="T90" i="1"/>
  <c r="U90" i="1"/>
  <c r="R91" i="1"/>
  <c r="S91" i="1"/>
  <c r="T91" i="1"/>
  <c r="U91" i="1"/>
  <c r="R92" i="1"/>
  <c r="S92" i="1"/>
  <c r="T92" i="1"/>
  <c r="U92" i="1"/>
  <c r="R93" i="1"/>
  <c r="S93" i="1"/>
  <c r="T93" i="1"/>
  <c r="U93" i="1"/>
  <c r="R94" i="1"/>
  <c r="S94" i="1"/>
  <c r="T94" i="1"/>
  <c r="U94" i="1"/>
  <c r="R95" i="1"/>
  <c r="S95" i="1"/>
  <c r="T95" i="1"/>
  <c r="U95" i="1"/>
  <c r="R96" i="1"/>
  <c r="S96" i="1"/>
  <c r="T96" i="1"/>
  <c r="U96" i="1"/>
  <c r="R97" i="1"/>
  <c r="S97" i="1"/>
  <c r="T97" i="1"/>
  <c r="U97" i="1"/>
  <c r="R98" i="1"/>
  <c r="S98" i="1"/>
  <c r="T98" i="1"/>
  <c r="U98" i="1"/>
  <c r="R99" i="1"/>
  <c r="S99" i="1"/>
  <c r="T99" i="1"/>
  <c r="U99" i="1"/>
  <c r="R100" i="1"/>
  <c r="S100" i="1"/>
  <c r="T100" i="1"/>
  <c r="U100" i="1"/>
  <c r="R101" i="1"/>
  <c r="S101" i="1"/>
  <c r="T101" i="1"/>
  <c r="U101" i="1"/>
  <c r="R102" i="1"/>
  <c r="S102" i="1"/>
  <c r="T102" i="1"/>
  <c r="U102" i="1"/>
  <c r="R103" i="1"/>
  <c r="S103" i="1"/>
  <c r="T103" i="1"/>
  <c r="U103" i="1"/>
  <c r="R104" i="1"/>
  <c r="S104" i="1"/>
  <c r="T104" i="1"/>
  <c r="U104" i="1"/>
  <c r="R105" i="1"/>
  <c r="S105" i="1"/>
  <c r="T105" i="1"/>
  <c r="U105" i="1"/>
  <c r="R106" i="1"/>
  <c r="S106" i="1"/>
  <c r="T106" i="1"/>
  <c r="U106" i="1"/>
  <c r="R107" i="1"/>
  <c r="S107" i="1"/>
  <c r="T107" i="1"/>
  <c r="U107" i="1"/>
  <c r="R108" i="1"/>
  <c r="S108" i="1"/>
  <c r="T108" i="1"/>
  <c r="U108" i="1"/>
  <c r="R109" i="1"/>
  <c r="S109" i="1"/>
  <c r="T109" i="1"/>
  <c r="U109" i="1"/>
  <c r="R110" i="1"/>
  <c r="S110" i="1"/>
  <c r="T110" i="1"/>
  <c r="U110" i="1"/>
  <c r="R111" i="1"/>
  <c r="S111" i="1"/>
  <c r="T111" i="1"/>
  <c r="U111" i="1"/>
  <c r="R112" i="1"/>
  <c r="S112" i="1"/>
  <c r="T112" i="1"/>
  <c r="U112" i="1"/>
  <c r="R113" i="1"/>
  <c r="S113" i="1"/>
  <c r="T113" i="1"/>
  <c r="U113" i="1"/>
  <c r="R114" i="1"/>
  <c r="S114" i="1"/>
  <c r="T114" i="1"/>
  <c r="U114" i="1"/>
  <c r="R115" i="1"/>
  <c r="S115" i="1"/>
  <c r="T115" i="1"/>
  <c r="U115" i="1"/>
  <c r="R116" i="1"/>
  <c r="S116" i="1"/>
  <c r="T116" i="1"/>
  <c r="U116" i="1"/>
  <c r="R117" i="1"/>
  <c r="S117" i="1"/>
  <c r="T117" i="1"/>
  <c r="U117" i="1"/>
  <c r="R118" i="1"/>
  <c r="S118" i="1"/>
  <c r="T118" i="1"/>
  <c r="U118" i="1"/>
  <c r="R119" i="1"/>
  <c r="S119" i="1"/>
  <c r="T119" i="1"/>
  <c r="U119" i="1"/>
  <c r="R120" i="1"/>
  <c r="S120" i="1"/>
  <c r="T120" i="1"/>
  <c r="U120" i="1"/>
  <c r="R121" i="1"/>
  <c r="S121" i="1"/>
  <c r="T121" i="1"/>
  <c r="U121" i="1"/>
  <c r="R122" i="1"/>
  <c r="S122" i="1"/>
  <c r="T122" i="1"/>
  <c r="U122" i="1"/>
  <c r="R123" i="1"/>
  <c r="S123" i="1"/>
  <c r="T123" i="1"/>
  <c r="U123" i="1"/>
  <c r="R124" i="1"/>
  <c r="S124" i="1"/>
  <c r="T124" i="1"/>
  <c r="U124" i="1"/>
  <c r="R125" i="1"/>
  <c r="S125" i="1"/>
  <c r="T125" i="1"/>
  <c r="U125" i="1"/>
  <c r="R126" i="1"/>
  <c r="S126" i="1"/>
  <c r="T126" i="1"/>
  <c r="U126" i="1"/>
  <c r="R127" i="1"/>
  <c r="S127" i="1"/>
  <c r="T127" i="1"/>
  <c r="U127" i="1"/>
  <c r="R128" i="1"/>
  <c r="S128" i="1"/>
  <c r="T128" i="1"/>
  <c r="U128" i="1"/>
  <c r="R129" i="1"/>
  <c r="S129" i="1"/>
  <c r="T129" i="1"/>
  <c r="U129" i="1"/>
  <c r="R130" i="1"/>
  <c r="S130" i="1"/>
  <c r="T130" i="1"/>
  <c r="U130" i="1"/>
  <c r="R131" i="1"/>
  <c r="S131" i="1"/>
  <c r="T131" i="1"/>
  <c r="U131" i="1"/>
  <c r="R132" i="1"/>
  <c r="S132" i="1"/>
  <c r="T132" i="1"/>
  <c r="U132" i="1"/>
  <c r="R133" i="1"/>
  <c r="S133" i="1"/>
  <c r="T133" i="1"/>
  <c r="U133" i="1"/>
  <c r="R134" i="1"/>
  <c r="S134" i="1"/>
  <c r="T134" i="1"/>
  <c r="U134" i="1"/>
  <c r="R135" i="1"/>
  <c r="S135" i="1"/>
  <c r="T135" i="1"/>
  <c r="U135" i="1"/>
  <c r="R136" i="1"/>
  <c r="S136" i="1"/>
  <c r="T136" i="1"/>
  <c r="U136" i="1"/>
  <c r="R137" i="1"/>
  <c r="S137" i="1"/>
  <c r="T137" i="1"/>
  <c r="U137" i="1"/>
  <c r="R138" i="1"/>
  <c r="S138" i="1"/>
  <c r="T138" i="1"/>
  <c r="U138" i="1"/>
  <c r="R139" i="1"/>
  <c r="S139" i="1"/>
  <c r="T139" i="1"/>
  <c r="U139" i="1"/>
  <c r="R140" i="1"/>
  <c r="S140" i="1"/>
  <c r="T140" i="1"/>
  <c r="U140" i="1"/>
  <c r="R141" i="1"/>
  <c r="S141" i="1"/>
  <c r="T141" i="1"/>
  <c r="U141" i="1"/>
  <c r="R142" i="1"/>
  <c r="S142" i="1"/>
  <c r="T142" i="1"/>
  <c r="U142" i="1"/>
  <c r="R143" i="1"/>
  <c r="S143" i="1"/>
  <c r="T143" i="1"/>
  <c r="U143" i="1"/>
  <c r="R144" i="1"/>
  <c r="S144" i="1"/>
  <c r="T144" i="1"/>
  <c r="U144" i="1"/>
  <c r="R145" i="1"/>
  <c r="S145" i="1"/>
  <c r="T145" i="1"/>
  <c r="U145" i="1"/>
  <c r="R146" i="1"/>
  <c r="S146" i="1"/>
  <c r="T146" i="1"/>
  <c r="U146" i="1"/>
  <c r="R147" i="1"/>
  <c r="S147" i="1"/>
  <c r="T147" i="1"/>
  <c r="U147" i="1"/>
  <c r="R148" i="1"/>
  <c r="S148" i="1"/>
  <c r="T148" i="1"/>
  <c r="U148" i="1"/>
  <c r="R149" i="1"/>
  <c r="S149" i="1"/>
  <c r="T149" i="1"/>
  <c r="U149" i="1"/>
  <c r="R150" i="1"/>
  <c r="S150" i="1"/>
  <c r="T150" i="1"/>
  <c r="U150" i="1"/>
  <c r="R151" i="1"/>
  <c r="S151" i="1"/>
  <c r="T151" i="1"/>
  <c r="U151" i="1"/>
  <c r="R152" i="1"/>
  <c r="S152" i="1"/>
  <c r="T152" i="1"/>
  <c r="U152" i="1"/>
  <c r="R153" i="1"/>
  <c r="S153" i="1"/>
  <c r="T153" i="1"/>
  <c r="U153" i="1"/>
  <c r="R154" i="1"/>
  <c r="S154" i="1"/>
  <c r="T154" i="1"/>
  <c r="U154" i="1"/>
  <c r="R155" i="1"/>
  <c r="S155" i="1"/>
  <c r="T155" i="1"/>
  <c r="U155" i="1"/>
  <c r="R156" i="1"/>
  <c r="S156" i="1"/>
  <c r="T156" i="1"/>
  <c r="U156" i="1"/>
  <c r="R157" i="1"/>
  <c r="S157" i="1"/>
  <c r="T157" i="1"/>
  <c r="U15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7" i="1"/>
  <c r="L7" i="1"/>
  <c r="M7" i="1"/>
  <c r="N7" i="1"/>
  <c r="O7" i="1"/>
  <c r="L8" i="1"/>
  <c r="M8" i="1"/>
  <c r="N8" i="1"/>
  <c r="O8" i="1"/>
  <c r="L9" i="1"/>
  <c r="M9" i="1"/>
  <c r="N9" i="1"/>
  <c r="O9" i="1"/>
  <c r="L10" i="1"/>
  <c r="M10" i="1"/>
  <c r="N10" i="1"/>
  <c r="O10" i="1"/>
  <c r="L11" i="1"/>
  <c r="M11" i="1"/>
  <c r="N11" i="1"/>
  <c r="O11" i="1"/>
  <c r="L12" i="1"/>
  <c r="M12" i="1"/>
  <c r="N12" i="1"/>
  <c r="O12" i="1"/>
  <c r="L13" i="1"/>
  <c r="M13" i="1"/>
  <c r="N13" i="1"/>
  <c r="O13" i="1"/>
  <c r="L14" i="1"/>
  <c r="M14" i="1"/>
  <c r="N14" i="1"/>
  <c r="O14" i="1"/>
  <c r="L15" i="1"/>
  <c r="M15" i="1"/>
  <c r="N15" i="1"/>
  <c r="O15" i="1"/>
  <c r="L16" i="1"/>
  <c r="M16" i="1"/>
  <c r="N16" i="1"/>
  <c r="O16" i="1"/>
  <c r="L17" i="1"/>
  <c r="M17" i="1"/>
  <c r="N17" i="1"/>
  <c r="O17" i="1"/>
  <c r="L18" i="1"/>
  <c r="M18" i="1"/>
  <c r="N18" i="1"/>
  <c r="O18" i="1"/>
  <c r="L19" i="1"/>
  <c r="M19" i="1"/>
  <c r="N19" i="1"/>
  <c r="O19" i="1"/>
  <c r="L20" i="1"/>
  <c r="M20" i="1"/>
  <c r="N20" i="1"/>
  <c r="O20" i="1"/>
  <c r="L21" i="1"/>
  <c r="M21" i="1"/>
  <c r="N21" i="1"/>
  <c r="O21" i="1"/>
  <c r="L22" i="1"/>
  <c r="M22" i="1"/>
  <c r="N22" i="1"/>
  <c r="O22" i="1"/>
  <c r="L23" i="1"/>
  <c r="M23" i="1"/>
  <c r="N23" i="1"/>
  <c r="O23" i="1"/>
  <c r="L24" i="1"/>
  <c r="M24" i="1"/>
  <c r="N24" i="1"/>
  <c r="O24" i="1"/>
  <c r="L25" i="1"/>
  <c r="M25" i="1"/>
  <c r="N25" i="1"/>
  <c r="O25" i="1"/>
  <c r="L26" i="1"/>
  <c r="M26" i="1"/>
  <c r="N26" i="1"/>
  <c r="O26" i="1"/>
  <c r="L27" i="1"/>
  <c r="M27" i="1"/>
  <c r="N27" i="1"/>
  <c r="O27" i="1"/>
  <c r="L28" i="1"/>
  <c r="M28" i="1"/>
  <c r="N28" i="1"/>
  <c r="O28" i="1"/>
  <c r="L29" i="1"/>
  <c r="M29" i="1"/>
  <c r="N29" i="1"/>
  <c r="O29" i="1"/>
  <c r="L30" i="1"/>
  <c r="M30" i="1"/>
  <c r="N30" i="1"/>
  <c r="O30" i="1"/>
  <c r="L31" i="1"/>
  <c r="M31" i="1"/>
  <c r="N31" i="1"/>
  <c r="O31" i="1"/>
  <c r="L32" i="1"/>
  <c r="M32" i="1"/>
  <c r="N32" i="1"/>
  <c r="O32" i="1"/>
  <c r="L33" i="1"/>
  <c r="M33" i="1"/>
  <c r="N33" i="1"/>
  <c r="O33" i="1"/>
  <c r="L34" i="1"/>
  <c r="M34" i="1"/>
  <c r="N34" i="1"/>
  <c r="O34" i="1"/>
  <c r="L35" i="1"/>
  <c r="M35" i="1"/>
  <c r="N35" i="1"/>
  <c r="O35" i="1"/>
  <c r="L36" i="1"/>
  <c r="M36" i="1"/>
  <c r="N36" i="1"/>
  <c r="O36" i="1"/>
  <c r="L37" i="1"/>
  <c r="M37" i="1"/>
  <c r="N37" i="1"/>
  <c r="O37" i="1"/>
  <c r="L38" i="1"/>
  <c r="M38" i="1"/>
  <c r="N38" i="1"/>
  <c r="O38" i="1"/>
  <c r="L39" i="1"/>
  <c r="M39" i="1"/>
  <c r="N39" i="1"/>
  <c r="O39" i="1"/>
  <c r="L40" i="1"/>
  <c r="M40" i="1"/>
  <c r="N40" i="1"/>
  <c r="O40" i="1"/>
  <c r="L41" i="1"/>
  <c r="M41" i="1"/>
  <c r="N41" i="1"/>
  <c r="O41" i="1"/>
  <c r="L42" i="1"/>
  <c r="M42" i="1"/>
  <c r="N42" i="1"/>
  <c r="O42" i="1"/>
  <c r="L43" i="1"/>
  <c r="M43" i="1"/>
  <c r="N43" i="1"/>
  <c r="O43" i="1"/>
  <c r="L44" i="1"/>
  <c r="M44" i="1"/>
  <c r="N44" i="1"/>
  <c r="O44" i="1"/>
  <c r="O157" i="1" s="1"/>
  <c r="L45" i="1"/>
  <c r="M45" i="1"/>
  <c r="N45" i="1"/>
  <c r="O45" i="1"/>
  <c r="L46" i="1"/>
  <c r="M46" i="1"/>
  <c r="N46" i="1"/>
  <c r="O46" i="1"/>
  <c r="L47" i="1"/>
  <c r="M47" i="1"/>
  <c r="N47" i="1"/>
  <c r="O47" i="1"/>
  <c r="L48" i="1"/>
  <c r="M48" i="1"/>
  <c r="N48" i="1"/>
  <c r="O48" i="1"/>
  <c r="L49" i="1"/>
  <c r="M49" i="1"/>
  <c r="N49" i="1"/>
  <c r="O49" i="1"/>
  <c r="L50" i="1"/>
  <c r="M50" i="1"/>
  <c r="N50" i="1"/>
  <c r="O50" i="1"/>
  <c r="L51" i="1"/>
  <c r="M51" i="1"/>
  <c r="N51" i="1"/>
  <c r="O51" i="1"/>
  <c r="L52" i="1"/>
  <c r="M52" i="1"/>
  <c r="N52" i="1"/>
  <c r="O52" i="1"/>
  <c r="L53" i="1"/>
  <c r="M53" i="1"/>
  <c r="N53" i="1"/>
  <c r="O53" i="1"/>
  <c r="L54" i="1"/>
  <c r="M54" i="1"/>
  <c r="N54" i="1"/>
  <c r="O54" i="1"/>
  <c r="L55" i="1"/>
  <c r="M55" i="1"/>
  <c r="N55" i="1"/>
  <c r="O55" i="1"/>
  <c r="L56" i="1"/>
  <c r="M56" i="1"/>
  <c r="N56" i="1"/>
  <c r="O56" i="1"/>
  <c r="L57" i="1"/>
  <c r="M57" i="1"/>
  <c r="N57" i="1"/>
  <c r="O57" i="1"/>
  <c r="L58" i="1"/>
  <c r="M58" i="1"/>
  <c r="N58" i="1"/>
  <c r="O58" i="1"/>
  <c r="L59" i="1"/>
  <c r="M59" i="1"/>
  <c r="N59" i="1"/>
  <c r="O59" i="1"/>
  <c r="L60" i="1"/>
  <c r="M60" i="1"/>
  <c r="N60" i="1"/>
  <c r="O60" i="1"/>
  <c r="L61" i="1"/>
  <c r="M61" i="1"/>
  <c r="N61" i="1"/>
  <c r="O61" i="1"/>
  <c r="L62" i="1"/>
  <c r="M62" i="1"/>
  <c r="N62" i="1"/>
  <c r="O62" i="1"/>
  <c r="L63" i="1"/>
  <c r="M63" i="1"/>
  <c r="N63" i="1"/>
  <c r="O63" i="1"/>
  <c r="L64" i="1"/>
  <c r="M64" i="1"/>
  <c r="N64" i="1"/>
  <c r="O64" i="1"/>
  <c r="L65" i="1"/>
  <c r="M65" i="1"/>
  <c r="N65" i="1"/>
  <c r="O65" i="1"/>
  <c r="L66" i="1"/>
  <c r="M66" i="1"/>
  <c r="N66" i="1"/>
  <c r="O66" i="1"/>
  <c r="L67" i="1"/>
  <c r="M67" i="1"/>
  <c r="N67" i="1"/>
  <c r="O67" i="1"/>
  <c r="L68" i="1"/>
  <c r="M68" i="1"/>
  <c r="N68" i="1"/>
  <c r="O68" i="1"/>
  <c r="L69" i="1"/>
  <c r="M69" i="1"/>
  <c r="N69" i="1"/>
  <c r="O69" i="1"/>
  <c r="L70" i="1"/>
  <c r="M70" i="1"/>
  <c r="N70" i="1"/>
  <c r="O70" i="1"/>
  <c r="L71" i="1"/>
  <c r="M71" i="1"/>
  <c r="N71" i="1"/>
  <c r="O71" i="1"/>
  <c r="L72" i="1"/>
  <c r="M72" i="1"/>
  <c r="N72" i="1"/>
  <c r="O72" i="1"/>
  <c r="L73" i="1"/>
  <c r="M73" i="1"/>
  <c r="N73" i="1"/>
  <c r="O73" i="1"/>
  <c r="L74" i="1"/>
  <c r="M74" i="1"/>
  <c r="N74" i="1"/>
  <c r="O74" i="1"/>
  <c r="L75" i="1"/>
  <c r="M75" i="1"/>
  <c r="N75" i="1"/>
  <c r="O75" i="1"/>
  <c r="L76" i="1"/>
  <c r="M76" i="1"/>
  <c r="N76" i="1"/>
  <c r="O76" i="1"/>
  <c r="L77" i="1"/>
  <c r="M77" i="1"/>
  <c r="N77" i="1"/>
  <c r="O77" i="1"/>
  <c r="L78" i="1"/>
  <c r="M78" i="1"/>
  <c r="N78" i="1"/>
  <c r="O78" i="1"/>
  <c r="L79" i="1"/>
  <c r="M79" i="1"/>
  <c r="N79" i="1"/>
  <c r="O79" i="1"/>
  <c r="L80" i="1"/>
  <c r="M80" i="1"/>
  <c r="N80" i="1"/>
  <c r="O80" i="1"/>
  <c r="L81" i="1"/>
  <c r="M81" i="1"/>
  <c r="N81" i="1"/>
  <c r="O81" i="1"/>
  <c r="L82" i="1"/>
  <c r="M82" i="1"/>
  <c r="N82" i="1"/>
  <c r="O82" i="1"/>
  <c r="L83" i="1"/>
  <c r="M83" i="1"/>
  <c r="N83" i="1"/>
  <c r="O83" i="1"/>
  <c r="L84" i="1"/>
  <c r="M84" i="1"/>
  <c r="N84" i="1"/>
  <c r="O84" i="1"/>
  <c r="L85" i="1"/>
  <c r="M85" i="1"/>
  <c r="N85" i="1"/>
  <c r="O85" i="1"/>
  <c r="L86" i="1"/>
  <c r="M86" i="1"/>
  <c r="N86" i="1"/>
  <c r="O86" i="1"/>
  <c r="L87" i="1"/>
  <c r="M87" i="1"/>
  <c r="N87" i="1"/>
  <c r="O87" i="1"/>
  <c r="L88" i="1"/>
  <c r="M88" i="1"/>
  <c r="N88" i="1"/>
  <c r="O88" i="1"/>
  <c r="L89" i="1"/>
  <c r="M89" i="1"/>
  <c r="N89" i="1"/>
  <c r="O89" i="1"/>
  <c r="L90" i="1"/>
  <c r="M90" i="1"/>
  <c r="N90" i="1"/>
  <c r="O90" i="1"/>
  <c r="L91" i="1"/>
  <c r="M91" i="1"/>
  <c r="N91" i="1"/>
  <c r="O91" i="1"/>
  <c r="L92" i="1"/>
  <c r="M92" i="1"/>
  <c r="N92" i="1"/>
  <c r="O92" i="1"/>
  <c r="L93" i="1"/>
  <c r="M93" i="1"/>
  <c r="N93" i="1"/>
  <c r="O93" i="1"/>
  <c r="L94" i="1"/>
  <c r="M94" i="1"/>
  <c r="N94" i="1"/>
  <c r="O94" i="1"/>
  <c r="L95" i="1"/>
  <c r="M95" i="1"/>
  <c r="N95" i="1"/>
  <c r="O95" i="1"/>
  <c r="L96" i="1"/>
  <c r="M96" i="1"/>
  <c r="N96" i="1"/>
  <c r="O96" i="1"/>
  <c r="L97" i="1"/>
  <c r="M97" i="1"/>
  <c r="N97" i="1"/>
  <c r="O97" i="1"/>
  <c r="L98" i="1"/>
  <c r="M98" i="1"/>
  <c r="N98" i="1"/>
  <c r="O98" i="1"/>
  <c r="L99" i="1"/>
  <c r="M99" i="1"/>
  <c r="N99" i="1"/>
  <c r="O99" i="1"/>
  <c r="L100" i="1"/>
  <c r="M100" i="1"/>
  <c r="N100" i="1"/>
  <c r="O100" i="1"/>
  <c r="L101" i="1"/>
  <c r="M101" i="1"/>
  <c r="N101" i="1"/>
  <c r="O101" i="1"/>
  <c r="L102" i="1"/>
  <c r="M102" i="1"/>
  <c r="N102" i="1"/>
  <c r="O102" i="1"/>
  <c r="L103" i="1"/>
  <c r="M103" i="1"/>
  <c r="N103" i="1"/>
  <c r="O103" i="1"/>
  <c r="L104" i="1"/>
  <c r="M104" i="1"/>
  <c r="N104" i="1"/>
  <c r="O104" i="1"/>
  <c r="L105" i="1"/>
  <c r="M105" i="1"/>
  <c r="N105" i="1"/>
  <c r="O105" i="1"/>
  <c r="L106" i="1"/>
  <c r="M106" i="1"/>
  <c r="N106" i="1"/>
  <c r="O106" i="1"/>
  <c r="L107" i="1"/>
  <c r="M107" i="1"/>
  <c r="N107" i="1"/>
  <c r="O107" i="1"/>
  <c r="L108" i="1"/>
  <c r="M108" i="1"/>
  <c r="N108" i="1"/>
  <c r="O108" i="1"/>
  <c r="L109" i="1"/>
  <c r="M109" i="1"/>
  <c r="N109" i="1"/>
  <c r="O109" i="1"/>
  <c r="L110" i="1"/>
  <c r="M110" i="1"/>
  <c r="N110" i="1"/>
  <c r="O110" i="1"/>
  <c r="L111" i="1"/>
  <c r="M111" i="1"/>
  <c r="N111" i="1"/>
  <c r="O111" i="1"/>
  <c r="L112" i="1"/>
  <c r="M112" i="1"/>
  <c r="N112" i="1"/>
  <c r="O112" i="1"/>
  <c r="L113" i="1"/>
  <c r="M113" i="1"/>
  <c r="N113" i="1"/>
  <c r="O113" i="1"/>
  <c r="L114" i="1"/>
  <c r="M114" i="1"/>
  <c r="N114" i="1"/>
  <c r="O114" i="1"/>
  <c r="L115" i="1"/>
  <c r="M115" i="1"/>
  <c r="N115" i="1"/>
  <c r="O115" i="1"/>
  <c r="L116" i="1"/>
  <c r="M116" i="1"/>
  <c r="N116" i="1"/>
  <c r="O116" i="1"/>
  <c r="L117" i="1"/>
  <c r="M117" i="1"/>
  <c r="N117" i="1"/>
  <c r="O117" i="1"/>
  <c r="L118" i="1"/>
  <c r="M118" i="1"/>
  <c r="N118" i="1"/>
  <c r="O118" i="1"/>
  <c r="L119" i="1"/>
  <c r="M119" i="1"/>
  <c r="N119" i="1"/>
  <c r="O119" i="1"/>
  <c r="L120" i="1"/>
  <c r="M120" i="1"/>
  <c r="N120" i="1"/>
  <c r="O120" i="1"/>
  <c r="L121" i="1"/>
  <c r="M121" i="1"/>
  <c r="N121" i="1"/>
  <c r="O121" i="1"/>
  <c r="L122" i="1"/>
  <c r="M122" i="1"/>
  <c r="N122" i="1"/>
  <c r="O122" i="1"/>
  <c r="L123" i="1"/>
  <c r="M123" i="1"/>
  <c r="N123" i="1"/>
  <c r="O123" i="1"/>
  <c r="L124" i="1"/>
  <c r="M124" i="1"/>
  <c r="N124" i="1"/>
  <c r="O124" i="1"/>
  <c r="L125" i="1"/>
  <c r="M125" i="1"/>
  <c r="N125" i="1"/>
  <c r="O125" i="1"/>
  <c r="L126" i="1"/>
  <c r="M126" i="1"/>
  <c r="N126" i="1"/>
  <c r="O126" i="1"/>
  <c r="L127" i="1"/>
  <c r="M127" i="1"/>
  <c r="N127" i="1"/>
  <c r="O127" i="1"/>
  <c r="L128" i="1"/>
  <c r="M128" i="1"/>
  <c r="N128" i="1"/>
  <c r="O128" i="1"/>
  <c r="L129" i="1"/>
  <c r="M129" i="1"/>
  <c r="N129" i="1"/>
  <c r="O129" i="1"/>
  <c r="L130" i="1"/>
  <c r="M130" i="1"/>
  <c r="N130" i="1"/>
  <c r="O130" i="1"/>
  <c r="L131" i="1"/>
  <c r="M131" i="1"/>
  <c r="N131" i="1"/>
  <c r="O131" i="1"/>
  <c r="L132" i="1"/>
  <c r="M132" i="1"/>
  <c r="N132" i="1"/>
  <c r="O132" i="1"/>
  <c r="L133" i="1"/>
  <c r="M133" i="1"/>
  <c r="N133" i="1"/>
  <c r="O133" i="1"/>
  <c r="L134" i="1"/>
  <c r="M134" i="1"/>
  <c r="N134" i="1"/>
  <c r="O134" i="1"/>
  <c r="L135" i="1"/>
  <c r="M135" i="1"/>
  <c r="N135" i="1"/>
  <c r="O135" i="1"/>
  <c r="L136" i="1"/>
  <c r="M136" i="1"/>
  <c r="N136" i="1"/>
  <c r="O136" i="1"/>
  <c r="L137" i="1"/>
  <c r="M137" i="1"/>
  <c r="N137" i="1"/>
  <c r="O137" i="1"/>
  <c r="L138" i="1"/>
  <c r="M138" i="1"/>
  <c r="N138" i="1"/>
  <c r="O138" i="1"/>
  <c r="L139" i="1"/>
  <c r="M139" i="1"/>
  <c r="N139" i="1"/>
  <c r="O139" i="1"/>
  <c r="L140" i="1"/>
  <c r="M140" i="1"/>
  <c r="N140" i="1"/>
  <c r="O140" i="1"/>
  <c r="L141" i="1"/>
  <c r="M141" i="1"/>
  <c r="N141" i="1"/>
  <c r="O141" i="1"/>
  <c r="L142" i="1"/>
  <c r="M142" i="1"/>
  <c r="N142" i="1"/>
  <c r="O142" i="1"/>
  <c r="L143" i="1"/>
  <c r="M143" i="1"/>
  <c r="N143" i="1"/>
  <c r="O143" i="1"/>
  <c r="L144" i="1"/>
  <c r="M144" i="1"/>
  <c r="N144" i="1"/>
  <c r="O144" i="1"/>
  <c r="L145" i="1"/>
  <c r="M145" i="1"/>
  <c r="N145" i="1"/>
  <c r="O145" i="1"/>
  <c r="L146" i="1"/>
  <c r="M146" i="1"/>
  <c r="N146" i="1"/>
  <c r="O146" i="1"/>
  <c r="L147" i="1"/>
  <c r="M147" i="1"/>
  <c r="N147" i="1"/>
  <c r="O147" i="1"/>
  <c r="L148" i="1"/>
  <c r="M148" i="1"/>
  <c r="N148" i="1"/>
  <c r="O148" i="1"/>
  <c r="L149" i="1"/>
  <c r="M149" i="1"/>
  <c r="N149" i="1"/>
  <c r="O149" i="1"/>
  <c r="L150" i="1"/>
  <c r="M150" i="1"/>
  <c r="N150" i="1"/>
  <c r="O150" i="1"/>
  <c r="L151" i="1"/>
  <c r="M151" i="1"/>
  <c r="N151" i="1"/>
  <c r="O151" i="1"/>
  <c r="L152" i="1"/>
  <c r="M152" i="1"/>
  <c r="N152" i="1"/>
  <c r="O152" i="1"/>
  <c r="L153" i="1"/>
  <c r="M153" i="1"/>
  <c r="N153" i="1"/>
  <c r="O153" i="1"/>
  <c r="L154" i="1"/>
  <c r="M154" i="1"/>
  <c r="N154" i="1"/>
  <c r="O154" i="1"/>
  <c r="L155" i="1"/>
  <c r="M155" i="1"/>
  <c r="N155" i="1"/>
  <c r="O155" i="1"/>
  <c r="L156" i="1"/>
  <c r="M156" i="1"/>
  <c r="N156" i="1"/>
  <c r="O156" i="1"/>
  <c r="L157" i="1"/>
  <c r="M157" i="1"/>
  <c r="N15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7" i="1"/>
  <c r="N157" i="4" l="1"/>
  <c r="F158" i="4" s="1"/>
  <c r="R157" i="4"/>
  <c r="D159" i="4" s="1"/>
  <c r="V157" i="4"/>
  <c r="H159" i="4" s="1"/>
  <c r="L157" i="4"/>
  <c r="D158" i="4" s="1"/>
  <c r="P157" i="4"/>
  <c r="H158" i="4" s="1"/>
  <c r="T157" i="4"/>
  <c r="F159" i="4" s="1"/>
  <c r="M157" i="4"/>
  <c r="E158" i="4" s="1"/>
  <c r="Q157" i="4"/>
  <c r="C159" i="4" s="1"/>
  <c r="U157" i="4"/>
  <c r="G159" i="4" s="1"/>
  <c r="L157" i="3"/>
  <c r="D158" i="3" s="1"/>
  <c r="Q157" i="3"/>
  <c r="C159" i="3" s="1"/>
  <c r="M157" i="3"/>
  <c r="E158" i="3" s="1"/>
  <c r="U157" i="3"/>
  <c r="G159" i="3" s="1"/>
  <c r="N157" i="3"/>
  <c r="F158" i="3" s="1"/>
  <c r="R157" i="3"/>
  <c r="D159" i="3" s="1"/>
  <c r="V157" i="3"/>
  <c r="H159" i="3" s="1"/>
  <c r="P157" i="1"/>
  <c r="K157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Q157" i="1" l="1"/>
</calcChain>
</file>

<file path=xl/sharedStrings.xml><?xml version="1.0" encoding="utf-8"?>
<sst xmlns="http://schemas.openxmlformats.org/spreadsheetml/2006/main" count="99" uniqueCount="21">
  <si>
    <t>date</t>
  </si>
  <si>
    <t>ECMWF_preditced_min_temp</t>
  </si>
  <si>
    <t>ECMWF_preditced_min_temp_06</t>
  </si>
  <si>
    <t>RMSE</t>
  </si>
  <si>
    <t>MAE</t>
  </si>
  <si>
    <t>Random Forest</t>
  </si>
  <si>
    <t>masured</t>
  </si>
  <si>
    <t>LightGBM</t>
  </si>
  <si>
    <t>XGBoost</t>
  </si>
  <si>
    <t>Neural Network</t>
  </si>
  <si>
    <t>Ensemble</t>
  </si>
  <si>
    <t>ERA5</t>
  </si>
  <si>
    <t>Állomási mérés</t>
  </si>
  <si>
    <t>közeli rácspont</t>
  </si>
  <si>
    <t>A 4 módszer keveréke</t>
  </si>
  <si>
    <t>Gépi tanulás módszerek</t>
  </si>
  <si>
    <t>Gépi tanulással készített áprilisi  minimumhőmérséklet előrejelzések - teszt időszak</t>
  </si>
  <si>
    <t>tanulási idő: 30 év ERA5 adatsor (1990-2019)</t>
  </si>
  <si>
    <t>tanulási idő: 29 év ERA5 adatsor (1990-2019) - az 1998-as évre nincs felszíni mérési adat</t>
  </si>
  <si>
    <t>tanulási idő: 27 év ERA5 adatsor (1990-2019) - az 1991, 2005  és 2008-as évekre nincs felszíni mérési adat</t>
  </si>
  <si>
    <t>ábrák az adatsor alatt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</si>
</sst>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1"/>
      <color rgb="FFC0000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14" fontId="0" fillId="0" borderId="0" xfId="0" applyNumberFormat="1"/>
    <xf numFmtId="0" fontId="16" fillId="0" borderId="0" xfId="0" applyFont="1"/>
    <xf numFmtId="0" fontId="16" fillId="0" borderId="0" xfId="0" applyFont="1" applyAlignment="1">
      <alignment horizontal="center"/>
    </xf>
    <xf numFmtId="2" fontId="16" fillId="0" borderId="0" xfId="0" applyNumberFormat="1" applyFont="1"/>
    <xf numFmtId="0" fontId="0" fillId="0" borderId="0" xfId="0" applyAlignment="1">
      <alignment horizontal="center"/>
    </xf>
    <xf numFmtId="0" fontId="1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9" fillId="0" borderId="0" xfId="0" applyFont="1"/>
  </cellXfs>
  <cellStyles count="42">
    <cellStyle name="20% - 1. jelölőszín" xfId="19" builtinId="30" customBuiltin="1"/>
    <cellStyle name="20% - 2. jelölőszín" xfId="23" builtinId="34" customBuiltin="1"/>
    <cellStyle name="20% - 3. jelölőszín" xfId="27" builtinId="38" customBuiltin="1"/>
    <cellStyle name="20% - 4. jelölőszín" xfId="31" builtinId="42" customBuiltin="1"/>
    <cellStyle name="20% - 5. jelölőszín" xfId="35" builtinId="46" customBuiltin="1"/>
    <cellStyle name="20% - 6. jelölőszín" xfId="39" builtinId="50" customBuiltin="1"/>
    <cellStyle name="40% - 1. jelölőszín" xfId="20" builtinId="31" customBuiltin="1"/>
    <cellStyle name="40% - 2. jelölőszín" xfId="24" builtinId="35" customBuiltin="1"/>
    <cellStyle name="40% - 3. jelölőszín" xfId="28" builtinId="39" customBuiltin="1"/>
    <cellStyle name="40% - 4. jelölőszín" xfId="32" builtinId="43" customBuiltin="1"/>
    <cellStyle name="40% - 5. jelölőszín" xfId="36" builtinId="47" customBuiltin="1"/>
    <cellStyle name="40% - 6. jelölőszín" xfId="40" builtinId="51" customBuiltin="1"/>
    <cellStyle name="60% - 1. jelölőszín" xfId="21" builtinId="32" customBuiltin="1"/>
    <cellStyle name="60% - 2. jelölőszín" xfId="25" builtinId="36" customBuiltin="1"/>
    <cellStyle name="60% - 3. jelölőszín" xfId="29" builtinId="40" customBuiltin="1"/>
    <cellStyle name="60% - 4. jelölőszín" xfId="33" builtinId="44" customBuiltin="1"/>
    <cellStyle name="60% - 5. jelölőszín" xfId="37" builtinId="48" customBuiltin="1"/>
    <cellStyle name="60% - 6. jelölőszín" xfId="41" builtinId="52" customBuiltin="1"/>
    <cellStyle name="Bevitel" xfId="9" builtinId="20" customBuiltin="1"/>
    <cellStyle name="Cím" xfId="1" builtinId="15" customBuiltin="1"/>
    <cellStyle name="Címsor 1" xfId="2" builtinId="16" customBuiltin="1"/>
    <cellStyle name="Címsor 2" xfId="3" builtinId="17" customBuiltin="1"/>
    <cellStyle name="Címsor 3" xfId="4" builtinId="18" customBuiltin="1"/>
    <cellStyle name="Címsor 4" xfId="5" builtinId="19" customBuiltin="1"/>
    <cellStyle name="Ellenőrzőcella" xfId="13" builtinId="23" customBuiltin="1"/>
    <cellStyle name="Figyelmeztetés" xfId="14" builtinId="11" customBuiltin="1"/>
    <cellStyle name="Hivatkozott cella" xfId="12" builtinId="24" customBuiltin="1"/>
    <cellStyle name="Jegyzet" xfId="15" builtinId="10" customBuiltin="1"/>
    <cellStyle name="Jelölőszín 1" xfId="18" builtinId="29" customBuiltin="1"/>
    <cellStyle name="Jelölőszín 2" xfId="22" builtinId="33" customBuiltin="1"/>
    <cellStyle name="Jelölőszín 3" xfId="26" builtinId="37" customBuiltin="1"/>
    <cellStyle name="Jelölőszín 4" xfId="30" builtinId="41" customBuiltin="1"/>
    <cellStyle name="Jelölőszín 5" xfId="34" builtinId="45" customBuiltin="1"/>
    <cellStyle name="Jelölőszín 6" xfId="38" builtinId="49" customBuiltin="1"/>
    <cellStyle name="Jó" xfId="6" builtinId="26" customBuiltin="1"/>
    <cellStyle name="Kimenet" xfId="10" builtinId="21" customBuiltin="1"/>
    <cellStyle name="Magyarázó szöveg" xfId="16" builtinId="53" customBuiltin="1"/>
    <cellStyle name="Normál" xfId="0" builtinId="0"/>
    <cellStyle name="Összesen" xfId="17" builtinId="25" customBuiltin="1"/>
    <cellStyle name="Rossz" xfId="7" builtinId="27" customBuiltin="1"/>
    <cellStyle name="Semleges" xfId="8" builtinId="28" customBuiltin="1"/>
    <cellStyle name="Számítás" xfId="11" builtinId="22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2020.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Szeged!$B$6</c:f>
              <c:strCache>
                <c:ptCount val="1"/>
                <c:pt idx="0">
                  <c:v>masured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Szeged!$A$7:$A$36</c:f>
              <c:numCache>
                <c:formatCode>m/d/yyyy</c:formatCode>
                <c:ptCount val="30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</c:numCache>
            </c:numRef>
          </c:cat>
          <c:val>
            <c:numRef>
              <c:f>Szeged!$B$7:$B$36</c:f>
              <c:numCache>
                <c:formatCode>General</c:formatCode>
                <c:ptCount val="30"/>
                <c:pt idx="0">
                  <c:v>-4.4000000000000004</c:v>
                </c:pt>
                <c:pt idx="1">
                  <c:v>-4.0999999999999996</c:v>
                </c:pt>
                <c:pt idx="2">
                  <c:v>-0.1</c:v>
                </c:pt>
                <c:pt idx="3">
                  <c:v>1.2</c:v>
                </c:pt>
                <c:pt idx="4">
                  <c:v>5.4</c:v>
                </c:pt>
                <c:pt idx="5">
                  <c:v>3.5</c:v>
                </c:pt>
                <c:pt idx="6">
                  <c:v>0.7</c:v>
                </c:pt>
                <c:pt idx="7">
                  <c:v>0.3</c:v>
                </c:pt>
                <c:pt idx="8">
                  <c:v>1.5</c:v>
                </c:pt>
                <c:pt idx="9">
                  <c:v>5.8</c:v>
                </c:pt>
                <c:pt idx="10">
                  <c:v>2.8</c:v>
                </c:pt>
                <c:pt idx="11">
                  <c:v>1.5</c:v>
                </c:pt>
                <c:pt idx="12">
                  <c:v>7.8</c:v>
                </c:pt>
                <c:pt idx="13">
                  <c:v>4.8</c:v>
                </c:pt>
                <c:pt idx="14">
                  <c:v>-1.6</c:v>
                </c:pt>
                <c:pt idx="15">
                  <c:v>-0.6</c:v>
                </c:pt>
                <c:pt idx="16">
                  <c:v>5.5</c:v>
                </c:pt>
                <c:pt idx="17">
                  <c:v>8.5</c:v>
                </c:pt>
                <c:pt idx="18">
                  <c:v>11.5</c:v>
                </c:pt>
                <c:pt idx="19">
                  <c:v>6.9</c:v>
                </c:pt>
                <c:pt idx="20">
                  <c:v>4.5</c:v>
                </c:pt>
                <c:pt idx="21">
                  <c:v>1.8</c:v>
                </c:pt>
                <c:pt idx="22">
                  <c:v>2</c:v>
                </c:pt>
                <c:pt idx="23">
                  <c:v>3.3</c:v>
                </c:pt>
                <c:pt idx="24">
                  <c:v>6.9</c:v>
                </c:pt>
                <c:pt idx="25">
                  <c:v>3.1</c:v>
                </c:pt>
                <c:pt idx="26">
                  <c:v>1.8</c:v>
                </c:pt>
                <c:pt idx="27">
                  <c:v>9.6</c:v>
                </c:pt>
                <c:pt idx="28">
                  <c:v>12.7</c:v>
                </c:pt>
                <c:pt idx="29">
                  <c:v>12.8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C0-48DC-8421-383F8C1F6EAB}"/>
            </c:ext>
          </c:extLst>
        </c:ser>
        <c:ser>
          <c:idx val="1"/>
          <c:order val="1"/>
          <c:tx>
            <c:strRef>
              <c:f>Szeged!$C$6</c:f>
              <c:strCache>
                <c:ptCount val="1"/>
                <c:pt idx="0">
                  <c:v>ERA5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Szeged!$A$7:$A$36</c:f>
              <c:numCache>
                <c:formatCode>m/d/yyyy</c:formatCode>
                <c:ptCount val="30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</c:numCache>
            </c:numRef>
          </c:cat>
          <c:val>
            <c:numRef>
              <c:f>Szeged!$C$7:$C$36</c:f>
              <c:numCache>
                <c:formatCode>General</c:formatCode>
                <c:ptCount val="30"/>
                <c:pt idx="0">
                  <c:v>-1.2857399999999757</c:v>
                </c:pt>
                <c:pt idx="1">
                  <c:v>-1.0713999999999828</c:v>
                </c:pt>
                <c:pt idx="2">
                  <c:v>1.5109000000000492</c:v>
                </c:pt>
                <c:pt idx="3">
                  <c:v>4.5746000000000322</c:v>
                </c:pt>
                <c:pt idx="4">
                  <c:v>6.2633299999999963</c:v>
                </c:pt>
                <c:pt idx="5">
                  <c:v>7.7533200000000306</c:v>
                </c:pt>
                <c:pt idx="6">
                  <c:v>4.3243700000000445</c:v>
                </c:pt>
                <c:pt idx="7">
                  <c:v>6.0665500000000065</c:v>
                </c:pt>
                <c:pt idx="8">
                  <c:v>3.9159200000000283</c:v>
                </c:pt>
                <c:pt idx="9">
                  <c:v>8.2023000000000366</c:v>
                </c:pt>
                <c:pt idx="10">
                  <c:v>6.9833000000000425</c:v>
                </c:pt>
                <c:pt idx="11">
                  <c:v>7.6224600000000464</c:v>
                </c:pt>
                <c:pt idx="12">
                  <c:v>10.813870000000009</c:v>
                </c:pt>
                <c:pt idx="13">
                  <c:v>7.2645500000000425</c:v>
                </c:pt>
                <c:pt idx="14">
                  <c:v>0.30093000000005077</c:v>
                </c:pt>
                <c:pt idx="15">
                  <c:v>3.2023000000000366</c:v>
                </c:pt>
                <c:pt idx="16">
                  <c:v>6.8334000000000401</c:v>
                </c:pt>
                <c:pt idx="17">
                  <c:v>10.872220000000027</c:v>
                </c:pt>
                <c:pt idx="18">
                  <c:v>12.593160000000012</c:v>
                </c:pt>
                <c:pt idx="19">
                  <c:v>8.5707000000000448</c:v>
                </c:pt>
                <c:pt idx="20">
                  <c:v>6.0055200000000468</c:v>
                </c:pt>
                <c:pt idx="21">
                  <c:v>7.233540000000005</c:v>
                </c:pt>
                <c:pt idx="22">
                  <c:v>5.9281200000000354</c:v>
                </c:pt>
                <c:pt idx="23">
                  <c:v>7.5245600000000081</c:v>
                </c:pt>
                <c:pt idx="24">
                  <c:v>8.5973000000000184</c:v>
                </c:pt>
                <c:pt idx="25">
                  <c:v>7.1422400000000152</c:v>
                </c:pt>
                <c:pt idx="26">
                  <c:v>3.1612800000000334</c:v>
                </c:pt>
                <c:pt idx="27">
                  <c:v>10.102930000000015</c:v>
                </c:pt>
                <c:pt idx="28">
                  <c:v>15.624660000000006</c:v>
                </c:pt>
                <c:pt idx="29">
                  <c:v>12.852930000000015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C0-48DC-8421-383F8C1F6EAB}"/>
            </c:ext>
          </c:extLst>
        </c:ser>
        <c:ser>
          <c:idx val="2"/>
          <c:order val="2"/>
          <c:tx>
            <c:strRef>
              <c:f>Szeged!$D$6</c:f>
              <c:strCache>
                <c:ptCount val="1"/>
                <c:pt idx="0">
                  <c:v>Random Forest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Szeged!$A$7:$A$36</c:f>
              <c:numCache>
                <c:formatCode>m/d/yyyy</c:formatCode>
                <c:ptCount val="30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</c:numCache>
            </c:numRef>
          </c:cat>
          <c:val>
            <c:numRef>
              <c:f>Szeged!$D$7:$D$36</c:f>
              <c:numCache>
                <c:formatCode>General</c:formatCode>
                <c:ptCount val="30"/>
                <c:pt idx="0">
                  <c:v>-4.9180000000000001</c:v>
                </c:pt>
                <c:pt idx="1">
                  <c:v>-4.3479999999999999</c:v>
                </c:pt>
                <c:pt idx="2">
                  <c:v>-2.24799999999999</c:v>
                </c:pt>
                <c:pt idx="3">
                  <c:v>0.623</c:v>
                </c:pt>
                <c:pt idx="4">
                  <c:v>1.5009999999999999</c:v>
                </c:pt>
                <c:pt idx="5">
                  <c:v>3.1909999999999901</c:v>
                </c:pt>
                <c:pt idx="6">
                  <c:v>0.46499999999999903</c:v>
                </c:pt>
                <c:pt idx="7">
                  <c:v>0.188</c:v>
                </c:pt>
                <c:pt idx="8">
                  <c:v>0.83199999999999896</c:v>
                </c:pt>
                <c:pt idx="9">
                  <c:v>4.1439999999999904</c:v>
                </c:pt>
                <c:pt idx="10">
                  <c:v>3.01</c:v>
                </c:pt>
                <c:pt idx="11">
                  <c:v>1.101</c:v>
                </c:pt>
                <c:pt idx="12">
                  <c:v>6.1319999999999997</c:v>
                </c:pt>
                <c:pt idx="13">
                  <c:v>8.1209999999999898</c:v>
                </c:pt>
                <c:pt idx="14">
                  <c:v>-2.6680000000000001</c:v>
                </c:pt>
                <c:pt idx="15">
                  <c:v>0.22600000000000001</c:v>
                </c:pt>
                <c:pt idx="16">
                  <c:v>3.7839999999999998</c:v>
                </c:pt>
                <c:pt idx="17">
                  <c:v>7.0299999999999896</c:v>
                </c:pt>
                <c:pt idx="18">
                  <c:v>10.518999999999901</c:v>
                </c:pt>
                <c:pt idx="19">
                  <c:v>5.54</c:v>
                </c:pt>
                <c:pt idx="20">
                  <c:v>1.4419999999999999</c:v>
                </c:pt>
                <c:pt idx="21">
                  <c:v>3.49799999999999</c:v>
                </c:pt>
                <c:pt idx="22">
                  <c:v>3.25599999999999</c:v>
                </c:pt>
                <c:pt idx="23">
                  <c:v>1.335</c:v>
                </c:pt>
                <c:pt idx="24">
                  <c:v>5.5780000000000003</c:v>
                </c:pt>
                <c:pt idx="25">
                  <c:v>4.351</c:v>
                </c:pt>
                <c:pt idx="26">
                  <c:v>1.5469999999999999</c:v>
                </c:pt>
                <c:pt idx="27">
                  <c:v>7.11</c:v>
                </c:pt>
                <c:pt idx="28">
                  <c:v>11.131</c:v>
                </c:pt>
                <c:pt idx="29">
                  <c:v>11.1349999999999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C0-48DC-8421-383F8C1F6EAB}"/>
            </c:ext>
          </c:extLst>
        </c:ser>
        <c:ser>
          <c:idx val="3"/>
          <c:order val="3"/>
          <c:tx>
            <c:strRef>
              <c:f>Szeged!$E$6</c:f>
              <c:strCache>
                <c:ptCount val="1"/>
                <c:pt idx="0">
                  <c:v>LightGBM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Szeged!$A$7:$A$36</c:f>
              <c:numCache>
                <c:formatCode>m/d/yyyy</c:formatCode>
                <c:ptCount val="30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</c:numCache>
            </c:numRef>
          </c:cat>
          <c:val>
            <c:numRef>
              <c:f>Szeged!$E$7:$E$36</c:f>
              <c:numCache>
                <c:formatCode>General</c:formatCode>
                <c:ptCount val="30"/>
                <c:pt idx="0">
                  <c:v>-4.5066598637940203</c:v>
                </c:pt>
                <c:pt idx="1">
                  <c:v>-3.9575474720194999</c:v>
                </c:pt>
                <c:pt idx="2">
                  <c:v>-2.3620917846250098</c:v>
                </c:pt>
                <c:pt idx="3">
                  <c:v>1.1153773146229</c:v>
                </c:pt>
                <c:pt idx="4">
                  <c:v>2.3630172343375402</c:v>
                </c:pt>
                <c:pt idx="5">
                  <c:v>3.7827103553623398</c:v>
                </c:pt>
                <c:pt idx="6">
                  <c:v>0.31937805221313698</c:v>
                </c:pt>
                <c:pt idx="7">
                  <c:v>0.261326863689468</c:v>
                </c:pt>
                <c:pt idx="8">
                  <c:v>1.4835339924583999</c:v>
                </c:pt>
                <c:pt idx="9">
                  <c:v>4.3958088563858304</c:v>
                </c:pt>
                <c:pt idx="10">
                  <c:v>3.0549696221442599</c:v>
                </c:pt>
                <c:pt idx="11">
                  <c:v>1.4391594336245499</c:v>
                </c:pt>
                <c:pt idx="12">
                  <c:v>7.5191208412191202</c:v>
                </c:pt>
                <c:pt idx="13">
                  <c:v>7.05194661368109</c:v>
                </c:pt>
                <c:pt idx="14">
                  <c:v>-3.9969239242461998</c:v>
                </c:pt>
                <c:pt idx="15">
                  <c:v>0.66903906979511796</c:v>
                </c:pt>
                <c:pt idx="16">
                  <c:v>2.6569157769063598</c:v>
                </c:pt>
                <c:pt idx="17">
                  <c:v>7.6276011051799903</c:v>
                </c:pt>
                <c:pt idx="18">
                  <c:v>10.2810991083952</c:v>
                </c:pt>
                <c:pt idx="19">
                  <c:v>5.3840498834395802</c:v>
                </c:pt>
                <c:pt idx="20">
                  <c:v>0.63639907542414198</c:v>
                </c:pt>
                <c:pt idx="21">
                  <c:v>2.7346784675650802</c:v>
                </c:pt>
                <c:pt idx="22">
                  <c:v>3.0641466759214002</c:v>
                </c:pt>
                <c:pt idx="23">
                  <c:v>1.4815074267214099</c:v>
                </c:pt>
                <c:pt idx="24">
                  <c:v>5.0424148489687504</c:v>
                </c:pt>
                <c:pt idx="25">
                  <c:v>2.6670017018355701</c:v>
                </c:pt>
                <c:pt idx="26">
                  <c:v>1.28464681831077</c:v>
                </c:pt>
                <c:pt idx="27">
                  <c:v>8.3249850115578408</c:v>
                </c:pt>
                <c:pt idx="28">
                  <c:v>11.209702530347601</c:v>
                </c:pt>
                <c:pt idx="29">
                  <c:v>11.803852755044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FC0-48DC-8421-383F8C1F6EAB}"/>
            </c:ext>
          </c:extLst>
        </c:ser>
        <c:ser>
          <c:idx val="4"/>
          <c:order val="4"/>
          <c:tx>
            <c:strRef>
              <c:f>Szeged!$F$6</c:f>
              <c:strCache>
                <c:ptCount val="1"/>
                <c:pt idx="0">
                  <c:v>XGBoost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Szeged!$A$7:$A$36</c:f>
              <c:numCache>
                <c:formatCode>m/d/yyyy</c:formatCode>
                <c:ptCount val="30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</c:numCache>
            </c:numRef>
          </c:cat>
          <c:val>
            <c:numRef>
              <c:f>Szeged!$F$7:$F$36</c:f>
              <c:numCache>
                <c:formatCode>General</c:formatCode>
                <c:ptCount val="30"/>
                <c:pt idx="0">
                  <c:v>-4.9367622999999998</c:v>
                </c:pt>
                <c:pt idx="1">
                  <c:v>-3.5259971999999999</c:v>
                </c:pt>
                <c:pt idx="2">
                  <c:v>-2.4580649999999999</c:v>
                </c:pt>
                <c:pt idx="3">
                  <c:v>1.0112950999999999</c:v>
                </c:pt>
                <c:pt idx="4">
                  <c:v>1.5426971</c:v>
                </c:pt>
                <c:pt idx="5">
                  <c:v>3.0272093</c:v>
                </c:pt>
                <c:pt idx="6">
                  <c:v>0.71095560000000002</c:v>
                </c:pt>
                <c:pt idx="7">
                  <c:v>8.5481374999999998E-2</c:v>
                </c:pt>
                <c:pt idx="8">
                  <c:v>1.4810861</c:v>
                </c:pt>
                <c:pt idx="9">
                  <c:v>4.9019909999999998</c:v>
                </c:pt>
                <c:pt idx="10">
                  <c:v>3.3485152999999999</c:v>
                </c:pt>
                <c:pt idx="11">
                  <c:v>1.1570845000000001</c:v>
                </c:pt>
                <c:pt idx="12">
                  <c:v>6.7168549999999998</c:v>
                </c:pt>
                <c:pt idx="13">
                  <c:v>7.0392520000000003</c:v>
                </c:pt>
                <c:pt idx="14">
                  <c:v>-4.1945157000000002</c:v>
                </c:pt>
                <c:pt idx="15">
                  <c:v>0.2412948</c:v>
                </c:pt>
                <c:pt idx="16">
                  <c:v>3.5895125999999999</c:v>
                </c:pt>
                <c:pt idx="17">
                  <c:v>7.4960613</c:v>
                </c:pt>
                <c:pt idx="18">
                  <c:v>10.177092</c:v>
                </c:pt>
                <c:pt idx="19">
                  <c:v>5.1964199999999998</c:v>
                </c:pt>
                <c:pt idx="20">
                  <c:v>1.3950294000000001</c:v>
                </c:pt>
                <c:pt idx="21">
                  <c:v>2.4710671999999998</c:v>
                </c:pt>
                <c:pt idx="22">
                  <c:v>3.3969611999999998</c:v>
                </c:pt>
                <c:pt idx="23">
                  <c:v>1.5844708999999999</c:v>
                </c:pt>
                <c:pt idx="24">
                  <c:v>5.5953517000000002</c:v>
                </c:pt>
                <c:pt idx="25">
                  <c:v>3.5610476000000002</c:v>
                </c:pt>
                <c:pt idx="26">
                  <c:v>1.4015318999999999</c:v>
                </c:pt>
                <c:pt idx="27">
                  <c:v>7.2617240000000001</c:v>
                </c:pt>
                <c:pt idx="28">
                  <c:v>11.071529999999999</c:v>
                </c:pt>
                <c:pt idx="29">
                  <c:v>11.451796999999999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FC0-48DC-8421-383F8C1F6EAB}"/>
            </c:ext>
          </c:extLst>
        </c:ser>
        <c:ser>
          <c:idx val="5"/>
          <c:order val="5"/>
          <c:tx>
            <c:strRef>
              <c:f>Szeged!$G$6</c:f>
              <c:strCache>
                <c:ptCount val="1"/>
                <c:pt idx="0">
                  <c:v>Neural Network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Szeged!$A$7:$A$36</c:f>
              <c:numCache>
                <c:formatCode>m/d/yyyy</c:formatCode>
                <c:ptCount val="30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</c:numCache>
            </c:numRef>
          </c:cat>
          <c:val>
            <c:numRef>
              <c:f>Szeged!$G$7:$G$36</c:f>
              <c:numCache>
                <c:formatCode>General</c:formatCode>
                <c:ptCount val="30"/>
                <c:pt idx="0">
                  <c:v>-3.9429721999999998</c:v>
                </c:pt>
                <c:pt idx="1">
                  <c:v>-3.3127684999999998</c:v>
                </c:pt>
                <c:pt idx="2">
                  <c:v>-1.8772898</c:v>
                </c:pt>
                <c:pt idx="3">
                  <c:v>1.0536261</c:v>
                </c:pt>
                <c:pt idx="4">
                  <c:v>0.98258970000000001</c:v>
                </c:pt>
                <c:pt idx="5">
                  <c:v>2.3726340000000001</c:v>
                </c:pt>
                <c:pt idx="6">
                  <c:v>0.35650609999999999</c:v>
                </c:pt>
                <c:pt idx="7">
                  <c:v>-0.45475596000000001</c:v>
                </c:pt>
                <c:pt idx="8">
                  <c:v>0.67333317000000004</c:v>
                </c:pt>
                <c:pt idx="9">
                  <c:v>3.3835936000000002</c:v>
                </c:pt>
                <c:pt idx="10">
                  <c:v>2.179462</c:v>
                </c:pt>
                <c:pt idx="11">
                  <c:v>0.71391415999999996</c:v>
                </c:pt>
                <c:pt idx="12">
                  <c:v>6.9247579999999997</c:v>
                </c:pt>
                <c:pt idx="13">
                  <c:v>5.4989910000000002</c:v>
                </c:pt>
                <c:pt idx="14">
                  <c:v>-2.6044611999999998</c:v>
                </c:pt>
                <c:pt idx="15">
                  <c:v>-0.34049347000000002</c:v>
                </c:pt>
                <c:pt idx="16">
                  <c:v>3.3492372000000001</c:v>
                </c:pt>
                <c:pt idx="17">
                  <c:v>6.4183870000000001</c:v>
                </c:pt>
                <c:pt idx="18">
                  <c:v>10.377928000000001</c:v>
                </c:pt>
                <c:pt idx="19">
                  <c:v>5.6590724000000003</c:v>
                </c:pt>
                <c:pt idx="20">
                  <c:v>0.55838279999999996</c:v>
                </c:pt>
                <c:pt idx="21">
                  <c:v>1.2088236000000001</c:v>
                </c:pt>
                <c:pt idx="22">
                  <c:v>2.4410192999999998</c:v>
                </c:pt>
                <c:pt idx="23">
                  <c:v>1.5943453000000001</c:v>
                </c:pt>
                <c:pt idx="24">
                  <c:v>6.2957276999999996</c:v>
                </c:pt>
                <c:pt idx="25">
                  <c:v>0.23250318</c:v>
                </c:pt>
                <c:pt idx="26">
                  <c:v>0.83443080000000003</c:v>
                </c:pt>
                <c:pt idx="27">
                  <c:v>6.4644339999999998</c:v>
                </c:pt>
                <c:pt idx="28">
                  <c:v>9.9647500000000004</c:v>
                </c:pt>
                <c:pt idx="29">
                  <c:v>9.3268319999999996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FC0-48DC-8421-383F8C1F6EAB}"/>
            </c:ext>
          </c:extLst>
        </c:ser>
        <c:ser>
          <c:idx val="6"/>
          <c:order val="6"/>
          <c:tx>
            <c:strRef>
              <c:f>Szeged!$H$6</c:f>
              <c:strCache>
                <c:ptCount val="1"/>
                <c:pt idx="0">
                  <c:v>Ensemble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Szeged!$A$7:$A$36</c:f>
              <c:numCache>
                <c:formatCode>m/d/yyyy</c:formatCode>
                <c:ptCount val="30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</c:numCache>
            </c:numRef>
          </c:cat>
          <c:val>
            <c:numRef>
              <c:f>Szeged!$H$7:$H$36</c:f>
              <c:numCache>
                <c:formatCode>General</c:formatCode>
                <c:ptCount val="30"/>
                <c:pt idx="0">
                  <c:v>-4.5760985949844502</c:v>
                </c:pt>
                <c:pt idx="1">
                  <c:v>-3.7860782733012002</c:v>
                </c:pt>
                <c:pt idx="2">
                  <c:v>-2.2363616474044199</c:v>
                </c:pt>
                <c:pt idx="3">
                  <c:v>0.95082461382341998</c:v>
                </c:pt>
                <c:pt idx="4">
                  <c:v>1.59732600701158</c:v>
                </c:pt>
                <c:pt idx="5">
                  <c:v>3.0933883928261801</c:v>
                </c:pt>
                <c:pt idx="6">
                  <c:v>0.462959945315705</c:v>
                </c:pt>
                <c:pt idx="7">
                  <c:v>2.0013069312583901E-2</c:v>
                </c:pt>
                <c:pt idx="8">
                  <c:v>1.11748832384969</c:v>
                </c:pt>
                <c:pt idx="9">
                  <c:v>4.2063483265384702</c:v>
                </c:pt>
                <c:pt idx="10">
                  <c:v>2.8982367125772299</c:v>
                </c:pt>
                <c:pt idx="11">
                  <c:v>1.10278951365287</c:v>
                </c:pt>
                <c:pt idx="12">
                  <c:v>6.8231834619527296</c:v>
                </c:pt>
                <c:pt idx="13">
                  <c:v>6.9277973576515297</c:v>
                </c:pt>
                <c:pt idx="14">
                  <c:v>-3.3659752056098902</c:v>
                </c:pt>
                <c:pt idx="15">
                  <c:v>0.198960100149985</c:v>
                </c:pt>
                <c:pt idx="16">
                  <c:v>3.3449163917745</c:v>
                </c:pt>
                <c:pt idx="17">
                  <c:v>7.1430123416102402</c:v>
                </c:pt>
                <c:pt idx="18">
                  <c:v>10.338779621764299</c:v>
                </c:pt>
                <c:pt idx="19">
                  <c:v>5.4448856188243697</c:v>
                </c:pt>
                <c:pt idx="20">
                  <c:v>1.0079528275518199</c:v>
                </c:pt>
                <c:pt idx="21">
                  <c:v>2.4781423048509401</c:v>
                </c:pt>
                <c:pt idx="22">
                  <c:v>3.0395317961814299</c:v>
                </c:pt>
                <c:pt idx="23">
                  <c:v>1.4988309065060199</c:v>
                </c:pt>
                <c:pt idx="24">
                  <c:v>5.6278735686951302</c:v>
                </c:pt>
                <c:pt idx="25">
                  <c:v>2.7028881078967899</c:v>
                </c:pt>
                <c:pt idx="26">
                  <c:v>1.2669023917095701</c:v>
                </c:pt>
                <c:pt idx="27">
                  <c:v>7.2902857884119197</c:v>
                </c:pt>
                <c:pt idx="28">
                  <c:v>10.8442457905916</c:v>
                </c:pt>
                <c:pt idx="29">
                  <c:v>10.929370276087001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FC0-48DC-8421-383F8C1F6E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7583960"/>
        <c:axId val="487590192"/>
      </c:lineChart>
      <c:dateAx>
        <c:axId val="487583960"/>
        <c:scaling>
          <c:orientation val="minMax"/>
        </c:scaling>
        <c:delete val="0"/>
        <c:axPos val="b"/>
        <c:numFmt formatCode="d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87590192"/>
        <c:crossesAt val="-10"/>
        <c:auto val="0"/>
        <c:lblOffset val="100"/>
        <c:baseTimeUnit val="days"/>
      </c:dateAx>
      <c:valAx>
        <c:axId val="48759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87583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2024.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Kiskunhalas!$B$6</c:f>
              <c:strCache>
                <c:ptCount val="1"/>
                <c:pt idx="0">
                  <c:v>masured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Kiskunhalas!$A$127:$A$156</c:f>
              <c:numCache>
                <c:formatCode>m/d/yyyy</c:formatCode>
                <c:ptCount val="30"/>
                <c:pt idx="0">
                  <c:v>45383</c:v>
                </c:pt>
                <c:pt idx="1">
                  <c:v>45384</c:v>
                </c:pt>
                <c:pt idx="2">
                  <c:v>45385</c:v>
                </c:pt>
                <c:pt idx="3">
                  <c:v>45386</c:v>
                </c:pt>
                <c:pt idx="4">
                  <c:v>45387</c:v>
                </c:pt>
                <c:pt idx="5">
                  <c:v>45388</c:v>
                </c:pt>
                <c:pt idx="6">
                  <c:v>45389</c:v>
                </c:pt>
                <c:pt idx="7">
                  <c:v>45390</c:v>
                </c:pt>
                <c:pt idx="8">
                  <c:v>45391</c:v>
                </c:pt>
                <c:pt idx="9">
                  <c:v>45392</c:v>
                </c:pt>
                <c:pt idx="10">
                  <c:v>45393</c:v>
                </c:pt>
                <c:pt idx="11">
                  <c:v>45394</c:v>
                </c:pt>
                <c:pt idx="12">
                  <c:v>45395</c:v>
                </c:pt>
                <c:pt idx="13">
                  <c:v>45396</c:v>
                </c:pt>
                <c:pt idx="14">
                  <c:v>45397</c:v>
                </c:pt>
                <c:pt idx="15">
                  <c:v>45398</c:v>
                </c:pt>
                <c:pt idx="16">
                  <c:v>45399</c:v>
                </c:pt>
                <c:pt idx="17">
                  <c:v>45400</c:v>
                </c:pt>
                <c:pt idx="18">
                  <c:v>45401</c:v>
                </c:pt>
                <c:pt idx="19">
                  <c:v>45402</c:v>
                </c:pt>
                <c:pt idx="20">
                  <c:v>45403</c:v>
                </c:pt>
                <c:pt idx="21">
                  <c:v>45404</c:v>
                </c:pt>
                <c:pt idx="22">
                  <c:v>45405</c:v>
                </c:pt>
                <c:pt idx="23">
                  <c:v>45406</c:v>
                </c:pt>
                <c:pt idx="24">
                  <c:v>45407</c:v>
                </c:pt>
                <c:pt idx="25">
                  <c:v>45408</c:v>
                </c:pt>
                <c:pt idx="26">
                  <c:v>45409</c:v>
                </c:pt>
                <c:pt idx="27">
                  <c:v>45410</c:v>
                </c:pt>
                <c:pt idx="28">
                  <c:v>45411</c:v>
                </c:pt>
                <c:pt idx="29">
                  <c:v>45412</c:v>
                </c:pt>
              </c:numCache>
            </c:numRef>
          </c:cat>
          <c:val>
            <c:numRef>
              <c:f>Kiskunhalas!$B$127:$B$156</c:f>
              <c:numCache>
                <c:formatCode>General</c:formatCode>
                <c:ptCount val="30"/>
                <c:pt idx="0">
                  <c:v>14.4</c:v>
                </c:pt>
                <c:pt idx="1">
                  <c:v>8.6</c:v>
                </c:pt>
                <c:pt idx="2">
                  <c:v>4.5999999999999996</c:v>
                </c:pt>
                <c:pt idx="3">
                  <c:v>9.5</c:v>
                </c:pt>
                <c:pt idx="4">
                  <c:v>7</c:v>
                </c:pt>
                <c:pt idx="5">
                  <c:v>9.6</c:v>
                </c:pt>
                <c:pt idx="6">
                  <c:v>9.6</c:v>
                </c:pt>
                <c:pt idx="7">
                  <c:v>9.1</c:v>
                </c:pt>
                <c:pt idx="8">
                  <c:v>9.6</c:v>
                </c:pt>
                <c:pt idx="9">
                  <c:v>10.8</c:v>
                </c:pt>
                <c:pt idx="10">
                  <c:v>8.9</c:v>
                </c:pt>
                <c:pt idx="11">
                  <c:v>10</c:v>
                </c:pt>
                <c:pt idx="12">
                  <c:v>9.4</c:v>
                </c:pt>
                <c:pt idx="13">
                  <c:v>9.9</c:v>
                </c:pt>
                <c:pt idx="14">
                  <c:v>13.2</c:v>
                </c:pt>
                <c:pt idx="15">
                  <c:v>4.8</c:v>
                </c:pt>
                <c:pt idx="16">
                  <c:v>4</c:v>
                </c:pt>
                <c:pt idx="17">
                  <c:v>6.1</c:v>
                </c:pt>
                <c:pt idx="18">
                  <c:v>2.4</c:v>
                </c:pt>
                <c:pt idx="19">
                  <c:v>0.8</c:v>
                </c:pt>
                <c:pt idx="20">
                  <c:v>3.2</c:v>
                </c:pt>
                <c:pt idx="21">
                  <c:v>5</c:v>
                </c:pt>
                <c:pt idx="22">
                  <c:v>3.9</c:v>
                </c:pt>
                <c:pt idx="23">
                  <c:v>6.9</c:v>
                </c:pt>
                <c:pt idx="24">
                  <c:v>3.2</c:v>
                </c:pt>
                <c:pt idx="25">
                  <c:v>0.2</c:v>
                </c:pt>
                <c:pt idx="26">
                  <c:v>6.6</c:v>
                </c:pt>
                <c:pt idx="27">
                  <c:v>6.2</c:v>
                </c:pt>
                <c:pt idx="28">
                  <c:v>10.199999999999999</c:v>
                </c:pt>
                <c:pt idx="29">
                  <c:v>10.8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D4-46E8-804D-4D71BF892E56}"/>
            </c:ext>
          </c:extLst>
        </c:ser>
        <c:ser>
          <c:idx val="1"/>
          <c:order val="1"/>
          <c:tx>
            <c:strRef>
              <c:f>Kiskunhalas!$C$6</c:f>
              <c:strCache>
                <c:ptCount val="1"/>
                <c:pt idx="0">
                  <c:v>ERA5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Kiskunhalas!$A$127:$A$156</c:f>
              <c:numCache>
                <c:formatCode>m/d/yyyy</c:formatCode>
                <c:ptCount val="30"/>
                <c:pt idx="0">
                  <c:v>45383</c:v>
                </c:pt>
                <c:pt idx="1">
                  <c:v>45384</c:v>
                </c:pt>
                <c:pt idx="2">
                  <c:v>45385</c:v>
                </c:pt>
                <c:pt idx="3">
                  <c:v>45386</c:v>
                </c:pt>
                <c:pt idx="4">
                  <c:v>45387</c:v>
                </c:pt>
                <c:pt idx="5">
                  <c:v>45388</c:v>
                </c:pt>
                <c:pt idx="6">
                  <c:v>45389</c:v>
                </c:pt>
                <c:pt idx="7">
                  <c:v>45390</c:v>
                </c:pt>
                <c:pt idx="8">
                  <c:v>45391</c:v>
                </c:pt>
                <c:pt idx="9">
                  <c:v>45392</c:v>
                </c:pt>
                <c:pt idx="10">
                  <c:v>45393</c:v>
                </c:pt>
                <c:pt idx="11">
                  <c:v>45394</c:v>
                </c:pt>
                <c:pt idx="12">
                  <c:v>45395</c:v>
                </c:pt>
                <c:pt idx="13">
                  <c:v>45396</c:v>
                </c:pt>
                <c:pt idx="14">
                  <c:v>45397</c:v>
                </c:pt>
                <c:pt idx="15">
                  <c:v>45398</c:v>
                </c:pt>
                <c:pt idx="16">
                  <c:v>45399</c:v>
                </c:pt>
                <c:pt idx="17">
                  <c:v>45400</c:v>
                </c:pt>
                <c:pt idx="18">
                  <c:v>45401</c:v>
                </c:pt>
                <c:pt idx="19">
                  <c:v>45402</c:v>
                </c:pt>
                <c:pt idx="20">
                  <c:v>45403</c:v>
                </c:pt>
                <c:pt idx="21">
                  <c:v>45404</c:v>
                </c:pt>
                <c:pt idx="22">
                  <c:v>45405</c:v>
                </c:pt>
                <c:pt idx="23">
                  <c:v>45406</c:v>
                </c:pt>
                <c:pt idx="24">
                  <c:v>45407</c:v>
                </c:pt>
                <c:pt idx="25">
                  <c:v>45408</c:v>
                </c:pt>
                <c:pt idx="26">
                  <c:v>45409</c:v>
                </c:pt>
                <c:pt idx="27">
                  <c:v>45410</c:v>
                </c:pt>
                <c:pt idx="28">
                  <c:v>45411</c:v>
                </c:pt>
                <c:pt idx="29">
                  <c:v>45412</c:v>
                </c:pt>
              </c:numCache>
            </c:numRef>
          </c:cat>
          <c:val>
            <c:numRef>
              <c:f>Kiskunhalas!$C$127:$C$156</c:f>
              <c:numCache>
                <c:formatCode>General</c:formatCode>
                <c:ptCount val="30"/>
                <c:pt idx="0">
                  <c:v>17.066800000000001</c:v>
                </c:pt>
                <c:pt idx="1">
                  <c:v>9.5716800000000148</c:v>
                </c:pt>
                <c:pt idx="2">
                  <c:v>8.8243700000000445</c:v>
                </c:pt>
                <c:pt idx="3">
                  <c:v>11.489160000000027</c:v>
                </c:pt>
                <c:pt idx="4">
                  <c:v>11.230130000000031</c:v>
                </c:pt>
                <c:pt idx="5">
                  <c:v>11.57534000000004</c:v>
                </c:pt>
                <c:pt idx="6">
                  <c:v>12.919579999999996</c:v>
                </c:pt>
                <c:pt idx="7">
                  <c:v>12.063130000000001</c:v>
                </c:pt>
                <c:pt idx="8">
                  <c:v>13.296040000000005</c:v>
                </c:pt>
                <c:pt idx="9">
                  <c:v>14.694240000000036</c:v>
                </c:pt>
                <c:pt idx="10">
                  <c:v>11.608060000000023</c:v>
                </c:pt>
                <c:pt idx="11">
                  <c:v>12.656640000000039</c:v>
                </c:pt>
                <c:pt idx="12">
                  <c:v>10.68180000000001</c:v>
                </c:pt>
                <c:pt idx="13">
                  <c:v>11.65518000000003</c:v>
                </c:pt>
                <c:pt idx="14">
                  <c:v>14.485740000000021</c:v>
                </c:pt>
                <c:pt idx="15">
                  <c:v>14.599270000000047</c:v>
                </c:pt>
                <c:pt idx="16">
                  <c:v>4.9642600000000243</c:v>
                </c:pt>
                <c:pt idx="17">
                  <c:v>6.6500500000000216</c:v>
                </c:pt>
                <c:pt idx="18">
                  <c:v>4.4686500000000251</c:v>
                </c:pt>
                <c:pt idx="19">
                  <c:v>1.112700000000018</c:v>
                </c:pt>
                <c:pt idx="20">
                  <c:v>5.5524000000000342</c:v>
                </c:pt>
                <c:pt idx="21">
                  <c:v>6.0963399999999979</c:v>
                </c:pt>
                <c:pt idx="22">
                  <c:v>4.6566400000000385</c:v>
                </c:pt>
                <c:pt idx="23">
                  <c:v>9.8519500000000448</c:v>
                </c:pt>
                <c:pt idx="24">
                  <c:v>3.6639600000000314</c:v>
                </c:pt>
                <c:pt idx="25">
                  <c:v>4.1000000000000227</c:v>
                </c:pt>
                <c:pt idx="26">
                  <c:v>9.338040000000035</c:v>
                </c:pt>
                <c:pt idx="27">
                  <c:v>8.5043000000000006</c:v>
                </c:pt>
                <c:pt idx="28">
                  <c:v>13.264300000000048</c:v>
                </c:pt>
                <c:pt idx="29">
                  <c:v>12.397600000000011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D4-46E8-804D-4D71BF892E56}"/>
            </c:ext>
          </c:extLst>
        </c:ser>
        <c:ser>
          <c:idx val="2"/>
          <c:order val="2"/>
          <c:tx>
            <c:strRef>
              <c:f>Kiskunhalas!$D$6</c:f>
              <c:strCache>
                <c:ptCount val="1"/>
                <c:pt idx="0">
                  <c:v>Random Forest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Kiskunhalas!$A$127:$A$156</c:f>
              <c:numCache>
                <c:formatCode>m/d/yyyy</c:formatCode>
                <c:ptCount val="30"/>
                <c:pt idx="0">
                  <c:v>45383</c:v>
                </c:pt>
                <c:pt idx="1">
                  <c:v>45384</c:v>
                </c:pt>
                <c:pt idx="2">
                  <c:v>45385</c:v>
                </c:pt>
                <c:pt idx="3">
                  <c:v>45386</c:v>
                </c:pt>
                <c:pt idx="4">
                  <c:v>45387</c:v>
                </c:pt>
                <c:pt idx="5">
                  <c:v>45388</c:v>
                </c:pt>
                <c:pt idx="6">
                  <c:v>45389</c:v>
                </c:pt>
                <c:pt idx="7">
                  <c:v>45390</c:v>
                </c:pt>
                <c:pt idx="8">
                  <c:v>45391</c:v>
                </c:pt>
                <c:pt idx="9">
                  <c:v>45392</c:v>
                </c:pt>
                <c:pt idx="10">
                  <c:v>45393</c:v>
                </c:pt>
                <c:pt idx="11">
                  <c:v>45394</c:v>
                </c:pt>
                <c:pt idx="12">
                  <c:v>45395</c:v>
                </c:pt>
                <c:pt idx="13">
                  <c:v>45396</c:v>
                </c:pt>
                <c:pt idx="14">
                  <c:v>45397</c:v>
                </c:pt>
                <c:pt idx="15">
                  <c:v>45398</c:v>
                </c:pt>
                <c:pt idx="16">
                  <c:v>45399</c:v>
                </c:pt>
                <c:pt idx="17">
                  <c:v>45400</c:v>
                </c:pt>
                <c:pt idx="18">
                  <c:v>45401</c:v>
                </c:pt>
                <c:pt idx="19">
                  <c:v>45402</c:v>
                </c:pt>
                <c:pt idx="20">
                  <c:v>45403</c:v>
                </c:pt>
                <c:pt idx="21">
                  <c:v>45404</c:v>
                </c:pt>
                <c:pt idx="22">
                  <c:v>45405</c:v>
                </c:pt>
                <c:pt idx="23">
                  <c:v>45406</c:v>
                </c:pt>
                <c:pt idx="24">
                  <c:v>45407</c:v>
                </c:pt>
                <c:pt idx="25">
                  <c:v>45408</c:v>
                </c:pt>
                <c:pt idx="26">
                  <c:v>45409</c:v>
                </c:pt>
                <c:pt idx="27">
                  <c:v>45410</c:v>
                </c:pt>
                <c:pt idx="28">
                  <c:v>45411</c:v>
                </c:pt>
                <c:pt idx="29">
                  <c:v>45412</c:v>
                </c:pt>
              </c:numCache>
            </c:numRef>
          </c:cat>
          <c:val>
            <c:numRef>
              <c:f>Kiskunhalas!$D$127:$D$156</c:f>
              <c:numCache>
                <c:formatCode>General</c:formatCode>
                <c:ptCount val="30"/>
                <c:pt idx="0">
                  <c:v>11.137</c:v>
                </c:pt>
                <c:pt idx="1">
                  <c:v>9.4260000000000002</c:v>
                </c:pt>
                <c:pt idx="2">
                  <c:v>7.0990000000000002</c:v>
                </c:pt>
                <c:pt idx="3">
                  <c:v>8.2850000000000001</c:v>
                </c:pt>
                <c:pt idx="4">
                  <c:v>7.8289999999999997</c:v>
                </c:pt>
                <c:pt idx="5">
                  <c:v>7.9869999999999903</c:v>
                </c:pt>
                <c:pt idx="6">
                  <c:v>9.0739999999999892</c:v>
                </c:pt>
                <c:pt idx="7">
                  <c:v>10.64</c:v>
                </c:pt>
                <c:pt idx="8">
                  <c:v>10.912000000000001</c:v>
                </c:pt>
                <c:pt idx="9">
                  <c:v>12.071999999999999</c:v>
                </c:pt>
                <c:pt idx="10">
                  <c:v>8.7840000000000007</c:v>
                </c:pt>
                <c:pt idx="11">
                  <c:v>10.421999999999899</c:v>
                </c:pt>
                <c:pt idx="12">
                  <c:v>8.8859999999999992</c:v>
                </c:pt>
                <c:pt idx="13">
                  <c:v>10.598999999999901</c:v>
                </c:pt>
                <c:pt idx="14">
                  <c:v>11.827999999999999</c:v>
                </c:pt>
                <c:pt idx="15">
                  <c:v>11.037000000000001</c:v>
                </c:pt>
                <c:pt idx="16">
                  <c:v>6.1070000000000002</c:v>
                </c:pt>
                <c:pt idx="17">
                  <c:v>5.875</c:v>
                </c:pt>
                <c:pt idx="18">
                  <c:v>3.7519999999999998</c:v>
                </c:pt>
                <c:pt idx="19">
                  <c:v>0.42899999999999999</c:v>
                </c:pt>
                <c:pt idx="20">
                  <c:v>4.3840000000000003</c:v>
                </c:pt>
                <c:pt idx="21">
                  <c:v>5.3310000000000004</c:v>
                </c:pt>
                <c:pt idx="22">
                  <c:v>3.4009999999999998</c:v>
                </c:pt>
                <c:pt idx="23">
                  <c:v>8.4429999999999907</c:v>
                </c:pt>
                <c:pt idx="24">
                  <c:v>3.5939999999999901</c:v>
                </c:pt>
                <c:pt idx="25">
                  <c:v>0.64899999999999902</c:v>
                </c:pt>
                <c:pt idx="26">
                  <c:v>6.9159999999999897</c:v>
                </c:pt>
                <c:pt idx="27">
                  <c:v>7.1029999999999998</c:v>
                </c:pt>
                <c:pt idx="28">
                  <c:v>11.179</c:v>
                </c:pt>
                <c:pt idx="29">
                  <c:v>11.6199999999999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D4-46E8-804D-4D71BF892E56}"/>
            </c:ext>
          </c:extLst>
        </c:ser>
        <c:ser>
          <c:idx val="3"/>
          <c:order val="3"/>
          <c:tx>
            <c:strRef>
              <c:f>Kiskunhalas!$E$6</c:f>
              <c:strCache>
                <c:ptCount val="1"/>
                <c:pt idx="0">
                  <c:v>LightGBM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Kiskunhalas!$A$127:$A$156</c:f>
              <c:numCache>
                <c:formatCode>m/d/yyyy</c:formatCode>
                <c:ptCount val="30"/>
                <c:pt idx="0">
                  <c:v>45383</c:v>
                </c:pt>
                <c:pt idx="1">
                  <c:v>45384</c:v>
                </c:pt>
                <c:pt idx="2">
                  <c:v>45385</c:v>
                </c:pt>
                <c:pt idx="3">
                  <c:v>45386</c:v>
                </c:pt>
                <c:pt idx="4">
                  <c:v>45387</c:v>
                </c:pt>
                <c:pt idx="5">
                  <c:v>45388</c:v>
                </c:pt>
                <c:pt idx="6">
                  <c:v>45389</c:v>
                </c:pt>
                <c:pt idx="7">
                  <c:v>45390</c:v>
                </c:pt>
                <c:pt idx="8">
                  <c:v>45391</c:v>
                </c:pt>
                <c:pt idx="9">
                  <c:v>45392</c:v>
                </c:pt>
                <c:pt idx="10">
                  <c:v>45393</c:v>
                </c:pt>
                <c:pt idx="11">
                  <c:v>45394</c:v>
                </c:pt>
                <c:pt idx="12">
                  <c:v>45395</c:v>
                </c:pt>
                <c:pt idx="13">
                  <c:v>45396</c:v>
                </c:pt>
                <c:pt idx="14">
                  <c:v>45397</c:v>
                </c:pt>
                <c:pt idx="15">
                  <c:v>45398</c:v>
                </c:pt>
                <c:pt idx="16">
                  <c:v>45399</c:v>
                </c:pt>
                <c:pt idx="17">
                  <c:v>45400</c:v>
                </c:pt>
                <c:pt idx="18">
                  <c:v>45401</c:v>
                </c:pt>
                <c:pt idx="19">
                  <c:v>45402</c:v>
                </c:pt>
                <c:pt idx="20">
                  <c:v>45403</c:v>
                </c:pt>
                <c:pt idx="21">
                  <c:v>45404</c:v>
                </c:pt>
                <c:pt idx="22">
                  <c:v>45405</c:v>
                </c:pt>
                <c:pt idx="23">
                  <c:v>45406</c:v>
                </c:pt>
                <c:pt idx="24">
                  <c:v>45407</c:v>
                </c:pt>
                <c:pt idx="25">
                  <c:v>45408</c:v>
                </c:pt>
                <c:pt idx="26">
                  <c:v>45409</c:v>
                </c:pt>
                <c:pt idx="27">
                  <c:v>45410</c:v>
                </c:pt>
                <c:pt idx="28">
                  <c:v>45411</c:v>
                </c:pt>
                <c:pt idx="29">
                  <c:v>45412</c:v>
                </c:pt>
              </c:numCache>
            </c:numRef>
          </c:cat>
          <c:val>
            <c:numRef>
              <c:f>Kiskunhalas!$E$127:$E$156</c:f>
              <c:numCache>
                <c:formatCode>General</c:formatCode>
                <c:ptCount val="30"/>
                <c:pt idx="0">
                  <c:v>11.123425503422</c:v>
                </c:pt>
                <c:pt idx="1">
                  <c:v>8.8427259373405303</c:v>
                </c:pt>
                <c:pt idx="2">
                  <c:v>7.6486591990084198</c:v>
                </c:pt>
                <c:pt idx="3">
                  <c:v>7.9851789080821396</c:v>
                </c:pt>
                <c:pt idx="4">
                  <c:v>8.4224974313267609</c:v>
                </c:pt>
                <c:pt idx="5">
                  <c:v>7.9205077704549796</c:v>
                </c:pt>
                <c:pt idx="6">
                  <c:v>9.04416736269377</c:v>
                </c:pt>
                <c:pt idx="7">
                  <c:v>10.1165190678995</c:v>
                </c:pt>
                <c:pt idx="8">
                  <c:v>9.9789071233600293</c:v>
                </c:pt>
                <c:pt idx="9">
                  <c:v>12.834300514736601</c:v>
                </c:pt>
                <c:pt idx="10">
                  <c:v>8.9947118418599903</c:v>
                </c:pt>
                <c:pt idx="11">
                  <c:v>9.9488825240024408</c:v>
                </c:pt>
                <c:pt idx="12">
                  <c:v>9.2645366439318799</c:v>
                </c:pt>
                <c:pt idx="13">
                  <c:v>10.2813879344678</c:v>
                </c:pt>
                <c:pt idx="14">
                  <c:v>12.938350444529901</c:v>
                </c:pt>
                <c:pt idx="15">
                  <c:v>10.320032521999799</c:v>
                </c:pt>
                <c:pt idx="16">
                  <c:v>5.82383446924735</c:v>
                </c:pt>
                <c:pt idx="17">
                  <c:v>5.39526609113266</c:v>
                </c:pt>
                <c:pt idx="18">
                  <c:v>3.3395683701816901</c:v>
                </c:pt>
                <c:pt idx="19">
                  <c:v>1.29413563345205</c:v>
                </c:pt>
                <c:pt idx="20">
                  <c:v>4.0892939287549197</c:v>
                </c:pt>
                <c:pt idx="21">
                  <c:v>4.5166367985360898</c:v>
                </c:pt>
                <c:pt idx="22">
                  <c:v>3.0809226037754902</c:v>
                </c:pt>
                <c:pt idx="23">
                  <c:v>7.4162685942583302</c:v>
                </c:pt>
                <c:pt idx="24">
                  <c:v>3.3180699823313402</c:v>
                </c:pt>
                <c:pt idx="25">
                  <c:v>1.08538325212937</c:v>
                </c:pt>
                <c:pt idx="26">
                  <c:v>6.4014112074999598</c:v>
                </c:pt>
                <c:pt idx="27">
                  <c:v>7.2985228686196901</c:v>
                </c:pt>
                <c:pt idx="28">
                  <c:v>11.1590242466406</c:v>
                </c:pt>
                <c:pt idx="29">
                  <c:v>11.6224650928065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2D4-46E8-804D-4D71BF892E56}"/>
            </c:ext>
          </c:extLst>
        </c:ser>
        <c:ser>
          <c:idx val="4"/>
          <c:order val="4"/>
          <c:tx>
            <c:strRef>
              <c:f>Kiskunhalas!$F$6</c:f>
              <c:strCache>
                <c:ptCount val="1"/>
                <c:pt idx="0">
                  <c:v>XGBoost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Kiskunhalas!$A$127:$A$156</c:f>
              <c:numCache>
                <c:formatCode>m/d/yyyy</c:formatCode>
                <c:ptCount val="30"/>
                <c:pt idx="0">
                  <c:v>45383</c:v>
                </c:pt>
                <c:pt idx="1">
                  <c:v>45384</c:v>
                </c:pt>
                <c:pt idx="2">
                  <c:v>45385</c:v>
                </c:pt>
                <c:pt idx="3">
                  <c:v>45386</c:v>
                </c:pt>
                <c:pt idx="4">
                  <c:v>45387</c:v>
                </c:pt>
                <c:pt idx="5">
                  <c:v>45388</c:v>
                </c:pt>
                <c:pt idx="6">
                  <c:v>45389</c:v>
                </c:pt>
                <c:pt idx="7">
                  <c:v>45390</c:v>
                </c:pt>
                <c:pt idx="8">
                  <c:v>45391</c:v>
                </c:pt>
                <c:pt idx="9">
                  <c:v>45392</c:v>
                </c:pt>
                <c:pt idx="10">
                  <c:v>45393</c:v>
                </c:pt>
                <c:pt idx="11">
                  <c:v>45394</c:v>
                </c:pt>
                <c:pt idx="12">
                  <c:v>45395</c:v>
                </c:pt>
                <c:pt idx="13">
                  <c:v>45396</c:v>
                </c:pt>
                <c:pt idx="14">
                  <c:v>45397</c:v>
                </c:pt>
                <c:pt idx="15">
                  <c:v>45398</c:v>
                </c:pt>
                <c:pt idx="16">
                  <c:v>45399</c:v>
                </c:pt>
                <c:pt idx="17">
                  <c:v>45400</c:v>
                </c:pt>
                <c:pt idx="18">
                  <c:v>45401</c:v>
                </c:pt>
                <c:pt idx="19">
                  <c:v>45402</c:v>
                </c:pt>
                <c:pt idx="20">
                  <c:v>45403</c:v>
                </c:pt>
                <c:pt idx="21">
                  <c:v>45404</c:v>
                </c:pt>
                <c:pt idx="22">
                  <c:v>45405</c:v>
                </c:pt>
                <c:pt idx="23">
                  <c:v>45406</c:v>
                </c:pt>
                <c:pt idx="24">
                  <c:v>45407</c:v>
                </c:pt>
                <c:pt idx="25">
                  <c:v>45408</c:v>
                </c:pt>
                <c:pt idx="26">
                  <c:v>45409</c:v>
                </c:pt>
                <c:pt idx="27">
                  <c:v>45410</c:v>
                </c:pt>
                <c:pt idx="28">
                  <c:v>45411</c:v>
                </c:pt>
                <c:pt idx="29">
                  <c:v>45412</c:v>
                </c:pt>
              </c:numCache>
            </c:numRef>
          </c:cat>
          <c:val>
            <c:numRef>
              <c:f>Kiskunhalas!$F$127:$F$156</c:f>
              <c:numCache>
                <c:formatCode>General</c:formatCode>
                <c:ptCount val="30"/>
                <c:pt idx="0">
                  <c:v>9.7966549999999994</c:v>
                </c:pt>
                <c:pt idx="1">
                  <c:v>8.7580960000000001</c:v>
                </c:pt>
                <c:pt idx="2">
                  <c:v>7.2361110000000002</c:v>
                </c:pt>
                <c:pt idx="3">
                  <c:v>8.0719619999999992</c:v>
                </c:pt>
                <c:pt idx="4">
                  <c:v>7.6931224</c:v>
                </c:pt>
                <c:pt idx="5">
                  <c:v>7.6270189999999998</c:v>
                </c:pt>
                <c:pt idx="6">
                  <c:v>9.2838480000000008</c:v>
                </c:pt>
                <c:pt idx="7">
                  <c:v>9.8640995</c:v>
                </c:pt>
                <c:pt idx="8">
                  <c:v>10.645854</c:v>
                </c:pt>
                <c:pt idx="9">
                  <c:v>13.049875</c:v>
                </c:pt>
                <c:pt idx="10">
                  <c:v>8.6690640000000005</c:v>
                </c:pt>
                <c:pt idx="11">
                  <c:v>9.8582610000000006</c:v>
                </c:pt>
                <c:pt idx="12">
                  <c:v>9.2555560000000003</c:v>
                </c:pt>
                <c:pt idx="13">
                  <c:v>10.147360000000001</c:v>
                </c:pt>
                <c:pt idx="14">
                  <c:v>12.148547000000001</c:v>
                </c:pt>
                <c:pt idx="15">
                  <c:v>10.46205</c:v>
                </c:pt>
                <c:pt idx="16">
                  <c:v>5.6715198000000004</c:v>
                </c:pt>
                <c:pt idx="17">
                  <c:v>5.4159449999999998</c:v>
                </c:pt>
                <c:pt idx="18">
                  <c:v>3.7360730000000002</c:v>
                </c:pt>
                <c:pt idx="19">
                  <c:v>0.59129030000000005</c:v>
                </c:pt>
                <c:pt idx="20">
                  <c:v>4.1632876000000003</c:v>
                </c:pt>
                <c:pt idx="21">
                  <c:v>4.2496556999999999</c:v>
                </c:pt>
                <c:pt idx="22">
                  <c:v>3.0999412999999998</c:v>
                </c:pt>
                <c:pt idx="23">
                  <c:v>8.0616459999999996</c:v>
                </c:pt>
                <c:pt idx="24">
                  <c:v>3.4078659999999998</c:v>
                </c:pt>
                <c:pt idx="25">
                  <c:v>1.7875985999999999</c:v>
                </c:pt>
                <c:pt idx="26">
                  <c:v>6.7716019999999997</c:v>
                </c:pt>
                <c:pt idx="27">
                  <c:v>7.4578470000000001</c:v>
                </c:pt>
                <c:pt idx="28">
                  <c:v>10.81725</c:v>
                </c:pt>
                <c:pt idx="29">
                  <c:v>11.791665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2D4-46E8-804D-4D71BF892E56}"/>
            </c:ext>
          </c:extLst>
        </c:ser>
        <c:ser>
          <c:idx val="5"/>
          <c:order val="5"/>
          <c:tx>
            <c:strRef>
              <c:f>Kiskunhalas!$G$6</c:f>
              <c:strCache>
                <c:ptCount val="1"/>
                <c:pt idx="0">
                  <c:v>Neural Network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Kiskunhalas!$A$127:$A$156</c:f>
              <c:numCache>
                <c:formatCode>m/d/yyyy</c:formatCode>
                <c:ptCount val="30"/>
                <c:pt idx="0">
                  <c:v>45383</c:v>
                </c:pt>
                <c:pt idx="1">
                  <c:v>45384</c:v>
                </c:pt>
                <c:pt idx="2">
                  <c:v>45385</c:v>
                </c:pt>
                <c:pt idx="3">
                  <c:v>45386</c:v>
                </c:pt>
                <c:pt idx="4">
                  <c:v>45387</c:v>
                </c:pt>
                <c:pt idx="5">
                  <c:v>45388</c:v>
                </c:pt>
                <c:pt idx="6">
                  <c:v>45389</c:v>
                </c:pt>
                <c:pt idx="7">
                  <c:v>45390</c:v>
                </c:pt>
                <c:pt idx="8">
                  <c:v>45391</c:v>
                </c:pt>
                <c:pt idx="9">
                  <c:v>45392</c:v>
                </c:pt>
                <c:pt idx="10">
                  <c:v>45393</c:v>
                </c:pt>
                <c:pt idx="11">
                  <c:v>45394</c:v>
                </c:pt>
                <c:pt idx="12">
                  <c:v>45395</c:v>
                </c:pt>
                <c:pt idx="13">
                  <c:v>45396</c:v>
                </c:pt>
                <c:pt idx="14">
                  <c:v>45397</c:v>
                </c:pt>
                <c:pt idx="15">
                  <c:v>45398</c:v>
                </c:pt>
                <c:pt idx="16">
                  <c:v>45399</c:v>
                </c:pt>
                <c:pt idx="17">
                  <c:v>45400</c:v>
                </c:pt>
                <c:pt idx="18">
                  <c:v>45401</c:v>
                </c:pt>
                <c:pt idx="19">
                  <c:v>45402</c:v>
                </c:pt>
                <c:pt idx="20">
                  <c:v>45403</c:v>
                </c:pt>
                <c:pt idx="21">
                  <c:v>45404</c:v>
                </c:pt>
                <c:pt idx="22">
                  <c:v>45405</c:v>
                </c:pt>
                <c:pt idx="23">
                  <c:v>45406</c:v>
                </c:pt>
                <c:pt idx="24">
                  <c:v>45407</c:v>
                </c:pt>
                <c:pt idx="25">
                  <c:v>45408</c:v>
                </c:pt>
                <c:pt idx="26">
                  <c:v>45409</c:v>
                </c:pt>
                <c:pt idx="27">
                  <c:v>45410</c:v>
                </c:pt>
                <c:pt idx="28">
                  <c:v>45411</c:v>
                </c:pt>
                <c:pt idx="29">
                  <c:v>45412</c:v>
                </c:pt>
              </c:numCache>
            </c:numRef>
          </c:cat>
          <c:val>
            <c:numRef>
              <c:f>Kiskunhalas!$G$127:$G$156</c:f>
              <c:numCache>
                <c:formatCode>General</c:formatCode>
                <c:ptCount val="30"/>
                <c:pt idx="0">
                  <c:v>11.348649</c:v>
                </c:pt>
                <c:pt idx="1">
                  <c:v>10.092834999999999</c:v>
                </c:pt>
                <c:pt idx="2">
                  <c:v>8.1104020000000006</c:v>
                </c:pt>
                <c:pt idx="3">
                  <c:v>8.6744369999999993</c:v>
                </c:pt>
                <c:pt idx="4">
                  <c:v>9.7314139999999991</c:v>
                </c:pt>
                <c:pt idx="5">
                  <c:v>9.7846630000000001</c:v>
                </c:pt>
                <c:pt idx="6">
                  <c:v>9.7473419999999997</c:v>
                </c:pt>
                <c:pt idx="7">
                  <c:v>10.754837</c:v>
                </c:pt>
                <c:pt idx="8">
                  <c:v>10.753048</c:v>
                </c:pt>
                <c:pt idx="9">
                  <c:v>11.532311</c:v>
                </c:pt>
                <c:pt idx="10">
                  <c:v>9.7671119999999991</c:v>
                </c:pt>
                <c:pt idx="11">
                  <c:v>10.312913999999999</c:v>
                </c:pt>
                <c:pt idx="12">
                  <c:v>9.8168839999999999</c:v>
                </c:pt>
                <c:pt idx="13">
                  <c:v>9.9226519999999994</c:v>
                </c:pt>
                <c:pt idx="14">
                  <c:v>12.490506</c:v>
                </c:pt>
                <c:pt idx="15">
                  <c:v>10.425822</c:v>
                </c:pt>
                <c:pt idx="16">
                  <c:v>3.6468804000000001</c:v>
                </c:pt>
                <c:pt idx="17">
                  <c:v>5.4038589999999997</c:v>
                </c:pt>
                <c:pt idx="18">
                  <c:v>4.1247252999999997</c:v>
                </c:pt>
                <c:pt idx="19">
                  <c:v>1.2716504</c:v>
                </c:pt>
                <c:pt idx="20">
                  <c:v>3.9688436999999999</c:v>
                </c:pt>
                <c:pt idx="21">
                  <c:v>4.5712250000000001</c:v>
                </c:pt>
                <c:pt idx="22">
                  <c:v>5.3255496000000004</c:v>
                </c:pt>
                <c:pt idx="23">
                  <c:v>7.4326460000000001</c:v>
                </c:pt>
                <c:pt idx="24">
                  <c:v>3.372573</c:v>
                </c:pt>
                <c:pt idx="25">
                  <c:v>2.4899844999999998</c:v>
                </c:pt>
                <c:pt idx="26">
                  <c:v>7.9420495000000004</c:v>
                </c:pt>
                <c:pt idx="27">
                  <c:v>8.5363609999999994</c:v>
                </c:pt>
                <c:pt idx="28">
                  <c:v>10.926818000000001</c:v>
                </c:pt>
                <c:pt idx="29">
                  <c:v>11.149206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2D4-46E8-804D-4D71BF892E56}"/>
            </c:ext>
          </c:extLst>
        </c:ser>
        <c:ser>
          <c:idx val="6"/>
          <c:order val="6"/>
          <c:tx>
            <c:strRef>
              <c:f>Kiskunhalas!$H$6</c:f>
              <c:strCache>
                <c:ptCount val="1"/>
                <c:pt idx="0">
                  <c:v>Ensemble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Kiskunhalas!$A$127:$A$156</c:f>
              <c:numCache>
                <c:formatCode>m/d/yyyy</c:formatCode>
                <c:ptCount val="30"/>
                <c:pt idx="0">
                  <c:v>45383</c:v>
                </c:pt>
                <c:pt idx="1">
                  <c:v>45384</c:v>
                </c:pt>
                <c:pt idx="2">
                  <c:v>45385</c:v>
                </c:pt>
                <c:pt idx="3">
                  <c:v>45386</c:v>
                </c:pt>
                <c:pt idx="4">
                  <c:v>45387</c:v>
                </c:pt>
                <c:pt idx="5">
                  <c:v>45388</c:v>
                </c:pt>
                <c:pt idx="6">
                  <c:v>45389</c:v>
                </c:pt>
                <c:pt idx="7">
                  <c:v>45390</c:v>
                </c:pt>
                <c:pt idx="8">
                  <c:v>45391</c:v>
                </c:pt>
                <c:pt idx="9">
                  <c:v>45392</c:v>
                </c:pt>
                <c:pt idx="10">
                  <c:v>45393</c:v>
                </c:pt>
                <c:pt idx="11">
                  <c:v>45394</c:v>
                </c:pt>
                <c:pt idx="12">
                  <c:v>45395</c:v>
                </c:pt>
                <c:pt idx="13">
                  <c:v>45396</c:v>
                </c:pt>
                <c:pt idx="14">
                  <c:v>45397</c:v>
                </c:pt>
                <c:pt idx="15">
                  <c:v>45398</c:v>
                </c:pt>
                <c:pt idx="16">
                  <c:v>45399</c:v>
                </c:pt>
                <c:pt idx="17">
                  <c:v>45400</c:v>
                </c:pt>
                <c:pt idx="18">
                  <c:v>45401</c:v>
                </c:pt>
                <c:pt idx="19">
                  <c:v>45402</c:v>
                </c:pt>
                <c:pt idx="20">
                  <c:v>45403</c:v>
                </c:pt>
                <c:pt idx="21">
                  <c:v>45404</c:v>
                </c:pt>
                <c:pt idx="22">
                  <c:v>45405</c:v>
                </c:pt>
                <c:pt idx="23">
                  <c:v>45406</c:v>
                </c:pt>
                <c:pt idx="24">
                  <c:v>45407</c:v>
                </c:pt>
                <c:pt idx="25">
                  <c:v>45408</c:v>
                </c:pt>
                <c:pt idx="26">
                  <c:v>45409</c:v>
                </c:pt>
                <c:pt idx="27">
                  <c:v>45410</c:v>
                </c:pt>
                <c:pt idx="28">
                  <c:v>45411</c:v>
                </c:pt>
                <c:pt idx="29">
                  <c:v>45412</c:v>
                </c:pt>
              </c:numCache>
            </c:numRef>
          </c:cat>
          <c:val>
            <c:numRef>
              <c:f>Kiskunhalas!$H$127:$H$156</c:f>
              <c:numCache>
                <c:formatCode>General</c:formatCode>
                <c:ptCount val="30"/>
                <c:pt idx="0">
                  <c:v>10.851432307404499</c:v>
                </c:pt>
                <c:pt idx="1">
                  <c:v>9.27991427623577</c:v>
                </c:pt>
                <c:pt idx="2">
                  <c:v>7.5235431175850502</c:v>
                </c:pt>
                <c:pt idx="3">
                  <c:v>8.2541444584658397</c:v>
                </c:pt>
                <c:pt idx="4">
                  <c:v>8.4190084148766697</c:v>
                </c:pt>
                <c:pt idx="5">
                  <c:v>8.3297974748402996</c:v>
                </c:pt>
                <c:pt idx="6">
                  <c:v>9.2873393203029604</c:v>
                </c:pt>
                <c:pt idx="7">
                  <c:v>10.3438639016489</c:v>
                </c:pt>
                <c:pt idx="8">
                  <c:v>10.572452265688</c:v>
                </c:pt>
                <c:pt idx="9">
                  <c:v>12.372121803412499</c:v>
                </c:pt>
                <c:pt idx="10">
                  <c:v>9.0537217970586195</c:v>
                </c:pt>
                <c:pt idx="11">
                  <c:v>10.1355143817635</c:v>
                </c:pt>
                <c:pt idx="12">
                  <c:v>9.30574419783294</c:v>
                </c:pt>
                <c:pt idx="13">
                  <c:v>10.237600006764501</c:v>
                </c:pt>
                <c:pt idx="14">
                  <c:v>12.351350947314099</c:v>
                </c:pt>
                <c:pt idx="15">
                  <c:v>10.5612263044806</c:v>
                </c:pt>
                <c:pt idx="16">
                  <c:v>5.3123086534560899</c:v>
                </c:pt>
                <c:pt idx="17">
                  <c:v>5.5225175706804999</c:v>
                </c:pt>
                <c:pt idx="18">
                  <c:v>3.7380916822747299</c:v>
                </c:pt>
                <c:pt idx="19">
                  <c:v>0.89651909052911205</c:v>
                </c:pt>
                <c:pt idx="20">
                  <c:v>4.1513563167185996</c:v>
                </c:pt>
                <c:pt idx="21">
                  <c:v>4.66712942210716</c:v>
                </c:pt>
                <c:pt idx="22">
                  <c:v>3.7268533649865301</c:v>
                </c:pt>
                <c:pt idx="23">
                  <c:v>7.83839021336866</c:v>
                </c:pt>
                <c:pt idx="24">
                  <c:v>3.4231272205812999</c:v>
                </c:pt>
                <c:pt idx="25">
                  <c:v>1.5029915935956899</c:v>
                </c:pt>
                <c:pt idx="26">
                  <c:v>7.00776571615111</c:v>
                </c:pt>
                <c:pt idx="27">
                  <c:v>7.59893268191475</c:v>
                </c:pt>
                <c:pt idx="28">
                  <c:v>11.020523098098099</c:v>
                </c:pt>
                <c:pt idx="29">
                  <c:v>11.5458340828787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2D4-46E8-804D-4D71BF892E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7583960"/>
        <c:axId val="487590192"/>
      </c:lineChart>
      <c:dateAx>
        <c:axId val="487583960"/>
        <c:scaling>
          <c:orientation val="minMax"/>
        </c:scaling>
        <c:delete val="0"/>
        <c:axPos val="b"/>
        <c:numFmt formatCode="d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87590192"/>
        <c:crossesAt val="-10"/>
        <c:auto val="1"/>
        <c:lblOffset val="100"/>
        <c:baseTimeUnit val="days"/>
      </c:dateAx>
      <c:valAx>
        <c:axId val="487590192"/>
        <c:scaling>
          <c:orientation val="minMax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87583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2020.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Kiskunmajsa!$B$6</c:f>
              <c:strCache>
                <c:ptCount val="1"/>
                <c:pt idx="0">
                  <c:v>masured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Kiskunmajsa!$A$7:$A$36</c:f>
              <c:numCache>
                <c:formatCode>m/d/yyyy</c:formatCode>
                <c:ptCount val="30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</c:numCache>
            </c:numRef>
          </c:cat>
          <c:val>
            <c:numRef>
              <c:f>Kiskunmajsa!$B$7:$B$36</c:f>
              <c:numCache>
                <c:formatCode>General</c:formatCode>
                <c:ptCount val="30"/>
                <c:pt idx="0">
                  <c:v>-4.7</c:v>
                </c:pt>
                <c:pt idx="1">
                  <c:v>-6</c:v>
                </c:pt>
                <c:pt idx="2">
                  <c:v>-4.2</c:v>
                </c:pt>
                <c:pt idx="3">
                  <c:v>2.1</c:v>
                </c:pt>
                <c:pt idx="4">
                  <c:v>5.7</c:v>
                </c:pt>
                <c:pt idx="5">
                  <c:v>0.3</c:v>
                </c:pt>
                <c:pt idx="6">
                  <c:v>-3.3</c:v>
                </c:pt>
                <c:pt idx="7">
                  <c:v>-1.7</c:v>
                </c:pt>
                <c:pt idx="8">
                  <c:v>0.8</c:v>
                </c:pt>
                <c:pt idx="9">
                  <c:v>5.7</c:v>
                </c:pt>
                <c:pt idx="10">
                  <c:v>0.5</c:v>
                </c:pt>
                <c:pt idx="11">
                  <c:v>0.3</c:v>
                </c:pt>
                <c:pt idx="12">
                  <c:v>7.6</c:v>
                </c:pt>
                <c:pt idx="13">
                  <c:v>3.8</c:v>
                </c:pt>
                <c:pt idx="14">
                  <c:v>-0.8</c:v>
                </c:pt>
                <c:pt idx="15">
                  <c:v>0</c:v>
                </c:pt>
                <c:pt idx="16">
                  <c:v>3.8</c:v>
                </c:pt>
                <c:pt idx="17">
                  <c:v>8.6999999999999993</c:v>
                </c:pt>
                <c:pt idx="18">
                  <c:v>11.6</c:v>
                </c:pt>
                <c:pt idx="19">
                  <c:v>7.1</c:v>
                </c:pt>
                <c:pt idx="20">
                  <c:v>3.8</c:v>
                </c:pt>
                <c:pt idx="21">
                  <c:v>1.8</c:v>
                </c:pt>
                <c:pt idx="22">
                  <c:v>3.1</c:v>
                </c:pt>
                <c:pt idx="23">
                  <c:v>1.6</c:v>
                </c:pt>
                <c:pt idx="24">
                  <c:v>7.3</c:v>
                </c:pt>
                <c:pt idx="25">
                  <c:v>1.8</c:v>
                </c:pt>
                <c:pt idx="26">
                  <c:v>0.3</c:v>
                </c:pt>
                <c:pt idx="27">
                  <c:v>8.1999999999999993</c:v>
                </c:pt>
                <c:pt idx="28">
                  <c:v>11.7</c:v>
                </c:pt>
                <c:pt idx="29">
                  <c:v>12.5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2A-4E43-AE5D-85EC1D5477D8}"/>
            </c:ext>
          </c:extLst>
        </c:ser>
        <c:ser>
          <c:idx val="1"/>
          <c:order val="1"/>
          <c:tx>
            <c:strRef>
              <c:f>Kiskunmajsa!$C$6</c:f>
              <c:strCache>
                <c:ptCount val="1"/>
                <c:pt idx="0">
                  <c:v>ERA5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Kiskunmajsa!$A$7:$A$36</c:f>
              <c:numCache>
                <c:formatCode>m/d/yyyy</c:formatCode>
                <c:ptCount val="30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</c:numCache>
            </c:numRef>
          </c:cat>
          <c:val>
            <c:numRef>
              <c:f>Kiskunmajsa!$C$7:$C$36</c:f>
              <c:numCache>
                <c:formatCode>General</c:formatCode>
                <c:ptCount val="30"/>
                <c:pt idx="0">
                  <c:v>-1.2857399999999757</c:v>
                </c:pt>
                <c:pt idx="1">
                  <c:v>-1.0713999999999828</c:v>
                </c:pt>
                <c:pt idx="2">
                  <c:v>1.5109000000000492</c:v>
                </c:pt>
                <c:pt idx="3">
                  <c:v>4.5746000000000322</c:v>
                </c:pt>
                <c:pt idx="4">
                  <c:v>6.2633299999999963</c:v>
                </c:pt>
                <c:pt idx="5">
                  <c:v>7.7533200000000306</c:v>
                </c:pt>
                <c:pt idx="6">
                  <c:v>4.3243700000000445</c:v>
                </c:pt>
                <c:pt idx="7">
                  <c:v>6.0665500000000065</c:v>
                </c:pt>
                <c:pt idx="8">
                  <c:v>3.9159200000000283</c:v>
                </c:pt>
                <c:pt idx="9">
                  <c:v>8.2023000000000366</c:v>
                </c:pt>
                <c:pt idx="10">
                  <c:v>6.9833000000000425</c:v>
                </c:pt>
                <c:pt idx="11">
                  <c:v>7.6224600000000464</c:v>
                </c:pt>
                <c:pt idx="12">
                  <c:v>10.813870000000009</c:v>
                </c:pt>
                <c:pt idx="13">
                  <c:v>7.2645500000000425</c:v>
                </c:pt>
                <c:pt idx="14">
                  <c:v>0.30093000000005077</c:v>
                </c:pt>
                <c:pt idx="15">
                  <c:v>3.2023000000000366</c:v>
                </c:pt>
                <c:pt idx="16">
                  <c:v>6.8334000000000401</c:v>
                </c:pt>
                <c:pt idx="17">
                  <c:v>10.872220000000027</c:v>
                </c:pt>
                <c:pt idx="18">
                  <c:v>12.593160000000012</c:v>
                </c:pt>
                <c:pt idx="19">
                  <c:v>8.5707000000000448</c:v>
                </c:pt>
                <c:pt idx="20">
                  <c:v>6.0055200000000468</c:v>
                </c:pt>
                <c:pt idx="21">
                  <c:v>7.233540000000005</c:v>
                </c:pt>
                <c:pt idx="22">
                  <c:v>5.9281200000000354</c:v>
                </c:pt>
                <c:pt idx="23">
                  <c:v>7.5245600000000081</c:v>
                </c:pt>
                <c:pt idx="24">
                  <c:v>8.5973000000000184</c:v>
                </c:pt>
                <c:pt idx="25">
                  <c:v>7.1422400000000152</c:v>
                </c:pt>
                <c:pt idx="26">
                  <c:v>3.1612800000000334</c:v>
                </c:pt>
                <c:pt idx="27">
                  <c:v>10.102930000000015</c:v>
                </c:pt>
                <c:pt idx="28">
                  <c:v>15.624660000000006</c:v>
                </c:pt>
                <c:pt idx="29">
                  <c:v>12.852930000000015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2A-4E43-AE5D-85EC1D5477D8}"/>
            </c:ext>
          </c:extLst>
        </c:ser>
        <c:ser>
          <c:idx val="2"/>
          <c:order val="2"/>
          <c:tx>
            <c:strRef>
              <c:f>Kiskunmajsa!$D$6</c:f>
              <c:strCache>
                <c:ptCount val="1"/>
                <c:pt idx="0">
                  <c:v>Random Forest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Kiskunmajsa!$A$7:$A$36</c:f>
              <c:numCache>
                <c:formatCode>m/d/yyyy</c:formatCode>
                <c:ptCount val="30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</c:numCache>
            </c:numRef>
          </c:cat>
          <c:val>
            <c:numRef>
              <c:f>Kiskunmajsa!$D$7:$D$36</c:f>
              <c:numCache>
                <c:formatCode>General</c:formatCode>
                <c:ptCount val="30"/>
                <c:pt idx="0">
                  <c:v>-4.5010000000000003</c:v>
                </c:pt>
                <c:pt idx="1">
                  <c:v>-4.5490000000000004</c:v>
                </c:pt>
                <c:pt idx="2">
                  <c:v>-3.056</c:v>
                </c:pt>
                <c:pt idx="3">
                  <c:v>-0.14099999999999999</c:v>
                </c:pt>
                <c:pt idx="4">
                  <c:v>2.2519999999999998</c:v>
                </c:pt>
                <c:pt idx="5">
                  <c:v>2.3639999999999999</c:v>
                </c:pt>
                <c:pt idx="6">
                  <c:v>0.60099999999999998</c:v>
                </c:pt>
                <c:pt idx="7">
                  <c:v>5.8999999999999997E-2</c:v>
                </c:pt>
                <c:pt idx="8">
                  <c:v>0.30199999999999999</c:v>
                </c:pt>
                <c:pt idx="9">
                  <c:v>5.1859999999999902</c:v>
                </c:pt>
                <c:pt idx="10">
                  <c:v>2.8530000000000002</c:v>
                </c:pt>
                <c:pt idx="11">
                  <c:v>1.173</c:v>
                </c:pt>
                <c:pt idx="12">
                  <c:v>7.327</c:v>
                </c:pt>
                <c:pt idx="13">
                  <c:v>9.0090000000000003</c:v>
                </c:pt>
                <c:pt idx="14">
                  <c:v>-1.9530000000000001</c:v>
                </c:pt>
                <c:pt idx="15">
                  <c:v>0.493999999999999</c:v>
                </c:pt>
                <c:pt idx="16">
                  <c:v>2.9479999999999902</c:v>
                </c:pt>
                <c:pt idx="17">
                  <c:v>6.9219999999999997</c:v>
                </c:pt>
                <c:pt idx="18">
                  <c:v>10.587999999999999</c:v>
                </c:pt>
                <c:pt idx="19">
                  <c:v>6.4269999999999996</c:v>
                </c:pt>
                <c:pt idx="20">
                  <c:v>2.5539999999999998</c:v>
                </c:pt>
                <c:pt idx="21">
                  <c:v>3.3949999999999898</c:v>
                </c:pt>
                <c:pt idx="22">
                  <c:v>3.0139999999999998</c:v>
                </c:pt>
                <c:pt idx="23">
                  <c:v>0.78600000000000003</c:v>
                </c:pt>
                <c:pt idx="24">
                  <c:v>7.11</c:v>
                </c:pt>
                <c:pt idx="25">
                  <c:v>3.6869999999999901</c:v>
                </c:pt>
                <c:pt idx="26">
                  <c:v>2.2040000000000002</c:v>
                </c:pt>
                <c:pt idx="27">
                  <c:v>6.6230000000000002</c:v>
                </c:pt>
                <c:pt idx="28">
                  <c:v>12.1799999999999</c:v>
                </c:pt>
                <c:pt idx="29">
                  <c:v>10.6699999999999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2A-4E43-AE5D-85EC1D5477D8}"/>
            </c:ext>
          </c:extLst>
        </c:ser>
        <c:ser>
          <c:idx val="3"/>
          <c:order val="3"/>
          <c:tx>
            <c:strRef>
              <c:f>Kiskunmajsa!$E$6</c:f>
              <c:strCache>
                <c:ptCount val="1"/>
                <c:pt idx="0">
                  <c:v>LightGBM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Kiskunmajsa!$A$7:$A$36</c:f>
              <c:numCache>
                <c:formatCode>m/d/yyyy</c:formatCode>
                <c:ptCount val="30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</c:numCache>
            </c:numRef>
          </c:cat>
          <c:val>
            <c:numRef>
              <c:f>Kiskunmajsa!$E$7:$E$36</c:f>
              <c:numCache>
                <c:formatCode>General</c:formatCode>
                <c:ptCount val="30"/>
                <c:pt idx="0">
                  <c:v>-3.4185551378154502</c:v>
                </c:pt>
                <c:pt idx="1">
                  <c:v>-4.0477497074126703</c:v>
                </c:pt>
                <c:pt idx="2">
                  <c:v>-2.4648500289825499</c:v>
                </c:pt>
                <c:pt idx="3">
                  <c:v>-0.13011258607225901</c:v>
                </c:pt>
                <c:pt idx="4">
                  <c:v>2.87191528819957</c:v>
                </c:pt>
                <c:pt idx="5">
                  <c:v>2.0731257550758602</c:v>
                </c:pt>
                <c:pt idx="6">
                  <c:v>0.277446527731397</c:v>
                </c:pt>
                <c:pt idx="7">
                  <c:v>-0.32678125700711802</c:v>
                </c:pt>
                <c:pt idx="8">
                  <c:v>0.279043571544971</c:v>
                </c:pt>
                <c:pt idx="9">
                  <c:v>5.49499097731732</c:v>
                </c:pt>
                <c:pt idx="10">
                  <c:v>2.40225570285308</c:v>
                </c:pt>
                <c:pt idx="11">
                  <c:v>1.89821924200272</c:v>
                </c:pt>
                <c:pt idx="12">
                  <c:v>7.59347627162881</c:v>
                </c:pt>
                <c:pt idx="13">
                  <c:v>9.4083734224152806</c:v>
                </c:pt>
                <c:pt idx="14">
                  <c:v>-3.62789417934516</c:v>
                </c:pt>
                <c:pt idx="15">
                  <c:v>0.34069886310950698</c:v>
                </c:pt>
                <c:pt idx="16">
                  <c:v>2.0567322682193798</c:v>
                </c:pt>
                <c:pt idx="17">
                  <c:v>6.0476712088114501</c:v>
                </c:pt>
                <c:pt idx="18">
                  <c:v>10.7581789794647</c:v>
                </c:pt>
                <c:pt idx="19">
                  <c:v>6.8222870518527001</c:v>
                </c:pt>
                <c:pt idx="20">
                  <c:v>1.2236661769459201</c:v>
                </c:pt>
                <c:pt idx="21">
                  <c:v>2.4293926308096498</c:v>
                </c:pt>
                <c:pt idx="22">
                  <c:v>1.6193171715183301</c:v>
                </c:pt>
                <c:pt idx="23">
                  <c:v>0.16336206280208901</c:v>
                </c:pt>
                <c:pt idx="24">
                  <c:v>6.8019802654588304</c:v>
                </c:pt>
                <c:pt idx="25">
                  <c:v>2.6773401112608299</c:v>
                </c:pt>
                <c:pt idx="26">
                  <c:v>1.5842747375058901</c:v>
                </c:pt>
                <c:pt idx="27">
                  <c:v>6.9200196654003099</c:v>
                </c:pt>
                <c:pt idx="28">
                  <c:v>12.5999980179957</c:v>
                </c:pt>
                <c:pt idx="29">
                  <c:v>11.0472148217419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92A-4E43-AE5D-85EC1D5477D8}"/>
            </c:ext>
          </c:extLst>
        </c:ser>
        <c:ser>
          <c:idx val="4"/>
          <c:order val="4"/>
          <c:tx>
            <c:strRef>
              <c:f>Kiskunmajsa!$F$6</c:f>
              <c:strCache>
                <c:ptCount val="1"/>
                <c:pt idx="0">
                  <c:v>XGBoost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Kiskunmajsa!$A$7:$A$36</c:f>
              <c:numCache>
                <c:formatCode>m/d/yyyy</c:formatCode>
                <c:ptCount val="30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</c:numCache>
            </c:numRef>
          </c:cat>
          <c:val>
            <c:numRef>
              <c:f>Kiskunmajsa!$F$7:$F$36</c:f>
              <c:numCache>
                <c:formatCode>General</c:formatCode>
                <c:ptCount val="30"/>
                <c:pt idx="0">
                  <c:v>-3.4959817000000002</c:v>
                </c:pt>
                <c:pt idx="1">
                  <c:v>-4.3175134999999996</c:v>
                </c:pt>
                <c:pt idx="2">
                  <c:v>-2.6808573999999998</c:v>
                </c:pt>
                <c:pt idx="3">
                  <c:v>0.32414632999999998</c:v>
                </c:pt>
                <c:pt idx="4">
                  <c:v>2.2627153</c:v>
                </c:pt>
                <c:pt idx="5">
                  <c:v>1.7018484</c:v>
                </c:pt>
                <c:pt idx="6">
                  <c:v>0.45452609999999999</c:v>
                </c:pt>
                <c:pt idx="7">
                  <c:v>-0.94234660000000003</c:v>
                </c:pt>
                <c:pt idx="8">
                  <c:v>0.55729013999999999</c:v>
                </c:pt>
                <c:pt idx="9">
                  <c:v>5.9007449999999997</c:v>
                </c:pt>
                <c:pt idx="10">
                  <c:v>3.2465372000000001</c:v>
                </c:pt>
                <c:pt idx="11">
                  <c:v>1.1020486</c:v>
                </c:pt>
                <c:pt idx="12">
                  <c:v>7.2672606000000002</c:v>
                </c:pt>
                <c:pt idx="13">
                  <c:v>8.4806069999999991</c:v>
                </c:pt>
                <c:pt idx="14">
                  <c:v>-2.2081976000000001</c:v>
                </c:pt>
                <c:pt idx="15">
                  <c:v>0.18076903</c:v>
                </c:pt>
                <c:pt idx="16">
                  <c:v>3.3618790000000001</c:v>
                </c:pt>
                <c:pt idx="17">
                  <c:v>6.3803609999999997</c:v>
                </c:pt>
                <c:pt idx="18">
                  <c:v>10.431029000000001</c:v>
                </c:pt>
                <c:pt idx="19">
                  <c:v>6.2474499999999997</c:v>
                </c:pt>
                <c:pt idx="20">
                  <c:v>1.5683765000000001</c:v>
                </c:pt>
                <c:pt idx="21">
                  <c:v>3.0731704</c:v>
                </c:pt>
                <c:pt idx="22">
                  <c:v>3.5331540000000001</c:v>
                </c:pt>
                <c:pt idx="23">
                  <c:v>0.57519376</c:v>
                </c:pt>
                <c:pt idx="24">
                  <c:v>7.3591870000000004</c:v>
                </c:pt>
                <c:pt idx="25">
                  <c:v>3.7676957</c:v>
                </c:pt>
                <c:pt idx="26">
                  <c:v>1.4311229000000001</c:v>
                </c:pt>
                <c:pt idx="27">
                  <c:v>6.1975559999999996</c:v>
                </c:pt>
                <c:pt idx="28">
                  <c:v>11.921229</c:v>
                </c:pt>
                <c:pt idx="29">
                  <c:v>10.698346000000001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92A-4E43-AE5D-85EC1D5477D8}"/>
            </c:ext>
          </c:extLst>
        </c:ser>
        <c:ser>
          <c:idx val="5"/>
          <c:order val="5"/>
          <c:tx>
            <c:strRef>
              <c:f>Kiskunmajsa!$G$6</c:f>
              <c:strCache>
                <c:ptCount val="1"/>
                <c:pt idx="0">
                  <c:v>Neural Network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Kiskunmajsa!$A$7:$A$36</c:f>
              <c:numCache>
                <c:formatCode>m/d/yyyy</c:formatCode>
                <c:ptCount val="30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</c:numCache>
            </c:numRef>
          </c:cat>
          <c:val>
            <c:numRef>
              <c:f>Kiskunmajsa!$G$7:$G$36</c:f>
              <c:numCache>
                <c:formatCode>General</c:formatCode>
                <c:ptCount val="30"/>
                <c:pt idx="0">
                  <c:v>-3.8937452000000001</c:v>
                </c:pt>
                <c:pt idx="1">
                  <c:v>-3.1438944000000002</c:v>
                </c:pt>
                <c:pt idx="2">
                  <c:v>-1.6468050000000001</c:v>
                </c:pt>
                <c:pt idx="3">
                  <c:v>1.5454821999999999</c:v>
                </c:pt>
                <c:pt idx="4">
                  <c:v>2.4885402000000001</c:v>
                </c:pt>
                <c:pt idx="5">
                  <c:v>3.5493749999999999</c:v>
                </c:pt>
                <c:pt idx="6">
                  <c:v>1.5113297999999999</c:v>
                </c:pt>
                <c:pt idx="7">
                  <c:v>2.1867678000000002E-2</c:v>
                </c:pt>
                <c:pt idx="8">
                  <c:v>0.99008775000000004</c:v>
                </c:pt>
                <c:pt idx="9">
                  <c:v>4.7712130000000004</c:v>
                </c:pt>
                <c:pt idx="10">
                  <c:v>2.5562575000000001</c:v>
                </c:pt>
                <c:pt idx="11">
                  <c:v>1.3277703999999999</c:v>
                </c:pt>
                <c:pt idx="12">
                  <c:v>7.8833739999999999</c:v>
                </c:pt>
                <c:pt idx="13">
                  <c:v>8.3113229999999998</c:v>
                </c:pt>
                <c:pt idx="14">
                  <c:v>-2.0331857000000002</c:v>
                </c:pt>
                <c:pt idx="15">
                  <c:v>0.59250986999999999</c:v>
                </c:pt>
                <c:pt idx="16">
                  <c:v>3.7335124</c:v>
                </c:pt>
                <c:pt idx="17">
                  <c:v>6.7012963000000001</c:v>
                </c:pt>
                <c:pt idx="18">
                  <c:v>11.196455</c:v>
                </c:pt>
                <c:pt idx="19">
                  <c:v>6.5776643999999997</c:v>
                </c:pt>
                <c:pt idx="20">
                  <c:v>1.7932427</c:v>
                </c:pt>
                <c:pt idx="21">
                  <c:v>2.2875964999999998</c:v>
                </c:pt>
                <c:pt idx="22">
                  <c:v>2.9185088000000001</c:v>
                </c:pt>
                <c:pt idx="23">
                  <c:v>1.7666781</c:v>
                </c:pt>
                <c:pt idx="24">
                  <c:v>7.6133579999999998</c:v>
                </c:pt>
                <c:pt idx="25">
                  <c:v>1.8881056000000001</c:v>
                </c:pt>
                <c:pt idx="26">
                  <c:v>1.8688024999999999</c:v>
                </c:pt>
                <c:pt idx="27">
                  <c:v>7.2493787000000003</c:v>
                </c:pt>
                <c:pt idx="28">
                  <c:v>10.226991</c:v>
                </c:pt>
                <c:pt idx="29">
                  <c:v>9.8588269999999998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92A-4E43-AE5D-85EC1D5477D8}"/>
            </c:ext>
          </c:extLst>
        </c:ser>
        <c:ser>
          <c:idx val="6"/>
          <c:order val="6"/>
          <c:tx>
            <c:strRef>
              <c:f>Kiskunmajsa!$H$6</c:f>
              <c:strCache>
                <c:ptCount val="1"/>
                <c:pt idx="0">
                  <c:v>Ensemble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Kiskunmajsa!$A$7:$A$36</c:f>
              <c:numCache>
                <c:formatCode>m/d/yyyy</c:formatCode>
                <c:ptCount val="30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</c:numCache>
            </c:numRef>
          </c:cat>
          <c:val>
            <c:numRef>
              <c:f>Kiskunmajsa!$H$7:$H$36</c:f>
              <c:numCache>
                <c:formatCode>General</c:formatCode>
                <c:ptCount val="30"/>
                <c:pt idx="0">
                  <c:v>-3.8273205037569902</c:v>
                </c:pt>
                <c:pt idx="1">
                  <c:v>-4.0145394018173102</c:v>
                </c:pt>
                <c:pt idx="2">
                  <c:v>-2.4621281242347699</c:v>
                </c:pt>
                <c:pt idx="3">
                  <c:v>0.39962897573630601</c:v>
                </c:pt>
                <c:pt idx="4">
                  <c:v>2.46879270010928</c:v>
                </c:pt>
                <c:pt idx="5">
                  <c:v>2.4220873000036298</c:v>
                </c:pt>
                <c:pt idx="6">
                  <c:v>0.71107559860050096</c:v>
                </c:pt>
                <c:pt idx="7">
                  <c:v>-0.29706503807842599</c:v>
                </c:pt>
                <c:pt idx="8">
                  <c:v>0.53210536398323505</c:v>
                </c:pt>
                <c:pt idx="9">
                  <c:v>5.3382372367457096</c:v>
                </c:pt>
                <c:pt idx="10">
                  <c:v>2.7645125994384001</c:v>
                </c:pt>
                <c:pt idx="11">
                  <c:v>1.3752595574622699</c:v>
                </c:pt>
                <c:pt idx="12">
                  <c:v>7.51777775931345</c:v>
                </c:pt>
                <c:pt idx="13">
                  <c:v>8.8023259052711804</c:v>
                </c:pt>
                <c:pt idx="14">
                  <c:v>-2.4555693733694599</c:v>
                </c:pt>
                <c:pt idx="15">
                  <c:v>0.40199443878743901</c:v>
                </c:pt>
                <c:pt idx="16">
                  <c:v>3.02503094503412</c:v>
                </c:pt>
                <c:pt idx="17">
                  <c:v>6.5128321546198498</c:v>
                </c:pt>
                <c:pt idx="18">
                  <c:v>10.7434158252647</c:v>
                </c:pt>
                <c:pt idx="19">
                  <c:v>6.5186003255089497</c:v>
                </c:pt>
                <c:pt idx="20">
                  <c:v>1.7848213527577499</c:v>
                </c:pt>
                <c:pt idx="21">
                  <c:v>2.7962898796186102</c:v>
                </c:pt>
                <c:pt idx="22">
                  <c:v>2.7712449875931702</c:v>
                </c:pt>
                <c:pt idx="23">
                  <c:v>0.82280848011130403</c:v>
                </c:pt>
                <c:pt idx="24">
                  <c:v>7.2211313531002403</c:v>
                </c:pt>
                <c:pt idx="25">
                  <c:v>3.0050353518737398</c:v>
                </c:pt>
                <c:pt idx="26">
                  <c:v>1.77205004600405</c:v>
                </c:pt>
                <c:pt idx="27">
                  <c:v>6.7474885913531297</c:v>
                </c:pt>
                <c:pt idx="28">
                  <c:v>11.732054520062899</c:v>
                </c:pt>
                <c:pt idx="29">
                  <c:v>10.568596899252601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92A-4E43-AE5D-85EC1D5477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7583960"/>
        <c:axId val="487590192"/>
      </c:lineChart>
      <c:dateAx>
        <c:axId val="487583960"/>
        <c:scaling>
          <c:orientation val="minMax"/>
        </c:scaling>
        <c:delete val="0"/>
        <c:axPos val="b"/>
        <c:numFmt formatCode="d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87590192"/>
        <c:crossesAt val="-10"/>
        <c:auto val="0"/>
        <c:lblOffset val="100"/>
        <c:baseTimeUnit val="days"/>
      </c:dateAx>
      <c:valAx>
        <c:axId val="48759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87583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2021.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Kiskunmajsa!$B$6</c:f>
              <c:strCache>
                <c:ptCount val="1"/>
                <c:pt idx="0">
                  <c:v>masured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Kiskunmajsa!$A$37:$A$66</c:f>
              <c:numCache>
                <c:formatCode>m/d/yyyy</c:formatCode>
                <c:ptCount val="30"/>
                <c:pt idx="0">
                  <c:v>44287</c:v>
                </c:pt>
                <c:pt idx="1">
                  <c:v>44288</c:v>
                </c:pt>
                <c:pt idx="2">
                  <c:v>44289</c:v>
                </c:pt>
                <c:pt idx="3">
                  <c:v>44290</c:v>
                </c:pt>
                <c:pt idx="4">
                  <c:v>44291</c:v>
                </c:pt>
                <c:pt idx="5">
                  <c:v>44292</c:v>
                </c:pt>
                <c:pt idx="6">
                  <c:v>44293</c:v>
                </c:pt>
                <c:pt idx="7">
                  <c:v>44294</c:v>
                </c:pt>
                <c:pt idx="8">
                  <c:v>44295</c:v>
                </c:pt>
                <c:pt idx="9">
                  <c:v>44296</c:v>
                </c:pt>
                <c:pt idx="10">
                  <c:v>44297</c:v>
                </c:pt>
                <c:pt idx="11">
                  <c:v>44298</c:v>
                </c:pt>
                <c:pt idx="12">
                  <c:v>44299</c:v>
                </c:pt>
                <c:pt idx="13">
                  <c:v>44300</c:v>
                </c:pt>
                <c:pt idx="14">
                  <c:v>44301</c:v>
                </c:pt>
                <c:pt idx="15">
                  <c:v>44302</c:v>
                </c:pt>
                <c:pt idx="16">
                  <c:v>44303</c:v>
                </c:pt>
                <c:pt idx="17">
                  <c:v>44304</c:v>
                </c:pt>
                <c:pt idx="18">
                  <c:v>44305</c:v>
                </c:pt>
                <c:pt idx="19">
                  <c:v>44306</c:v>
                </c:pt>
                <c:pt idx="20">
                  <c:v>44307</c:v>
                </c:pt>
                <c:pt idx="21">
                  <c:v>44308</c:v>
                </c:pt>
                <c:pt idx="22">
                  <c:v>44309</c:v>
                </c:pt>
                <c:pt idx="23">
                  <c:v>44310</c:v>
                </c:pt>
                <c:pt idx="24">
                  <c:v>44311</c:v>
                </c:pt>
                <c:pt idx="25">
                  <c:v>44312</c:v>
                </c:pt>
                <c:pt idx="26">
                  <c:v>44313</c:v>
                </c:pt>
                <c:pt idx="27">
                  <c:v>44314</c:v>
                </c:pt>
                <c:pt idx="28">
                  <c:v>44315</c:v>
                </c:pt>
                <c:pt idx="29">
                  <c:v>44316</c:v>
                </c:pt>
              </c:numCache>
            </c:numRef>
          </c:cat>
          <c:val>
            <c:numRef>
              <c:f>Kiskunmajsa!$B$37:$B$66</c:f>
              <c:numCache>
                <c:formatCode>General</c:formatCode>
                <c:ptCount val="30"/>
                <c:pt idx="0">
                  <c:v>3.6</c:v>
                </c:pt>
                <c:pt idx="1">
                  <c:v>10.7</c:v>
                </c:pt>
                <c:pt idx="2">
                  <c:v>4.3</c:v>
                </c:pt>
                <c:pt idx="3">
                  <c:v>1.4</c:v>
                </c:pt>
                <c:pt idx="4">
                  <c:v>-1.6</c:v>
                </c:pt>
                <c:pt idx="5">
                  <c:v>2.6</c:v>
                </c:pt>
                <c:pt idx="6">
                  <c:v>-2.1</c:v>
                </c:pt>
                <c:pt idx="7">
                  <c:v>-2.2999999999999998</c:v>
                </c:pt>
                <c:pt idx="8">
                  <c:v>-5.4</c:v>
                </c:pt>
                <c:pt idx="9">
                  <c:v>0.3</c:v>
                </c:pt>
                <c:pt idx="10">
                  <c:v>-0.4</c:v>
                </c:pt>
                <c:pt idx="11">
                  <c:v>3.3</c:v>
                </c:pt>
                <c:pt idx="12">
                  <c:v>4</c:v>
                </c:pt>
                <c:pt idx="13">
                  <c:v>2.8</c:v>
                </c:pt>
                <c:pt idx="14">
                  <c:v>1.9</c:v>
                </c:pt>
                <c:pt idx="15">
                  <c:v>1</c:v>
                </c:pt>
                <c:pt idx="16">
                  <c:v>4.5</c:v>
                </c:pt>
                <c:pt idx="17">
                  <c:v>5.0999999999999996</c:v>
                </c:pt>
                <c:pt idx="18">
                  <c:v>5.6</c:v>
                </c:pt>
                <c:pt idx="19">
                  <c:v>6.2</c:v>
                </c:pt>
                <c:pt idx="20">
                  <c:v>3.6</c:v>
                </c:pt>
                <c:pt idx="21">
                  <c:v>6</c:v>
                </c:pt>
                <c:pt idx="22">
                  <c:v>5.8</c:v>
                </c:pt>
                <c:pt idx="23">
                  <c:v>3.6</c:v>
                </c:pt>
                <c:pt idx="24">
                  <c:v>0.6</c:v>
                </c:pt>
                <c:pt idx="25">
                  <c:v>2.2999999999999998</c:v>
                </c:pt>
                <c:pt idx="26">
                  <c:v>7.1</c:v>
                </c:pt>
                <c:pt idx="27">
                  <c:v>8.3000000000000007</c:v>
                </c:pt>
                <c:pt idx="28">
                  <c:v>9.5</c:v>
                </c:pt>
                <c:pt idx="29">
                  <c:v>11.4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54-4936-9A02-CF0AA01710B1}"/>
            </c:ext>
          </c:extLst>
        </c:ser>
        <c:ser>
          <c:idx val="1"/>
          <c:order val="1"/>
          <c:tx>
            <c:strRef>
              <c:f>Kiskunmajsa!$C$6</c:f>
              <c:strCache>
                <c:ptCount val="1"/>
                <c:pt idx="0">
                  <c:v>ERA5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Kiskunmajsa!$A$37:$A$66</c:f>
              <c:numCache>
                <c:formatCode>m/d/yyyy</c:formatCode>
                <c:ptCount val="30"/>
                <c:pt idx="0">
                  <c:v>44287</c:v>
                </c:pt>
                <c:pt idx="1">
                  <c:v>44288</c:v>
                </c:pt>
                <c:pt idx="2">
                  <c:v>44289</c:v>
                </c:pt>
                <c:pt idx="3">
                  <c:v>44290</c:v>
                </c:pt>
                <c:pt idx="4">
                  <c:v>44291</c:v>
                </c:pt>
                <c:pt idx="5">
                  <c:v>44292</c:v>
                </c:pt>
                <c:pt idx="6">
                  <c:v>44293</c:v>
                </c:pt>
                <c:pt idx="7">
                  <c:v>44294</c:v>
                </c:pt>
                <c:pt idx="8">
                  <c:v>44295</c:v>
                </c:pt>
                <c:pt idx="9">
                  <c:v>44296</c:v>
                </c:pt>
                <c:pt idx="10">
                  <c:v>44297</c:v>
                </c:pt>
                <c:pt idx="11">
                  <c:v>44298</c:v>
                </c:pt>
                <c:pt idx="12">
                  <c:v>44299</c:v>
                </c:pt>
                <c:pt idx="13">
                  <c:v>44300</c:v>
                </c:pt>
                <c:pt idx="14">
                  <c:v>44301</c:v>
                </c:pt>
                <c:pt idx="15">
                  <c:v>44302</c:v>
                </c:pt>
                <c:pt idx="16">
                  <c:v>44303</c:v>
                </c:pt>
                <c:pt idx="17">
                  <c:v>44304</c:v>
                </c:pt>
                <c:pt idx="18">
                  <c:v>44305</c:v>
                </c:pt>
                <c:pt idx="19">
                  <c:v>44306</c:v>
                </c:pt>
                <c:pt idx="20">
                  <c:v>44307</c:v>
                </c:pt>
                <c:pt idx="21">
                  <c:v>44308</c:v>
                </c:pt>
                <c:pt idx="22">
                  <c:v>44309</c:v>
                </c:pt>
                <c:pt idx="23">
                  <c:v>44310</c:v>
                </c:pt>
                <c:pt idx="24">
                  <c:v>44311</c:v>
                </c:pt>
                <c:pt idx="25">
                  <c:v>44312</c:v>
                </c:pt>
                <c:pt idx="26">
                  <c:v>44313</c:v>
                </c:pt>
                <c:pt idx="27">
                  <c:v>44314</c:v>
                </c:pt>
                <c:pt idx="28">
                  <c:v>44315</c:v>
                </c:pt>
                <c:pt idx="29">
                  <c:v>44316</c:v>
                </c:pt>
              </c:numCache>
            </c:numRef>
          </c:cat>
          <c:val>
            <c:numRef>
              <c:f>Kiskunmajsa!$C$37:$C$66</c:f>
              <c:numCache>
                <c:formatCode>General</c:formatCode>
                <c:ptCount val="30"/>
                <c:pt idx="0">
                  <c:v>8.1612800000000334</c:v>
                </c:pt>
                <c:pt idx="1">
                  <c:v>13.453030000000012</c:v>
                </c:pt>
                <c:pt idx="2">
                  <c:v>7.1161000000000172</c:v>
                </c:pt>
                <c:pt idx="3">
                  <c:v>4.7059600000000046</c:v>
                </c:pt>
                <c:pt idx="4">
                  <c:v>0.90762000000000853</c:v>
                </c:pt>
                <c:pt idx="5">
                  <c:v>4.7023000000000366</c:v>
                </c:pt>
                <c:pt idx="6">
                  <c:v>0.53555000000000064</c:v>
                </c:pt>
                <c:pt idx="7">
                  <c:v>-0.20712999999994963</c:v>
                </c:pt>
                <c:pt idx="8">
                  <c:v>-1.1385300000000029</c:v>
                </c:pt>
                <c:pt idx="9">
                  <c:v>5.0790000000000077</c:v>
                </c:pt>
                <c:pt idx="10">
                  <c:v>5.3577999999999975</c:v>
                </c:pt>
                <c:pt idx="11">
                  <c:v>9.6043999999999983</c:v>
                </c:pt>
                <c:pt idx="12">
                  <c:v>4.8192400000000362</c:v>
                </c:pt>
                <c:pt idx="13">
                  <c:v>3.0380000000000109</c:v>
                </c:pt>
                <c:pt idx="14">
                  <c:v>2.9838000000000306</c:v>
                </c:pt>
                <c:pt idx="15">
                  <c:v>2.2189000000000192</c:v>
                </c:pt>
                <c:pt idx="16">
                  <c:v>3.6947300000000496</c:v>
                </c:pt>
                <c:pt idx="17">
                  <c:v>5.9779300000000148</c:v>
                </c:pt>
                <c:pt idx="18">
                  <c:v>6.4259300000000508</c:v>
                </c:pt>
                <c:pt idx="19">
                  <c:v>7.2718800000000101</c:v>
                </c:pt>
                <c:pt idx="20">
                  <c:v>7.0836400000000026</c:v>
                </c:pt>
                <c:pt idx="21">
                  <c:v>8.872950000000003</c:v>
                </c:pt>
                <c:pt idx="22">
                  <c:v>8.3339000000000283</c:v>
                </c:pt>
                <c:pt idx="23">
                  <c:v>4.6832500000000437</c:v>
                </c:pt>
                <c:pt idx="24">
                  <c:v>6.4125000000000227</c:v>
                </c:pt>
                <c:pt idx="25">
                  <c:v>7.4845200000000318</c:v>
                </c:pt>
                <c:pt idx="26">
                  <c:v>6.6642000000000507</c:v>
                </c:pt>
                <c:pt idx="27">
                  <c:v>8.2892000000000507</c:v>
                </c:pt>
                <c:pt idx="28">
                  <c:v>10.283839999999998</c:v>
                </c:pt>
                <c:pt idx="29">
                  <c:v>14.104399999999998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54-4936-9A02-CF0AA01710B1}"/>
            </c:ext>
          </c:extLst>
        </c:ser>
        <c:ser>
          <c:idx val="2"/>
          <c:order val="2"/>
          <c:tx>
            <c:strRef>
              <c:f>Kiskunmajsa!$D$6</c:f>
              <c:strCache>
                <c:ptCount val="1"/>
                <c:pt idx="0">
                  <c:v>Random Forest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Kiskunmajsa!$A$37:$A$66</c:f>
              <c:numCache>
                <c:formatCode>m/d/yyyy</c:formatCode>
                <c:ptCount val="30"/>
                <c:pt idx="0">
                  <c:v>44287</c:v>
                </c:pt>
                <c:pt idx="1">
                  <c:v>44288</c:v>
                </c:pt>
                <c:pt idx="2">
                  <c:v>44289</c:v>
                </c:pt>
                <c:pt idx="3">
                  <c:v>44290</c:v>
                </c:pt>
                <c:pt idx="4">
                  <c:v>44291</c:v>
                </c:pt>
                <c:pt idx="5">
                  <c:v>44292</c:v>
                </c:pt>
                <c:pt idx="6">
                  <c:v>44293</c:v>
                </c:pt>
                <c:pt idx="7">
                  <c:v>44294</c:v>
                </c:pt>
                <c:pt idx="8">
                  <c:v>44295</c:v>
                </c:pt>
                <c:pt idx="9">
                  <c:v>44296</c:v>
                </c:pt>
                <c:pt idx="10">
                  <c:v>44297</c:v>
                </c:pt>
                <c:pt idx="11">
                  <c:v>44298</c:v>
                </c:pt>
                <c:pt idx="12">
                  <c:v>44299</c:v>
                </c:pt>
                <c:pt idx="13">
                  <c:v>44300</c:v>
                </c:pt>
                <c:pt idx="14">
                  <c:v>44301</c:v>
                </c:pt>
                <c:pt idx="15">
                  <c:v>44302</c:v>
                </c:pt>
                <c:pt idx="16">
                  <c:v>44303</c:v>
                </c:pt>
                <c:pt idx="17">
                  <c:v>44304</c:v>
                </c:pt>
                <c:pt idx="18">
                  <c:v>44305</c:v>
                </c:pt>
                <c:pt idx="19">
                  <c:v>44306</c:v>
                </c:pt>
                <c:pt idx="20">
                  <c:v>44307</c:v>
                </c:pt>
                <c:pt idx="21">
                  <c:v>44308</c:v>
                </c:pt>
                <c:pt idx="22">
                  <c:v>44309</c:v>
                </c:pt>
                <c:pt idx="23">
                  <c:v>44310</c:v>
                </c:pt>
                <c:pt idx="24">
                  <c:v>44311</c:v>
                </c:pt>
                <c:pt idx="25">
                  <c:v>44312</c:v>
                </c:pt>
                <c:pt idx="26">
                  <c:v>44313</c:v>
                </c:pt>
                <c:pt idx="27">
                  <c:v>44314</c:v>
                </c:pt>
                <c:pt idx="28">
                  <c:v>44315</c:v>
                </c:pt>
                <c:pt idx="29">
                  <c:v>44316</c:v>
                </c:pt>
              </c:numCache>
            </c:numRef>
          </c:cat>
          <c:val>
            <c:numRef>
              <c:f>Kiskunmajsa!$D$37:$D$66</c:f>
              <c:numCache>
                <c:formatCode>General</c:formatCode>
                <c:ptCount val="30"/>
                <c:pt idx="0">
                  <c:v>3.5859999999999901</c:v>
                </c:pt>
                <c:pt idx="1">
                  <c:v>10.508999999999901</c:v>
                </c:pt>
                <c:pt idx="2">
                  <c:v>6.3839999999999897</c:v>
                </c:pt>
                <c:pt idx="3">
                  <c:v>3.3969999999999998</c:v>
                </c:pt>
                <c:pt idx="4">
                  <c:v>-1.583</c:v>
                </c:pt>
                <c:pt idx="5">
                  <c:v>2.738</c:v>
                </c:pt>
                <c:pt idx="6">
                  <c:v>-1.8459999999999901</c:v>
                </c:pt>
                <c:pt idx="7">
                  <c:v>-2.7730000000000001</c:v>
                </c:pt>
                <c:pt idx="8">
                  <c:v>-3.1259999999999999</c:v>
                </c:pt>
                <c:pt idx="9">
                  <c:v>1.34</c:v>
                </c:pt>
                <c:pt idx="10">
                  <c:v>2.56</c:v>
                </c:pt>
                <c:pt idx="11">
                  <c:v>5.3869999999999996</c:v>
                </c:pt>
                <c:pt idx="12">
                  <c:v>6.21199999999999</c:v>
                </c:pt>
                <c:pt idx="13">
                  <c:v>2.9350000000000001</c:v>
                </c:pt>
                <c:pt idx="14">
                  <c:v>1.1859999999999999</c:v>
                </c:pt>
                <c:pt idx="15">
                  <c:v>-0.14899999999999999</c:v>
                </c:pt>
                <c:pt idx="16">
                  <c:v>1.44199999999999</c:v>
                </c:pt>
                <c:pt idx="17">
                  <c:v>3.3460000000000001</c:v>
                </c:pt>
                <c:pt idx="18">
                  <c:v>4.9439999999999902</c:v>
                </c:pt>
                <c:pt idx="19">
                  <c:v>3.9380000000000002</c:v>
                </c:pt>
                <c:pt idx="20">
                  <c:v>5.2709999999999999</c:v>
                </c:pt>
                <c:pt idx="21">
                  <c:v>6.2479999999999896</c:v>
                </c:pt>
                <c:pt idx="22">
                  <c:v>6.1210000000000004</c:v>
                </c:pt>
                <c:pt idx="23">
                  <c:v>0.83699999999999897</c:v>
                </c:pt>
                <c:pt idx="24">
                  <c:v>1.4330000000000001</c:v>
                </c:pt>
                <c:pt idx="25">
                  <c:v>5.3999999999999897</c:v>
                </c:pt>
                <c:pt idx="26">
                  <c:v>5.1630000000000003</c:v>
                </c:pt>
                <c:pt idx="27">
                  <c:v>5.8169999999999904</c:v>
                </c:pt>
                <c:pt idx="28">
                  <c:v>7.8379999999999903</c:v>
                </c:pt>
                <c:pt idx="29">
                  <c:v>11.175999999999901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54-4936-9A02-CF0AA01710B1}"/>
            </c:ext>
          </c:extLst>
        </c:ser>
        <c:ser>
          <c:idx val="3"/>
          <c:order val="3"/>
          <c:tx>
            <c:strRef>
              <c:f>Kiskunmajsa!$E$6</c:f>
              <c:strCache>
                <c:ptCount val="1"/>
                <c:pt idx="0">
                  <c:v>LightGBM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Kiskunmajsa!$A$37:$A$66</c:f>
              <c:numCache>
                <c:formatCode>m/d/yyyy</c:formatCode>
                <c:ptCount val="30"/>
                <c:pt idx="0">
                  <c:v>44287</c:v>
                </c:pt>
                <c:pt idx="1">
                  <c:v>44288</c:v>
                </c:pt>
                <c:pt idx="2">
                  <c:v>44289</c:v>
                </c:pt>
                <c:pt idx="3">
                  <c:v>44290</c:v>
                </c:pt>
                <c:pt idx="4">
                  <c:v>44291</c:v>
                </c:pt>
                <c:pt idx="5">
                  <c:v>44292</c:v>
                </c:pt>
                <c:pt idx="6">
                  <c:v>44293</c:v>
                </c:pt>
                <c:pt idx="7">
                  <c:v>44294</c:v>
                </c:pt>
                <c:pt idx="8">
                  <c:v>44295</c:v>
                </c:pt>
                <c:pt idx="9">
                  <c:v>44296</c:v>
                </c:pt>
                <c:pt idx="10">
                  <c:v>44297</c:v>
                </c:pt>
                <c:pt idx="11">
                  <c:v>44298</c:v>
                </c:pt>
                <c:pt idx="12">
                  <c:v>44299</c:v>
                </c:pt>
                <c:pt idx="13">
                  <c:v>44300</c:v>
                </c:pt>
                <c:pt idx="14">
                  <c:v>44301</c:v>
                </c:pt>
                <c:pt idx="15">
                  <c:v>44302</c:v>
                </c:pt>
                <c:pt idx="16">
                  <c:v>44303</c:v>
                </c:pt>
                <c:pt idx="17">
                  <c:v>44304</c:v>
                </c:pt>
                <c:pt idx="18">
                  <c:v>44305</c:v>
                </c:pt>
                <c:pt idx="19">
                  <c:v>44306</c:v>
                </c:pt>
                <c:pt idx="20">
                  <c:v>44307</c:v>
                </c:pt>
                <c:pt idx="21">
                  <c:v>44308</c:v>
                </c:pt>
                <c:pt idx="22">
                  <c:v>44309</c:v>
                </c:pt>
                <c:pt idx="23">
                  <c:v>44310</c:v>
                </c:pt>
                <c:pt idx="24">
                  <c:v>44311</c:v>
                </c:pt>
                <c:pt idx="25">
                  <c:v>44312</c:v>
                </c:pt>
                <c:pt idx="26">
                  <c:v>44313</c:v>
                </c:pt>
                <c:pt idx="27">
                  <c:v>44314</c:v>
                </c:pt>
                <c:pt idx="28">
                  <c:v>44315</c:v>
                </c:pt>
                <c:pt idx="29">
                  <c:v>44316</c:v>
                </c:pt>
              </c:numCache>
            </c:numRef>
          </c:cat>
          <c:val>
            <c:numRef>
              <c:f>Kiskunmajsa!$E$37:$E$66</c:f>
              <c:numCache>
                <c:formatCode>General</c:formatCode>
                <c:ptCount val="30"/>
                <c:pt idx="0">
                  <c:v>3.37458034935913</c:v>
                </c:pt>
                <c:pt idx="1">
                  <c:v>10.683895316053601</c:v>
                </c:pt>
                <c:pt idx="2">
                  <c:v>5.7365025330295696</c:v>
                </c:pt>
                <c:pt idx="3">
                  <c:v>3.7969372158952601</c:v>
                </c:pt>
                <c:pt idx="4">
                  <c:v>-2.7122026811467501</c:v>
                </c:pt>
                <c:pt idx="5">
                  <c:v>3.2669211103146898</c:v>
                </c:pt>
                <c:pt idx="6">
                  <c:v>-2.5337871784814801</c:v>
                </c:pt>
                <c:pt idx="7">
                  <c:v>-2.53864050091271</c:v>
                </c:pt>
                <c:pt idx="8">
                  <c:v>-4.18583138760577</c:v>
                </c:pt>
                <c:pt idx="9">
                  <c:v>1.1332400396771201</c:v>
                </c:pt>
                <c:pt idx="10">
                  <c:v>3.2042476697560698</c:v>
                </c:pt>
                <c:pt idx="11">
                  <c:v>5.1282626439405803</c:v>
                </c:pt>
                <c:pt idx="12">
                  <c:v>5.9954966810701897</c:v>
                </c:pt>
                <c:pt idx="13">
                  <c:v>2.0230481247881</c:v>
                </c:pt>
                <c:pt idx="14">
                  <c:v>0.72846185453823198</c:v>
                </c:pt>
                <c:pt idx="15">
                  <c:v>0.91310717952238296</c:v>
                </c:pt>
                <c:pt idx="16">
                  <c:v>1.0616070364167201</c:v>
                </c:pt>
                <c:pt idx="17">
                  <c:v>3.5969416894534199</c:v>
                </c:pt>
                <c:pt idx="18">
                  <c:v>5.1998209773506101</c:v>
                </c:pt>
                <c:pt idx="19">
                  <c:v>4.3435699390409797</c:v>
                </c:pt>
                <c:pt idx="20">
                  <c:v>4.6948160627091804</c:v>
                </c:pt>
                <c:pt idx="21">
                  <c:v>6.4496674739537401</c:v>
                </c:pt>
                <c:pt idx="22">
                  <c:v>5.57822119247973</c:v>
                </c:pt>
                <c:pt idx="23">
                  <c:v>0.81737081001803202</c:v>
                </c:pt>
                <c:pt idx="24">
                  <c:v>1.34532008751159</c:v>
                </c:pt>
                <c:pt idx="25">
                  <c:v>4.5945227966899402</c:v>
                </c:pt>
                <c:pt idx="26">
                  <c:v>4.7513330012072101</c:v>
                </c:pt>
                <c:pt idx="27">
                  <c:v>5.9122194356028501</c:v>
                </c:pt>
                <c:pt idx="28">
                  <c:v>7.2083157671188101</c:v>
                </c:pt>
                <c:pt idx="29">
                  <c:v>11.505861474169899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554-4936-9A02-CF0AA01710B1}"/>
            </c:ext>
          </c:extLst>
        </c:ser>
        <c:ser>
          <c:idx val="4"/>
          <c:order val="4"/>
          <c:tx>
            <c:strRef>
              <c:f>Kiskunmajsa!$F$6</c:f>
              <c:strCache>
                <c:ptCount val="1"/>
                <c:pt idx="0">
                  <c:v>XGBoost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Kiskunmajsa!$A$37:$A$66</c:f>
              <c:numCache>
                <c:formatCode>m/d/yyyy</c:formatCode>
                <c:ptCount val="30"/>
                <c:pt idx="0">
                  <c:v>44287</c:v>
                </c:pt>
                <c:pt idx="1">
                  <c:v>44288</c:v>
                </c:pt>
                <c:pt idx="2">
                  <c:v>44289</c:v>
                </c:pt>
                <c:pt idx="3">
                  <c:v>44290</c:v>
                </c:pt>
                <c:pt idx="4">
                  <c:v>44291</c:v>
                </c:pt>
                <c:pt idx="5">
                  <c:v>44292</c:v>
                </c:pt>
                <c:pt idx="6">
                  <c:v>44293</c:v>
                </c:pt>
                <c:pt idx="7">
                  <c:v>44294</c:v>
                </c:pt>
                <c:pt idx="8">
                  <c:v>44295</c:v>
                </c:pt>
                <c:pt idx="9">
                  <c:v>44296</c:v>
                </c:pt>
                <c:pt idx="10">
                  <c:v>44297</c:v>
                </c:pt>
                <c:pt idx="11">
                  <c:v>44298</c:v>
                </c:pt>
                <c:pt idx="12">
                  <c:v>44299</c:v>
                </c:pt>
                <c:pt idx="13">
                  <c:v>44300</c:v>
                </c:pt>
                <c:pt idx="14">
                  <c:v>44301</c:v>
                </c:pt>
                <c:pt idx="15">
                  <c:v>44302</c:v>
                </c:pt>
                <c:pt idx="16">
                  <c:v>44303</c:v>
                </c:pt>
                <c:pt idx="17">
                  <c:v>44304</c:v>
                </c:pt>
                <c:pt idx="18">
                  <c:v>44305</c:v>
                </c:pt>
                <c:pt idx="19">
                  <c:v>44306</c:v>
                </c:pt>
                <c:pt idx="20">
                  <c:v>44307</c:v>
                </c:pt>
                <c:pt idx="21">
                  <c:v>44308</c:v>
                </c:pt>
                <c:pt idx="22">
                  <c:v>44309</c:v>
                </c:pt>
                <c:pt idx="23">
                  <c:v>44310</c:v>
                </c:pt>
                <c:pt idx="24">
                  <c:v>44311</c:v>
                </c:pt>
                <c:pt idx="25">
                  <c:v>44312</c:v>
                </c:pt>
                <c:pt idx="26">
                  <c:v>44313</c:v>
                </c:pt>
                <c:pt idx="27">
                  <c:v>44314</c:v>
                </c:pt>
                <c:pt idx="28">
                  <c:v>44315</c:v>
                </c:pt>
                <c:pt idx="29">
                  <c:v>44316</c:v>
                </c:pt>
              </c:numCache>
            </c:numRef>
          </c:cat>
          <c:val>
            <c:numRef>
              <c:f>Kiskunmajsa!$F$37:$F$66</c:f>
              <c:numCache>
                <c:formatCode>General</c:formatCode>
                <c:ptCount val="30"/>
                <c:pt idx="0">
                  <c:v>4.5250583000000004</c:v>
                </c:pt>
                <c:pt idx="1">
                  <c:v>10.502482000000001</c:v>
                </c:pt>
                <c:pt idx="2">
                  <c:v>6.3534245</c:v>
                </c:pt>
                <c:pt idx="3">
                  <c:v>3.3441361999999999</c:v>
                </c:pt>
                <c:pt idx="4">
                  <c:v>-2.4849663</c:v>
                </c:pt>
                <c:pt idx="5">
                  <c:v>2.5767844000000002</c:v>
                </c:pt>
                <c:pt idx="6">
                  <c:v>-1.9816265</c:v>
                </c:pt>
                <c:pt idx="7">
                  <c:v>-2.5478234</c:v>
                </c:pt>
                <c:pt idx="8">
                  <c:v>-4.8057930000000004</c:v>
                </c:pt>
                <c:pt idx="9">
                  <c:v>1.2408189000000001</c:v>
                </c:pt>
                <c:pt idx="10">
                  <c:v>2.6674163000000002</c:v>
                </c:pt>
                <c:pt idx="11">
                  <c:v>5.5509633999999997</c:v>
                </c:pt>
                <c:pt idx="12">
                  <c:v>6.9467273</c:v>
                </c:pt>
                <c:pt idx="13">
                  <c:v>2.6405357999999999</c:v>
                </c:pt>
                <c:pt idx="14">
                  <c:v>2.1092377</c:v>
                </c:pt>
                <c:pt idx="15">
                  <c:v>0.88607919999999996</c:v>
                </c:pt>
                <c:pt idx="16">
                  <c:v>1.2189532999999999</c:v>
                </c:pt>
                <c:pt idx="17">
                  <c:v>3.3696641999999999</c:v>
                </c:pt>
                <c:pt idx="18">
                  <c:v>3.9980775999999998</c:v>
                </c:pt>
                <c:pt idx="19">
                  <c:v>3.9357633999999999</c:v>
                </c:pt>
                <c:pt idx="20">
                  <c:v>4.5372139999999996</c:v>
                </c:pt>
                <c:pt idx="21">
                  <c:v>6.4636509999999996</c:v>
                </c:pt>
                <c:pt idx="22">
                  <c:v>6.0858374</c:v>
                </c:pt>
                <c:pt idx="23">
                  <c:v>1.8212733000000001</c:v>
                </c:pt>
                <c:pt idx="24">
                  <c:v>0.52858435999999998</c:v>
                </c:pt>
                <c:pt idx="25">
                  <c:v>5.0271796999999996</c:v>
                </c:pt>
                <c:pt idx="26">
                  <c:v>5.6438874999999999</c:v>
                </c:pt>
                <c:pt idx="27">
                  <c:v>5.6858959999999996</c:v>
                </c:pt>
                <c:pt idx="28">
                  <c:v>7.8313664999999997</c:v>
                </c:pt>
                <c:pt idx="29">
                  <c:v>12.082796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554-4936-9A02-CF0AA01710B1}"/>
            </c:ext>
          </c:extLst>
        </c:ser>
        <c:ser>
          <c:idx val="5"/>
          <c:order val="5"/>
          <c:tx>
            <c:strRef>
              <c:f>Kiskunmajsa!$G$6</c:f>
              <c:strCache>
                <c:ptCount val="1"/>
                <c:pt idx="0">
                  <c:v>Neural Network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Kiskunmajsa!$A$37:$A$66</c:f>
              <c:numCache>
                <c:formatCode>m/d/yyyy</c:formatCode>
                <c:ptCount val="30"/>
                <c:pt idx="0">
                  <c:v>44287</c:v>
                </c:pt>
                <c:pt idx="1">
                  <c:v>44288</c:v>
                </c:pt>
                <c:pt idx="2">
                  <c:v>44289</c:v>
                </c:pt>
                <c:pt idx="3">
                  <c:v>44290</c:v>
                </c:pt>
                <c:pt idx="4">
                  <c:v>44291</c:v>
                </c:pt>
                <c:pt idx="5">
                  <c:v>44292</c:v>
                </c:pt>
                <c:pt idx="6">
                  <c:v>44293</c:v>
                </c:pt>
                <c:pt idx="7">
                  <c:v>44294</c:v>
                </c:pt>
                <c:pt idx="8">
                  <c:v>44295</c:v>
                </c:pt>
                <c:pt idx="9">
                  <c:v>44296</c:v>
                </c:pt>
                <c:pt idx="10">
                  <c:v>44297</c:v>
                </c:pt>
                <c:pt idx="11">
                  <c:v>44298</c:v>
                </c:pt>
                <c:pt idx="12">
                  <c:v>44299</c:v>
                </c:pt>
                <c:pt idx="13">
                  <c:v>44300</c:v>
                </c:pt>
                <c:pt idx="14">
                  <c:v>44301</c:v>
                </c:pt>
                <c:pt idx="15">
                  <c:v>44302</c:v>
                </c:pt>
                <c:pt idx="16">
                  <c:v>44303</c:v>
                </c:pt>
                <c:pt idx="17">
                  <c:v>44304</c:v>
                </c:pt>
                <c:pt idx="18">
                  <c:v>44305</c:v>
                </c:pt>
                <c:pt idx="19">
                  <c:v>44306</c:v>
                </c:pt>
                <c:pt idx="20">
                  <c:v>44307</c:v>
                </c:pt>
                <c:pt idx="21">
                  <c:v>44308</c:v>
                </c:pt>
                <c:pt idx="22">
                  <c:v>44309</c:v>
                </c:pt>
                <c:pt idx="23">
                  <c:v>44310</c:v>
                </c:pt>
                <c:pt idx="24">
                  <c:v>44311</c:v>
                </c:pt>
                <c:pt idx="25">
                  <c:v>44312</c:v>
                </c:pt>
                <c:pt idx="26">
                  <c:v>44313</c:v>
                </c:pt>
                <c:pt idx="27">
                  <c:v>44314</c:v>
                </c:pt>
                <c:pt idx="28">
                  <c:v>44315</c:v>
                </c:pt>
                <c:pt idx="29">
                  <c:v>44316</c:v>
                </c:pt>
              </c:numCache>
            </c:numRef>
          </c:cat>
          <c:val>
            <c:numRef>
              <c:f>Kiskunmajsa!$G$37:$G$66</c:f>
              <c:numCache>
                <c:formatCode>General</c:formatCode>
                <c:ptCount val="30"/>
                <c:pt idx="0">
                  <c:v>4.0570735999999998</c:v>
                </c:pt>
                <c:pt idx="1">
                  <c:v>10.317636500000001</c:v>
                </c:pt>
                <c:pt idx="2">
                  <c:v>5.2599682999999997</c:v>
                </c:pt>
                <c:pt idx="3">
                  <c:v>2.8829056999999998</c:v>
                </c:pt>
                <c:pt idx="4">
                  <c:v>-1.2142446</c:v>
                </c:pt>
                <c:pt idx="5">
                  <c:v>4.5184875</c:v>
                </c:pt>
                <c:pt idx="6">
                  <c:v>-1.3217582999999999</c:v>
                </c:pt>
                <c:pt idx="7">
                  <c:v>-2.014697</c:v>
                </c:pt>
                <c:pt idx="8">
                  <c:v>-3.3038569999999998</c:v>
                </c:pt>
                <c:pt idx="9">
                  <c:v>3.1851645</c:v>
                </c:pt>
                <c:pt idx="10">
                  <c:v>2.6550817000000002</c:v>
                </c:pt>
                <c:pt idx="11">
                  <c:v>6.4001479999999997</c:v>
                </c:pt>
                <c:pt idx="12">
                  <c:v>7.5111293999999997</c:v>
                </c:pt>
                <c:pt idx="13">
                  <c:v>2.9504519999999999</c:v>
                </c:pt>
                <c:pt idx="14">
                  <c:v>2.7590683</c:v>
                </c:pt>
                <c:pt idx="15">
                  <c:v>0.14839168</c:v>
                </c:pt>
                <c:pt idx="16">
                  <c:v>1.3891305</c:v>
                </c:pt>
                <c:pt idx="17">
                  <c:v>3.9805782000000001</c:v>
                </c:pt>
                <c:pt idx="18">
                  <c:v>5.4567027000000001</c:v>
                </c:pt>
                <c:pt idx="19">
                  <c:v>4.0246839999999997</c:v>
                </c:pt>
                <c:pt idx="20">
                  <c:v>5.683751</c:v>
                </c:pt>
                <c:pt idx="21">
                  <c:v>6.5284038000000004</c:v>
                </c:pt>
                <c:pt idx="22">
                  <c:v>6.4657210000000003</c:v>
                </c:pt>
                <c:pt idx="23">
                  <c:v>1.4929032</c:v>
                </c:pt>
                <c:pt idx="24">
                  <c:v>-0.39568555</c:v>
                </c:pt>
                <c:pt idx="25">
                  <c:v>5.048635</c:v>
                </c:pt>
                <c:pt idx="26">
                  <c:v>5.1198144000000001</c:v>
                </c:pt>
                <c:pt idx="27">
                  <c:v>6.9042709999999996</c:v>
                </c:pt>
                <c:pt idx="28">
                  <c:v>7.4030823999999997</c:v>
                </c:pt>
                <c:pt idx="29">
                  <c:v>11.716296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554-4936-9A02-CF0AA01710B1}"/>
            </c:ext>
          </c:extLst>
        </c:ser>
        <c:ser>
          <c:idx val="6"/>
          <c:order val="6"/>
          <c:tx>
            <c:strRef>
              <c:f>Kiskunmajsa!$H$6</c:f>
              <c:strCache>
                <c:ptCount val="1"/>
                <c:pt idx="0">
                  <c:v>Ensemble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Kiskunmajsa!$A$37:$A$66</c:f>
              <c:numCache>
                <c:formatCode>m/d/yyyy</c:formatCode>
                <c:ptCount val="30"/>
                <c:pt idx="0">
                  <c:v>44287</c:v>
                </c:pt>
                <c:pt idx="1">
                  <c:v>44288</c:v>
                </c:pt>
                <c:pt idx="2">
                  <c:v>44289</c:v>
                </c:pt>
                <c:pt idx="3">
                  <c:v>44290</c:v>
                </c:pt>
                <c:pt idx="4">
                  <c:v>44291</c:v>
                </c:pt>
                <c:pt idx="5">
                  <c:v>44292</c:v>
                </c:pt>
                <c:pt idx="6">
                  <c:v>44293</c:v>
                </c:pt>
                <c:pt idx="7">
                  <c:v>44294</c:v>
                </c:pt>
                <c:pt idx="8">
                  <c:v>44295</c:v>
                </c:pt>
                <c:pt idx="9">
                  <c:v>44296</c:v>
                </c:pt>
                <c:pt idx="10">
                  <c:v>44297</c:v>
                </c:pt>
                <c:pt idx="11">
                  <c:v>44298</c:v>
                </c:pt>
                <c:pt idx="12">
                  <c:v>44299</c:v>
                </c:pt>
                <c:pt idx="13">
                  <c:v>44300</c:v>
                </c:pt>
                <c:pt idx="14">
                  <c:v>44301</c:v>
                </c:pt>
                <c:pt idx="15">
                  <c:v>44302</c:v>
                </c:pt>
                <c:pt idx="16">
                  <c:v>44303</c:v>
                </c:pt>
                <c:pt idx="17">
                  <c:v>44304</c:v>
                </c:pt>
                <c:pt idx="18">
                  <c:v>44305</c:v>
                </c:pt>
                <c:pt idx="19">
                  <c:v>44306</c:v>
                </c:pt>
                <c:pt idx="20">
                  <c:v>44307</c:v>
                </c:pt>
                <c:pt idx="21">
                  <c:v>44308</c:v>
                </c:pt>
                <c:pt idx="22">
                  <c:v>44309</c:v>
                </c:pt>
                <c:pt idx="23">
                  <c:v>44310</c:v>
                </c:pt>
                <c:pt idx="24">
                  <c:v>44311</c:v>
                </c:pt>
                <c:pt idx="25">
                  <c:v>44312</c:v>
                </c:pt>
                <c:pt idx="26">
                  <c:v>44313</c:v>
                </c:pt>
                <c:pt idx="27">
                  <c:v>44314</c:v>
                </c:pt>
                <c:pt idx="28">
                  <c:v>44315</c:v>
                </c:pt>
                <c:pt idx="29">
                  <c:v>44316</c:v>
                </c:pt>
              </c:numCache>
            </c:numRef>
          </c:cat>
          <c:val>
            <c:numRef>
              <c:f>Kiskunmajsa!$H$37:$H$66</c:f>
              <c:numCache>
                <c:formatCode>General</c:formatCode>
                <c:ptCount val="30"/>
                <c:pt idx="0">
                  <c:v>3.8856780529998698</c:v>
                </c:pt>
                <c:pt idx="1">
                  <c:v>10.5032535550418</c:v>
                </c:pt>
                <c:pt idx="2">
                  <c:v>5.93347384073114</c:v>
                </c:pt>
                <c:pt idx="3">
                  <c:v>3.3552447939144501</c:v>
                </c:pt>
                <c:pt idx="4">
                  <c:v>-1.99860339083341</c:v>
                </c:pt>
                <c:pt idx="5">
                  <c:v>3.2750482340262699</c:v>
                </c:pt>
                <c:pt idx="6">
                  <c:v>-1.9207929898413101</c:v>
                </c:pt>
                <c:pt idx="7">
                  <c:v>-2.46854025122762</c:v>
                </c:pt>
                <c:pt idx="8">
                  <c:v>-3.85537032105686</c:v>
                </c:pt>
                <c:pt idx="9">
                  <c:v>1.72480583735572</c:v>
                </c:pt>
                <c:pt idx="10">
                  <c:v>2.77168643821767</c:v>
                </c:pt>
                <c:pt idx="11">
                  <c:v>5.6165934901553696</c:v>
                </c:pt>
                <c:pt idx="12">
                  <c:v>6.6663383340477598</c:v>
                </c:pt>
                <c:pt idx="13">
                  <c:v>2.6372590113872998</c:v>
                </c:pt>
                <c:pt idx="14">
                  <c:v>1.6956919440231899</c:v>
                </c:pt>
                <c:pt idx="15">
                  <c:v>0.44964451265331801</c:v>
                </c:pt>
                <c:pt idx="16">
                  <c:v>1.27792269034807</c:v>
                </c:pt>
                <c:pt idx="17">
                  <c:v>3.5732960164452301</c:v>
                </c:pt>
                <c:pt idx="18">
                  <c:v>4.8996503293863203</c:v>
                </c:pt>
                <c:pt idx="19">
                  <c:v>4.06050431261058</c:v>
                </c:pt>
                <c:pt idx="20">
                  <c:v>5.0466952428272496</c:v>
                </c:pt>
                <c:pt idx="21">
                  <c:v>6.4224306033059397</c:v>
                </c:pt>
                <c:pt idx="22">
                  <c:v>6.0626949217619002</c:v>
                </c:pt>
                <c:pt idx="23">
                  <c:v>1.24213684236656</c:v>
                </c:pt>
                <c:pt idx="24">
                  <c:v>0.72780472375930705</c:v>
                </c:pt>
                <c:pt idx="25">
                  <c:v>5.0175843801646103</c:v>
                </c:pt>
                <c:pt idx="26">
                  <c:v>5.1695087292370401</c:v>
                </c:pt>
                <c:pt idx="27">
                  <c:v>6.07984662029902</c:v>
                </c:pt>
                <c:pt idx="28">
                  <c:v>7.57019116921958</c:v>
                </c:pt>
                <c:pt idx="29">
                  <c:v>11.620238441738801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554-4936-9A02-CF0AA01710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7583960"/>
        <c:axId val="487590192"/>
      </c:lineChart>
      <c:dateAx>
        <c:axId val="487583960"/>
        <c:scaling>
          <c:orientation val="minMax"/>
        </c:scaling>
        <c:delete val="0"/>
        <c:axPos val="b"/>
        <c:numFmt formatCode="d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87590192"/>
        <c:crossesAt val="-10"/>
        <c:auto val="1"/>
        <c:lblOffset val="100"/>
        <c:baseTimeUnit val="days"/>
      </c:dateAx>
      <c:valAx>
        <c:axId val="48759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87583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2022.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Kiskunmajsa!$B$6</c:f>
              <c:strCache>
                <c:ptCount val="1"/>
                <c:pt idx="0">
                  <c:v>masured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Kiskunmajsa!$A$67:$A$96</c:f>
              <c:numCache>
                <c:formatCode>m/d/yyyy</c:formatCode>
                <c:ptCount val="30"/>
                <c:pt idx="0">
                  <c:v>44652</c:v>
                </c:pt>
                <c:pt idx="1">
                  <c:v>44653</c:v>
                </c:pt>
                <c:pt idx="2">
                  <c:v>44654</c:v>
                </c:pt>
                <c:pt idx="3">
                  <c:v>44655</c:v>
                </c:pt>
                <c:pt idx="4">
                  <c:v>44656</c:v>
                </c:pt>
                <c:pt idx="5">
                  <c:v>44657</c:v>
                </c:pt>
                <c:pt idx="6">
                  <c:v>44658</c:v>
                </c:pt>
                <c:pt idx="7">
                  <c:v>44659</c:v>
                </c:pt>
                <c:pt idx="8">
                  <c:v>44660</c:v>
                </c:pt>
                <c:pt idx="9">
                  <c:v>44661</c:v>
                </c:pt>
                <c:pt idx="10">
                  <c:v>44662</c:v>
                </c:pt>
                <c:pt idx="11">
                  <c:v>44663</c:v>
                </c:pt>
                <c:pt idx="12">
                  <c:v>44664</c:v>
                </c:pt>
                <c:pt idx="13">
                  <c:v>44665</c:v>
                </c:pt>
                <c:pt idx="14">
                  <c:v>44666</c:v>
                </c:pt>
                <c:pt idx="15">
                  <c:v>44667</c:v>
                </c:pt>
                <c:pt idx="16">
                  <c:v>44668</c:v>
                </c:pt>
                <c:pt idx="17">
                  <c:v>44669</c:v>
                </c:pt>
                <c:pt idx="18">
                  <c:v>44670</c:v>
                </c:pt>
                <c:pt idx="19">
                  <c:v>44671</c:v>
                </c:pt>
                <c:pt idx="20">
                  <c:v>44672</c:v>
                </c:pt>
                <c:pt idx="21">
                  <c:v>44673</c:v>
                </c:pt>
                <c:pt idx="22">
                  <c:v>44674</c:v>
                </c:pt>
                <c:pt idx="23">
                  <c:v>44675</c:v>
                </c:pt>
                <c:pt idx="24">
                  <c:v>44676</c:v>
                </c:pt>
                <c:pt idx="25">
                  <c:v>44677</c:v>
                </c:pt>
                <c:pt idx="26">
                  <c:v>44678</c:v>
                </c:pt>
                <c:pt idx="27">
                  <c:v>44679</c:v>
                </c:pt>
                <c:pt idx="28">
                  <c:v>44680</c:v>
                </c:pt>
                <c:pt idx="29">
                  <c:v>44681</c:v>
                </c:pt>
              </c:numCache>
            </c:numRef>
          </c:cat>
          <c:val>
            <c:numRef>
              <c:f>Kiskunmajsa!$B$67:$B$96</c:f>
              <c:numCache>
                <c:formatCode>General</c:formatCode>
                <c:ptCount val="30"/>
                <c:pt idx="0">
                  <c:v>10</c:v>
                </c:pt>
                <c:pt idx="1">
                  <c:v>1.8</c:v>
                </c:pt>
                <c:pt idx="2">
                  <c:v>0.7</c:v>
                </c:pt>
                <c:pt idx="3">
                  <c:v>-2.2000000000000002</c:v>
                </c:pt>
                <c:pt idx="4">
                  <c:v>0.2</c:v>
                </c:pt>
                <c:pt idx="5">
                  <c:v>0.4</c:v>
                </c:pt>
                <c:pt idx="6">
                  <c:v>8.6</c:v>
                </c:pt>
                <c:pt idx="7">
                  <c:v>6.8</c:v>
                </c:pt>
                <c:pt idx="8">
                  <c:v>10.1</c:v>
                </c:pt>
                <c:pt idx="9">
                  <c:v>4.7</c:v>
                </c:pt>
                <c:pt idx="10">
                  <c:v>1.2</c:v>
                </c:pt>
                <c:pt idx="11">
                  <c:v>-3</c:v>
                </c:pt>
                <c:pt idx="12">
                  <c:v>-1</c:v>
                </c:pt>
                <c:pt idx="13">
                  <c:v>-0.1</c:v>
                </c:pt>
                <c:pt idx="14">
                  <c:v>-0.4</c:v>
                </c:pt>
                <c:pt idx="15">
                  <c:v>8.6999999999999993</c:v>
                </c:pt>
                <c:pt idx="16">
                  <c:v>3.6</c:v>
                </c:pt>
                <c:pt idx="17">
                  <c:v>0.6</c:v>
                </c:pt>
                <c:pt idx="18">
                  <c:v>1.2</c:v>
                </c:pt>
                <c:pt idx="19">
                  <c:v>-1.9</c:v>
                </c:pt>
                <c:pt idx="20">
                  <c:v>-0.9</c:v>
                </c:pt>
                <c:pt idx="21">
                  <c:v>6.3</c:v>
                </c:pt>
                <c:pt idx="22">
                  <c:v>9</c:v>
                </c:pt>
                <c:pt idx="23">
                  <c:v>7.2</c:v>
                </c:pt>
                <c:pt idx="24">
                  <c:v>9.5</c:v>
                </c:pt>
                <c:pt idx="25">
                  <c:v>6.7</c:v>
                </c:pt>
                <c:pt idx="26">
                  <c:v>9.5</c:v>
                </c:pt>
                <c:pt idx="27">
                  <c:v>10.1</c:v>
                </c:pt>
                <c:pt idx="28">
                  <c:v>5.7</c:v>
                </c:pt>
                <c:pt idx="29">
                  <c:v>5.9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0A-48FF-9D1F-2DEEE2BD6971}"/>
            </c:ext>
          </c:extLst>
        </c:ser>
        <c:ser>
          <c:idx val="1"/>
          <c:order val="1"/>
          <c:tx>
            <c:strRef>
              <c:f>Kiskunmajsa!$C$6</c:f>
              <c:strCache>
                <c:ptCount val="1"/>
                <c:pt idx="0">
                  <c:v>ERA5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Kiskunmajsa!$A$67:$A$96</c:f>
              <c:numCache>
                <c:formatCode>m/d/yyyy</c:formatCode>
                <c:ptCount val="30"/>
                <c:pt idx="0">
                  <c:v>44652</c:v>
                </c:pt>
                <c:pt idx="1">
                  <c:v>44653</c:v>
                </c:pt>
                <c:pt idx="2">
                  <c:v>44654</c:v>
                </c:pt>
                <c:pt idx="3">
                  <c:v>44655</c:v>
                </c:pt>
                <c:pt idx="4">
                  <c:v>44656</c:v>
                </c:pt>
                <c:pt idx="5">
                  <c:v>44657</c:v>
                </c:pt>
                <c:pt idx="6">
                  <c:v>44658</c:v>
                </c:pt>
                <c:pt idx="7">
                  <c:v>44659</c:v>
                </c:pt>
                <c:pt idx="8">
                  <c:v>44660</c:v>
                </c:pt>
                <c:pt idx="9">
                  <c:v>44661</c:v>
                </c:pt>
                <c:pt idx="10">
                  <c:v>44662</c:v>
                </c:pt>
                <c:pt idx="11">
                  <c:v>44663</c:v>
                </c:pt>
                <c:pt idx="12">
                  <c:v>44664</c:v>
                </c:pt>
                <c:pt idx="13">
                  <c:v>44665</c:v>
                </c:pt>
                <c:pt idx="14">
                  <c:v>44666</c:v>
                </c:pt>
                <c:pt idx="15">
                  <c:v>44667</c:v>
                </c:pt>
                <c:pt idx="16">
                  <c:v>44668</c:v>
                </c:pt>
                <c:pt idx="17">
                  <c:v>44669</c:v>
                </c:pt>
                <c:pt idx="18">
                  <c:v>44670</c:v>
                </c:pt>
                <c:pt idx="19">
                  <c:v>44671</c:v>
                </c:pt>
                <c:pt idx="20">
                  <c:v>44672</c:v>
                </c:pt>
                <c:pt idx="21">
                  <c:v>44673</c:v>
                </c:pt>
                <c:pt idx="22">
                  <c:v>44674</c:v>
                </c:pt>
                <c:pt idx="23">
                  <c:v>44675</c:v>
                </c:pt>
                <c:pt idx="24">
                  <c:v>44676</c:v>
                </c:pt>
                <c:pt idx="25">
                  <c:v>44677</c:v>
                </c:pt>
                <c:pt idx="26">
                  <c:v>44678</c:v>
                </c:pt>
                <c:pt idx="27">
                  <c:v>44679</c:v>
                </c:pt>
                <c:pt idx="28">
                  <c:v>44680</c:v>
                </c:pt>
                <c:pt idx="29">
                  <c:v>44681</c:v>
                </c:pt>
              </c:numCache>
            </c:numRef>
          </c:cat>
          <c:val>
            <c:numRef>
              <c:f>Kiskunmajsa!$C$67:$C$96</c:f>
              <c:numCache>
                <c:formatCode>General</c:formatCode>
                <c:ptCount val="30"/>
                <c:pt idx="0">
                  <c:v>12.030660000000012</c:v>
                </c:pt>
                <c:pt idx="1">
                  <c:v>2.2269500000000448</c:v>
                </c:pt>
                <c:pt idx="2">
                  <c:v>1.1803199999999947</c:v>
                </c:pt>
                <c:pt idx="3">
                  <c:v>0.30557000000004564</c:v>
                </c:pt>
                <c:pt idx="4">
                  <c:v>1.8089800000000196</c:v>
                </c:pt>
                <c:pt idx="5">
                  <c:v>6.4811000000000263</c:v>
                </c:pt>
                <c:pt idx="6">
                  <c:v>10.557520000000011</c:v>
                </c:pt>
                <c:pt idx="7">
                  <c:v>10.299220000000048</c:v>
                </c:pt>
                <c:pt idx="8">
                  <c:v>13.915670000000034</c:v>
                </c:pt>
                <c:pt idx="9">
                  <c:v>5.8539000000000101</c:v>
                </c:pt>
                <c:pt idx="10">
                  <c:v>3.9435000000000286</c:v>
                </c:pt>
                <c:pt idx="11">
                  <c:v>0.80557000000004564</c:v>
                </c:pt>
                <c:pt idx="12">
                  <c:v>4.9798800000000369</c:v>
                </c:pt>
                <c:pt idx="13">
                  <c:v>4.434470000000033</c:v>
                </c:pt>
                <c:pt idx="14">
                  <c:v>7.8592800000000125</c:v>
                </c:pt>
                <c:pt idx="15">
                  <c:v>10.095360000000028</c:v>
                </c:pt>
                <c:pt idx="16">
                  <c:v>5.3590300000000184</c:v>
                </c:pt>
                <c:pt idx="17">
                  <c:v>3.2078999999999951</c:v>
                </c:pt>
                <c:pt idx="18">
                  <c:v>2.0253000000000156</c:v>
                </c:pt>
                <c:pt idx="19">
                  <c:v>5.2460000000000377</c:v>
                </c:pt>
                <c:pt idx="20">
                  <c:v>3.0929200000000492</c:v>
                </c:pt>
                <c:pt idx="21">
                  <c:v>10.223540000000014</c:v>
                </c:pt>
                <c:pt idx="22">
                  <c:v>9.9130000000000109</c:v>
                </c:pt>
                <c:pt idx="23">
                  <c:v>9.2208500000000413</c:v>
                </c:pt>
                <c:pt idx="24">
                  <c:v>10.476220000000012</c:v>
                </c:pt>
                <c:pt idx="25">
                  <c:v>10.461080000000038</c:v>
                </c:pt>
                <c:pt idx="26">
                  <c:v>11.765039999999999</c:v>
                </c:pt>
                <c:pt idx="27">
                  <c:v>10.728170000000034</c:v>
                </c:pt>
                <c:pt idx="28">
                  <c:v>9.4652300000000196</c:v>
                </c:pt>
                <c:pt idx="29">
                  <c:v>8.6359000000000492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0A-48FF-9D1F-2DEEE2BD6971}"/>
            </c:ext>
          </c:extLst>
        </c:ser>
        <c:ser>
          <c:idx val="2"/>
          <c:order val="2"/>
          <c:tx>
            <c:strRef>
              <c:f>Kiskunmajsa!$D$6</c:f>
              <c:strCache>
                <c:ptCount val="1"/>
                <c:pt idx="0">
                  <c:v>Random Forest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Kiskunmajsa!$A$67:$A$96</c:f>
              <c:numCache>
                <c:formatCode>m/d/yyyy</c:formatCode>
                <c:ptCount val="30"/>
                <c:pt idx="0">
                  <c:v>44652</c:v>
                </c:pt>
                <c:pt idx="1">
                  <c:v>44653</c:v>
                </c:pt>
                <c:pt idx="2">
                  <c:v>44654</c:v>
                </c:pt>
                <c:pt idx="3">
                  <c:v>44655</c:v>
                </c:pt>
                <c:pt idx="4">
                  <c:v>44656</c:v>
                </c:pt>
                <c:pt idx="5">
                  <c:v>44657</c:v>
                </c:pt>
                <c:pt idx="6">
                  <c:v>44658</c:v>
                </c:pt>
                <c:pt idx="7">
                  <c:v>44659</c:v>
                </c:pt>
                <c:pt idx="8">
                  <c:v>44660</c:v>
                </c:pt>
                <c:pt idx="9">
                  <c:v>44661</c:v>
                </c:pt>
                <c:pt idx="10">
                  <c:v>44662</c:v>
                </c:pt>
                <c:pt idx="11">
                  <c:v>44663</c:v>
                </c:pt>
                <c:pt idx="12">
                  <c:v>44664</c:v>
                </c:pt>
                <c:pt idx="13">
                  <c:v>44665</c:v>
                </c:pt>
                <c:pt idx="14">
                  <c:v>44666</c:v>
                </c:pt>
                <c:pt idx="15">
                  <c:v>44667</c:v>
                </c:pt>
                <c:pt idx="16">
                  <c:v>44668</c:v>
                </c:pt>
                <c:pt idx="17">
                  <c:v>44669</c:v>
                </c:pt>
                <c:pt idx="18">
                  <c:v>44670</c:v>
                </c:pt>
                <c:pt idx="19">
                  <c:v>44671</c:v>
                </c:pt>
                <c:pt idx="20">
                  <c:v>44672</c:v>
                </c:pt>
                <c:pt idx="21">
                  <c:v>44673</c:v>
                </c:pt>
                <c:pt idx="22">
                  <c:v>44674</c:v>
                </c:pt>
                <c:pt idx="23">
                  <c:v>44675</c:v>
                </c:pt>
                <c:pt idx="24">
                  <c:v>44676</c:v>
                </c:pt>
                <c:pt idx="25">
                  <c:v>44677</c:v>
                </c:pt>
                <c:pt idx="26">
                  <c:v>44678</c:v>
                </c:pt>
                <c:pt idx="27">
                  <c:v>44679</c:v>
                </c:pt>
                <c:pt idx="28">
                  <c:v>44680</c:v>
                </c:pt>
                <c:pt idx="29">
                  <c:v>44681</c:v>
                </c:pt>
              </c:numCache>
            </c:numRef>
          </c:cat>
          <c:val>
            <c:numRef>
              <c:f>Kiskunmajsa!$D$67:$D$96</c:f>
              <c:numCache>
                <c:formatCode>General</c:formatCode>
                <c:ptCount val="30"/>
                <c:pt idx="0">
                  <c:v>9.3739999999999899</c:v>
                </c:pt>
                <c:pt idx="1">
                  <c:v>3.3570000000000002</c:v>
                </c:pt>
                <c:pt idx="2">
                  <c:v>1.266</c:v>
                </c:pt>
                <c:pt idx="3">
                  <c:v>-2.4719999999999902</c:v>
                </c:pt>
                <c:pt idx="4">
                  <c:v>-1.5499999999999901</c:v>
                </c:pt>
                <c:pt idx="5">
                  <c:v>3.1320000000000001</c:v>
                </c:pt>
                <c:pt idx="6">
                  <c:v>7.8389999999999898</c:v>
                </c:pt>
                <c:pt idx="7">
                  <c:v>7.4369999999999896</c:v>
                </c:pt>
                <c:pt idx="8">
                  <c:v>9.7889999999999908</c:v>
                </c:pt>
                <c:pt idx="9">
                  <c:v>4.4129999999999896</c:v>
                </c:pt>
                <c:pt idx="10">
                  <c:v>0.62</c:v>
                </c:pt>
                <c:pt idx="11">
                  <c:v>-0.76399999999999901</c:v>
                </c:pt>
                <c:pt idx="12">
                  <c:v>1.4990000000000001</c:v>
                </c:pt>
                <c:pt idx="13">
                  <c:v>0.42</c:v>
                </c:pt>
                <c:pt idx="14">
                  <c:v>1.9849999999999901</c:v>
                </c:pt>
                <c:pt idx="15">
                  <c:v>7.44</c:v>
                </c:pt>
                <c:pt idx="16">
                  <c:v>2.9209999999999998</c:v>
                </c:pt>
                <c:pt idx="17">
                  <c:v>0.75899999999999901</c:v>
                </c:pt>
                <c:pt idx="18">
                  <c:v>0.51399999999999901</c:v>
                </c:pt>
                <c:pt idx="19">
                  <c:v>2.5229999999999899</c:v>
                </c:pt>
                <c:pt idx="20">
                  <c:v>1.36499999999999</c:v>
                </c:pt>
                <c:pt idx="21">
                  <c:v>7.7579999999999902</c:v>
                </c:pt>
                <c:pt idx="22">
                  <c:v>7.9009999999999998</c:v>
                </c:pt>
                <c:pt idx="23">
                  <c:v>6.9870000000000001</c:v>
                </c:pt>
                <c:pt idx="24">
                  <c:v>9.5379999999999896</c:v>
                </c:pt>
                <c:pt idx="25">
                  <c:v>8.0509999999999895</c:v>
                </c:pt>
                <c:pt idx="26">
                  <c:v>8.6579999999999906</c:v>
                </c:pt>
                <c:pt idx="27">
                  <c:v>9.4770000000000003</c:v>
                </c:pt>
                <c:pt idx="28">
                  <c:v>6.4729999999999999</c:v>
                </c:pt>
                <c:pt idx="29">
                  <c:v>5.7670000000000003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0A-48FF-9D1F-2DEEE2BD6971}"/>
            </c:ext>
          </c:extLst>
        </c:ser>
        <c:ser>
          <c:idx val="3"/>
          <c:order val="3"/>
          <c:tx>
            <c:strRef>
              <c:f>Kiskunmajsa!$E$6</c:f>
              <c:strCache>
                <c:ptCount val="1"/>
                <c:pt idx="0">
                  <c:v>LightGBM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Kiskunmajsa!$A$67:$A$96</c:f>
              <c:numCache>
                <c:formatCode>m/d/yyyy</c:formatCode>
                <c:ptCount val="30"/>
                <c:pt idx="0">
                  <c:v>44652</c:v>
                </c:pt>
                <c:pt idx="1">
                  <c:v>44653</c:v>
                </c:pt>
                <c:pt idx="2">
                  <c:v>44654</c:v>
                </c:pt>
                <c:pt idx="3">
                  <c:v>44655</c:v>
                </c:pt>
                <c:pt idx="4">
                  <c:v>44656</c:v>
                </c:pt>
                <c:pt idx="5">
                  <c:v>44657</c:v>
                </c:pt>
                <c:pt idx="6">
                  <c:v>44658</c:v>
                </c:pt>
                <c:pt idx="7">
                  <c:v>44659</c:v>
                </c:pt>
                <c:pt idx="8">
                  <c:v>44660</c:v>
                </c:pt>
                <c:pt idx="9">
                  <c:v>44661</c:v>
                </c:pt>
                <c:pt idx="10">
                  <c:v>44662</c:v>
                </c:pt>
                <c:pt idx="11">
                  <c:v>44663</c:v>
                </c:pt>
                <c:pt idx="12">
                  <c:v>44664</c:v>
                </c:pt>
                <c:pt idx="13">
                  <c:v>44665</c:v>
                </c:pt>
                <c:pt idx="14">
                  <c:v>44666</c:v>
                </c:pt>
                <c:pt idx="15">
                  <c:v>44667</c:v>
                </c:pt>
                <c:pt idx="16">
                  <c:v>44668</c:v>
                </c:pt>
                <c:pt idx="17">
                  <c:v>44669</c:v>
                </c:pt>
                <c:pt idx="18">
                  <c:v>44670</c:v>
                </c:pt>
                <c:pt idx="19">
                  <c:v>44671</c:v>
                </c:pt>
                <c:pt idx="20">
                  <c:v>44672</c:v>
                </c:pt>
                <c:pt idx="21">
                  <c:v>44673</c:v>
                </c:pt>
                <c:pt idx="22">
                  <c:v>44674</c:v>
                </c:pt>
                <c:pt idx="23">
                  <c:v>44675</c:v>
                </c:pt>
                <c:pt idx="24">
                  <c:v>44676</c:v>
                </c:pt>
                <c:pt idx="25">
                  <c:v>44677</c:v>
                </c:pt>
                <c:pt idx="26">
                  <c:v>44678</c:v>
                </c:pt>
                <c:pt idx="27">
                  <c:v>44679</c:v>
                </c:pt>
                <c:pt idx="28">
                  <c:v>44680</c:v>
                </c:pt>
                <c:pt idx="29">
                  <c:v>44681</c:v>
                </c:pt>
              </c:numCache>
            </c:numRef>
          </c:cat>
          <c:val>
            <c:numRef>
              <c:f>Kiskunmajsa!$E$67:$E$96</c:f>
              <c:numCache>
                <c:formatCode>General</c:formatCode>
                <c:ptCount val="30"/>
                <c:pt idx="0">
                  <c:v>9.71525596984619</c:v>
                </c:pt>
                <c:pt idx="1">
                  <c:v>3.1992947538726</c:v>
                </c:pt>
                <c:pt idx="2">
                  <c:v>1.0306936505611</c:v>
                </c:pt>
                <c:pt idx="3">
                  <c:v>-3.4194703562478201</c:v>
                </c:pt>
                <c:pt idx="4">
                  <c:v>-2.1231736775595502</c:v>
                </c:pt>
                <c:pt idx="5">
                  <c:v>3.7763366662400699</c:v>
                </c:pt>
                <c:pt idx="6">
                  <c:v>8.0777736390322694</c:v>
                </c:pt>
                <c:pt idx="7">
                  <c:v>8.2201916650761593</c:v>
                </c:pt>
                <c:pt idx="8">
                  <c:v>9.3158467737719892</c:v>
                </c:pt>
                <c:pt idx="9">
                  <c:v>3.9574846083933801</c:v>
                </c:pt>
                <c:pt idx="10">
                  <c:v>0.70427327457889299</c:v>
                </c:pt>
                <c:pt idx="11">
                  <c:v>-1.43871949668184</c:v>
                </c:pt>
                <c:pt idx="12">
                  <c:v>9.0723207724231106E-2</c:v>
                </c:pt>
                <c:pt idx="13">
                  <c:v>-0.101044540665187</c:v>
                </c:pt>
                <c:pt idx="14">
                  <c:v>2.1310638507562198</c:v>
                </c:pt>
                <c:pt idx="15">
                  <c:v>7.4626149246933098</c:v>
                </c:pt>
                <c:pt idx="16">
                  <c:v>1.3197183912167301</c:v>
                </c:pt>
                <c:pt idx="17">
                  <c:v>-0.264469418147876</c:v>
                </c:pt>
                <c:pt idx="18">
                  <c:v>0.62165575242134696</c:v>
                </c:pt>
                <c:pt idx="19">
                  <c:v>2.21826400714987</c:v>
                </c:pt>
                <c:pt idx="20">
                  <c:v>1.83004532843664</c:v>
                </c:pt>
                <c:pt idx="21">
                  <c:v>8.7197013368211493</c:v>
                </c:pt>
                <c:pt idx="22">
                  <c:v>7.04594546726491</c:v>
                </c:pt>
                <c:pt idx="23">
                  <c:v>7.6336420855642002</c:v>
                </c:pt>
                <c:pt idx="24">
                  <c:v>10.236473288839999</c:v>
                </c:pt>
                <c:pt idx="25">
                  <c:v>8.5750113880091394</c:v>
                </c:pt>
                <c:pt idx="26">
                  <c:v>9.4873979968051199</c:v>
                </c:pt>
                <c:pt idx="27">
                  <c:v>9.8437875577751299</c:v>
                </c:pt>
                <c:pt idx="28">
                  <c:v>7.2148159746205396</c:v>
                </c:pt>
                <c:pt idx="29">
                  <c:v>5.8401695505140596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A0A-48FF-9D1F-2DEEE2BD6971}"/>
            </c:ext>
          </c:extLst>
        </c:ser>
        <c:ser>
          <c:idx val="4"/>
          <c:order val="4"/>
          <c:tx>
            <c:strRef>
              <c:f>Kiskunmajsa!$F$6</c:f>
              <c:strCache>
                <c:ptCount val="1"/>
                <c:pt idx="0">
                  <c:v>XGBoost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Kiskunmajsa!$A$67:$A$96</c:f>
              <c:numCache>
                <c:formatCode>m/d/yyyy</c:formatCode>
                <c:ptCount val="30"/>
                <c:pt idx="0">
                  <c:v>44652</c:v>
                </c:pt>
                <c:pt idx="1">
                  <c:v>44653</c:v>
                </c:pt>
                <c:pt idx="2">
                  <c:v>44654</c:v>
                </c:pt>
                <c:pt idx="3">
                  <c:v>44655</c:v>
                </c:pt>
                <c:pt idx="4">
                  <c:v>44656</c:v>
                </c:pt>
                <c:pt idx="5">
                  <c:v>44657</c:v>
                </c:pt>
                <c:pt idx="6">
                  <c:v>44658</c:v>
                </c:pt>
                <c:pt idx="7">
                  <c:v>44659</c:v>
                </c:pt>
                <c:pt idx="8">
                  <c:v>44660</c:v>
                </c:pt>
                <c:pt idx="9">
                  <c:v>44661</c:v>
                </c:pt>
                <c:pt idx="10">
                  <c:v>44662</c:v>
                </c:pt>
                <c:pt idx="11">
                  <c:v>44663</c:v>
                </c:pt>
                <c:pt idx="12">
                  <c:v>44664</c:v>
                </c:pt>
                <c:pt idx="13">
                  <c:v>44665</c:v>
                </c:pt>
                <c:pt idx="14">
                  <c:v>44666</c:v>
                </c:pt>
                <c:pt idx="15">
                  <c:v>44667</c:v>
                </c:pt>
                <c:pt idx="16">
                  <c:v>44668</c:v>
                </c:pt>
                <c:pt idx="17">
                  <c:v>44669</c:v>
                </c:pt>
                <c:pt idx="18">
                  <c:v>44670</c:v>
                </c:pt>
                <c:pt idx="19">
                  <c:v>44671</c:v>
                </c:pt>
                <c:pt idx="20">
                  <c:v>44672</c:v>
                </c:pt>
                <c:pt idx="21">
                  <c:v>44673</c:v>
                </c:pt>
                <c:pt idx="22">
                  <c:v>44674</c:v>
                </c:pt>
                <c:pt idx="23">
                  <c:v>44675</c:v>
                </c:pt>
                <c:pt idx="24">
                  <c:v>44676</c:v>
                </c:pt>
                <c:pt idx="25">
                  <c:v>44677</c:v>
                </c:pt>
                <c:pt idx="26">
                  <c:v>44678</c:v>
                </c:pt>
                <c:pt idx="27">
                  <c:v>44679</c:v>
                </c:pt>
                <c:pt idx="28">
                  <c:v>44680</c:v>
                </c:pt>
                <c:pt idx="29">
                  <c:v>44681</c:v>
                </c:pt>
              </c:numCache>
            </c:numRef>
          </c:cat>
          <c:val>
            <c:numRef>
              <c:f>Kiskunmajsa!$F$67:$F$96</c:f>
              <c:numCache>
                <c:formatCode>General</c:formatCode>
                <c:ptCount val="30"/>
                <c:pt idx="0">
                  <c:v>10.012053999999999</c:v>
                </c:pt>
                <c:pt idx="1">
                  <c:v>3.6326125</c:v>
                </c:pt>
                <c:pt idx="2">
                  <c:v>2.2964357999999998</c:v>
                </c:pt>
                <c:pt idx="3">
                  <c:v>-3.6769151999999998</c:v>
                </c:pt>
                <c:pt idx="4">
                  <c:v>-1.4871619</c:v>
                </c:pt>
                <c:pt idx="5">
                  <c:v>3.6216965000000001</c:v>
                </c:pt>
                <c:pt idx="6">
                  <c:v>8.1839720000000007</c:v>
                </c:pt>
                <c:pt idx="7">
                  <c:v>8.7258099999999992</c:v>
                </c:pt>
                <c:pt idx="8">
                  <c:v>9.7202570000000001</c:v>
                </c:pt>
                <c:pt idx="9">
                  <c:v>3.9578123000000001</c:v>
                </c:pt>
                <c:pt idx="10">
                  <c:v>1.0134525999999999</c:v>
                </c:pt>
                <c:pt idx="11">
                  <c:v>-1.3383993000000001</c:v>
                </c:pt>
                <c:pt idx="12">
                  <c:v>0.84149116000000002</c:v>
                </c:pt>
                <c:pt idx="13">
                  <c:v>0.28162023000000003</c:v>
                </c:pt>
                <c:pt idx="14">
                  <c:v>1.9100767000000001</c:v>
                </c:pt>
                <c:pt idx="15">
                  <c:v>7.1887429999999997</c:v>
                </c:pt>
                <c:pt idx="16">
                  <c:v>2.5851883999999998</c:v>
                </c:pt>
                <c:pt idx="17">
                  <c:v>-0.15039556000000001</c:v>
                </c:pt>
                <c:pt idx="18">
                  <c:v>1.3329719</c:v>
                </c:pt>
                <c:pt idx="19">
                  <c:v>2.3176239000000001</c:v>
                </c:pt>
                <c:pt idx="20">
                  <c:v>1.1484711999999999</c:v>
                </c:pt>
                <c:pt idx="21">
                  <c:v>7.9402689999999998</c:v>
                </c:pt>
                <c:pt idx="22">
                  <c:v>7.7463829999999998</c:v>
                </c:pt>
                <c:pt idx="23">
                  <c:v>7.3961870000000003</c:v>
                </c:pt>
                <c:pt idx="24">
                  <c:v>10.280073</c:v>
                </c:pt>
                <c:pt idx="25">
                  <c:v>8.2145259999999993</c:v>
                </c:pt>
                <c:pt idx="26">
                  <c:v>8.5619099999999992</c:v>
                </c:pt>
                <c:pt idx="27">
                  <c:v>9.3094239999999999</c:v>
                </c:pt>
                <c:pt idx="28">
                  <c:v>6.2717055999999998</c:v>
                </c:pt>
                <c:pt idx="29">
                  <c:v>5.7880697000000003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A0A-48FF-9D1F-2DEEE2BD6971}"/>
            </c:ext>
          </c:extLst>
        </c:ser>
        <c:ser>
          <c:idx val="5"/>
          <c:order val="5"/>
          <c:tx>
            <c:strRef>
              <c:f>Kiskunmajsa!$G$6</c:f>
              <c:strCache>
                <c:ptCount val="1"/>
                <c:pt idx="0">
                  <c:v>Neural Network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Kiskunmajsa!$A$67:$A$96</c:f>
              <c:numCache>
                <c:formatCode>m/d/yyyy</c:formatCode>
                <c:ptCount val="30"/>
                <c:pt idx="0">
                  <c:v>44652</c:v>
                </c:pt>
                <c:pt idx="1">
                  <c:v>44653</c:v>
                </c:pt>
                <c:pt idx="2">
                  <c:v>44654</c:v>
                </c:pt>
                <c:pt idx="3">
                  <c:v>44655</c:v>
                </c:pt>
                <c:pt idx="4">
                  <c:v>44656</c:v>
                </c:pt>
                <c:pt idx="5">
                  <c:v>44657</c:v>
                </c:pt>
                <c:pt idx="6">
                  <c:v>44658</c:v>
                </c:pt>
                <c:pt idx="7">
                  <c:v>44659</c:v>
                </c:pt>
                <c:pt idx="8">
                  <c:v>44660</c:v>
                </c:pt>
                <c:pt idx="9">
                  <c:v>44661</c:v>
                </c:pt>
                <c:pt idx="10">
                  <c:v>44662</c:v>
                </c:pt>
                <c:pt idx="11">
                  <c:v>44663</c:v>
                </c:pt>
                <c:pt idx="12">
                  <c:v>44664</c:v>
                </c:pt>
                <c:pt idx="13">
                  <c:v>44665</c:v>
                </c:pt>
                <c:pt idx="14">
                  <c:v>44666</c:v>
                </c:pt>
                <c:pt idx="15">
                  <c:v>44667</c:v>
                </c:pt>
                <c:pt idx="16">
                  <c:v>44668</c:v>
                </c:pt>
                <c:pt idx="17">
                  <c:v>44669</c:v>
                </c:pt>
                <c:pt idx="18">
                  <c:v>44670</c:v>
                </c:pt>
                <c:pt idx="19">
                  <c:v>44671</c:v>
                </c:pt>
                <c:pt idx="20">
                  <c:v>44672</c:v>
                </c:pt>
                <c:pt idx="21">
                  <c:v>44673</c:v>
                </c:pt>
                <c:pt idx="22">
                  <c:v>44674</c:v>
                </c:pt>
                <c:pt idx="23">
                  <c:v>44675</c:v>
                </c:pt>
                <c:pt idx="24">
                  <c:v>44676</c:v>
                </c:pt>
                <c:pt idx="25">
                  <c:v>44677</c:v>
                </c:pt>
                <c:pt idx="26">
                  <c:v>44678</c:v>
                </c:pt>
                <c:pt idx="27">
                  <c:v>44679</c:v>
                </c:pt>
                <c:pt idx="28">
                  <c:v>44680</c:v>
                </c:pt>
                <c:pt idx="29">
                  <c:v>44681</c:v>
                </c:pt>
              </c:numCache>
            </c:numRef>
          </c:cat>
          <c:val>
            <c:numRef>
              <c:f>Kiskunmajsa!$G$67:$G$96</c:f>
              <c:numCache>
                <c:formatCode>General</c:formatCode>
                <c:ptCount val="30"/>
                <c:pt idx="0">
                  <c:v>8.6456020000000002</c:v>
                </c:pt>
                <c:pt idx="1">
                  <c:v>2.3371024</c:v>
                </c:pt>
                <c:pt idx="2">
                  <c:v>2.1068593999999998</c:v>
                </c:pt>
                <c:pt idx="3">
                  <c:v>-2.0087535000000001</c:v>
                </c:pt>
                <c:pt idx="4">
                  <c:v>-0.42978646999999998</c:v>
                </c:pt>
                <c:pt idx="5">
                  <c:v>4.6714653999999998</c:v>
                </c:pt>
                <c:pt idx="6">
                  <c:v>8.1253320000000002</c:v>
                </c:pt>
                <c:pt idx="7">
                  <c:v>7.4685163000000001</c:v>
                </c:pt>
                <c:pt idx="8">
                  <c:v>9.9544390000000007</c:v>
                </c:pt>
                <c:pt idx="9">
                  <c:v>3.2728652999999999</c:v>
                </c:pt>
                <c:pt idx="10">
                  <c:v>0.40489498000000002</c:v>
                </c:pt>
                <c:pt idx="11">
                  <c:v>-2.1530860000000001</c:v>
                </c:pt>
                <c:pt idx="12">
                  <c:v>0.81693950000000004</c:v>
                </c:pt>
                <c:pt idx="13">
                  <c:v>0.72064150000000005</c:v>
                </c:pt>
                <c:pt idx="14">
                  <c:v>0.86725569999999996</c:v>
                </c:pt>
                <c:pt idx="15">
                  <c:v>6.9686199999999996</c:v>
                </c:pt>
                <c:pt idx="16">
                  <c:v>2.1162329</c:v>
                </c:pt>
                <c:pt idx="17">
                  <c:v>-1.1079416</c:v>
                </c:pt>
                <c:pt idx="18">
                  <c:v>0.62948643999999998</c:v>
                </c:pt>
                <c:pt idx="19">
                  <c:v>2.3545631999999999</c:v>
                </c:pt>
                <c:pt idx="20">
                  <c:v>1.5986005999999999</c:v>
                </c:pt>
                <c:pt idx="21">
                  <c:v>7.5549197000000001</c:v>
                </c:pt>
                <c:pt idx="22">
                  <c:v>8.7868969999999997</c:v>
                </c:pt>
                <c:pt idx="23">
                  <c:v>7.5551430000000002</c:v>
                </c:pt>
                <c:pt idx="24">
                  <c:v>8.6983750000000004</c:v>
                </c:pt>
                <c:pt idx="25">
                  <c:v>8.1992180000000001</c:v>
                </c:pt>
                <c:pt idx="26">
                  <c:v>8.6292259999999992</c:v>
                </c:pt>
                <c:pt idx="27">
                  <c:v>9.2866090000000003</c:v>
                </c:pt>
                <c:pt idx="28">
                  <c:v>7.0965150000000001</c:v>
                </c:pt>
                <c:pt idx="29">
                  <c:v>6.4954980000000004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A0A-48FF-9D1F-2DEEE2BD6971}"/>
            </c:ext>
          </c:extLst>
        </c:ser>
        <c:ser>
          <c:idx val="6"/>
          <c:order val="6"/>
          <c:tx>
            <c:strRef>
              <c:f>Kiskunmajsa!$H$6</c:f>
              <c:strCache>
                <c:ptCount val="1"/>
                <c:pt idx="0">
                  <c:v>Ensemble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Kiskunmajsa!$A$67:$A$96</c:f>
              <c:numCache>
                <c:formatCode>m/d/yyyy</c:formatCode>
                <c:ptCount val="30"/>
                <c:pt idx="0">
                  <c:v>44652</c:v>
                </c:pt>
                <c:pt idx="1">
                  <c:v>44653</c:v>
                </c:pt>
                <c:pt idx="2">
                  <c:v>44654</c:v>
                </c:pt>
                <c:pt idx="3">
                  <c:v>44655</c:v>
                </c:pt>
                <c:pt idx="4">
                  <c:v>44656</c:v>
                </c:pt>
                <c:pt idx="5">
                  <c:v>44657</c:v>
                </c:pt>
                <c:pt idx="6">
                  <c:v>44658</c:v>
                </c:pt>
                <c:pt idx="7">
                  <c:v>44659</c:v>
                </c:pt>
                <c:pt idx="8">
                  <c:v>44660</c:v>
                </c:pt>
                <c:pt idx="9">
                  <c:v>44661</c:v>
                </c:pt>
                <c:pt idx="10">
                  <c:v>44662</c:v>
                </c:pt>
                <c:pt idx="11">
                  <c:v>44663</c:v>
                </c:pt>
                <c:pt idx="12">
                  <c:v>44664</c:v>
                </c:pt>
                <c:pt idx="13">
                  <c:v>44665</c:v>
                </c:pt>
                <c:pt idx="14">
                  <c:v>44666</c:v>
                </c:pt>
                <c:pt idx="15">
                  <c:v>44667</c:v>
                </c:pt>
                <c:pt idx="16">
                  <c:v>44668</c:v>
                </c:pt>
                <c:pt idx="17">
                  <c:v>44669</c:v>
                </c:pt>
                <c:pt idx="18">
                  <c:v>44670</c:v>
                </c:pt>
                <c:pt idx="19">
                  <c:v>44671</c:v>
                </c:pt>
                <c:pt idx="20">
                  <c:v>44672</c:v>
                </c:pt>
                <c:pt idx="21">
                  <c:v>44673</c:v>
                </c:pt>
                <c:pt idx="22">
                  <c:v>44674</c:v>
                </c:pt>
                <c:pt idx="23">
                  <c:v>44675</c:v>
                </c:pt>
                <c:pt idx="24">
                  <c:v>44676</c:v>
                </c:pt>
                <c:pt idx="25">
                  <c:v>44677</c:v>
                </c:pt>
                <c:pt idx="26">
                  <c:v>44678</c:v>
                </c:pt>
                <c:pt idx="27">
                  <c:v>44679</c:v>
                </c:pt>
                <c:pt idx="28">
                  <c:v>44680</c:v>
                </c:pt>
                <c:pt idx="29">
                  <c:v>44681</c:v>
                </c:pt>
              </c:numCache>
            </c:numRef>
          </c:cat>
          <c:val>
            <c:numRef>
              <c:f>Kiskunmajsa!$H$67:$H$96</c:f>
              <c:numCache>
                <c:formatCode>General</c:formatCode>
                <c:ptCount val="30"/>
                <c:pt idx="0">
                  <c:v>9.4367281598657193</c:v>
                </c:pt>
                <c:pt idx="1">
                  <c:v>3.1315024084655501</c:v>
                </c:pt>
                <c:pt idx="2">
                  <c:v>1.6749972322775699</c:v>
                </c:pt>
                <c:pt idx="3">
                  <c:v>-2.89428476578543</c:v>
                </c:pt>
                <c:pt idx="4">
                  <c:v>-1.3975305064608301</c:v>
                </c:pt>
                <c:pt idx="5">
                  <c:v>3.8003746338222801</c:v>
                </c:pt>
                <c:pt idx="6">
                  <c:v>8.0565194690994897</c:v>
                </c:pt>
                <c:pt idx="7">
                  <c:v>7.9628795164582398</c:v>
                </c:pt>
                <c:pt idx="8">
                  <c:v>9.6948856855999708</c:v>
                </c:pt>
                <c:pt idx="9">
                  <c:v>3.9002905532671699</c:v>
                </c:pt>
                <c:pt idx="10">
                  <c:v>0.685655225375852</c:v>
                </c:pt>
                <c:pt idx="11">
                  <c:v>-1.42355118368927</c:v>
                </c:pt>
                <c:pt idx="12">
                  <c:v>0.81203846091333398</c:v>
                </c:pt>
                <c:pt idx="13">
                  <c:v>0.330304296845784</c:v>
                </c:pt>
                <c:pt idx="14">
                  <c:v>1.7233490689684201</c:v>
                </c:pt>
                <c:pt idx="15">
                  <c:v>7.26499446565514</c:v>
                </c:pt>
                <c:pt idx="16">
                  <c:v>2.2355349130126099</c:v>
                </c:pt>
                <c:pt idx="17">
                  <c:v>-0.19095165073366799</c:v>
                </c:pt>
                <c:pt idx="18">
                  <c:v>0.77452853113435904</c:v>
                </c:pt>
                <c:pt idx="19">
                  <c:v>2.3533627742674801</c:v>
                </c:pt>
                <c:pt idx="20">
                  <c:v>1.4855292976643499</c:v>
                </c:pt>
                <c:pt idx="21">
                  <c:v>7.9932225124737197</c:v>
                </c:pt>
                <c:pt idx="22">
                  <c:v>7.87005634076184</c:v>
                </c:pt>
                <c:pt idx="23">
                  <c:v>7.3929929484158903</c:v>
                </c:pt>
                <c:pt idx="24">
                  <c:v>9.6882303007408996</c:v>
                </c:pt>
                <c:pt idx="25">
                  <c:v>8.2599388401968596</c:v>
                </c:pt>
                <c:pt idx="26">
                  <c:v>8.8341333508248105</c:v>
                </c:pt>
                <c:pt idx="27">
                  <c:v>9.4792051635221508</c:v>
                </c:pt>
                <c:pt idx="28">
                  <c:v>6.7640091951855901</c:v>
                </c:pt>
                <c:pt idx="29">
                  <c:v>5.97268436398502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A0A-48FF-9D1F-2DEEE2BD69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7583960"/>
        <c:axId val="487590192"/>
      </c:lineChart>
      <c:dateAx>
        <c:axId val="487583960"/>
        <c:scaling>
          <c:orientation val="minMax"/>
        </c:scaling>
        <c:delete val="0"/>
        <c:axPos val="b"/>
        <c:numFmt formatCode="d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87590192"/>
        <c:crossesAt val="-10"/>
        <c:auto val="1"/>
        <c:lblOffset val="100"/>
        <c:baseTimeUnit val="days"/>
      </c:dateAx>
      <c:valAx>
        <c:axId val="487590192"/>
        <c:scaling>
          <c:orientation val="minMax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87583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2023.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Kiskunmajsa!$B$6</c:f>
              <c:strCache>
                <c:ptCount val="1"/>
                <c:pt idx="0">
                  <c:v>masured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Kiskunmajsa!$A$97:$A$126</c:f>
              <c:numCache>
                <c:formatCode>m/d/yyyy</c:formatCode>
                <c:ptCount val="30"/>
                <c:pt idx="0">
                  <c:v>45017</c:v>
                </c:pt>
                <c:pt idx="1">
                  <c:v>45018</c:v>
                </c:pt>
                <c:pt idx="2">
                  <c:v>45019</c:v>
                </c:pt>
                <c:pt idx="3">
                  <c:v>45020</c:v>
                </c:pt>
                <c:pt idx="4">
                  <c:v>45021</c:v>
                </c:pt>
                <c:pt idx="5">
                  <c:v>45022</c:v>
                </c:pt>
                <c:pt idx="6">
                  <c:v>45023</c:v>
                </c:pt>
                <c:pt idx="7">
                  <c:v>45024</c:v>
                </c:pt>
                <c:pt idx="8">
                  <c:v>45025</c:v>
                </c:pt>
                <c:pt idx="9">
                  <c:v>45026</c:v>
                </c:pt>
                <c:pt idx="10">
                  <c:v>45027</c:v>
                </c:pt>
                <c:pt idx="11">
                  <c:v>45028</c:v>
                </c:pt>
                <c:pt idx="12">
                  <c:v>45029</c:v>
                </c:pt>
                <c:pt idx="13">
                  <c:v>45030</c:v>
                </c:pt>
                <c:pt idx="14">
                  <c:v>45031</c:v>
                </c:pt>
                <c:pt idx="15">
                  <c:v>45032</c:v>
                </c:pt>
                <c:pt idx="16">
                  <c:v>45033</c:v>
                </c:pt>
                <c:pt idx="17">
                  <c:v>45034</c:v>
                </c:pt>
                <c:pt idx="18">
                  <c:v>45035</c:v>
                </c:pt>
                <c:pt idx="19">
                  <c:v>45036</c:v>
                </c:pt>
                <c:pt idx="20">
                  <c:v>45037</c:v>
                </c:pt>
                <c:pt idx="21">
                  <c:v>45038</c:v>
                </c:pt>
                <c:pt idx="22">
                  <c:v>45039</c:v>
                </c:pt>
                <c:pt idx="23">
                  <c:v>45040</c:v>
                </c:pt>
                <c:pt idx="24">
                  <c:v>45041</c:v>
                </c:pt>
                <c:pt idx="25">
                  <c:v>45042</c:v>
                </c:pt>
                <c:pt idx="26">
                  <c:v>45043</c:v>
                </c:pt>
                <c:pt idx="27">
                  <c:v>45044</c:v>
                </c:pt>
                <c:pt idx="28">
                  <c:v>45045</c:v>
                </c:pt>
                <c:pt idx="29">
                  <c:v>45046</c:v>
                </c:pt>
              </c:numCache>
            </c:numRef>
          </c:cat>
          <c:val>
            <c:numRef>
              <c:f>Kiskunmajsa!$B$97:$B$126</c:f>
              <c:numCache>
                <c:formatCode>General</c:formatCode>
                <c:ptCount val="30"/>
                <c:pt idx="0">
                  <c:v>9.1</c:v>
                </c:pt>
                <c:pt idx="1">
                  <c:v>7.6</c:v>
                </c:pt>
                <c:pt idx="2">
                  <c:v>6</c:v>
                </c:pt>
                <c:pt idx="3">
                  <c:v>0.9</c:v>
                </c:pt>
                <c:pt idx="4">
                  <c:v>-0.1</c:v>
                </c:pt>
                <c:pt idx="5">
                  <c:v>-3.5</c:v>
                </c:pt>
                <c:pt idx="6">
                  <c:v>1.5</c:v>
                </c:pt>
                <c:pt idx="7">
                  <c:v>2.8</c:v>
                </c:pt>
                <c:pt idx="8">
                  <c:v>4.0999999999999996</c:v>
                </c:pt>
                <c:pt idx="9">
                  <c:v>2.2999999999999998</c:v>
                </c:pt>
                <c:pt idx="10">
                  <c:v>2.6</c:v>
                </c:pt>
                <c:pt idx="11">
                  <c:v>5.8</c:v>
                </c:pt>
                <c:pt idx="12">
                  <c:v>2.6</c:v>
                </c:pt>
                <c:pt idx="13">
                  <c:v>9.4</c:v>
                </c:pt>
                <c:pt idx="14">
                  <c:v>3.1</c:v>
                </c:pt>
                <c:pt idx="15">
                  <c:v>6.4</c:v>
                </c:pt>
                <c:pt idx="16">
                  <c:v>11</c:v>
                </c:pt>
                <c:pt idx="17">
                  <c:v>11.2</c:v>
                </c:pt>
                <c:pt idx="18">
                  <c:v>10.4</c:v>
                </c:pt>
                <c:pt idx="19">
                  <c:v>5.4</c:v>
                </c:pt>
                <c:pt idx="20">
                  <c:v>7.9</c:v>
                </c:pt>
                <c:pt idx="21">
                  <c:v>5.0999999999999996</c:v>
                </c:pt>
                <c:pt idx="22">
                  <c:v>2.4</c:v>
                </c:pt>
                <c:pt idx="23">
                  <c:v>7.8</c:v>
                </c:pt>
                <c:pt idx="24">
                  <c:v>9.8000000000000007</c:v>
                </c:pt>
                <c:pt idx="25">
                  <c:v>6.4</c:v>
                </c:pt>
                <c:pt idx="26">
                  <c:v>1.8</c:v>
                </c:pt>
                <c:pt idx="27">
                  <c:v>-1.2</c:v>
                </c:pt>
                <c:pt idx="28">
                  <c:v>9.5</c:v>
                </c:pt>
                <c:pt idx="2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96-4D01-9C04-65655E51A0C8}"/>
            </c:ext>
          </c:extLst>
        </c:ser>
        <c:ser>
          <c:idx val="1"/>
          <c:order val="1"/>
          <c:tx>
            <c:strRef>
              <c:f>Kiskunmajsa!$C$6</c:f>
              <c:strCache>
                <c:ptCount val="1"/>
                <c:pt idx="0">
                  <c:v>ERA5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Kiskunmajsa!$A$97:$A$126</c:f>
              <c:numCache>
                <c:formatCode>m/d/yyyy</c:formatCode>
                <c:ptCount val="30"/>
                <c:pt idx="0">
                  <c:v>45017</c:v>
                </c:pt>
                <c:pt idx="1">
                  <c:v>45018</c:v>
                </c:pt>
                <c:pt idx="2">
                  <c:v>45019</c:v>
                </c:pt>
                <c:pt idx="3">
                  <c:v>45020</c:v>
                </c:pt>
                <c:pt idx="4">
                  <c:v>45021</c:v>
                </c:pt>
                <c:pt idx="5">
                  <c:v>45022</c:v>
                </c:pt>
                <c:pt idx="6">
                  <c:v>45023</c:v>
                </c:pt>
                <c:pt idx="7">
                  <c:v>45024</c:v>
                </c:pt>
                <c:pt idx="8">
                  <c:v>45025</c:v>
                </c:pt>
                <c:pt idx="9">
                  <c:v>45026</c:v>
                </c:pt>
                <c:pt idx="10">
                  <c:v>45027</c:v>
                </c:pt>
                <c:pt idx="11">
                  <c:v>45028</c:v>
                </c:pt>
                <c:pt idx="12">
                  <c:v>45029</c:v>
                </c:pt>
                <c:pt idx="13">
                  <c:v>45030</c:v>
                </c:pt>
                <c:pt idx="14">
                  <c:v>45031</c:v>
                </c:pt>
                <c:pt idx="15">
                  <c:v>45032</c:v>
                </c:pt>
                <c:pt idx="16">
                  <c:v>45033</c:v>
                </c:pt>
                <c:pt idx="17">
                  <c:v>45034</c:v>
                </c:pt>
                <c:pt idx="18">
                  <c:v>45035</c:v>
                </c:pt>
                <c:pt idx="19">
                  <c:v>45036</c:v>
                </c:pt>
                <c:pt idx="20">
                  <c:v>45037</c:v>
                </c:pt>
                <c:pt idx="21">
                  <c:v>45038</c:v>
                </c:pt>
                <c:pt idx="22">
                  <c:v>45039</c:v>
                </c:pt>
                <c:pt idx="23">
                  <c:v>45040</c:v>
                </c:pt>
                <c:pt idx="24">
                  <c:v>45041</c:v>
                </c:pt>
                <c:pt idx="25">
                  <c:v>45042</c:v>
                </c:pt>
                <c:pt idx="26">
                  <c:v>45043</c:v>
                </c:pt>
                <c:pt idx="27">
                  <c:v>45044</c:v>
                </c:pt>
                <c:pt idx="28">
                  <c:v>45045</c:v>
                </c:pt>
                <c:pt idx="29">
                  <c:v>45046</c:v>
                </c:pt>
              </c:numCache>
            </c:numRef>
          </c:cat>
          <c:val>
            <c:numRef>
              <c:f>Kiskunmajsa!$C$97:$C$126</c:f>
              <c:numCache>
                <c:formatCode>General</c:formatCode>
                <c:ptCount val="30"/>
                <c:pt idx="0">
                  <c:v>9.4918499999999995</c:v>
                </c:pt>
                <c:pt idx="1">
                  <c:v>8.3561000000000263</c:v>
                </c:pt>
                <c:pt idx="2">
                  <c:v>6.1786000000000172</c:v>
                </c:pt>
                <c:pt idx="3">
                  <c:v>1.25356000000005</c:v>
                </c:pt>
                <c:pt idx="4">
                  <c:v>1.4081000000000472</c:v>
                </c:pt>
                <c:pt idx="5">
                  <c:v>0.205470000000048</c:v>
                </c:pt>
                <c:pt idx="6">
                  <c:v>1.3256000000000085</c:v>
                </c:pt>
                <c:pt idx="7">
                  <c:v>2.7191400000000385</c:v>
                </c:pt>
                <c:pt idx="8">
                  <c:v>4.1668999999999983</c:v>
                </c:pt>
                <c:pt idx="9">
                  <c:v>4.7714000000000283</c:v>
                </c:pt>
                <c:pt idx="10">
                  <c:v>7.0902300000000196</c:v>
                </c:pt>
                <c:pt idx="11">
                  <c:v>7.5614300000000298</c:v>
                </c:pt>
                <c:pt idx="12">
                  <c:v>5.7174300000000358</c:v>
                </c:pt>
                <c:pt idx="13">
                  <c:v>12.076560000000029</c:v>
                </c:pt>
                <c:pt idx="14">
                  <c:v>5.2548000000000457</c:v>
                </c:pt>
                <c:pt idx="15">
                  <c:v>8.063130000000001</c:v>
                </c:pt>
                <c:pt idx="16">
                  <c:v>11.157129999999995</c:v>
                </c:pt>
                <c:pt idx="17">
                  <c:v>11.357320000000016</c:v>
                </c:pt>
                <c:pt idx="18">
                  <c:v>10.918100000000038</c:v>
                </c:pt>
                <c:pt idx="19">
                  <c:v>8.330470000000048</c:v>
                </c:pt>
                <c:pt idx="20">
                  <c:v>10.065820000000031</c:v>
                </c:pt>
                <c:pt idx="21">
                  <c:v>9.8971200000000294</c:v>
                </c:pt>
                <c:pt idx="22">
                  <c:v>8.4547400000000152</c:v>
                </c:pt>
                <c:pt idx="23">
                  <c:v>11.663229999999999</c:v>
                </c:pt>
                <c:pt idx="24">
                  <c:v>11.196920000000034</c:v>
                </c:pt>
                <c:pt idx="25">
                  <c:v>7.7191400000000385</c:v>
                </c:pt>
                <c:pt idx="26">
                  <c:v>4.3839399999999955</c:v>
                </c:pt>
                <c:pt idx="27">
                  <c:v>2.142970000000048</c:v>
                </c:pt>
                <c:pt idx="28">
                  <c:v>11.086569999999995</c:v>
                </c:pt>
                <c:pt idx="29">
                  <c:v>10.561180000000036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96-4D01-9C04-65655E51A0C8}"/>
            </c:ext>
          </c:extLst>
        </c:ser>
        <c:ser>
          <c:idx val="2"/>
          <c:order val="2"/>
          <c:tx>
            <c:strRef>
              <c:f>Kiskunmajsa!$D$6</c:f>
              <c:strCache>
                <c:ptCount val="1"/>
                <c:pt idx="0">
                  <c:v>Random Forest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Kiskunmajsa!$A$97:$A$126</c:f>
              <c:numCache>
                <c:formatCode>m/d/yyyy</c:formatCode>
                <c:ptCount val="30"/>
                <c:pt idx="0">
                  <c:v>45017</c:v>
                </c:pt>
                <c:pt idx="1">
                  <c:v>45018</c:v>
                </c:pt>
                <c:pt idx="2">
                  <c:v>45019</c:v>
                </c:pt>
                <c:pt idx="3">
                  <c:v>45020</c:v>
                </c:pt>
                <c:pt idx="4">
                  <c:v>45021</c:v>
                </c:pt>
                <c:pt idx="5">
                  <c:v>45022</c:v>
                </c:pt>
                <c:pt idx="6">
                  <c:v>45023</c:v>
                </c:pt>
                <c:pt idx="7">
                  <c:v>45024</c:v>
                </c:pt>
                <c:pt idx="8">
                  <c:v>45025</c:v>
                </c:pt>
                <c:pt idx="9">
                  <c:v>45026</c:v>
                </c:pt>
                <c:pt idx="10">
                  <c:v>45027</c:v>
                </c:pt>
                <c:pt idx="11">
                  <c:v>45028</c:v>
                </c:pt>
                <c:pt idx="12">
                  <c:v>45029</c:v>
                </c:pt>
                <c:pt idx="13">
                  <c:v>45030</c:v>
                </c:pt>
                <c:pt idx="14">
                  <c:v>45031</c:v>
                </c:pt>
                <c:pt idx="15">
                  <c:v>45032</c:v>
                </c:pt>
                <c:pt idx="16">
                  <c:v>45033</c:v>
                </c:pt>
                <c:pt idx="17">
                  <c:v>45034</c:v>
                </c:pt>
                <c:pt idx="18">
                  <c:v>45035</c:v>
                </c:pt>
                <c:pt idx="19">
                  <c:v>45036</c:v>
                </c:pt>
                <c:pt idx="20">
                  <c:v>45037</c:v>
                </c:pt>
                <c:pt idx="21">
                  <c:v>45038</c:v>
                </c:pt>
                <c:pt idx="22">
                  <c:v>45039</c:v>
                </c:pt>
                <c:pt idx="23">
                  <c:v>45040</c:v>
                </c:pt>
                <c:pt idx="24">
                  <c:v>45041</c:v>
                </c:pt>
                <c:pt idx="25">
                  <c:v>45042</c:v>
                </c:pt>
                <c:pt idx="26">
                  <c:v>45043</c:v>
                </c:pt>
                <c:pt idx="27">
                  <c:v>45044</c:v>
                </c:pt>
                <c:pt idx="28">
                  <c:v>45045</c:v>
                </c:pt>
                <c:pt idx="29">
                  <c:v>45046</c:v>
                </c:pt>
              </c:numCache>
            </c:numRef>
          </c:cat>
          <c:val>
            <c:numRef>
              <c:f>Kiskunmajsa!$D$97:$D$126</c:f>
              <c:numCache>
                <c:formatCode>General</c:formatCode>
                <c:ptCount val="30"/>
                <c:pt idx="0">
                  <c:v>8.12699999999999</c:v>
                </c:pt>
                <c:pt idx="1">
                  <c:v>5.5750000000000002</c:v>
                </c:pt>
                <c:pt idx="2">
                  <c:v>5.2249999999999996</c:v>
                </c:pt>
                <c:pt idx="3">
                  <c:v>0.17899999999999899</c:v>
                </c:pt>
                <c:pt idx="4">
                  <c:v>-1.448</c:v>
                </c:pt>
                <c:pt idx="5">
                  <c:v>-2.0859999999999999</c:v>
                </c:pt>
                <c:pt idx="6">
                  <c:v>1.0089999999999999</c:v>
                </c:pt>
                <c:pt idx="7">
                  <c:v>1.375</c:v>
                </c:pt>
                <c:pt idx="8">
                  <c:v>2.0489999999999999</c:v>
                </c:pt>
                <c:pt idx="9">
                  <c:v>2.1680000000000001</c:v>
                </c:pt>
                <c:pt idx="10">
                  <c:v>4.0559999999999903</c:v>
                </c:pt>
                <c:pt idx="11">
                  <c:v>5.8309999999999897</c:v>
                </c:pt>
                <c:pt idx="12">
                  <c:v>2.9670000000000001</c:v>
                </c:pt>
                <c:pt idx="13">
                  <c:v>9.2669999999999995</c:v>
                </c:pt>
                <c:pt idx="14">
                  <c:v>5.0010000000000003</c:v>
                </c:pt>
                <c:pt idx="15">
                  <c:v>5.3970000000000002</c:v>
                </c:pt>
                <c:pt idx="16">
                  <c:v>8.952</c:v>
                </c:pt>
                <c:pt idx="17">
                  <c:v>10.058</c:v>
                </c:pt>
                <c:pt idx="18">
                  <c:v>8.4870000000000001</c:v>
                </c:pt>
                <c:pt idx="19">
                  <c:v>6.2239999999999904</c:v>
                </c:pt>
                <c:pt idx="20">
                  <c:v>6.5179999999999998</c:v>
                </c:pt>
                <c:pt idx="21">
                  <c:v>7.6779999999999999</c:v>
                </c:pt>
                <c:pt idx="22">
                  <c:v>5.4039999999999999</c:v>
                </c:pt>
                <c:pt idx="23">
                  <c:v>9.1189999999999891</c:v>
                </c:pt>
                <c:pt idx="24">
                  <c:v>9.9730000000000008</c:v>
                </c:pt>
                <c:pt idx="25">
                  <c:v>6.0109999999999904</c:v>
                </c:pt>
                <c:pt idx="26">
                  <c:v>1.716</c:v>
                </c:pt>
                <c:pt idx="27">
                  <c:v>0.72599999999999898</c:v>
                </c:pt>
                <c:pt idx="28">
                  <c:v>8.4640000000000004</c:v>
                </c:pt>
                <c:pt idx="29">
                  <c:v>8.2209999999999894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96-4D01-9C04-65655E51A0C8}"/>
            </c:ext>
          </c:extLst>
        </c:ser>
        <c:ser>
          <c:idx val="3"/>
          <c:order val="3"/>
          <c:tx>
            <c:strRef>
              <c:f>Kiskunmajsa!$E$6</c:f>
              <c:strCache>
                <c:ptCount val="1"/>
                <c:pt idx="0">
                  <c:v>LightGBM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Kiskunmajsa!$A$97:$A$126</c:f>
              <c:numCache>
                <c:formatCode>m/d/yyyy</c:formatCode>
                <c:ptCount val="30"/>
                <c:pt idx="0">
                  <c:v>45017</c:v>
                </c:pt>
                <c:pt idx="1">
                  <c:v>45018</c:v>
                </c:pt>
                <c:pt idx="2">
                  <c:v>45019</c:v>
                </c:pt>
                <c:pt idx="3">
                  <c:v>45020</c:v>
                </c:pt>
                <c:pt idx="4">
                  <c:v>45021</c:v>
                </c:pt>
                <c:pt idx="5">
                  <c:v>45022</c:v>
                </c:pt>
                <c:pt idx="6">
                  <c:v>45023</c:v>
                </c:pt>
                <c:pt idx="7">
                  <c:v>45024</c:v>
                </c:pt>
                <c:pt idx="8">
                  <c:v>45025</c:v>
                </c:pt>
                <c:pt idx="9">
                  <c:v>45026</c:v>
                </c:pt>
                <c:pt idx="10">
                  <c:v>45027</c:v>
                </c:pt>
                <c:pt idx="11">
                  <c:v>45028</c:v>
                </c:pt>
                <c:pt idx="12">
                  <c:v>45029</c:v>
                </c:pt>
                <c:pt idx="13">
                  <c:v>45030</c:v>
                </c:pt>
                <c:pt idx="14">
                  <c:v>45031</c:v>
                </c:pt>
                <c:pt idx="15">
                  <c:v>45032</c:v>
                </c:pt>
                <c:pt idx="16">
                  <c:v>45033</c:v>
                </c:pt>
                <c:pt idx="17">
                  <c:v>45034</c:v>
                </c:pt>
                <c:pt idx="18">
                  <c:v>45035</c:v>
                </c:pt>
                <c:pt idx="19">
                  <c:v>45036</c:v>
                </c:pt>
                <c:pt idx="20">
                  <c:v>45037</c:v>
                </c:pt>
                <c:pt idx="21">
                  <c:v>45038</c:v>
                </c:pt>
                <c:pt idx="22">
                  <c:v>45039</c:v>
                </c:pt>
                <c:pt idx="23">
                  <c:v>45040</c:v>
                </c:pt>
                <c:pt idx="24">
                  <c:v>45041</c:v>
                </c:pt>
                <c:pt idx="25">
                  <c:v>45042</c:v>
                </c:pt>
                <c:pt idx="26">
                  <c:v>45043</c:v>
                </c:pt>
                <c:pt idx="27">
                  <c:v>45044</c:v>
                </c:pt>
                <c:pt idx="28">
                  <c:v>45045</c:v>
                </c:pt>
                <c:pt idx="29">
                  <c:v>45046</c:v>
                </c:pt>
              </c:numCache>
            </c:numRef>
          </c:cat>
          <c:val>
            <c:numRef>
              <c:f>Kiskunmajsa!$E$97:$E$126</c:f>
              <c:numCache>
                <c:formatCode>General</c:formatCode>
                <c:ptCount val="30"/>
                <c:pt idx="0">
                  <c:v>8.8739718082098396</c:v>
                </c:pt>
                <c:pt idx="1">
                  <c:v>6.5687964192896402</c:v>
                </c:pt>
                <c:pt idx="2">
                  <c:v>5.6245266671968999</c:v>
                </c:pt>
                <c:pt idx="3">
                  <c:v>-3.7592673207820601E-2</c:v>
                </c:pt>
                <c:pt idx="4">
                  <c:v>-1.9810968382224501</c:v>
                </c:pt>
                <c:pt idx="5">
                  <c:v>-2.8435761250259999</c:v>
                </c:pt>
                <c:pt idx="6">
                  <c:v>0.63491173048725902</c:v>
                </c:pt>
                <c:pt idx="7">
                  <c:v>0.37033626077840398</c:v>
                </c:pt>
                <c:pt idx="8">
                  <c:v>1.92587375726026</c:v>
                </c:pt>
                <c:pt idx="9">
                  <c:v>2.7416164350602599</c:v>
                </c:pt>
                <c:pt idx="10">
                  <c:v>4.6107593036492496</c:v>
                </c:pt>
                <c:pt idx="11">
                  <c:v>6.5694928404621198</c:v>
                </c:pt>
                <c:pt idx="12">
                  <c:v>2.6386763356904299</c:v>
                </c:pt>
                <c:pt idx="13">
                  <c:v>9.8056562449399394</c:v>
                </c:pt>
                <c:pt idx="14">
                  <c:v>5.1369886958605004</c:v>
                </c:pt>
                <c:pt idx="15">
                  <c:v>7.0446911320797998</c:v>
                </c:pt>
                <c:pt idx="16">
                  <c:v>8.3393813166689998</c:v>
                </c:pt>
                <c:pt idx="17">
                  <c:v>10.155571985211701</c:v>
                </c:pt>
                <c:pt idx="18">
                  <c:v>8.4964911812278299</c:v>
                </c:pt>
                <c:pt idx="19">
                  <c:v>6.3424443167517497</c:v>
                </c:pt>
                <c:pt idx="20">
                  <c:v>6.2732261761099499</c:v>
                </c:pt>
                <c:pt idx="21">
                  <c:v>6.5063359079676699</c:v>
                </c:pt>
                <c:pt idx="22">
                  <c:v>5.4246102813036901</c:v>
                </c:pt>
                <c:pt idx="23">
                  <c:v>9.8875059501952602</c:v>
                </c:pt>
                <c:pt idx="24">
                  <c:v>10.156146714601601</c:v>
                </c:pt>
                <c:pt idx="25">
                  <c:v>5.4304430618999397</c:v>
                </c:pt>
                <c:pt idx="26">
                  <c:v>1.55922230741505</c:v>
                </c:pt>
                <c:pt idx="27">
                  <c:v>-6.8330732793015894E-2</c:v>
                </c:pt>
                <c:pt idx="28">
                  <c:v>8.8388546383678896</c:v>
                </c:pt>
                <c:pt idx="29">
                  <c:v>9.1020810090715898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696-4D01-9C04-65655E51A0C8}"/>
            </c:ext>
          </c:extLst>
        </c:ser>
        <c:ser>
          <c:idx val="4"/>
          <c:order val="4"/>
          <c:tx>
            <c:strRef>
              <c:f>Kiskunmajsa!$F$6</c:f>
              <c:strCache>
                <c:ptCount val="1"/>
                <c:pt idx="0">
                  <c:v>XGBoost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Kiskunmajsa!$A$97:$A$126</c:f>
              <c:numCache>
                <c:formatCode>m/d/yyyy</c:formatCode>
                <c:ptCount val="30"/>
                <c:pt idx="0">
                  <c:v>45017</c:v>
                </c:pt>
                <c:pt idx="1">
                  <c:v>45018</c:v>
                </c:pt>
                <c:pt idx="2">
                  <c:v>45019</c:v>
                </c:pt>
                <c:pt idx="3">
                  <c:v>45020</c:v>
                </c:pt>
                <c:pt idx="4">
                  <c:v>45021</c:v>
                </c:pt>
                <c:pt idx="5">
                  <c:v>45022</c:v>
                </c:pt>
                <c:pt idx="6">
                  <c:v>45023</c:v>
                </c:pt>
                <c:pt idx="7">
                  <c:v>45024</c:v>
                </c:pt>
                <c:pt idx="8">
                  <c:v>45025</c:v>
                </c:pt>
                <c:pt idx="9">
                  <c:v>45026</c:v>
                </c:pt>
                <c:pt idx="10">
                  <c:v>45027</c:v>
                </c:pt>
                <c:pt idx="11">
                  <c:v>45028</c:v>
                </c:pt>
                <c:pt idx="12">
                  <c:v>45029</c:v>
                </c:pt>
                <c:pt idx="13">
                  <c:v>45030</c:v>
                </c:pt>
                <c:pt idx="14">
                  <c:v>45031</c:v>
                </c:pt>
                <c:pt idx="15">
                  <c:v>45032</c:v>
                </c:pt>
                <c:pt idx="16">
                  <c:v>45033</c:v>
                </c:pt>
                <c:pt idx="17">
                  <c:v>45034</c:v>
                </c:pt>
                <c:pt idx="18">
                  <c:v>45035</c:v>
                </c:pt>
                <c:pt idx="19">
                  <c:v>45036</c:v>
                </c:pt>
                <c:pt idx="20">
                  <c:v>45037</c:v>
                </c:pt>
                <c:pt idx="21">
                  <c:v>45038</c:v>
                </c:pt>
                <c:pt idx="22">
                  <c:v>45039</c:v>
                </c:pt>
                <c:pt idx="23">
                  <c:v>45040</c:v>
                </c:pt>
                <c:pt idx="24">
                  <c:v>45041</c:v>
                </c:pt>
                <c:pt idx="25">
                  <c:v>45042</c:v>
                </c:pt>
                <c:pt idx="26">
                  <c:v>45043</c:v>
                </c:pt>
                <c:pt idx="27">
                  <c:v>45044</c:v>
                </c:pt>
                <c:pt idx="28">
                  <c:v>45045</c:v>
                </c:pt>
                <c:pt idx="29">
                  <c:v>45046</c:v>
                </c:pt>
              </c:numCache>
            </c:numRef>
          </c:cat>
          <c:val>
            <c:numRef>
              <c:f>Kiskunmajsa!$F$97:$F$126</c:f>
              <c:numCache>
                <c:formatCode>General</c:formatCode>
                <c:ptCount val="30"/>
                <c:pt idx="0">
                  <c:v>8.6563210000000002</c:v>
                </c:pt>
                <c:pt idx="1">
                  <c:v>5.3892026</c:v>
                </c:pt>
                <c:pt idx="2">
                  <c:v>5.7071047000000004</c:v>
                </c:pt>
                <c:pt idx="3">
                  <c:v>1.0043445</c:v>
                </c:pt>
                <c:pt idx="4">
                  <c:v>-0.72511669999999995</c:v>
                </c:pt>
                <c:pt idx="5">
                  <c:v>-2.8704757999999999</c:v>
                </c:pt>
                <c:pt idx="6">
                  <c:v>2.2348454000000002</c:v>
                </c:pt>
                <c:pt idx="7">
                  <c:v>2.2595149999999999</c:v>
                </c:pt>
                <c:pt idx="8">
                  <c:v>2.2339929999999999</c:v>
                </c:pt>
                <c:pt idx="9">
                  <c:v>1.5635474</c:v>
                </c:pt>
                <c:pt idx="10">
                  <c:v>4.5901145999999997</c:v>
                </c:pt>
                <c:pt idx="11">
                  <c:v>6.3432599999999999</c:v>
                </c:pt>
                <c:pt idx="12">
                  <c:v>2.8558773999999998</c:v>
                </c:pt>
                <c:pt idx="13">
                  <c:v>9.645467</c:v>
                </c:pt>
                <c:pt idx="14">
                  <c:v>4.7253879999999997</c:v>
                </c:pt>
                <c:pt idx="15">
                  <c:v>4.7918339999999997</c:v>
                </c:pt>
                <c:pt idx="16">
                  <c:v>8.7308210000000006</c:v>
                </c:pt>
                <c:pt idx="17">
                  <c:v>9.8365220000000004</c:v>
                </c:pt>
                <c:pt idx="18">
                  <c:v>8.2274499999999993</c:v>
                </c:pt>
                <c:pt idx="19">
                  <c:v>5.6993510000000001</c:v>
                </c:pt>
                <c:pt idx="20">
                  <c:v>6.3327640000000001</c:v>
                </c:pt>
                <c:pt idx="21">
                  <c:v>7.3757339999999996</c:v>
                </c:pt>
                <c:pt idx="22">
                  <c:v>5.7094290000000001</c:v>
                </c:pt>
                <c:pt idx="23">
                  <c:v>9.4959349999999993</c:v>
                </c:pt>
                <c:pt idx="24">
                  <c:v>9.7092320000000001</c:v>
                </c:pt>
                <c:pt idx="25">
                  <c:v>5.2442465</c:v>
                </c:pt>
                <c:pt idx="26">
                  <c:v>2.430418</c:v>
                </c:pt>
                <c:pt idx="27">
                  <c:v>0.18031307999999999</c:v>
                </c:pt>
                <c:pt idx="28">
                  <c:v>8.7871389999999998</c:v>
                </c:pt>
                <c:pt idx="29">
                  <c:v>8.0627960000000005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696-4D01-9C04-65655E51A0C8}"/>
            </c:ext>
          </c:extLst>
        </c:ser>
        <c:ser>
          <c:idx val="5"/>
          <c:order val="5"/>
          <c:tx>
            <c:strRef>
              <c:f>Kiskunmajsa!$G$6</c:f>
              <c:strCache>
                <c:ptCount val="1"/>
                <c:pt idx="0">
                  <c:v>Neural Network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Kiskunmajsa!$A$97:$A$126</c:f>
              <c:numCache>
                <c:formatCode>m/d/yyyy</c:formatCode>
                <c:ptCount val="30"/>
                <c:pt idx="0">
                  <c:v>45017</c:v>
                </c:pt>
                <c:pt idx="1">
                  <c:v>45018</c:v>
                </c:pt>
                <c:pt idx="2">
                  <c:v>45019</c:v>
                </c:pt>
                <c:pt idx="3">
                  <c:v>45020</c:v>
                </c:pt>
                <c:pt idx="4">
                  <c:v>45021</c:v>
                </c:pt>
                <c:pt idx="5">
                  <c:v>45022</c:v>
                </c:pt>
                <c:pt idx="6">
                  <c:v>45023</c:v>
                </c:pt>
                <c:pt idx="7">
                  <c:v>45024</c:v>
                </c:pt>
                <c:pt idx="8">
                  <c:v>45025</c:v>
                </c:pt>
                <c:pt idx="9">
                  <c:v>45026</c:v>
                </c:pt>
                <c:pt idx="10">
                  <c:v>45027</c:v>
                </c:pt>
                <c:pt idx="11">
                  <c:v>45028</c:v>
                </c:pt>
                <c:pt idx="12">
                  <c:v>45029</c:v>
                </c:pt>
                <c:pt idx="13">
                  <c:v>45030</c:v>
                </c:pt>
                <c:pt idx="14">
                  <c:v>45031</c:v>
                </c:pt>
                <c:pt idx="15">
                  <c:v>45032</c:v>
                </c:pt>
                <c:pt idx="16">
                  <c:v>45033</c:v>
                </c:pt>
                <c:pt idx="17">
                  <c:v>45034</c:v>
                </c:pt>
                <c:pt idx="18">
                  <c:v>45035</c:v>
                </c:pt>
                <c:pt idx="19">
                  <c:v>45036</c:v>
                </c:pt>
                <c:pt idx="20">
                  <c:v>45037</c:v>
                </c:pt>
                <c:pt idx="21">
                  <c:v>45038</c:v>
                </c:pt>
                <c:pt idx="22">
                  <c:v>45039</c:v>
                </c:pt>
                <c:pt idx="23">
                  <c:v>45040</c:v>
                </c:pt>
                <c:pt idx="24">
                  <c:v>45041</c:v>
                </c:pt>
                <c:pt idx="25">
                  <c:v>45042</c:v>
                </c:pt>
                <c:pt idx="26">
                  <c:v>45043</c:v>
                </c:pt>
                <c:pt idx="27">
                  <c:v>45044</c:v>
                </c:pt>
                <c:pt idx="28">
                  <c:v>45045</c:v>
                </c:pt>
                <c:pt idx="29">
                  <c:v>45046</c:v>
                </c:pt>
              </c:numCache>
            </c:numRef>
          </c:cat>
          <c:val>
            <c:numRef>
              <c:f>Kiskunmajsa!$G$97:$G$126</c:f>
              <c:numCache>
                <c:formatCode>General</c:formatCode>
                <c:ptCount val="30"/>
                <c:pt idx="0">
                  <c:v>7.9814600000000002</c:v>
                </c:pt>
                <c:pt idx="1">
                  <c:v>5.9603479999999998</c:v>
                </c:pt>
                <c:pt idx="2">
                  <c:v>5.8599249999999996</c:v>
                </c:pt>
                <c:pt idx="3">
                  <c:v>2.6184968999999999E-2</c:v>
                </c:pt>
                <c:pt idx="4">
                  <c:v>-0.75928925999999997</c:v>
                </c:pt>
                <c:pt idx="5">
                  <c:v>-1.8515834</c:v>
                </c:pt>
                <c:pt idx="6">
                  <c:v>2.445201</c:v>
                </c:pt>
                <c:pt idx="7">
                  <c:v>2.8818386</c:v>
                </c:pt>
                <c:pt idx="8">
                  <c:v>1.3061427999999999</c:v>
                </c:pt>
                <c:pt idx="9">
                  <c:v>4.0114317000000002</c:v>
                </c:pt>
                <c:pt idx="10">
                  <c:v>2.8523130000000001</c:v>
                </c:pt>
                <c:pt idx="11">
                  <c:v>6.4128366000000003</c:v>
                </c:pt>
                <c:pt idx="12">
                  <c:v>4.9442563000000002</c:v>
                </c:pt>
                <c:pt idx="13">
                  <c:v>9.5627820000000003</c:v>
                </c:pt>
                <c:pt idx="14">
                  <c:v>5.5242505</c:v>
                </c:pt>
                <c:pt idx="15">
                  <c:v>6.7572875000000003</c:v>
                </c:pt>
                <c:pt idx="16">
                  <c:v>8.6819249999999997</c:v>
                </c:pt>
                <c:pt idx="17">
                  <c:v>9.7126669999999997</c:v>
                </c:pt>
                <c:pt idx="18">
                  <c:v>8.3914910000000003</c:v>
                </c:pt>
                <c:pt idx="19">
                  <c:v>5.4357959999999999</c:v>
                </c:pt>
                <c:pt idx="20">
                  <c:v>5.6059640000000002</c:v>
                </c:pt>
                <c:pt idx="21">
                  <c:v>6.4958754000000001</c:v>
                </c:pt>
                <c:pt idx="22">
                  <c:v>6.751436</c:v>
                </c:pt>
                <c:pt idx="23">
                  <c:v>9.1454070000000005</c:v>
                </c:pt>
                <c:pt idx="24">
                  <c:v>10.059957000000001</c:v>
                </c:pt>
                <c:pt idx="25">
                  <c:v>5.1766863000000001</c:v>
                </c:pt>
                <c:pt idx="26">
                  <c:v>1.4801183</c:v>
                </c:pt>
                <c:pt idx="27">
                  <c:v>-1.3633354</c:v>
                </c:pt>
                <c:pt idx="28">
                  <c:v>7.9710774000000004</c:v>
                </c:pt>
                <c:pt idx="29">
                  <c:v>7.8231999999999999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696-4D01-9C04-65655E51A0C8}"/>
            </c:ext>
          </c:extLst>
        </c:ser>
        <c:ser>
          <c:idx val="6"/>
          <c:order val="6"/>
          <c:tx>
            <c:strRef>
              <c:f>Kiskunmajsa!$H$6</c:f>
              <c:strCache>
                <c:ptCount val="1"/>
                <c:pt idx="0">
                  <c:v>Ensemble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Kiskunmajsa!$A$97:$A$126</c:f>
              <c:numCache>
                <c:formatCode>m/d/yyyy</c:formatCode>
                <c:ptCount val="30"/>
                <c:pt idx="0">
                  <c:v>45017</c:v>
                </c:pt>
                <c:pt idx="1">
                  <c:v>45018</c:v>
                </c:pt>
                <c:pt idx="2">
                  <c:v>45019</c:v>
                </c:pt>
                <c:pt idx="3">
                  <c:v>45020</c:v>
                </c:pt>
                <c:pt idx="4">
                  <c:v>45021</c:v>
                </c:pt>
                <c:pt idx="5">
                  <c:v>45022</c:v>
                </c:pt>
                <c:pt idx="6">
                  <c:v>45023</c:v>
                </c:pt>
                <c:pt idx="7">
                  <c:v>45024</c:v>
                </c:pt>
                <c:pt idx="8">
                  <c:v>45025</c:v>
                </c:pt>
                <c:pt idx="9">
                  <c:v>45026</c:v>
                </c:pt>
                <c:pt idx="10">
                  <c:v>45027</c:v>
                </c:pt>
                <c:pt idx="11">
                  <c:v>45028</c:v>
                </c:pt>
                <c:pt idx="12">
                  <c:v>45029</c:v>
                </c:pt>
                <c:pt idx="13">
                  <c:v>45030</c:v>
                </c:pt>
                <c:pt idx="14">
                  <c:v>45031</c:v>
                </c:pt>
                <c:pt idx="15">
                  <c:v>45032</c:v>
                </c:pt>
                <c:pt idx="16">
                  <c:v>45033</c:v>
                </c:pt>
                <c:pt idx="17">
                  <c:v>45034</c:v>
                </c:pt>
                <c:pt idx="18">
                  <c:v>45035</c:v>
                </c:pt>
                <c:pt idx="19">
                  <c:v>45036</c:v>
                </c:pt>
                <c:pt idx="20">
                  <c:v>45037</c:v>
                </c:pt>
                <c:pt idx="21">
                  <c:v>45038</c:v>
                </c:pt>
                <c:pt idx="22">
                  <c:v>45039</c:v>
                </c:pt>
                <c:pt idx="23">
                  <c:v>45040</c:v>
                </c:pt>
                <c:pt idx="24">
                  <c:v>45041</c:v>
                </c:pt>
                <c:pt idx="25">
                  <c:v>45042</c:v>
                </c:pt>
                <c:pt idx="26">
                  <c:v>45043</c:v>
                </c:pt>
                <c:pt idx="27">
                  <c:v>45044</c:v>
                </c:pt>
                <c:pt idx="28">
                  <c:v>45045</c:v>
                </c:pt>
                <c:pt idx="29">
                  <c:v>45046</c:v>
                </c:pt>
              </c:numCache>
            </c:numRef>
          </c:cat>
          <c:val>
            <c:numRef>
              <c:f>Kiskunmajsa!$H$97:$H$126</c:f>
              <c:numCache>
                <c:formatCode>General</c:formatCode>
                <c:ptCount val="30"/>
                <c:pt idx="0">
                  <c:v>8.4096881186402808</c:v>
                </c:pt>
                <c:pt idx="1">
                  <c:v>5.8733367858297898</c:v>
                </c:pt>
                <c:pt idx="2">
                  <c:v>5.6041390358406602</c:v>
                </c:pt>
                <c:pt idx="3">
                  <c:v>0.29298418969772699</c:v>
                </c:pt>
                <c:pt idx="4">
                  <c:v>-1.22837570815943</c:v>
                </c:pt>
                <c:pt idx="5">
                  <c:v>-2.4129088139236599</c:v>
                </c:pt>
                <c:pt idx="6">
                  <c:v>1.5809895126122</c:v>
                </c:pt>
                <c:pt idx="7">
                  <c:v>1.72167246698903</c:v>
                </c:pt>
                <c:pt idx="8">
                  <c:v>1.8787524044258399</c:v>
                </c:pt>
                <c:pt idx="9">
                  <c:v>2.6211488754772501</c:v>
                </c:pt>
                <c:pt idx="10">
                  <c:v>4.0272967347105304</c:v>
                </c:pt>
                <c:pt idx="11">
                  <c:v>6.2891473008824299</c:v>
                </c:pt>
                <c:pt idx="12">
                  <c:v>3.3514525102074</c:v>
                </c:pt>
                <c:pt idx="13">
                  <c:v>9.5702263342604894</c:v>
                </c:pt>
                <c:pt idx="14">
                  <c:v>5.0969068133236402</c:v>
                </c:pt>
                <c:pt idx="15">
                  <c:v>5.9977031279830202</c:v>
                </c:pt>
                <c:pt idx="16">
                  <c:v>8.6760316981095098</c:v>
                </c:pt>
                <c:pt idx="17">
                  <c:v>9.9406903881943993</c:v>
                </c:pt>
                <c:pt idx="18">
                  <c:v>8.4006081220739208</c:v>
                </c:pt>
                <c:pt idx="19">
                  <c:v>5.9253977336602901</c:v>
                </c:pt>
                <c:pt idx="20">
                  <c:v>6.1824886271573698</c:v>
                </c:pt>
                <c:pt idx="21">
                  <c:v>7.0139862797339196</c:v>
                </c:pt>
                <c:pt idx="22">
                  <c:v>5.8223688255139097</c:v>
                </c:pt>
                <c:pt idx="23">
                  <c:v>9.4119620283202998</c:v>
                </c:pt>
                <c:pt idx="24">
                  <c:v>9.9745838988805104</c:v>
                </c:pt>
                <c:pt idx="25">
                  <c:v>5.4655939579188297</c:v>
                </c:pt>
                <c:pt idx="26">
                  <c:v>1.7964396491575301</c:v>
                </c:pt>
                <c:pt idx="27">
                  <c:v>-0.131338255815308</c:v>
                </c:pt>
                <c:pt idx="28">
                  <c:v>8.5152677548602203</c:v>
                </c:pt>
                <c:pt idx="29">
                  <c:v>8.3022692184849394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696-4D01-9C04-65655E51A0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7583960"/>
        <c:axId val="487590192"/>
      </c:lineChart>
      <c:dateAx>
        <c:axId val="487583960"/>
        <c:scaling>
          <c:orientation val="minMax"/>
        </c:scaling>
        <c:delete val="0"/>
        <c:axPos val="b"/>
        <c:numFmt formatCode="d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87590192"/>
        <c:crossesAt val="-10"/>
        <c:auto val="1"/>
        <c:lblOffset val="100"/>
        <c:baseTimeUnit val="days"/>
      </c:dateAx>
      <c:valAx>
        <c:axId val="487590192"/>
        <c:scaling>
          <c:orientation val="minMax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87583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2024.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Kiskunmajsa!$B$6</c:f>
              <c:strCache>
                <c:ptCount val="1"/>
                <c:pt idx="0">
                  <c:v>masured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Kiskunmajsa!$A$127:$A$156</c:f>
              <c:numCache>
                <c:formatCode>m/d/yyyy</c:formatCode>
                <c:ptCount val="30"/>
                <c:pt idx="0">
                  <c:v>45383</c:v>
                </c:pt>
                <c:pt idx="1">
                  <c:v>45384</c:v>
                </c:pt>
                <c:pt idx="2">
                  <c:v>45385</c:v>
                </c:pt>
                <c:pt idx="3">
                  <c:v>45386</c:v>
                </c:pt>
                <c:pt idx="4">
                  <c:v>45387</c:v>
                </c:pt>
                <c:pt idx="5">
                  <c:v>45388</c:v>
                </c:pt>
                <c:pt idx="6">
                  <c:v>45389</c:v>
                </c:pt>
                <c:pt idx="7">
                  <c:v>45390</c:v>
                </c:pt>
                <c:pt idx="8">
                  <c:v>45391</c:v>
                </c:pt>
                <c:pt idx="9">
                  <c:v>45392</c:v>
                </c:pt>
                <c:pt idx="10">
                  <c:v>45393</c:v>
                </c:pt>
                <c:pt idx="11">
                  <c:v>45394</c:v>
                </c:pt>
                <c:pt idx="12">
                  <c:v>45395</c:v>
                </c:pt>
                <c:pt idx="13">
                  <c:v>45396</c:v>
                </c:pt>
                <c:pt idx="14">
                  <c:v>45397</c:v>
                </c:pt>
                <c:pt idx="15">
                  <c:v>45398</c:v>
                </c:pt>
                <c:pt idx="16">
                  <c:v>45399</c:v>
                </c:pt>
                <c:pt idx="17">
                  <c:v>45400</c:v>
                </c:pt>
                <c:pt idx="18">
                  <c:v>45401</c:v>
                </c:pt>
                <c:pt idx="19">
                  <c:v>45402</c:v>
                </c:pt>
                <c:pt idx="20">
                  <c:v>45403</c:v>
                </c:pt>
                <c:pt idx="21">
                  <c:v>45404</c:v>
                </c:pt>
                <c:pt idx="22">
                  <c:v>45405</c:v>
                </c:pt>
                <c:pt idx="23">
                  <c:v>45406</c:v>
                </c:pt>
                <c:pt idx="24">
                  <c:v>45407</c:v>
                </c:pt>
                <c:pt idx="25">
                  <c:v>45408</c:v>
                </c:pt>
                <c:pt idx="26">
                  <c:v>45409</c:v>
                </c:pt>
                <c:pt idx="27">
                  <c:v>45410</c:v>
                </c:pt>
                <c:pt idx="28">
                  <c:v>45411</c:v>
                </c:pt>
                <c:pt idx="29">
                  <c:v>45412</c:v>
                </c:pt>
              </c:numCache>
            </c:numRef>
          </c:cat>
          <c:val>
            <c:numRef>
              <c:f>Kiskunmajsa!$B$127:$B$156</c:f>
              <c:numCache>
                <c:formatCode>General</c:formatCode>
                <c:ptCount val="30"/>
                <c:pt idx="0">
                  <c:v>14.3</c:v>
                </c:pt>
                <c:pt idx="1">
                  <c:v>9</c:v>
                </c:pt>
                <c:pt idx="2">
                  <c:v>4.3</c:v>
                </c:pt>
                <c:pt idx="3">
                  <c:v>8.5</c:v>
                </c:pt>
                <c:pt idx="4">
                  <c:v>5.7</c:v>
                </c:pt>
                <c:pt idx="5">
                  <c:v>8.1</c:v>
                </c:pt>
                <c:pt idx="6">
                  <c:v>9.6</c:v>
                </c:pt>
                <c:pt idx="7">
                  <c:v>6.4</c:v>
                </c:pt>
                <c:pt idx="8">
                  <c:v>7.5</c:v>
                </c:pt>
                <c:pt idx="9">
                  <c:v>10.4</c:v>
                </c:pt>
                <c:pt idx="10">
                  <c:v>8.8000000000000007</c:v>
                </c:pt>
                <c:pt idx="11">
                  <c:v>8.6999999999999993</c:v>
                </c:pt>
                <c:pt idx="12">
                  <c:v>6.5</c:v>
                </c:pt>
                <c:pt idx="13">
                  <c:v>7.8</c:v>
                </c:pt>
                <c:pt idx="14">
                  <c:v>11</c:v>
                </c:pt>
                <c:pt idx="15">
                  <c:v>9.1999999999999993</c:v>
                </c:pt>
                <c:pt idx="16">
                  <c:v>4.4000000000000004</c:v>
                </c:pt>
                <c:pt idx="17">
                  <c:v>6</c:v>
                </c:pt>
                <c:pt idx="18">
                  <c:v>2.2000000000000002</c:v>
                </c:pt>
                <c:pt idx="19">
                  <c:v>-1.2</c:v>
                </c:pt>
                <c:pt idx="20">
                  <c:v>3.2</c:v>
                </c:pt>
                <c:pt idx="21">
                  <c:v>5.8</c:v>
                </c:pt>
                <c:pt idx="22">
                  <c:v>3.9</c:v>
                </c:pt>
                <c:pt idx="23">
                  <c:v>9.6999999999999993</c:v>
                </c:pt>
                <c:pt idx="24">
                  <c:v>2.9</c:v>
                </c:pt>
                <c:pt idx="25">
                  <c:v>-0.3</c:v>
                </c:pt>
                <c:pt idx="26">
                  <c:v>5</c:v>
                </c:pt>
                <c:pt idx="27">
                  <c:v>4.3</c:v>
                </c:pt>
                <c:pt idx="28">
                  <c:v>8.3000000000000007</c:v>
                </c:pt>
                <c:pt idx="29">
                  <c:v>8.1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D7-405D-94FF-F5F2A86636D1}"/>
            </c:ext>
          </c:extLst>
        </c:ser>
        <c:ser>
          <c:idx val="1"/>
          <c:order val="1"/>
          <c:tx>
            <c:strRef>
              <c:f>Kiskunmajsa!$C$6</c:f>
              <c:strCache>
                <c:ptCount val="1"/>
                <c:pt idx="0">
                  <c:v>ERA5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Kiskunmajsa!$A$127:$A$156</c:f>
              <c:numCache>
                <c:formatCode>m/d/yyyy</c:formatCode>
                <c:ptCount val="30"/>
                <c:pt idx="0">
                  <c:v>45383</c:v>
                </c:pt>
                <c:pt idx="1">
                  <c:v>45384</c:v>
                </c:pt>
                <c:pt idx="2">
                  <c:v>45385</c:v>
                </c:pt>
                <c:pt idx="3">
                  <c:v>45386</c:v>
                </c:pt>
                <c:pt idx="4">
                  <c:v>45387</c:v>
                </c:pt>
                <c:pt idx="5">
                  <c:v>45388</c:v>
                </c:pt>
                <c:pt idx="6">
                  <c:v>45389</c:v>
                </c:pt>
                <c:pt idx="7">
                  <c:v>45390</c:v>
                </c:pt>
                <c:pt idx="8">
                  <c:v>45391</c:v>
                </c:pt>
                <c:pt idx="9">
                  <c:v>45392</c:v>
                </c:pt>
                <c:pt idx="10">
                  <c:v>45393</c:v>
                </c:pt>
                <c:pt idx="11">
                  <c:v>45394</c:v>
                </c:pt>
                <c:pt idx="12">
                  <c:v>45395</c:v>
                </c:pt>
                <c:pt idx="13">
                  <c:v>45396</c:v>
                </c:pt>
                <c:pt idx="14">
                  <c:v>45397</c:v>
                </c:pt>
                <c:pt idx="15">
                  <c:v>45398</c:v>
                </c:pt>
                <c:pt idx="16">
                  <c:v>45399</c:v>
                </c:pt>
                <c:pt idx="17">
                  <c:v>45400</c:v>
                </c:pt>
                <c:pt idx="18">
                  <c:v>45401</c:v>
                </c:pt>
                <c:pt idx="19">
                  <c:v>45402</c:v>
                </c:pt>
                <c:pt idx="20">
                  <c:v>45403</c:v>
                </c:pt>
                <c:pt idx="21">
                  <c:v>45404</c:v>
                </c:pt>
                <c:pt idx="22">
                  <c:v>45405</c:v>
                </c:pt>
                <c:pt idx="23">
                  <c:v>45406</c:v>
                </c:pt>
                <c:pt idx="24">
                  <c:v>45407</c:v>
                </c:pt>
                <c:pt idx="25">
                  <c:v>45408</c:v>
                </c:pt>
                <c:pt idx="26">
                  <c:v>45409</c:v>
                </c:pt>
                <c:pt idx="27">
                  <c:v>45410</c:v>
                </c:pt>
                <c:pt idx="28">
                  <c:v>45411</c:v>
                </c:pt>
                <c:pt idx="29">
                  <c:v>45412</c:v>
                </c:pt>
              </c:numCache>
            </c:numRef>
          </c:cat>
          <c:val>
            <c:numRef>
              <c:f>Kiskunmajsa!$C$127:$C$156</c:f>
              <c:numCache>
                <c:formatCode>General</c:formatCode>
                <c:ptCount val="30"/>
                <c:pt idx="0">
                  <c:v>17.066800000000001</c:v>
                </c:pt>
                <c:pt idx="1">
                  <c:v>9.5716800000000148</c:v>
                </c:pt>
                <c:pt idx="2">
                  <c:v>8.8243700000000445</c:v>
                </c:pt>
                <c:pt idx="3">
                  <c:v>11.489160000000027</c:v>
                </c:pt>
                <c:pt idx="4">
                  <c:v>11.230130000000031</c:v>
                </c:pt>
                <c:pt idx="5">
                  <c:v>11.57534000000004</c:v>
                </c:pt>
                <c:pt idx="6">
                  <c:v>12.919579999999996</c:v>
                </c:pt>
                <c:pt idx="7">
                  <c:v>12.063130000000001</c:v>
                </c:pt>
                <c:pt idx="8">
                  <c:v>13.296040000000005</c:v>
                </c:pt>
                <c:pt idx="9">
                  <c:v>14.694240000000036</c:v>
                </c:pt>
                <c:pt idx="10">
                  <c:v>11.608060000000023</c:v>
                </c:pt>
                <c:pt idx="11">
                  <c:v>12.656640000000039</c:v>
                </c:pt>
                <c:pt idx="12">
                  <c:v>10.68180000000001</c:v>
                </c:pt>
                <c:pt idx="13">
                  <c:v>11.65518000000003</c:v>
                </c:pt>
                <c:pt idx="14">
                  <c:v>14.485740000000021</c:v>
                </c:pt>
                <c:pt idx="15">
                  <c:v>14.599270000000047</c:v>
                </c:pt>
                <c:pt idx="16">
                  <c:v>4.9642600000000243</c:v>
                </c:pt>
                <c:pt idx="17">
                  <c:v>6.6500500000000216</c:v>
                </c:pt>
                <c:pt idx="18">
                  <c:v>4.4686500000000251</c:v>
                </c:pt>
                <c:pt idx="19">
                  <c:v>1.112700000000018</c:v>
                </c:pt>
                <c:pt idx="20">
                  <c:v>5.5524000000000342</c:v>
                </c:pt>
                <c:pt idx="21">
                  <c:v>6.0963399999999979</c:v>
                </c:pt>
                <c:pt idx="22">
                  <c:v>4.6566400000000385</c:v>
                </c:pt>
                <c:pt idx="23">
                  <c:v>9.8519500000000448</c:v>
                </c:pt>
                <c:pt idx="24">
                  <c:v>3.6639600000000314</c:v>
                </c:pt>
                <c:pt idx="25">
                  <c:v>4.1000000000000227</c:v>
                </c:pt>
                <c:pt idx="26">
                  <c:v>9.338040000000035</c:v>
                </c:pt>
                <c:pt idx="27">
                  <c:v>8.5043000000000006</c:v>
                </c:pt>
                <c:pt idx="28">
                  <c:v>13.264300000000048</c:v>
                </c:pt>
                <c:pt idx="29">
                  <c:v>12.397600000000011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D7-405D-94FF-F5F2A86636D1}"/>
            </c:ext>
          </c:extLst>
        </c:ser>
        <c:ser>
          <c:idx val="2"/>
          <c:order val="2"/>
          <c:tx>
            <c:strRef>
              <c:f>Kiskunmajsa!$D$6</c:f>
              <c:strCache>
                <c:ptCount val="1"/>
                <c:pt idx="0">
                  <c:v>Random Forest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Kiskunmajsa!$A$127:$A$156</c:f>
              <c:numCache>
                <c:formatCode>m/d/yyyy</c:formatCode>
                <c:ptCount val="30"/>
                <c:pt idx="0">
                  <c:v>45383</c:v>
                </c:pt>
                <c:pt idx="1">
                  <c:v>45384</c:v>
                </c:pt>
                <c:pt idx="2">
                  <c:v>45385</c:v>
                </c:pt>
                <c:pt idx="3">
                  <c:v>45386</c:v>
                </c:pt>
                <c:pt idx="4">
                  <c:v>45387</c:v>
                </c:pt>
                <c:pt idx="5">
                  <c:v>45388</c:v>
                </c:pt>
                <c:pt idx="6">
                  <c:v>45389</c:v>
                </c:pt>
                <c:pt idx="7">
                  <c:v>45390</c:v>
                </c:pt>
                <c:pt idx="8">
                  <c:v>45391</c:v>
                </c:pt>
                <c:pt idx="9">
                  <c:v>45392</c:v>
                </c:pt>
                <c:pt idx="10">
                  <c:v>45393</c:v>
                </c:pt>
                <c:pt idx="11">
                  <c:v>45394</c:v>
                </c:pt>
                <c:pt idx="12">
                  <c:v>45395</c:v>
                </c:pt>
                <c:pt idx="13">
                  <c:v>45396</c:v>
                </c:pt>
                <c:pt idx="14">
                  <c:v>45397</c:v>
                </c:pt>
                <c:pt idx="15">
                  <c:v>45398</c:v>
                </c:pt>
                <c:pt idx="16">
                  <c:v>45399</c:v>
                </c:pt>
                <c:pt idx="17">
                  <c:v>45400</c:v>
                </c:pt>
                <c:pt idx="18">
                  <c:v>45401</c:v>
                </c:pt>
                <c:pt idx="19">
                  <c:v>45402</c:v>
                </c:pt>
                <c:pt idx="20">
                  <c:v>45403</c:v>
                </c:pt>
                <c:pt idx="21">
                  <c:v>45404</c:v>
                </c:pt>
                <c:pt idx="22">
                  <c:v>45405</c:v>
                </c:pt>
                <c:pt idx="23">
                  <c:v>45406</c:v>
                </c:pt>
                <c:pt idx="24">
                  <c:v>45407</c:v>
                </c:pt>
                <c:pt idx="25">
                  <c:v>45408</c:v>
                </c:pt>
                <c:pt idx="26">
                  <c:v>45409</c:v>
                </c:pt>
                <c:pt idx="27">
                  <c:v>45410</c:v>
                </c:pt>
                <c:pt idx="28">
                  <c:v>45411</c:v>
                </c:pt>
                <c:pt idx="29">
                  <c:v>45412</c:v>
                </c:pt>
              </c:numCache>
            </c:numRef>
          </c:cat>
          <c:val>
            <c:numRef>
              <c:f>Kiskunmajsa!$D$127:$D$156</c:f>
              <c:numCache>
                <c:formatCode>General</c:formatCode>
                <c:ptCount val="30"/>
                <c:pt idx="0">
                  <c:v>12.477</c:v>
                </c:pt>
                <c:pt idx="1">
                  <c:v>12.173</c:v>
                </c:pt>
                <c:pt idx="2">
                  <c:v>6.8319999999999901</c:v>
                </c:pt>
                <c:pt idx="3">
                  <c:v>8.6910000000000007</c:v>
                </c:pt>
                <c:pt idx="4">
                  <c:v>7.5489999999999897</c:v>
                </c:pt>
                <c:pt idx="5">
                  <c:v>7.8659999999999899</c:v>
                </c:pt>
                <c:pt idx="6">
                  <c:v>8.5529999999999902</c:v>
                </c:pt>
                <c:pt idx="7">
                  <c:v>8.4629999999999903</c:v>
                </c:pt>
                <c:pt idx="8">
                  <c:v>9.1959999999999908</c:v>
                </c:pt>
                <c:pt idx="9">
                  <c:v>11.728999999999999</c:v>
                </c:pt>
                <c:pt idx="10">
                  <c:v>8.3619999999999894</c:v>
                </c:pt>
                <c:pt idx="11">
                  <c:v>9.7969999999999899</c:v>
                </c:pt>
                <c:pt idx="12">
                  <c:v>8.0570000000000004</c:v>
                </c:pt>
                <c:pt idx="13">
                  <c:v>8.4189999999999898</c:v>
                </c:pt>
                <c:pt idx="14">
                  <c:v>10.803999999999901</c:v>
                </c:pt>
                <c:pt idx="15">
                  <c:v>10.5559999999999</c:v>
                </c:pt>
                <c:pt idx="16">
                  <c:v>6.0449999999999902</c:v>
                </c:pt>
                <c:pt idx="17">
                  <c:v>5.5549999999999997</c:v>
                </c:pt>
                <c:pt idx="18">
                  <c:v>3.2349999999999999</c:v>
                </c:pt>
                <c:pt idx="19">
                  <c:v>0.82599999999999896</c:v>
                </c:pt>
                <c:pt idx="20">
                  <c:v>4.2480000000000002</c:v>
                </c:pt>
                <c:pt idx="21">
                  <c:v>4.8739999999999997</c:v>
                </c:pt>
                <c:pt idx="22">
                  <c:v>2.6230000000000002</c:v>
                </c:pt>
                <c:pt idx="23">
                  <c:v>7.8859999999999904</c:v>
                </c:pt>
                <c:pt idx="24">
                  <c:v>2.8969999999999998</c:v>
                </c:pt>
                <c:pt idx="25">
                  <c:v>1.6519999999999999</c:v>
                </c:pt>
                <c:pt idx="26">
                  <c:v>6.6120000000000001</c:v>
                </c:pt>
                <c:pt idx="27">
                  <c:v>6.9420000000000002</c:v>
                </c:pt>
                <c:pt idx="28">
                  <c:v>8.77</c:v>
                </c:pt>
                <c:pt idx="29">
                  <c:v>8.3089999999999993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D7-405D-94FF-F5F2A86636D1}"/>
            </c:ext>
          </c:extLst>
        </c:ser>
        <c:ser>
          <c:idx val="3"/>
          <c:order val="3"/>
          <c:tx>
            <c:strRef>
              <c:f>Kiskunmajsa!$E$6</c:f>
              <c:strCache>
                <c:ptCount val="1"/>
                <c:pt idx="0">
                  <c:v>LightGBM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Kiskunmajsa!$A$127:$A$156</c:f>
              <c:numCache>
                <c:formatCode>m/d/yyyy</c:formatCode>
                <c:ptCount val="30"/>
                <c:pt idx="0">
                  <c:v>45383</c:v>
                </c:pt>
                <c:pt idx="1">
                  <c:v>45384</c:v>
                </c:pt>
                <c:pt idx="2">
                  <c:v>45385</c:v>
                </c:pt>
                <c:pt idx="3">
                  <c:v>45386</c:v>
                </c:pt>
                <c:pt idx="4">
                  <c:v>45387</c:v>
                </c:pt>
                <c:pt idx="5">
                  <c:v>45388</c:v>
                </c:pt>
                <c:pt idx="6">
                  <c:v>45389</c:v>
                </c:pt>
                <c:pt idx="7">
                  <c:v>45390</c:v>
                </c:pt>
                <c:pt idx="8">
                  <c:v>45391</c:v>
                </c:pt>
                <c:pt idx="9">
                  <c:v>45392</c:v>
                </c:pt>
                <c:pt idx="10">
                  <c:v>45393</c:v>
                </c:pt>
                <c:pt idx="11">
                  <c:v>45394</c:v>
                </c:pt>
                <c:pt idx="12">
                  <c:v>45395</c:v>
                </c:pt>
                <c:pt idx="13">
                  <c:v>45396</c:v>
                </c:pt>
                <c:pt idx="14">
                  <c:v>45397</c:v>
                </c:pt>
                <c:pt idx="15">
                  <c:v>45398</c:v>
                </c:pt>
                <c:pt idx="16">
                  <c:v>45399</c:v>
                </c:pt>
                <c:pt idx="17">
                  <c:v>45400</c:v>
                </c:pt>
                <c:pt idx="18">
                  <c:v>45401</c:v>
                </c:pt>
                <c:pt idx="19">
                  <c:v>45402</c:v>
                </c:pt>
                <c:pt idx="20">
                  <c:v>45403</c:v>
                </c:pt>
                <c:pt idx="21">
                  <c:v>45404</c:v>
                </c:pt>
                <c:pt idx="22">
                  <c:v>45405</c:v>
                </c:pt>
                <c:pt idx="23">
                  <c:v>45406</c:v>
                </c:pt>
                <c:pt idx="24">
                  <c:v>45407</c:v>
                </c:pt>
                <c:pt idx="25">
                  <c:v>45408</c:v>
                </c:pt>
                <c:pt idx="26">
                  <c:v>45409</c:v>
                </c:pt>
                <c:pt idx="27">
                  <c:v>45410</c:v>
                </c:pt>
                <c:pt idx="28">
                  <c:v>45411</c:v>
                </c:pt>
                <c:pt idx="29">
                  <c:v>45412</c:v>
                </c:pt>
              </c:numCache>
            </c:numRef>
          </c:cat>
          <c:val>
            <c:numRef>
              <c:f>Kiskunmajsa!$E$127:$E$156</c:f>
              <c:numCache>
                <c:formatCode>General</c:formatCode>
                <c:ptCount val="30"/>
                <c:pt idx="0">
                  <c:v>12.7959733894191</c:v>
                </c:pt>
                <c:pt idx="1">
                  <c:v>11.594990425911501</c:v>
                </c:pt>
                <c:pt idx="2">
                  <c:v>7.8717857125192499</c:v>
                </c:pt>
                <c:pt idx="3">
                  <c:v>8.5766468351777103</c:v>
                </c:pt>
                <c:pt idx="4">
                  <c:v>6.6271648870058897</c:v>
                </c:pt>
                <c:pt idx="5">
                  <c:v>7.13473222877822</c:v>
                </c:pt>
                <c:pt idx="6">
                  <c:v>8.7108143821689392</c:v>
                </c:pt>
                <c:pt idx="7">
                  <c:v>8.8406607241578499</c:v>
                </c:pt>
                <c:pt idx="8">
                  <c:v>8.3798044082897096</c:v>
                </c:pt>
                <c:pt idx="9">
                  <c:v>11.874199071530199</c:v>
                </c:pt>
                <c:pt idx="10">
                  <c:v>8.7407614198762094</c:v>
                </c:pt>
                <c:pt idx="11">
                  <c:v>9.7304094537696102</c:v>
                </c:pt>
                <c:pt idx="12">
                  <c:v>7.7173826682335802</c:v>
                </c:pt>
                <c:pt idx="13">
                  <c:v>7.8607491740620699</c:v>
                </c:pt>
                <c:pt idx="14">
                  <c:v>10.6900173076118</c:v>
                </c:pt>
                <c:pt idx="15">
                  <c:v>10.5480866296566</c:v>
                </c:pt>
                <c:pt idx="16">
                  <c:v>5.9106544496276499</c:v>
                </c:pt>
                <c:pt idx="17">
                  <c:v>5.5690660061271604</c:v>
                </c:pt>
                <c:pt idx="18">
                  <c:v>2.4157227589667101</c:v>
                </c:pt>
                <c:pt idx="19">
                  <c:v>0.91082450986714603</c:v>
                </c:pt>
                <c:pt idx="20">
                  <c:v>3.5248859005201201</c:v>
                </c:pt>
                <c:pt idx="21">
                  <c:v>3.8893929138380101</c:v>
                </c:pt>
                <c:pt idx="22">
                  <c:v>2.8558401707993899</c:v>
                </c:pt>
                <c:pt idx="23">
                  <c:v>8.5202872874512607</c:v>
                </c:pt>
                <c:pt idx="24">
                  <c:v>1.9904281458428801</c:v>
                </c:pt>
                <c:pt idx="25">
                  <c:v>1.3929668553475001</c:v>
                </c:pt>
                <c:pt idx="26">
                  <c:v>5.9601556858804603</c:v>
                </c:pt>
                <c:pt idx="27">
                  <c:v>7.5047184662999102</c:v>
                </c:pt>
                <c:pt idx="28">
                  <c:v>8.9389853283529792</c:v>
                </c:pt>
                <c:pt idx="29">
                  <c:v>8.9072281794487598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0D7-405D-94FF-F5F2A86636D1}"/>
            </c:ext>
          </c:extLst>
        </c:ser>
        <c:ser>
          <c:idx val="4"/>
          <c:order val="4"/>
          <c:tx>
            <c:strRef>
              <c:f>Kiskunmajsa!$F$6</c:f>
              <c:strCache>
                <c:ptCount val="1"/>
                <c:pt idx="0">
                  <c:v>XGBoost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Kiskunmajsa!$A$127:$A$156</c:f>
              <c:numCache>
                <c:formatCode>m/d/yyyy</c:formatCode>
                <c:ptCount val="30"/>
                <c:pt idx="0">
                  <c:v>45383</c:v>
                </c:pt>
                <c:pt idx="1">
                  <c:v>45384</c:v>
                </c:pt>
                <c:pt idx="2">
                  <c:v>45385</c:v>
                </c:pt>
                <c:pt idx="3">
                  <c:v>45386</c:v>
                </c:pt>
                <c:pt idx="4">
                  <c:v>45387</c:v>
                </c:pt>
                <c:pt idx="5">
                  <c:v>45388</c:v>
                </c:pt>
                <c:pt idx="6">
                  <c:v>45389</c:v>
                </c:pt>
                <c:pt idx="7">
                  <c:v>45390</c:v>
                </c:pt>
                <c:pt idx="8">
                  <c:v>45391</c:v>
                </c:pt>
                <c:pt idx="9">
                  <c:v>45392</c:v>
                </c:pt>
                <c:pt idx="10">
                  <c:v>45393</c:v>
                </c:pt>
                <c:pt idx="11">
                  <c:v>45394</c:v>
                </c:pt>
                <c:pt idx="12">
                  <c:v>45395</c:v>
                </c:pt>
                <c:pt idx="13">
                  <c:v>45396</c:v>
                </c:pt>
                <c:pt idx="14">
                  <c:v>45397</c:v>
                </c:pt>
                <c:pt idx="15">
                  <c:v>45398</c:v>
                </c:pt>
                <c:pt idx="16">
                  <c:v>45399</c:v>
                </c:pt>
                <c:pt idx="17">
                  <c:v>45400</c:v>
                </c:pt>
                <c:pt idx="18">
                  <c:v>45401</c:v>
                </c:pt>
                <c:pt idx="19">
                  <c:v>45402</c:v>
                </c:pt>
                <c:pt idx="20">
                  <c:v>45403</c:v>
                </c:pt>
                <c:pt idx="21">
                  <c:v>45404</c:v>
                </c:pt>
                <c:pt idx="22">
                  <c:v>45405</c:v>
                </c:pt>
                <c:pt idx="23">
                  <c:v>45406</c:v>
                </c:pt>
                <c:pt idx="24">
                  <c:v>45407</c:v>
                </c:pt>
                <c:pt idx="25">
                  <c:v>45408</c:v>
                </c:pt>
                <c:pt idx="26">
                  <c:v>45409</c:v>
                </c:pt>
                <c:pt idx="27">
                  <c:v>45410</c:v>
                </c:pt>
                <c:pt idx="28">
                  <c:v>45411</c:v>
                </c:pt>
                <c:pt idx="29">
                  <c:v>45412</c:v>
                </c:pt>
              </c:numCache>
            </c:numRef>
          </c:cat>
          <c:val>
            <c:numRef>
              <c:f>Kiskunmajsa!$F$127:$F$156</c:f>
              <c:numCache>
                <c:formatCode>General</c:formatCode>
                <c:ptCount val="30"/>
                <c:pt idx="0">
                  <c:v>10.856923</c:v>
                </c:pt>
                <c:pt idx="1">
                  <c:v>11.260304</c:v>
                </c:pt>
                <c:pt idx="2">
                  <c:v>7.2175339999999997</c:v>
                </c:pt>
                <c:pt idx="3">
                  <c:v>9.297644</c:v>
                </c:pt>
                <c:pt idx="4">
                  <c:v>7.2144674999999996</c:v>
                </c:pt>
                <c:pt idx="5">
                  <c:v>7.9420752999999999</c:v>
                </c:pt>
                <c:pt idx="6">
                  <c:v>9.1531090000000006</c:v>
                </c:pt>
                <c:pt idx="7">
                  <c:v>8.3570840000000004</c:v>
                </c:pt>
                <c:pt idx="8">
                  <c:v>8.4258919999999993</c:v>
                </c:pt>
                <c:pt idx="9">
                  <c:v>11.647679999999999</c:v>
                </c:pt>
                <c:pt idx="10">
                  <c:v>8.7156260000000003</c:v>
                </c:pt>
                <c:pt idx="11">
                  <c:v>9.4355360000000008</c:v>
                </c:pt>
                <c:pt idx="12">
                  <c:v>7.5289526000000002</c:v>
                </c:pt>
                <c:pt idx="13">
                  <c:v>8.5356260000000006</c:v>
                </c:pt>
                <c:pt idx="14">
                  <c:v>10.873236</c:v>
                </c:pt>
                <c:pt idx="15">
                  <c:v>9.5943559999999994</c:v>
                </c:pt>
                <c:pt idx="16">
                  <c:v>5.3574013999999996</c:v>
                </c:pt>
                <c:pt idx="17">
                  <c:v>6.020905</c:v>
                </c:pt>
                <c:pt idx="18">
                  <c:v>3.3742287000000002</c:v>
                </c:pt>
                <c:pt idx="19">
                  <c:v>0.64834875000000003</c:v>
                </c:pt>
                <c:pt idx="20">
                  <c:v>4.3414054000000002</c:v>
                </c:pt>
                <c:pt idx="21">
                  <c:v>5.5474759999999996</c:v>
                </c:pt>
                <c:pt idx="22">
                  <c:v>2.8430958</c:v>
                </c:pt>
                <c:pt idx="23">
                  <c:v>7.7914243000000001</c:v>
                </c:pt>
                <c:pt idx="24">
                  <c:v>2.4993398</c:v>
                </c:pt>
                <c:pt idx="25">
                  <c:v>1.7788577000000001</c:v>
                </c:pt>
                <c:pt idx="26">
                  <c:v>6.4633859999999999</c:v>
                </c:pt>
                <c:pt idx="27">
                  <c:v>7.3669786000000004</c:v>
                </c:pt>
                <c:pt idx="28">
                  <c:v>8.2808060000000001</c:v>
                </c:pt>
                <c:pt idx="29">
                  <c:v>8.7408180000000009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0D7-405D-94FF-F5F2A86636D1}"/>
            </c:ext>
          </c:extLst>
        </c:ser>
        <c:ser>
          <c:idx val="5"/>
          <c:order val="5"/>
          <c:tx>
            <c:strRef>
              <c:f>Kiskunmajsa!$G$6</c:f>
              <c:strCache>
                <c:ptCount val="1"/>
                <c:pt idx="0">
                  <c:v>Neural Network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Kiskunmajsa!$A$127:$A$156</c:f>
              <c:numCache>
                <c:formatCode>m/d/yyyy</c:formatCode>
                <c:ptCount val="30"/>
                <c:pt idx="0">
                  <c:v>45383</c:v>
                </c:pt>
                <c:pt idx="1">
                  <c:v>45384</c:v>
                </c:pt>
                <c:pt idx="2">
                  <c:v>45385</c:v>
                </c:pt>
                <c:pt idx="3">
                  <c:v>45386</c:v>
                </c:pt>
                <c:pt idx="4">
                  <c:v>45387</c:v>
                </c:pt>
                <c:pt idx="5">
                  <c:v>45388</c:v>
                </c:pt>
                <c:pt idx="6">
                  <c:v>45389</c:v>
                </c:pt>
                <c:pt idx="7">
                  <c:v>45390</c:v>
                </c:pt>
                <c:pt idx="8">
                  <c:v>45391</c:v>
                </c:pt>
                <c:pt idx="9">
                  <c:v>45392</c:v>
                </c:pt>
                <c:pt idx="10">
                  <c:v>45393</c:v>
                </c:pt>
                <c:pt idx="11">
                  <c:v>45394</c:v>
                </c:pt>
                <c:pt idx="12">
                  <c:v>45395</c:v>
                </c:pt>
                <c:pt idx="13">
                  <c:v>45396</c:v>
                </c:pt>
                <c:pt idx="14">
                  <c:v>45397</c:v>
                </c:pt>
                <c:pt idx="15">
                  <c:v>45398</c:v>
                </c:pt>
                <c:pt idx="16">
                  <c:v>45399</c:v>
                </c:pt>
                <c:pt idx="17">
                  <c:v>45400</c:v>
                </c:pt>
                <c:pt idx="18">
                  <c:v>45401</c:v>
                </c:pt>
                <c:pt idx="19">
                  <c:v>45402</c:v>
                </c:pt>
                <c:pt idx="20">
                  <c:v>45403</c:v>
                </c:pt>
                <c:pt idx="21">
                  <c:v>45404</c:v>
                </c:pt>
                <c:pt idx="22">
                  <c:v>45405</c:v>
                </c:pt>
                <c:pt idx="23">
                  <c:v>45406</c:v>
                </c:pt>
                <c:pt idx="24">
                  <c:v>45407</c:v>
                </c:pt>
                <c:pt idx="25">
                  <c:v>45408</c:v>
                </c:pt>
                <c:pt idx="26">
                  <c:v>45409</c:v>
                </c:pt>
                <c:pt idx="27">
                  <c:v>45410</c:v>
                </c:pt>
                <c:pt idx="28">
                  <c:v>45411</c:v>
                </c:pt>
                <c:pt idx="29">
                  <c:v>45412</c:v>
                </c:pt>
              </c:numCache>
            </c:numRef>
          </c:cat>
          <c:val>
            <c:numRef>
              <c:f>Kiskunmajsa!$G$127:$G$156</c:f>
              <c:numCache>
                <c:formatCode>General</c:formatCode>
                <c:ptCount val="30"/>
                <c:pt idx="0">
                  <c:v>11.133782</c:v>
                </c:pt>
                <c:pt idx="1">
                  <c:v>10.480354</c:v>
                </c:pt>
                <c:pt idx="2">
                  <c:v>6.7224607000000001</c:v>
                </c:pt>
                <c:pt idx="3">
                  <c:v>7.7686514999999998</c:v>
                </c:pt>
                <c:pt idx="4">
                  <c:v>7.7977756999999999</c:v>
                </c:pt>
                <c:pt idx="5">
                  <c:v>8.0795809999999992</c:v>
                </c:pt>
                <c:pt idx="6">
                  <c:v>9.8434570000000008</c:v>
                </c:pt>
                <c:pt idx="7">
                  <c:v>9.7049470000000007</c:v>
                </c:pt>
                <c:pt idx="8">
                  <c:v>9.9404500000000002</c:v>
                </c:pt>
                <c:pt idx="9">
                  <c:v>10.689114999999999</c:v>
                </c:pt>
                <c:pt idx="10">
                  <c:v>9.5320979999999995</c:v>
                </c:pt>
                <c:pt idx="11">
                  <c:v>8.1095919999999992</c:v>
                </c:pt>
                <c:pt idx="12">
                  <c:v>7.4217515000000001</c:v>
                </c:pt>
                <c:pt idx="13">
                  <c:v>8.2736199999999993</c:v>
                </c:pt>
                <c:pt idx="14">
                  <c:v>11.421866</c:v>
                </c:pt>
                <c:pt idx="15">
                  <c:v>8.5094119999999993</c:v>
                </c:pt>
                <c:pt idx="16">
                  <c:v>3.6851691999999998</c:v>
                </c:pt>
                <c:pt idx="17">
                  <c:v>5.0077534000000004</c:v>
                </c:pt>
                <c:pt idx="18">
                  <c:v>3.2404225000000002</c:v>
                </c:pt>
                <c:pt idx="19">
                  <c:v>-0.113853976</c:v>
                </c:pt>
                <c:pt idx="20">
                  <c:v>4.9647756000000003</c:v>
                </c:pt>
                <c:pt idx="21">
                  <c:v>4.4929967</c:v>
                </c:pt>
                <c:pt idx="22">
                  <c:v>5.5033620000000001</c:v>
                </c:pt>
                <c:pt idx="23">
                  <c:v>7.8674846000000001</c:v>
                </c:pt>
                <c:pt idx="24">
                  <c:v>3.0540569999999998</c:v>
                </c:pt>
                <c:pt idx="25">
                  <c:v>2.4278214</c:v>
                </c:pt>
                <c:pt idx="26">
                  <c:v>6.5675825999999997</c:v>
                </c:pt>
                <c:pt idx="27">
                  <c:v>7.6076430000000004</c:v>
                </c:pt>
                <c:pt idx="28">
                  <c:v>9.0759109999999996</c:v>
                </c:pt>
                <c:pt idx="29">
                  <c:v>9.0102150000000005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0D7-405D-94FF-F5F2A86636D1}"/>
            </c:ext>
          </c:extLst>
        </c:ser>
        <c:ser>
          <c:idx val="6"/>
          <c:order val="6"/>
          <c:tx>
            <c:strRef>
              <c:f>Kiskunmajsa!$H$6</c:f>
              <c:strCache>
                <c:ptCount val="1"/>
                <c:pt idx="0">
                  <c:v>Ensemble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Kiskunmajsa!$A$127:$A$156</c:f>
              <c:numCache>
                <c:formatCode>m/d/yyyy</c:formatCode>
                <c:ptCount val="30"/>
                <c:pt idx="0">
                  <c:v>45383</c:v>
                </c:pt>
                <c:pt idx="1">
                  <c:v>45384</c:v>
                </c:pt>
                <c:pt idx="2">
                  <c:v>45385</c:v>
                </c:pt>
                <c:pt idx="3">
                  <c:v>45386</c:v>
                </c:pt>
                <c:pt idx="4">
                  <c:v>45387</c:v>
                </c:pt>
                <c:pt idx="5">
                  <c:v>45388</c:v>
                </c:pt>
                <c:pt idx="6">
                  <c:v>45389</c:v>
                </c:pt>
                <c:pt idx="7">
                  <c:v>45390</c:v>
                </c:pt>
                <c:pt idx="8">
                  <c:v>45391</c:v>
                </c:pt>
                <c:pt idx="9">
                  <c:v>45392</c:v>
                </c:pt>
                <c:pt idx="10">
                  <c:v>45393</c:v>
                </c:pt>
                <c:pt idx="11">
                  <c:v>45394</c:v>
                </c:pt>
                <c:pt idx="12">
                  <c:v>45395</c:v>
                </c:pt>
                <c:pt idx="13">
                  <c:v>45396</c:v>
                </c:pt>
                <c:pt idx="14">
                  <c:v>45397</c:v>
                </c:pt>
                <c:pt idx="15">
                  <c:v>45398</c:v>
                </c:pt>
                <c:pt idx="16">
                  <c:v>45399</c:v>
                </c:pt>
                <c:pt idx="17">
                  <c:v>45400</c:v>
                </c:pt>
                <c:pt idx="18">
                  <c:v>45401</c:v>
                </c:pt>
                <c:pt idx="19">
                  <c:v>45402</c:v>
                </c:pt>
                <c:pt idx="20">
                  <c:v>45403</c:v>
                </c:pt>
                <c:pt idx="21">
                  <c:v>45404</c:v>
                </c:pt>
                <c:pt idx="22">
                  <c:v>45405</c:v>
                </c:pt>
                <c:pt idx="23">
                  <c:v>45406</c:v>
                </c:pt>
                <c:pt idx="24">
                  <c:v>45407</c:v>
                </c:pt>
                <c:pt idx="25">
                  <c:v>45408</c:v>
                </c:pt>
                <c:pt idx="26">
                  <c:v>45409</c:v>
                </c:pt>
                <c:pt idx="27">
                  <c:v>45410</c:v>
                </c:pt>
                <c:pt idx="28">
                  <c:v>45411</c:v>
                </c:pt>
                <c:pt idx="29">
                  <c:v>45412</c:v>
                </c:pt>
              </c:numCache>
            </c:numRef>
          </c:cat>
          <c:val>
            <c:numRef>
              <c:f>Kiskunmajsa!$H$127:$H$156</c:f>
              <c:numCache>
                <c:formatCode>General</c:formatCode>
                <c:ptCount val="30"/>
                <c:pt idx="0">
                  <c:v>11.8159197198828</c:v>
                </c:pt>
                <c:pt idx="1">
                  <c:v>11.3771622964955</c:v>
                </c:pt>
                <c:pt idx="2">
                  <c:v>7.1609451311327401</c:v>
                </c:pt>
                <c:pt idx="3">
                  <c:v>8.5834854955299598</c:v>
                </c:pt>
                <c:pt idx="4">
                  <c:v>7.2971020394699799</c:v>
                </c:pt>
                <c:pt idx="5">
                  <c:v>7.7555971854980799</c:v>
                </c:pt>
                <c:pt idx="6">
                  <c:v>9.0650950502388898</c:v>
                </c:pt>
                <c:pt idx="7">
                  <c:v>8.8414231175171203</c:v>
                </c:pt>
                <c:pt idx="8">
                  <c:v>8.9855364997927598</c:v>
                </c:pt>
                <c:pt idx="9">
                  <c:v>11.4849984811851</c:v>
                </c:pt>
                <c:pt idx="10">
                  <c:v>8.8376212498207298</c:v>
                </c:pt>
                <c:pt idx="11">
                  <c:v>9.2681345690240597</c:v>
                </c:pt>
                <c:pt idx="12">
                  <c:v>7.6812716914953398</c:v>
                </c:pt>
                <c:pt idx="13">
                  <c:v>8.2722488093236208</c:v>
                </c:pt>
                <c:pt idx="14">
                  <c:v>10.9472798567644</c:v>
                </c:pt>
                <c:pt idx="15">
                  <c:v>9.8019635061690398</c:v>
                </c:pt>
                <c:pt idx="16">
                  <c:v>5.24955626015013</c:v>
                </c:pt>
                <c:pt idx="17">
                  <c:v>5.5381810990430802</c:v>
                </c:pt>
                <c:pt idx="18">
                  <c:v>3.0663434905305502</c:v>
                </c:pt>
                <c:pt idx="19">
                  <c:v>0.56782982060514697</c:v>
                </c:pt>
                <c:pt idx="20">
                  <c:v>4.2697667136249002</c:v>
                </c:pt>
                <c:pt idx="21">
                  <c:v>4.7009663553287</c:v>
                </c:pt>
                <c:pt idx="22">
                  <c:v>3.4563245322551999</c:v>
                </c:pt>
                <c:pt idx="23">
                  <c:v>8.0162990328613493</c:v>
                </c:pt>
                <c:pt idx="24">
                  <c:v>2.6102062119139</c:v>
                </c:pt>
                <c:pt idx="25">
                  <c:v>1.81291149027654</c:v>
                </c:pt>
                <c:pt idx="26">
                  <c:v>6.4007810879892801</c:v>
                </c:pt>
                <c:pt idx="27">
                  <c:v>7.3553350597665004</c:v>
                </c:pt>
                <c:pt idx="28">
                  <c:v>8.76642537108971</c:v>
                </c:pt>
                <c:pt idx="29">
                  <c:v>8.7418152521833594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0D7-405D-94FF-F5F2A86636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7583960"/>
        <c:axId val="487590192"/>
      </c:lineChart>
      <c:dateAx>
        <c:axId val="487583960"/>
        <c:scaling>
          <c:orientation val="minMax"/>
        </c:scaling>
        <c:delete val="0"/>
        <c:axPos val="b"/>
        <c:numFmt formatCode="d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87590192"/>
        <c:crossesAt val="-10"/>
        <c:auto val="1"/>
        <c:lblOffset val="100"/>
        <c:baseTimeUnit val="days"/>
      </c:dateAx>
      <c:valAx>
        <c:axId val="487590192"/>
        <c:scaling>
          <c:orientation val="minMax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87583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2021.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Szeged!$B$6</c:f>
              <c:strCache>
                <c:ptCount val="1"/>
                <c:pt idx="0">
                  <c:v>masured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Szeged!$A$37:$A$66</c:f>
              <c:numCache>
                <c:formatCode>m/d/yyyy</c:formatCode>
                <c:ptCount val="30"/>
                <c:pt idx="0">
                  <c:v>44287</c:v>
                </c:pt>
                <c:pt idx="1">
                  <c:v>44288</c:v>
                </c:pt>
                <c:pt idx="2">
                  <c:v>44289</c:v>
                </c:pt>
                <c:pt idx="3">
                  <c:v>44290</c:v>
                </c:pt>
                <c:pt idx="4">
                  <c:v>44291</c:v>
                </c:pt>
                <c:pt idx="5">
                  <c:v>44292</c:v>
                </c:pt>
                <c:pt idx="6">
                  <c:v>44293</c:v>
                </c:pt>
                <c:pt idx="7">
                  <c:v>44294</c:v>
                </c:pt>
                <c:pt idx="8">
                  <c:v>44295</c:v>
                </c:pt>
                <c:pt idx="9">
                  <c:v>44296</c:v>
                </c:pt>
                <c:pt idx="10">
                  <c:v>44297</c:v>
                </c:pt>
                <c:pt idx="11">
                  <c:v>44298</c:v>
                </c:pt>
                <c:pt idx="12">
                  <c:v>44299</c:v>
                </c:pt>
                <c:pt idx="13">
                  <c:v>44300</c:v>
                </c:pt>
                <c:pt idx="14">
                  <c:v>44301</c:v>
                </c:pt>
                <c:pt idx="15">
                  <c:v>44302</c:v>
                </c:pt>
                <c:pt idx="16">
                  <c:v>44303</c:v>
                </c:pt>
                <c:pt idx="17">
                  <c:v>44304</c:v>
                </c:pt>
                <c:pt idx="18">
                  <c:v>44305</c:v>
                </c:pt>
                <c:pt idx="19">
                  <c:v>44306</c:v>
                </c:pt>
                <c:pt idx="20">
                  <c:v>44307</c:v>
                </c:pt>
                <c:pt idx="21">
                  <c:v>44308</c:v>
                </c:pt>
                <c:pt idx="22">
                  <c:v>44309</c:v>
                </c:pt>
                <c:pt idx="23">
                  <c:v>44310</c:v>
                </c:pt>
                <c:pt idx="24">
                  <c:v>44311</c:v>
                </c:pt>
                <c:pt idx="25">
                  <c:v>44312</c:v>
                </c:pt>
                <c:pt idx="26">
                  <c:v>44313</c:v>
                </c:pt>
                <c:pt idx="27">
                  <c:v>44314</c:v>
                </c:pt>
                <c:pt idx="28">
                  <c:v>44315</c:v>
                </c:pt>
                <c:pt idx="29">
                  <c:v>44316</c:v>
                </c:pt>
              </c:numCache>
            </c:numRef>
          </c:cat>
          <c:val>
            <c:numRef>
              <c:f>Szeged!$B$37:$B$66</c:f>
              <c:numCache>
                <c:formatCode>General</c:formatCode>
                <c:ptCount val="30"/>
                <c:pt idx="0">
                  <c:v>5.9</c:v>
                </c:pt>
                <c:pt idx="1">
                  <c:v>9.1</c:v>
                </c:pt>
                <c:pt idx="2">
                  <c:v>3.6</c:v>
                </c:pt>
                <c:pt idx="3">
                  <c:v>3.3</c:v>
                </c:pt>
                <c:pt idx="4">
                  <c:v>-3.8</c:v>
                </c:pt>
                <c:pt idx="5">
                  <c:v>2.5</c:v>
                </c:pt>
                <c:pt idx="6">
                  <c:v>-3</c:v>
                </c:pt>
                <c:pt idx="7">
                  <c:v>-4.0999999999999996</c:v>
                </c:pt>
                <c:pt idx="8">
                  <c:v>-4.9000000000000004</c:v>
                </c:pt>
                <c:pt idx="9">
                  <c:v>0.2</c:v>
                </c:pt>
                <c:pt idx="10">
                  <c:v>1.1000000000000001</c:v>
                </c:pt>
                <c:pt idx="11">
                  <c:v>4</c:v>
                </c:pt>
                <c:pt idx="12">
                  <c:v>4.2</c:v>
                </c:pt>
                <c:pt idx="13">
                  <c:v>2.8</c:v>
                </c:pt>
                <c:pt idx="14">
                  <c:v>2.5</c:v>
                </c:pt>
                <c:pt idx="15">
                  <c:v>0.3</c:v>
                </c:pt>
                <c:pt idx="16">
                  <c:v>3.6</c:v>
                </c:pt>
                <c:pt idx="17">
                  <c:v>5.7</c:v>
                </c:pt>
                <c:pt idx="18">
                  <c:v>5.9</c:v>
                </c:pt>
                <c:pt idx="19">
                  <c:v>5.5</c:v>
                </c:pt>
                <c:pt idx="20">
                  <c:v>5.5</c:v>
                </c:pt>
                <c:pt idx="21">
                  <c:v>6</c:v>
                </c:pt>
                <c:pt idx="22">
                  <c:v>4.7</c:v>
                </c:pt>
                <c:pt idx="23">
                  <c:v>3.5</c:v>
                </c:pt>
                <c:pt idx="24">
                  <c:v>1.6</c:v>
                </c:pt>
                <c:pt idx="25">
                  <c:v>2.8</c:v>
                </c:pt>
                <c:pt idx="26">
                  <c:v>6.8</c:v>
                </c:pt>
                <c:pt idx="27">
                  <c:v>8.5</c:v>
                </c:pt>
                <c:pt idx="28">
                  <c:v>9.1</c:v>
                </c:pt>
                <c:pt idx="29">
                  <c:v>11.6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E9-4C08-997A-1B456720BD25}"/>
            </c:ext>
          </c:extLst>
        </c:ser>
        <c:ser>
          <c:idx val="1"/>
          <c:order val="1"/>
          <c:tx>
            <c:strRef>
              <c:f>Szeged!$C$6</c:f>
              <c:strCache>
                <c:ptCount val="1"/>
                <c:pt idx="0">
                  <c:v>ERA5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Szeged!$A$37:$A$66</c:f>
              <c:numCache>
                <c:formatCode>m/d/yyyy</c:formatCode>
                <c:ptCount val="30"/>
                <c:pt idx="0">
                  <c:v>44287</c:v>
                </c:pt>
                <c:pt idx="1">
                  <c:v>44288</c:v>
                </c:pt>
                <c:pt idx="2">
                  <c:v>44289</c:v>
                </c:pt>
                <c:pt idx="3">
                  <c:v>44290</c:v>
                </c:pt>
                <c:pt idx="4">
                  <c:v>44291</c:v>
                </c:pt>
                <c:pt idx="5">
                  <c:v>44292</c:v>
                </c:pt>
                <c:pt idx="6">
                  <c:v>44293</c:v>
                </c:pt>
                <c:pt idx="7">
                  <c:v>44294</c:v>
                </c:pt>
                <c:pt idx="8">
                  <c:v>44295</c:v>
                </c:pt>
                <c:pt idx="9">
                  <c:v>44296</c:v>
                </c:pt>
                <c:pt idx="10">
                  <c:v>44297</c:v>
                </c:pt>
                <c:pt idx="11">
                  <c:v>44298</c:v>
                </c:pt>
                <c:pt idx="12">
                  <c:v>44299</c:v>
                </c:pt>
                <c:pt idx="13">
                  <c:v>44300</c:v>
                </c:pt>
                <c:pt idx="14">
                  <c:v>44301</c:v>
                </c:pt>
                <c:pt idx="15">
                  <c:v>44302</c:v>
                </c:pt>
                <c:pt idx="16">
                  <c:v>44303</c:v>
                </c:pt>
                <c:pt idx="17">
                  <c:v>44304</c:v>
                </c:pt>
                <c:pt idx="18">
                  <c:v>44305</c:v>
                </c:pt>
                <c:pt idx="19">
                  <c:v>44306</c:v>
                </c:pt>
                <c:pt idx="20">
                  <c:v>44307</c:v>
                </c:pt>
                <c:pt idx="21">
                  <c:v>44308</c:v>
                </c:pt>
                <c:pt idx="22">
                  <c:v>44309</c:v>
                </c:pt>
                <c:pt idx="23">
                  <c:v>44310</c:v>
                </c:pt>
                <c:pt idx="24">
                  <c:v>44311</c:v>
                </c:pt>
                <c:pt idx="25">
                  <c:v>44312</c:v>
                </c:pt>
                <c:pt idx="26">
                  <c:v>44313</c:v>
                </c:pt>
                <c:pt idx="27">
                  <c:v>44314</c:v>
                </c:pt>
                <c:pt idx="28">
                  <c:v>44315</c:v>
                </c:pt>
                <c:pt idx="29">
                  <c:v>44316</c:v>
                </c:pt>
              </c:numCache>
            </c:numRef>
          </c:cat>
          <c:val>
            <c:numRef>
              <c:f>Szeged!$C$37:$C$66</c:f>
              <c:numCache>
                <c:formatCode>General</c:formatCode>
                <c:ptCount val="30"/>
                <c:pt idx="0">
                  <c:v>8.1612800000000334</c:v>
                </c:pt>
                <c:pt idx="1">
                  <c:v>13.453030000000012</c:v>
                </c:pt>
                <c:pt idx="2">
                  <c:v>7.1161000000000172</c:v>
                </c:pt>
                <c:pt idx="3">
                  <c:v>4.7059600000000046</c:v>
                </c:pt>
                <c:pt idx="4">
                  <c:v>0.90762000000000853</c:v>
                </c:pt>
                <c:pt idx="5">
                  <c:v>4.7023000000000366</c:v>
                </c:pt>
                <c:pt idx="6">
                  <c:v>0.53555000000000064</c:v>
                </c:pt>
                <c:pt idx="7">
                  <c:v>-0.20712999999994963</c:v>
                </c:pt>
                <c:pt idx="8">
                  <c:v>-1.1385300000000029</c:v>
                </c:pt>
                <c:pt idx="9">
                  <c:v>5.0790000000000077</c:v>
                </c:pt>
                <c:pt idx="10">
                  <c:v>5.3577999999999975</c:v>
                </c:pt>
                <c:pt idx="11">
                  <c:v>9.6043999999999983</c:v>
                </c:pt>
                <c:pt idx="12">
                  <c:v>4.8192400000000362</c:v>
                </c:pt>
                <c:pt idx="13">
                  <c:v>3.0380000000000109</c:v>
                </c:pt>
                <c:pt idx="14">
                  <c:v>2.9838000000000306</c:v>
                </c:pt>
                <c:pt idx="15">
                  <c:v>2.2189000000000192</c:v>
                </c:pt>
                <c:pt idx="16">
                  <c:v>3.6947300000000496</c:v>
                </c:pt>
                <c:pt idx="17">
                  <c:v>5.9779300000000148</c:v>
                </c:pt>
                <c:pt idx="18">
                  <c:v>6.4259300000000508</c:v>
                </c:pt>
                <c:pt idx="19">
                  <c:v>7.2718800000000101</c:v>
                </c:pt>
                <c:pt idx="20">
                  <c:v>7.0836400000000026</c:v>
                </c:pt>
                <c:pt idx="21">
                  <c:v>8.872950000000003</c:v>
                </c:pt>
                <c:pt idx="22">
                  <c:v>8.3339000000000283</c:v>
                </c:pt>
                <c:pt idx="23">
                  <c:v>4.6832500000000437</c:v>
                </c:pt>
                <c:pt idx="24">
                  <c:v>6.4125000000000227</c:v>
                </c:pt>
                <c:pt idx="25">
                  <c:v>7.4845200000000318</c:v>
                </c:pt>
                <c:pt idx="26">
                  <c:v>6.6642000000000507</c:v>
                </c:pt>
                <c:pt idx="27">
                  <c:v>8.2892000000000507</c:v>
                </c:pt>
                <c:pt idx="28">
                  <c:v>10.283839999999998</c:v>
                </c:pt>
                <c:pt idx="29">
                  <c:v>14.104399999999998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E9-4C08-997A-1B456720BD25}"/>
            </c:ext>
          </c:extLst>
        </c:ser>
        <c:ser>
          <c:idx val="2"/>
          <c:order val="2"/>
          <c:tx>
            <c:strRef>
              <c:f>Szeged!$D$6</c:f>
              <c:strCache>
                <c:ptCount val="1"/>
                <c:pt idx="0">
                  <c:v>Random Forest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Szeged!$A$37:$A$66</c:f>
              <c:numCache>
                <c:formatCode>m/d/yyyy</c:formatCode>
                <c:ptCount val="30"/>
                <c:pt idx="0">
                  <c:v>44287</c:v>
                </c:pt>
                <c:pt idx="1">
                  <c:v>44288</c:v>
                </c:pt>
                <c:pt idx="2">
                  <c:v>44289</c:v>
                </c:pt>
                <c:pt idx="3">
                  <c:v>44290</c:v>
                </c:pt>
                <c:pt idx="4">
                  <c:v>44291</c:v>
                </c:pt>
                <c:pt idx="5">
                  <c:v>44292</c:v>
                </c:pt>
                <c:pt idx="6">
                  <c:v>44293</c:v>
                </c:pt>
                <c:pt idx="7">
                  <c:v>44294</c:v>
                </c:pt>
                <c:pt idx="8">
                  <c:v>44295</c:v>
                </c:pt>
                <c:pt idx="9">
                  <c:v>44296</c:v>
                </c:pt>
                <c:pt idx="10">
                  <c:v>44297</c:v>
                </c:pt>
                <c:pt idx="11">
                  <c:v>44298</c:v>
                </c:pt>
                <c:pt idx="12">
                  <c:v>44299</c:v>
                </c:pt>
                <c:pt idx="13">
                  <c:v>44300</c:v>
                </c:pt>
                <c:pt idx="14">
                  <c:v>44301</c:v>
                </c:pt>
                <c:pt idx="15">
                  <c:v>44302</c:v>
                </c:pt>
                <c:pt idx="16">
                  <c:v>44303</c:v>
                </c:pt>
                <c:pt idx="17">
                  <c:v>44304</c:v>
                </c:pt>
                <c:pt idx="18">
                  <c:v>44305</c:v>
                </c:pt>
                <c:pt idx="19">
                  <c:v>44306</c:v>
                </c:pt>
                <c:pt idx="20">
                  <c:v>44307</c:v>
                </c:pt>
                <c:pt idx="21">
                  <c:v>44308</c:v>
                </c:pt>
                <c:pt idx="22">
                  <c:v>44309</c:v>
                </c:pt>
                <c:pt idx="23">
                  <c:v>44310</c:v>
                </c:pt>
                <c:pt idx="24">
                  <c:v>44311</c:v>
                </c:pt>
                <c:pt idx="25">
                  <c:v>44312</c:v>
                </c:pt>
                <c:pt idx="26">
                  <c:v>44313</c:v>
                </c:pt>
                <c:pt idx="27">
                  <c:v>44314</c:v>
                </c:pt>
                <c:pt idx="28">
                  <c:v>44315</c:v>
                </c:pt>
                <c:pt idx="29">
                  <c:v>44316</c:v>
                </c:pt>
              </c:numCache>
            </c:numRef>
          </c:cat>
          <c:val>
            <c:numRef>
              <c:f>Szeged!$D$37:$D$66</c:f>
              <c:numCache>
                <c:formatCode>General</c:formatCode>
                <c:ptCount val="30"/>
                <c:pt idx="0">
                  <c:v>4.9359999999999999</c:v>
                </c:pt>
                <c:pt idx="1">
                  <c:v>9.9689999999999905</c:v>
                </c:pt>
                <c:pt idx="2">
                  <c:v>5.4749999999999996</c:v>
                </c:pt>
                <c:pt idx="3">
                  <c:v>2.9809999999999999</c:v>
                </c:pt>
                <c:pt idx="4">
                  <c:v>-2.0510000000000002</c:v>
                </c:pt>
                <c:pt idx="5">
                  <c:v>1.9850000000000001</c:v>
                </c:pt>
                <c:pt idx="6">
                  <c:v>-2.3319999999999901</c:v>
                </c:pt>
                <c:pt idx="7">
                  <c:v>-2.4969999999999901</c:v>
                </c:pt>
                <c:pt idx="8">
                  <c:v>-3.2360000000000002</c:v>
                </c:pt>
                <c:pt idx="9">
                  <c:v>0.89099999999999902</c:v>
                </c:pt>
                <c:pt idx="10">
                  <c:v>2.62299999999999</c:v>
                </c:pt>
                <c:pt idx="11">
                  <c:v>4.7850000000000001</c:v>
                </c:pt>
                <c:pt idx="12">
                  <c:v>7.3969999999999896</c:v>
                </c:pt>
                <c:pt idx="13">
                  <c:v>2.9239999999999999</c:v>
                </c:pt>
                <c:pt idx="14">
                  <c:v>1.4830000000000001</c:v>
                </c:pt>
                <c:pt idx="15">
                  <c:v>-0.87</c:v>
                </c:pt>
                <c:pt idx="16">
                  <c:v>0.48099999999999898</c:v>
                </c:pt>
                <c:pt idx="17">
                  <c:v>3.82</c:v>
                </c:pt>
                <c:pt idx="18">
                  <c:v>4.758</c:v>
                </c:pt>
                <c:pt idx="19">
                  <c:v>4.9249999999999998</c:v>
                </c:pt>
                <c:pt idx="20">
                  <c:v>4.9710000000000001</c:v>
                </c:pt>
                <c:pt idx="21">
                  <c:v>5.444</c:v>
                </c:pt>
                <c:pt idx="22">
                  <c:v>5.8669999999999902</c:v>
                </c:pt>
                <c:pt idx="23">
                  <c:v>1.1220000000000001</c:v>
                </c:pt>
                <c:pt idx="24">
                  <c:v>1.29399999999999</c:v>
                </c:pt>
                <c:pt idx="25">
                  <c:v>5.157</c:v>
                </c:pt>
                <c:pt idx="26">
                  <c:v>6.2019999999999902</c:v>
                </c:pt>
                <c:pt idx="27">
                  <c:v>6.0179999999999998</c:v>
                </c:pt>
                <c:pt idx="28">
                  <c:v>8.3589999999999893</c:v>
                </c:pt>
                <c:pt idx="29">
                  <c:v>11.167999999999999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E9-4C08-997A-1B456720BD25}"/>
            </c:ext>
          </c:extLst>
        </c:ser>
        <c:ser>
          <c:idx val="3"/>
          <c:order val="3"/>
          <c:tx>
            <c:strRef>
              <c:f>Szeged!$E$6</c:f>
              <c:strCache>
                <c:ptCount val="1"/>
                <c:pt idx="0">
                  <c:v>LightGBM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Szeged!$A$37:$A$66</c:f>
              <c:numCache>
                <c:formatCode>m/d/yyyy</c:formatCode>
                <c:ptCount val="30"/>
                <c:pt idx="0">
                  <c:v>44287</c:v>
                </c:pt>
                <c:pt idx="1">
                  <c:v>44288</c:v>
                </c:pt>
                <c:pt idx="2">
                  <c:v>44289</c:v>
                </c:pt>
                <c:pt idx="3">
                  <c:v>44290</c:v>
                </c:pt>
                <c:pt idx="4">
                  <c:v>44291</c:v>
                </c:pt>
                <c:pt idx="5">
                  <c:v>44292</c:v>
                </c:pt>
                <c:pt idx="6">
                  <c:v>44293</c:v>
                </c:pt>
                <c:pt idx="7">
                  <c:v>44294</c:v>
                </c:pt>
                <c:pt idx="8">
                  <c:v>44295</c:v>
                </c:pt>
                <c:pt idx="9">
                  <c:v>44296</c:v>
                </c:pt>
                <c:pt idx="10">
                  <c:v>44297</c:v>
                </c:pt>
                <c:pt idx="11">
                  <c:v>44298</c:v>
                </c:pt>
                <c:pt idx="12">
                  <c:v>44299</c:v>
                </c:pt>
                <c:pt idx="13">
                  <c:v>44300</c:v>
                </c:pt>
                <c:pt idx="14">
                  <c:v>44301</c:v>
                </c:pt>
                <c:pt idx="15">
                  <c:v>44302</c:v>
                </c:pt>
                <c:pt idx="16">
                  <c:v>44303</c:v>
                </c:pt>
                <c:pt idx="17">
                  <c:v>44304</c:v>
                </c:pt>
                <c:pt idx="18">
                  <c:v>44305</c:v>
                </c:pt>
                <c:pt idx="19">
                  <c:v>44306</c:v>
                </c:pt>
                <c:pt idx="20">
                  <c:v>44307</c:v>
                </c:pt>
                <c:pt idx="21">
                  <c:v>44308</c:v>
                </c:pt>
                <c:pt idx="22">
                  <c:v>44309</c:v>
                </c:pt>
                <c:pt idx="23">
                  <c:v>44310</c:v>
                </c:pt>
                <c:pt idx="24">
                  <c:v>44311</c:v>
                </c:pt>
                <c:pt idx="25">
                  <c:v>44312</c:v>
                </c:pt>
                <c:pt idx="26">
                  <c:v>44313</c:v>
                </c:pt>
                <c:pt idx="27">
                  <c:v>44314</c:v>
                </c:pt>
                <c:pt idx="28">
                  <c:v>44315</c:v>
                </c:pt>
                <c:pt idx="29">
                  <c:v>44316</c:v>
                </c:pt>
              </c:numCache>
            </c:numRef>
          </c:cat>
          <c:val>
            <c:numRef>
              <c:f>Szeged!$E$37:$E$66</c:f>
              <c:numCache>
                <c:formatCode>General</c:formatCode>
                <c:ptCount val="30"/>
                <c:pt idx="0">
                  <c:v>4.9550810957487199</c:v>
                </c:pt>
                <c:pt idx="1">
                  <c:v>9.9553087368323805</c:v>
                </c:pt>
                <c:pt idx="2">
                  <c:v>5.1271433265805699</c:v>
                </c:pt>
                <c:pt idx="3">
                  <c:v>2.4304306802709701</c:v>
                </c:pt>
                <c:pt idx="4">
                  <c:v>-3.0905743003823298</c:v>
                </c:pt>
                <c:pt idx="5">
                  <c:v>2.07833612034884</c:v>
                </c:pt>
                <c:pt idx="6">
                  <c:v>-2.8261395510745602</c:v>
                </c:pt>
                <c:pt idx="7">
                  <c:v>-3.38866428475743</c:v>
                </c:pt>
                <c:pt idx="8">
                  <c:v>-4.3853793750909098</c:v>
                </c:pt>
                <c:pt idx="9">
                  <c:v>1.4792718288215601</c:v>
                </c:pt>
                <c:pt idx="10">
                  <c:v>1.8883948025066599</c:v>
                </c:pt>
                <c:pt idx="11">
                  <c:v>4.3684550291705699</c:v>
                </c:pt>
                <c:pt idx="12">
                  <c:v>7.1533227913462998</c:v>
                </c:pt>
                <c:pt idx="13">
                  <c:v>2.2126711680516702</c:v>
                </c:pt>
                <c:pt idx="14">
                  <c:v>0.63942628750856501</c:v>
                </c:pt>
                <c:pt idx="15">
                  <c:v>-1.67561305856993</c:v>
                </c:pt>
                <c:pt idx="16">
                  <c:v>-0.59423162623891801</c:v>
                </c:pt>
                <c:pt idx="17">
                  <c:v>3.7839813217120999</c:v>
                </c:pt>
                <c:pt idx="18">
                  <c:v>4.2056777159141898</c:v>
                </c:pt>
                <c:pt idx="19">
                  <c:v>4.2987783826485604</c:v>
                </c:pt>
                <c:pt idx="20">
                  <c:v>4.7635225624730904</c:v>
                </c:pt>
                <c:pt idx="21">
                  <c:v>5.9849924574366504</c:v>
                </c:pt>
                <c:pt idx="22">
                  <c:v>5.7272728422286896</c:v>
                </c:pt>
                <c:pt idx="23">
                  <c:v>0.14150971652647901</c:v>
                </c:pt>
                <c:pt idx="24">
                  <c:v>1.1334438561596201</c:v>
                </c:pt>
                <c:pt idx="25">
                  <c:v>4.6744574762001401</c:v>
                </c:pt>
                <c:pt idx="26">
                  <c:v>5.48337390528319</c:v>
                </c:pt>
                <c:pt idx="27">
                  <c:v>5.7070809711011998</c:v>
                </c:pt>
                <c:pt idx="28">
                  <c:v>8.9462918488620105</c:v>
                </c:pt>
                <c:pt idx="29">
                  <c:v>11.3402454186404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0E9-4C08-997A-1B456720BD25}"/>
            </c:ext>
          </c:extLst>
        </c:ser>
        <c:ser>
          <c:idx val="4"/>
          <c:order val="4"/>
          <c:tx>
            <c:strRef>
              <c:f>Szeged!$F$6</c:f>
              <c:strCache>
                <c:ptCount val="1"/>
                <c:pt idx="0">
                  <c:v>XGBoost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Szeged!$A$37:$A$66</c:f>
              <c:numCache>
                <c:formatCode>m/d/yyyy</c:formatCode>
                <c:ptCount val="30"/>
                <c:pt idx="0">
                  <c:v>44287</c:v>
                </c:pt>
                <c:pt idx="1">
                  <c:v>44288</c:v>
                </c:pt>
                <c:pt idx="2">
                  <c:v>44289</c:v>
                </c:pt>
                <c:pt idx="3">
                  <c:v>44290</c:v>
                </c:pt>
                <c:pt idx="4">
                  <c:v>44291</c:v>
                </c:pt>
                <c:pt idx="5">
                  <c:v>44292</c:v>
                </c:pt>
                <c:pt idx="6">
                  <c:v>44293</c:v>
                </c:pt>
                <c:pt idx="7">
                  <c:v>44294</c:v>
                </c:pt>
                <c:pt idx="8">
                  <c:v>44295</c:v>
                </c:pt>
                <c:pt idx="9">
                  <c:v>44296</c:v>
                </c:pt>
                <c:pt idx="10">
                  <c:v>44297</c:v>
                </c:pt>
                <c:pt idx="11">
                  <c:v>44298</c:v>
                </c:pt>
                <c:pt idx="12">
                  <c:v>44299</c:v>
                </c:pt>
                <c:pt idx="13">
                  <c:v>44300</c:v>
                </c:pt>
                <c:pt idx="14">
                  <c:v>44301</c:v>
                </c:pt>
                <c:pt idx="15">
                  <c:v>44302</c:v>
                </c:pt>
                <c:pt idx="16">
                  <c:v>44303</c:v>
                </c:pt>
                <c:pt idx="17">
                  <c:v>44304</c:v>
                </c:pt>
                <c:pt idx="18">
                  <c:v>44305</c:v>
                </c:pt>
                <c:pt idx="19">
                  <c:v>44306</c:v>
                </c:pt>
                <c:pt idx="20">
                  <c:v>44307</c:v>
                </c:pt>
                <c:pt idx="21">
                  <c:v>44308</c:v>
                </c:pt>
                <c:pt idx="22">
                  <c:v>44309</c:v>
                </c:pt>
                <c:pt idx="23">
                  <c:v>44310</c:v>
                </c:pt>
                <c:pt idx="24">
                  <c:v>44311</c:v>
                </c:pt>
                <c:pt idx="25">
                  <c:v>44312</c:v>
                </c:pt>
                <c:pt idx="26">
                  <c:v>44313</c:v>
                </c:pt>
                <c:pt idx="27">
                  <c:v>44314</c:v>
                </c:pt>
                <c:pt idx="28">
                  <c:v>44315</c:v>
                </c:pt>
                <c:pt idx="29">
                  <c:v>44316</c:v>
                </c:pt>
              </c:numCache>
            </c:numRef>
          </c:cat>
          <c:val>
            <c:numRef>
              <c:f>Szeged!$F$37:$F$66</c:f>
              <c:numCache>
                <c:formatCode>General</c:formatCode>
                <c:ptCount val="30"/>
                <c:pt idx="0">
                  <c:v>4.767455</c:v>
                </c:pt>
                <c:pt idx="1">
                  <c:v>10.685295</c:v>
                </c:pt>
                <c:pt idx="2">
                  <c:v>5.6182610000000004</c:v>
                </c:pt>
                <c:pt idx="3">
                  <c:v>2.335391</c:v>
                </c:pt>
                <c:pt idx="4">
                  <c:v>-3.3201456</c:v>
                </c:pt>
                <c:pt idx="5">
                  <c:v>2.2063358000000002</c:v>
                </c:pt>
                <c:pt idx="6">
                  <c:v>-1.9099077</c:v>
                </c:pt>
                <c:pt idx="7">
                  <c:v>-3.2575984</c:v>
                </c:pt>
                <c:pt idx="8">
                  <c:v>-4.1256203999999999</c:v>
                </c:pt>
                <c:pt idx="9">
                  <c:v>0.90349995999999999</c:v>
                </c:pt>
                <c:pt idx="10">
                  <c:v>2.2744404999999999</c:v>
                </c:pt>
                <c:pt idx="11">
                  <c:v>4.3036329999999996</c:v>
                </c:pt>
                <c:pt idx="12">
                  <c:v>6.2176150000000003</c:v>
                </c:pt>
                <c:pt idx="13">
                  <c:v>2.021817</c:v>
                </c:pt>
                <c:pt idx="14">
                  <c:v>0.53505236</c:v>
                </c:pt>
                <c:pt idx="15">
                  <c:v>-0.49892723999999999</c:v>
                </c:pt>
                <c:pt idx="16">
                  <c:v>6.5081744999999996E-2</c:v>
                </c:pt>
                <c:pt idx="17">
                  <c:v>3.4568919999999999</c:v>
                </c:pt>
                <c:pt idx="18">
                  <c:v>4.7372079999999999</c:v>
                </c:pt>
                <c:pt idx="19">
                  <c:v>4.4341515999999999</c:v>
                </c:pt>
                <c:pt idx="20">
                  <c:v>4.5162944999999999</c:v>
                </c:pt>
                <c:pt idx="21">
                  <c:v>6.057995</c:v>
                </c:pt>
                <c:pt idx="22">
                  <c:v>6.2233679999999998</c:v>
                </c:pt>
                <c:pt idx="23">
                  <c:v>0.43802679999999999</c:v>
                </c:pt>
                <c:pt idx="24">
                  <c:v>1.6039884</c:v>
                </c:pt>
                <c:pt idx="25">
                  <c:v>4.0275080000000001</c:v>
                </c:pt>
                <c:pt idx="26">
                  <c:v>5.7946660000000003</c:v>
                </c:pt>
                <c:pt idx="27">
                  <c:v>6.2644786999999997</c:v>
                </c:pt>
                <c:pt idx="28">
                  <c:v>8.660622</c:v>
                </c:pt>
                <c:pt idx="29">
                  <c:v>11.312279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0E9-4C08-997A-1B456720BD25}"/>
            </c:ext>
          </c:extLst>
        </c:ser>
        <c:ser>
          <c:idx val="5"/>
          <c:order val="5"/>
          <c:tx>
            <c:strRef>
              <c:f>Szeged!$G$6</c:f>
              <c:strCache>
                <c:ptCount val="1"/>
                <c:pt idx="0">
                  <c:v>Neural Network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Szeged!$A$37:$A$66</c:f>
              <c:numCache>
                <c:formatCode>m/d/yyyy</c:formatCode>
                <c:ptCount val="30"/>
                <c:pt idx="0">
                  <c:v>44287</c:v>
                </c:pt>
                <c:pt idx="1">
                  <c:v>44288</c:v>
                </c:pt>
                <c:pt idx="2">
                  <c:v>44289</c:v>
                </c:pt>
                <c:pt idx="3">
                  <c:v>44290</c:v>
                </c:pt>
                <c:pt idx="4">
                  <c:v>44291</c:v>
                </c:pt>
                <c:pt idx="5">
                  <c:v>44292</c:v>
                </c:pt>
                <c:pt idx="6">
                  <c:v>44293</c:v>
                </c:pt>
                <c:pt idx="7">
                  <c:v>44294</c:v>
                </c:pt>
                <c:pt idx="8">
                  <c:v>44295</c:v>
                </c:pt>
                <c:pt idx="9">
                  <c:v>44296</c:v>
                </c:pt>
                <c:pt idx="10">
                  <c:v>44297</c:v>
                </c:pt>
                <c:pt idx="11">
                  <c:v>44298</c:v>
                </c:pt>
                <c:pt idx="12">
                  <c:v>44299</c:v>
                </c:pt>
                <c:pt idx="13">
                  <c:v>44300</c:v>
                </c:pt>
                <c:pt idx="14">
                  <c:v>44301</c:v>
                </c:pt>
                <c:pt idx="15">
                  <c:v>44302</c:v>
                </c:pt>
                <c:pt idx="16">
                  <c:v>44303</c:v>
                </c:pt>
                <c:pt idx="17">
                  <c:v>44304</c:v>
                </c:pt>
                <c:pt idx="18">
                  <c:v>44305</c:v>
                </c:pt>
                <c:pt idx="19">
                  <c:v>44306</c:v>
                </c:pt>
                <c:pt idx="20">
                  <c:v>44307</c:v>
                </c:pt>
                <c:pt idx="21">
                  <c:v>44308</c:v>
                </c:pt>
                <c:pt idx="22">
                  <c:v>44309</c:v>
                </c:pt>
                <c:pt idx="23">
                  <c:v>44310</c:v>
                </c:pt>
                <c:pt idx="24">
                  <c:v>44311</c:v>
                </c:pt>
                <c:pt idx="25">
                  <c:v>44312</c:v>
                </c:pt>
                <c:pt idx="26">
                  <c:v>44313</c:v>
                </c:pt>
                <c:pt idx="27">
                  <c:v>44314</c:v>
                </c:pt>
                <c:pt idx="28">
                  <c:v>44315</c:v>
                </c:pt>
                <c:pt idx="29">
                  <c:v>44316</c:v>
                </c:pt>
              </c:numCache>
            </c:numRef>
          </c:cat>
          <c:val>
            <c:numRef>
              <c:f>Szeged!$G$37:$G$66</c:f>
              <c:numCache>
                <c:formatCode>General</c:formatCode>
                <c:ptCount val="30"/>
                <c:pt idx="0">
                  <c:v>3.6545079999999999</c:v>
                </c:pt>
                <c:pt idx="1">
                  <c:v>8.9923999999999999</c:v>
                </c:pt>
                <c:pt idx="2">
                  <c:v>3.2245083000000001</c:v>
                </c:pt>
                <c:pt idx="3">
                  <c:v>1.9537036000000001</c:v>
                </c:pt>
                <c:pt idx="4">
                  <c:v>-2.1110907000000001</c:v>
                </c:pt>
                <c:pt idx="5">
                  <c:v>2.4255170000000001</c:v>
                </c:pt>
                <c:pt idx="6">
                  <c:v>-0.54501149999999998</c:v>
                </c:pt>
                <c:pt idx="7">
                  <c:v>-3.4349002999999998</c:v>
                </c:pt>
                <c:pt idx="8">
                  <c:v>-4.138979</c:v>
                </c:pt>
                <c:pt idx="9">
                  <c:v>2.1357466999999999</c:v>
                </c:pt>
                <c:pt idx="10">
                  <c:v>2.6323137000000001</c:v>
                </c:pt>
                <c:pt idx="11">
                  <c:v>4.8345083999999998</c:v>
                </c:pt>
                <c:pt idx="12">
                  <c:v>6.6686040000000002</c:v>
                </c:pt>
                <c:pt idx="13">
                  <c:v>2.3798530000000002</c:v>
                </c:pt>
                <c:pt idx="14">
                  <c:v>1.8986684</c:v>
                </c:pt>
                <c:pt idx="15">
                  <c:v>-0.42367642999999999</c:v>
                </c:pt>
                <c:pt idx="16">
                  <c:v>0.51167715000000003</c:v>
                </c:pt>
                <c:pt idx="17">
                  <c:v>4.1309494999999998</c:v>
                </c:pt>
                <c:pt idx="18">
                  <c:v>4.8423037999999998</c:v>
                </c:pt>
                <c:pt idx="19">
                  <c:v>3.4756070000000001</c:v>
                </c:pt>
                <c:pt idx="20">
                  <c:v>4.6850652999999998</c:v>
                </c:pt>
                <c:pt idx="21">
                  <c:v>5.7274054999999997</c:v>
                </c:pt>
                <c:pt idx="22">
                  <c:v>5.7016999999999998</c:v>
                </c:pt>
                <c:pt idx="23">
                  <c:v>0.19931349000000001</c:v>
                </c:pt>
                <c:pt idx="24">
                  <c:v>0.41358929999999999</c:v>
                </c:pt>
                <c:pt idx="25">
                  <c:v>4.6358329999999999</c:v>
                </c:pt>
                <c:pt idx="26">
                  <c:v>4.7227534999999996</c:v>
                </c:pt>
                <c:pt idx="27">
                  <c:v>6.360741</c:v>
                </c:pt>
                <c:pt idx="28">
                  <c:v>7.3538610000000002</c:v>
                </c:pt>
                <c:pt idx="29">
                  <c:v>10.620863999999999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0E9-4C08-997A-1B456720BD25}"/>
            </c:ext>
          </c:extLst>
        </c:ser>
        <c:ser>
          <c:idx val="6"/>
          <c:order val="6"/>
          <c:tx>
            <c:strRef>
              <c:f>Szeged!$H$6</c:f>
              <c:strCache>
                <c:ptCount val="1"/>
                <c:pt idx="0">
                  <c:v>Ensemble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Szeged!$A$37:$A$66</c:f>
              <c:numCache>
                <c:formatCode>m/d/yyyy</c:formatCode>
                <c:ptCount val="30"/>
                <c:pt idx="0">
                  <c:v>44287</c:v>
                </c:pt>
                <c:pt idx="1">
                  <c:v>44288</c:v>
                </c:pt>
                <c:pt idx="2">
                  <c:v>44289</c:v>
                </c:pt>
                <c:pt idx="3">
                  <c:v>44290</c:v>
                </c:pt>
                <c:pt idx="4">
                  <c:v>44291</c:v>
                </c:pt>
                <c:pt idx="5">
                  <c:v>44292</c:v>
                </c:pt>
                <c:pt idx="6">
                  <c:v>44293</c:v>
                </c:pt>
                <c:pt idx="7">
                  <c:v>44294</c:v>
                </c:pt>
                <c:pt idx="8">
                  <c:v>44295</c:v>
                </c:pt>
                <c:pt idx="9">
                  <c:v>44296</c:v>
                </c:pt>
                <c:pt idx="10">
                  <c:v>44297</c:v>
                </c:pt>
                <c:pt idx="11">
                  <c:v>44298</c:v>
                </c:pt>
                <c:pt idx="12">
                  <c:v>44299</c:v>
                </c:pt>
                <c:pt idx="13">
                  <c:v>44300</c:v>
                </c:pt>
                <c:pt idx="14">
                  <c:v>44301</c:v>
                </c:pt>
                <c:pt idx="15">
                  <c:v>44302</c:v>
                </c:pt>
                <c:pt idx="16">
                  <c:v>44303</c:v>
                </c:pt>
                <c:pt idx="17">
                  <c:v>44304</c:v>
                </c:pt>
                <c:pt idx="18">
                  <c:v>44305</c:v>
                </c:pt>
                <c:pt idx="19">
                  <c:v>44306</c:v>
                </c:pt>
                <c:pt idx="20">
                  <c:v>44307</c:v>
                </c:pt>
                <c:pt idx="21">
                  <c:v>44308</c:v>
                </c:pt>
                <c:pt idx="22">
                  <c:v>44309</c:v>
                </c:pt>
                <c:pt idx="23">
                  <c:v>44310</c:v>
                </c:pt>
                <c:pt idx="24">
                  <c:v>44311</c:v>
                </c:pt>
                <c:pt idx="25">
                  <c:v>44312</c:v>
                </c:pt>
                <c:pt idx="26">
                  <c:v>44313</c:v>
                </c:pt>
                <c:pt idx="27">
                  <c:v>44314</c:v>
                </c:pt>
                <c:pt idx="28">
                  <c:v>44315</c:v>
                </c:pt>
                <c:pt idx="29">
                  <c:v>44316</c:v>
                </c:pt>
              </c:numCache>
            </c:numRef>
          </c:cat>
          <c:val>
            <c:numRef>
              <c:f>Szeged!$H$37:$H$66</c:f>
              <c:numCache>
                <c:formatCode>General</c:formatCode>
                <c:ptCount val="30"/>
                <c:pt idx="0">
                  <c:v>4.57826107765574</c:v>
                </c:pt>
                <c:pt idx="1">
                  <c:v>9.90050100279635</c:v>
                </c:pt>
                <c:pt idx="2">
                  <c:v>4.8612281181365304</c:v>
                </c:pt>
                <c:pt idx="3">
                  <c:v>2.42513134169478</c:v>
                </c:pt>
                <c:pt idx="4">
                  <c:v>-2.6432026418680401</c:v>
                </c:pt>
                <c:pt idx="5">
                  <c:v>2.1737972463919801</c:v>
                </c:pt>
                <c:pt idx="6">
                  <c:v>-1.90326469252289</c:v>
                </c:pt>
                <c:pt idx="7">
                  <c:v>-3.14454074217171</c:v>
                </c:pt>
                <c:pt idx="8">
                  <c:v>-3.9714946745908999</c:v>
                </c:pt>
                <c:pt idx="9">
                  <c:v>1.35237962679347</c:v>
                </c:pt>
                <c:pt idx="10">
                  <c:v>2.3545372644503599</c:v>
                </c:pt>
                <c:pt idx="11">
                  <c:v>4.5728991653126601</c:v>
                </c:pt>
                <c:pt idx="12">
                  <c:v>6.8591354540011196</c:v>
                </c:pt>
                <c:pt idx="13">
                  <c:v>2.3845852867867801</c:v>
                </c:pt>
                <c:pt idx="14">
                  <c:v>1.1390367637516401</c:v>
                </c:pt>
                <c:pt idx="15">
                  <c:v>-0.86705418133807799</c:v>
                </c:pt>
                <c:pt idx="16">
                  <c:v>0.115881816276288</c:v>
                </c:pt>
                <c:pt idx="17">
                  <c:v>3.7979557081211999</c:v>
                </c:pt>
                <c:pt idx="18">
                  <c:v>4.6357973395925596</c:v>
                </c:pt>
                <c:pt idx="19">
                  <c:v>4.2833842376146496</c:v>
                </c:pt>
                <c:pt idx="20">
                  <c:v>4.7339705778283498</c:v>
                </c:pt>
                <c:pt idx="21">
                  <c:v>5.8035982120154097</c:v>
                </c:pt>
                <c:pt idx="22">
                  <c:v>5.8798353051692898</c:v>
                </c:pt>
                <c:pt idx="23">
                  <c:v>0.47521249848996799</c:v>
                </c:pt>
                <c:pt idx="24">
                  <c:v>1.11125539098177</c:v>
                </c:pt>
                <c:pt idx="25">
                  <c:v>4.6236995111856496</c:v>
                </c:pt>
                <c:pt idx="26">
                  <c:v>5.5506983108773698</c:v>
                </c:pt>
                <c:pt idx="27">
                  <c:v>6.0875751982577802</c:v>
                </c:pt>
                <c:pt idx="28">
                  <c:v>8.3299435867577305</c:v>
                </c:pt>
                <c:pt idx="29">
                  <c:v>11.1103470201721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0E9-4C08-997A-1B456720BD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7583960"/>
        <c:axId val="487590192"/>
      </c:lineChart>
      <c:dateAx>
        <c:axId val="487583960"/>
        <c:scaling>
          <c:orientation val="minMax"/>
        </c:scaling>
        <c:delete val="0"/>
        <c:axPos val="b"/>
        <c:numFmt formatCode="d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87590192"/>
        <c:crossesAt val="-10"/>
        <c:auto val="1"/>
        <c:lblOffset val="100"/>
        <c:baseTimeUnit val="days"/>
      </c:dateAx>
      <c:valAx>
        <c:axId val="48759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87583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2022.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Szeged!$B$6</c:f>
              <c:strCache>
                <c:ptCount val="1"/>
                <c:pt idx="0">
                  <c:v>masured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Szeged!$A$67:$A$96</c:f>
              <c:numCache>
                <c:formatCode>m/d/yyyy</c:formatCode>
                <c:ptCount val="30"/>
                <c:pt idx="0">
                  <c:v>44652</c:v>
                </c:pt>
                <c:pt idx="1">
                  <c:v>44653</c:v>
                </c:pt>
                <c:pt idx="2">
                  <c:v>44654</c:v>
                </c:pt>
                <c:pt idx="3">
                  <c:v>44655</c:v>
                </c:pt>
                <c:pt idx="4">
                  <c:v>44656</c:v>
                </c:pt>
                <c:pt idx="5">
                  <c:v>44657</c:v>
                </c:pt>
                <c:pt idx="6">
                  <c:v>44658</c:v>
                </c:pt>
                <c:pt idx="7">
                  <c:v>44659</c:v>
                </c:pt>
                <c:pt idx="8">
                  <c:v>44660</c:v>
                </c:pt>
                <c:pt idx="9">
                  <c:v>44661</c:v>
                </c:pt>
                <c:pt idx="10">
                  <c:v>44662</c:v>
                </c:pt>
                <c:pt idx="11">
                  <c:v>44663</c:v>
                </c:pt>
                <c:pt idx="12">
                  <c:v>44664</c:v>
                </c:pt>
                <c:pt idx="13">
                  <c:v>44665</c:v>
                </c:pt>
                <c:pt idx="14">
                  <c:v>44666</c:v>
                </c:pt>
                <c:pt idx="15">
                  <c:v>44667</c:v>
                </c:pt>
                <c:pt idx="16">
                  <c:v>44668</c:v>
                </c:pt>
                <c:pt idx="17">
                  <c:v>44669</c:v>
                </c:pt>
                <c:pt idx="18">
                  <c:v>44670</c:v>
                </c:pt>
                <c:pt idx="19">
                  <c:v>44671</c:v>
                </c:pt>
                <c:pt idx="20">
                  <c:v>44672</c:v>
                </c:pt>
                <c:pt idx="21">
                  <c:v>44673</c:v>
                </c:pt>
                <c:pt idx="22">
                  <c:v>44674</c:v>
                </c:pt>
                <c:pt idx="23">
                  <c:v>44675</c:v>
                </c:pt>
                <c:pt idx="24">
                  <c:v>44676</c:v>
                </c:pt>
                <c:pt idx="25">
                  <c:v>44677</c:v>
                </c:pt>
                <c:pt idx="26">
                  <c:v>44678</c:v>
                </c:pt>
                <c:pt idx="27">
                  <c:v>44679</c:v>
                </c:pt>
                <c:pt idx="28">
                  <c:v>44680</c:v>
                </c:pt>
                <c:pt idx="29">
                  <c:v>44681</c:v>
                </c:pt>
              </c:numCache>
            </c:numRef>
          </c:cat>
          <c:val>
            <c:numRef>
              <c:f>Szeged!$B$67:$B$96</c:f>
              <c:numCache>
                <c:formatCode>General</c:formatCode>
                <c:ptCount val="30"/>
                <c:pt idx="0">
                  <c:v>8.3000000000000007</c:v>
                </c:pt>
                <c:pt idx="1">
                  <c:v>2.2000000000000002</c:v>
                </c:pt>
                <c:pt idx="2">
                  <c:v>0.7</c:v>
                </c:pt>
                <c:pt idx="3">
                  <c:v>-2.2000000000000002</c:v>
                </c:pt>
                <c:pt idx="4">
                  <c:v>-1.4</c:v>
                </c:pt>
                <c:pt idx="5">
                  <c:v>1.5</c:v>
                </c:pt>
                <c:pt idx="6">
                  <c:v>10.4</c:v>
                </c:pt>
                <c:pt idx="7">
                  <c:v>4.5</c:v>
                </c:pt>
                <c:pt idx="8">
                  <c:v>8</c:v>
                </c:pt>
                <c:pt idx="9">
                  <c:v>3.6</c:v>
                </c:pt>
                <c:pt idx="10">
                  <c:v>1.2</c:v>
                </c:pt>
                <c:pt idx="11">
                  <c:v>-1.8</c:v>
                </c:pt>
                <c:pt idx="12">
                  <c:v>-0.9</c:v>
                </c:pt>
                <c:pt idx="13">
                  <c:v>0.2</c:v>
                </c:pt>
                <c:pt idx="14">
                  <c:v>1.1000000000000001</c:v>
                </c:pt>
                <c:pt idx="15">
                  <c:v>8.4</c:v>
                </c:pt>
                <c:pt idx="16">
                  <c:v>4</c:v>
                </c:pt>
                <c:pt idx="17">
                  <c:v>-0.1</c:v>
                </c:pt>
                <c:pt idx="18">
                  <c:v>-0.7</c:v>
                </c:pt>
                <c:pt idx="19">
                  <c:v>-1.1000000000000001</c:v>
                </c:pt>
                <c:pt idx="20">
                  <c:v>-0.6</c:v>
                </c:pt>
                <c:pt idx="21">
                  <c:v>9.6999999999999993</c:v>
                </c:pt>
                <c:pt idx="22">
                  <c:v>8.1</c:v>
                </c:pt>
                <c:pt idx="23">
                  <c:v>8.4</c:v>
                </c:pt>
                <c:pt idx="24">
                  <c:v>9.4</c:v>
                </c:pt>
                <c:pt idx="25">
                  <c:v>5.9</c:v>
                </c:pt>
                <c:pt idx="26">
                  <c:v>10</c:v>
                </c:pt>
                <c:pt idx="27">
                  <c:v>10.1</c:v>
                </c:pt>
                <c:pt idx="28">
                  <c:v>6.4</c:v>
                </c:pt>
                <c:pt idx="29">
                  <c:v>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FE-4AB5-BC39-0DD2642D0664}"/>
            </c:ext>
          </c:extLst>
        </c:ser>
        <c:ser>
          <c:idx val="1"/>
          <c:order val="1"/>
          <c:tx>
            <c:strRef>
              <c:f>Szeged!$C$6</c:f>
              <c:strCache>
                <c:ptCount val="1"/>
                <c:pt idx="0">
                  <c:v>ERA5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Szeged!$A$67:$A$96</c:f>
              <c:numCache>
                <c:formatCode>m/d/yyyy</c:formatCode>
                <c:ptCount val="30"/>
                <c:pt idx="0">
                  <c:v>44652</c:v>
                </c:pt>
                <c:pt idx="1">
                  <c:v>44653</c:v>
                </c:pt>
                <c:pt idx="2">
                  <c:v>44654</c:v>
                </c:pt>
                <c:pt idx="3">
                  <c:v>44655</c:v>
                </c:pt>
                <c:pt idx="4">
                  <c:v>44656</c:v>
                </c:pt>
                <c:pt idx="5">
                  <c:v>44657</c:v>
                </c:pt>
                <c:pt idx="6">
                  <c:v>44658</c:v>
                </c:pt>
                <c:pt idx="7">
                  <c:v>44659</c:v>
                </c:pt>
                <c:pt idx="8">
                  <c:v>44660</c:v>
                </c:pt>
                <c:pt idx="9">
                  <c:v>44661</c:v>
                </c:pt>
                <c:pt idx="10">
                  <c:v>44662</c:v>
                </c:pt>
                <c:pt idx="11">
                  <c:v>44663</c:v>
                </c:pt>
                <c:pt idx="12">
                  <c:v>44664</c:v>
                </c:pt>
                <c:pt idx="13">
                  <c:v>44665</c:v>
                </c:pt>
                <c:pt idx="14">
                  <c:v>44666</c:v>
                </c:pt>
                <c:pt idx="15">
                  <c:v>44667</c:v>
                </c:pt>
                <c:pt idx="16">
                  <c:v>44668</c:v>
                </c:pt>
                <c:pt idx="17">
                  <c:v>44669</c:v>
                </c:pt>
                <c:pt idx="18">
                  <c:v>44670</c:v>
                </c:pt>
                <c:pt idx="19">
                  <c:v>44671</c:v>
                </c:pt>
                <c:pt idx="20">
                  <c:v>44672</c:v>
                </c:pt>
                <c:pt idx="21">
                  <c:v>44673</c:v>
                </c:pt>
                <c:pt idx="22">
                  <c:v>44674</c:v>
                </c:pt>
                <c:pt idx="23">
                  <c:v>44675</c:v>
                </c:pt>
                <c:pt idx="24">
                  <c:v>44676</c:v>
                </c:pt>
                <c:pt idx="25">
                  <c:v>44677</c:v>
                </c:pt>
                <c:pt idx="26">
                  <c:v>44678</c:v>
                </c:pt>
                <c:pt idx="27">
                  <c:v>44679</c:v>
                </c:pt>
                <c:pt idx="28">
                  <c:v>44680</c:v>
                </c:pt>
                <c:pt idx="29">
                  <c:v>44681</c:v>
                </c:pt>
              </c:numCache>
            </c:numRef>
          </c:cat>
          <c:val>
            <c:numRef>
              <c:f>Szeged!$C$67:$C$96</c:f>
              <c:numCache>
                <c:formatCode>General</c:formatCode>
                <c:ptCount val="30"/>
                <c:pt idx="0">
                  <c:v>12.030660000000012</c:v>
                </c:pt>
                <c:pt idx="1">
                  <c:v>2.2269500000000448</c:v>
                </c:pt>
                <c:pt idx="2">
                  <c:v>1.1803199999999947</c:v>
                </c:pt>
                <c:pt idx="3">
                  <c:v>0.30557000000004564</c:v>
                </c:pt>
                <c:pt idx="4">
                  <c:v>1.8089800000000196</c:v>
                </c:pt>
                <c:pt idx="5">
                  <c:v>6.4811000000000263</c:v>
                </c:pt>
                <c:pt idx="6">
                  <c:v>10.557520000000011</c:v>
                </c:pt>
                <c:pt idx="7">
                  <c:v>10.299220000000048</c:v>
                </c:pt>
                <c:pt idx="8">
                  <c:v>13.915670000000034</c:v>
                </c:pt>
                <c:pt idx="9">
                  <c:v>5.8539000000000101</c:v>
                </c:pt>
                <c:pt idx="10">
                  <c:v>3.9435000000000286</c:v>
                </c:pt>
                <c:pt idx="11">
                  <c:v>0.80557000000004564</c:v>
                </c:pt>
                <c:pt idx="12">
                  <c:v>4.9798800000000369</c:v>
                </c:pt>
                <c:pt idx="13">
                  <c:v>4.434470000000033</c:v>
                </c:pt>
                <c:pt idx="14">
                  <c:v>7.8592800000000125</c:v>
                </c:pt>
                <c:pt idx="15">
                  <c:v>10.095360000000028</c:v>
                </c:pt>
                <c:pt idx="16">
                  <c:v>5.3590300000000184</c:v>
                </c:pt>
                <c:pt idx="17">
                  <c:v>3.2078999999999951</c:v>
                </c:pt>
                <c:pt idx="18">
                  <c:v>2.0253000000000156</c:v>
                </c:pt>
                <c:pt idx="19">
                  <c:v>5.2460000000000377</c:v>
                </c:pt>
                <c:pt idx="20">
                  <c:v>3.0929200000000492</c:v>
                </c:pt>
                <c:pt idx="21">
                  <c:v>10.223540000000014</c:v>
                </c:pt>
                <c:pt idx="22">
                  <c:v>9.9130000000000109</c:v>
                </c:pt>
                <c:pt idx="23">
                  <c:v>9.2208500000000413</c:v>
                </c:pt>
                <c:pt idx="24">
                  <c:v>10.476220000000012</c:v>
                </c:pt>
                <c:pt idx="25">
                  <c:v>10.461080000000038</c:v>
                </c:pt>
                <c:pt idx="26">
                  <c:v>11.765039999999999</c:v>
                </c:pt>
                <c:pt idx="27">
                  <c:v>10.728170000000034</c:v>
                </c:pt>
                <c:pt idx="28">
                  <c:v>9.4652300000000196</c:v>
                </c:pt>
                <c:pt idx="29">
                  <c:v>8.6359000000000492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FE-4AB5-BC39-0DD2642D0664}"/>
            </c:ext>
          </c:extLst>
        </c:ser>
        <c:ser>
          <c:idx val="2"/>
          <c:order val="2"/>
          <c:tx>
            <c:strRef>
              <c:f>Szeged!$D$6</c:f>
              <c:strCache>
                <c:ptCount val="1"/>
                <c:pt idx="0">
                  <c:v>Random Forest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Szeged!$A$67:$A$96</c:f>
              <c:numCache>
                <c:formatCode>m/d/yyyy</c:formatCode>
                <c:ptCount val="30"/>
                <c:pt idx="0">
                  <c:v>44652</c:v>
                </c:pt>
                <c:pt idx="1">
                  <c:v>44653</c:v>
                </c:pt>
                <c:pt idx="2">
                  <c:v>44654</c:v>
                </c:pt>
                <c:pt idx="3">
                  <c:v>44655</c:v>
                </c:pt>
                <c:pt idx="4">
                  <c:v>44656</c:v>
                </c:pt>
                <c:pt idx="5">
                  <c:v>44657</c:v>
                </c:pt>
                <c:pt idx="6">
                  <c:v>44658</c:v>
                </c:pt>
                <c:pt idx="7">
                  <c:v>44659</c:v>
                </c:pt>
                <c:pt idx="8">
                  <c:v>44660</c:v>
                </c:pt>
                <c:pt idx="9">
                  <c:v>44661</c:v>
                </c:pt>
                <c:pt idx="10">
                  <c:v>44662</c:v>
                </c:pt>
                <c:pt idx="11">
                  <c:v>44663</c:v>
                </c:pt>
                <c:pt idx="12">
                  <c:v>44664</c:v>
                </c:pt>
                <c:pt idx="13">
                  <c:v>44665</c:v>
                </c:pt>
                <c:pt idx="14">
                  <c:v>44666</c:v>
                </c:pt>
                <c:pt idx="15">
                  <c:v>44667</c:v>
                </c:pt>
                <c:pt idx="16">
                  <c:v>44668</c:v>
                </c:pt>
                <c:pt idx="17">
                  <c:v>44669</c:v>
                </c:pt>
                <c:pt idx="18">
                  <c:v>44670</c:v>
                </c:pt>
                <c:pt idx="19">
                  <c:v>44671</c:v>
                </c:pt>
                <c:pt idx="20">
                  <c:v>44672</c:v>
                </c:pt>
                <c:pt idx="21">
                  <c:v>44673</c:v>
                </c:pt>
                <c:pt idx="22">
                  <c:v>44674</c:v>
                </c:pt>
                <c:pt idx="23">
                  <c:v>44675</c:v>
                </c:pt>
                <c:pt idx="24">
                  <c:v>44676</c:v>
                </c:pt>
                <c:pt idx="25">
                  <c:v>44677</c:v>
                </c:pt>
                <c:pt idx="26">
                  <c:v>44678</c:v>
                </c:pt>
                <c:pt idx="27">
                  <c:v>44679</c:v>
                </c:pt>
                <c:pt idx="28">
                  <c:v>44680</c:v>
                </c:pt>
                <c:pt idx="29">
                  <c:v>44681</c:v>
                </c:pt>
              </c:numCache>
            </c:numRef>
          </c:cat>
          <c:val>
            <c:numRef>
              <c:f>Szeged!$D$67:$D$96</c:f>
              <c:numCache>
                <c:formatCode>General</c:formatCode>
                <c:ptCount val="30"/>
                <c:pt idx="0">
                  <c:v>9.0310000000000006</c:v>
                </c:pt>
                <c:pt idx="1">
                  <c:v>3.1440000000000001</c:v>
                </c:pt>
                <c:pt idx="2">
                  <c:v>1.129</c:v>
                </c:pt>
                <c:pt idx="3">
                  <c:v>-2.456</c:v>
                </c:pt>
                <c:pt idx="4">
                  <c:v>-2.0089999999999999</c:v>
                </c:pt>
                <c:pt idx="5">
                  <c:v>2.9989999999999899</c:v>
                </c:pt>
                <c:pt idx="6">
                  <c:v>7.0429999999999904</c:v>
                </c:pt>
                <c:pt idx="7">
                  <c:v>6.0090000000000003</c:v>
                </c:pt>
                <c:pt idx="8">
                  <c:v>9.6519999999999904</c:v>
                </c:pt>
                <c:pt idx="9">
                  <c:v>3.5390000000000001</c:v>
                </c:pt>
                <c:pt idx="10">
                  <c:v>0.14399999999999999</c:v>
                </c:pt>
                <c:pt idx="11">
                  <c:v>-1.97399999999999</c:v>
                </c:pt>
                <c:pt idx="12">
                  <c:v>1.81099999999999</c:v>
                </c:pt>
                <c:pt idx="13">
                  <c:v>1.3439999999999901</c:v>
                </c:pt>
                <c:pt idx="14">
                  <c:v>1.9079999999999999</c:v>
                </c:pt>
                <c:pt idx="15">
                  <c:v>6.6499999999999897</c:v>
                </c:pt>
                <c:pt idx="16">
                  <c:v>1.7109999999999901</c:v>
                </c:pt>
                <c:pt idx="17">
                  <c:v>-0.77800000000000002</c:v>
                </c:pt>
                <c:pt idx="18">
                  <c:v>-0.83499999999999897</c:v>
                </c:pt>
                <c:pt idx="19">
                  <c:v>2.6279999999999899</c:v>
                </c:pt>
                <c:pt idx="20">
                  <c:v>1.123</c:v>
                </c:pt>
                <c:pt idx="21">
                  <c:v>7.2539999999999996</c:v>
                </c:pt>
                <c:pt idx="22">
                  <c:v>8.1889999999999894</c:v>
                </c:pt>
                <c:pt idx="23">
                  <c:v>6.69</c:v>
                </c:pt>
                <c:pt idx="24">
                  <c:v>9.3439999999999994</c:v>
                </c:pt>
                <c:pt idx="25">
                  <c:v>7.8959999999999901</c:v>
                </c:pt>
                <c:pt idx="26">
                  <c:v>8.83</c:v>
                </c:pt>
                <c:pt idx="27">
                  <c:v>9.718</c:v>
                </c:pt>
                <c:pt idx="28">
                  <c:v>6.3729999999999896</c:v>
                </c:pt>
                <c:pt idx="29">
                  <c:v>6.0570000000000004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FE-4AB5-BC39-0DD2642D0664}"/>
            </c:ext>
          </c:extLst>
        </c:ser>
        <c:ser>
          <c:idx val="3"/>
          <c:order val="3"/>
          <c:tx>
            <c:strRef>
              <c:f>Szeged!$E$6</c:f>
              <c:strCache>
                <c:ptCount val="1"/>
                <c:pt idx="0">
                  <c:v>LightGBM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Szeged!$A$67:$A$96</c:f>
              <c:numCache>
                <c:formatCode>m/d/yyyy</c:formatCode>
                <c:ptCount val="30"/>
                <c:pt idx="0">
                  <c:v>44652</c:v>
                </c:pt>
                <c:pt idx="1">
                  <c:v>44653</c:v>
                </c:pt>
                <c:pt idx="2">
                  <c:v>44654</c:v>
                </c:pt>
                <c:pt idx="3">
                  <c:v>44655</c:v>
                </c:pt>
                <c:pt idx="4">
                  <c:v>44656</c:v>
                </c:pt>
                <c:pt idx="5">
                  <c:v>44657</c:v>
                </c:pt>
                <c:pt idx="6">
                  <c:v>44658</c:v>
                </c:pt>
                <c:pt idx="7">
                  <c:v>44659</c:v>
                </c:pt>
                <c:pt idx="8">
                  <c:v>44660</c:v>
                </c:pt>
                <c:pt idx="9">
                  <c:v>44661</c:v>
                </c:pt>
                <c:pt idx="10">
                  <c:v>44662</c:v>
                </c:pt>
                <c:pt idx="11">
                  <c:v>44663</c:v>
                </c:pt>
                <c:pt idx="12">
                  <c:v>44664</c:v>
                </c:pt>
                <c:pt idx="13">
                  <c:v>44665</c:v>
                </c:pt>
                <c:pt idx="14">
                  <c:v>44666</c:v>
                </c:pt>
                <c:pt idx="15">
                  <c:v>44667</c:v>
                </c:pt>
                <c:pt idx="16">
                  <c:v>44668</c:v>
                </c:pt>
                <c:pt idx="17">
                  <c:v>44669</c:v>
                </c:pt>
                <c:pt idx="18">
                  <c:v>44670</c:v>
                </c:pt>
                <c:pt idx="19">
                  <c:v>44671</c:v>
                </c:pt>
                <c:pt idx="20">
                  <c:v>44672</c:v>
                </c:pt>
                <c:pt idx="21">
                  <c:v>44673</c:v>
                </c:pt>
                <c:pt idx="22">
                  <c:v>44674</c:v>
                </c:pt>
                <c:pt idx="23">
                  <c:v>44675</c:v>
                </c:pt>
                <c:pt idx="24">
                  <c:v>44676</c:v>
                </c:pt>
                <c:pt idx="25">
                  <c:v>44677</c:v>
                </c:pt>
                <c:pt idx="26">
                  <c:v>44678</c:v>
                </c:pt>
                <c:pt idx="27">
                  <c:v>44679</c:v>
                </c:pt>
                <c:pt idx="28">
                  <c:v>44680</c:v>
                </c:pt>
                <c:pt idx="29">
                  <c:v>44681</c:v>
                </c:pt>
              </c:numCache>
            </c:numRef>
          </c:cat>
          <c:val>
            <c:numRef>
              <c:f>Szeged!$E$67:$E$96</c:f>
              <c:numCache>
                <c:formatCode>General</c:formatCode>
                <c:ptCount val="30"/>
                <c:pt idx="0">
                  <c:v>9.0822484235234509</c:v>
                </c:pt>
                <c:pt idx="1">
                  <c:v>2.0959982966168198</c:v>
                </c:pt>
                <c:pt idx="2">
                  <c:v>-0.131268841427437</c:v>
                </c:pt>
                <c:pt idx="3">
                  <c:v>-3.5490857417356998</c:v>
                </c:pt>
                <c:pt idx="4">
                  <c:v>-1.2689955069104299</c:v>
                </c:pt>
                <c:pt idx="5">
                  <c:v>3.6585111505604599</c:v>
                </c:pt>
                <c:pt idx="6">
                  <c:v>7.5897623931440297</c:v>
                </c:pt>
                <c:pt idx="7">
                  <c:v>6.1165767226510201</c:v>
                </c:pt>
                <c:pt idx="8">
                  <c:v>9.84699886312257</c:v>
                </c:pt>
                <c:pt idx="9">
                  <c:v>4.4053018273290601</c:v>
                </c:pt>
                <c:pt idx="10">
                  <c:v>-0.148430666266055</c:v>
                </c:pt>
                <c:pt idx="11">
                  <c:v>-2.5988475570829501</c:v>
                </c:pt>
                <c:pt idx="12">
                  <c:v>1.1830811826240999</c:v>
                </c:pt>
                <c:pt idx="13">
                  <c:v>0.83183293007320402</c:v>
                </c:pt>
                <c:pt idx="14">
                  <c:v>1.64354380194017</c:v>
                </c:pt>
                <c:pt idx="15">
                  <c:v>6.2088948929255396</c:v>
                </c:pt>
                <c:pt idx="16">
                  <c:v>0.87028374900808103</c:v>
                </c:pt>
                <c:pt idx="17">
                  <c:v>-1.2805745436896501</c:v>
                </c:pt>
                <c:pt idx="18">
                  <c:v>-1.29349843996445</c:v>
                </c:pt>
                <c:pt idx="19">
                  <c:v>1.3787009473962599</c:v>
                </c:pt>
                <c:pt idx="20">
                  <c:v>0.83096177110184199</c:v>
                </c:pt>
                <c:pt idx="21">
                  <c:v>7.4976189390846297</c:v>
                </c:pt>
                <c:pt idx="22">
                  <c:v>7.8985673945346502</c:v>
                </c:pt>
                <c:pt idx="23">
                  <c:v>6.6140738129355103</c:v>
                </c:pt>
                <c:pt idx="24">
                  <c:v>9.5004902175147592</c:v>
                </c:pt>
                <c:pt idx="25">
                  <c:v>8.4901012260086492</c:v>
                </c:pt>
                <c:pt idx="26">
                  <c:v>8.1097952591580302</c:v>
                </c:pt>
                <c:pt idx="27">
                  <c:v>9.6401799224165003</c:v>
                </c:pt>
                <c:pt idx="28">
                  <c:v>6.0860453162281596</c:v>
                </c:pt>
                <c:pt idx="29">
                  <c:v>6.2996518273835598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9FE-4AB5-BC39-0DD2642D0664}"/>
            </c:ext>
          </c:extLst>
        </c:ser>
        <c:ser>
          <c:idx val="4"/>
          <c:order val="4"/>
          <c:tx>
            <c:strRef>
              <c:f>Szeged!$F$6</c:f>
              <c:strCache>
                <c:ptCount val="1"/>
                <c:pt idx="0">
                  <c:v>XGBoost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Szeged!$A$67:$A$96</c:f>
              <c:numCache>
                <c:formatCode>m/d/yyyy</c:formatCode>
                <c:ptCount val="30"/>
                <c:pt idx="0">
                  <c:v>44652</c:v>
                </c:pt>
                <c:pt idx="1">
                  <c:v>44653</c:v>
                </c:pt>
                <c:pt idx="2">
                  <c:v>44654</c:v>
                </c:pt>
                <c:pt idx="3">
                  <c:v>44655</c:v>
                </c:pt>
                <c:pt idx="4">
                  <c:v>44656</c:v>
                </c:pt>
                <c:pt idx="5">
                  <c:v>44657</c:v>
                </c:pt>
                <c:pt idx="6">
                  <c:v>44658</c:v>
                </c:pt>
                <c:pt idx="7">
                  <c:v>44659</c:v>
                </c:pt>
                <c:pt idx="8">
                  <c:v>44660</c:v>
                </c:pt>
                <c:pt idx="9">
                  <c:v>44661</c:v>
                </c:pt>
                <c:pt idx="10">
                  <c:v>44662</c:v>
                </c:pt>
                <c:pt idx="11">
                  <c:v>44663</c:v>
                </c:pt>
                <c:pt idx="12">
                  <c:v>44664</c:v>
                </c:pt>
                <c:pt idx="13">
                  <c:v>44665</c:v>
                </c:pt>
                <c:pt idx="14">
                  <c:v>44666</c:v>
                </c:pt>
                <c:pt idx="15">
                  <c:v>44667</c:v>
                </c:pt>
                <c:pt idx="16">
                  <c:v>44668</c:v>
                </c:pt>
                <c:pt idx="17">
                  <c:v>44669</c:v>
                </c:pt>
                <c:pt idx="18">
                  <c:v>44670</c:v>
                </c:pt>
                <c:pt idx="19">
                  <c:v>44671</c:v>
                </c:pt>
                <c:pt idx="20">
                  <c:v>44672</c:v>
                </c:pt>
                <c:pt idx="21">
                  <c:v>44673</c:v>
                </c:pt>
                <c:pt idx="22">
                  <c:v>44674</c:v>
                </c:pt>
                <c:pt idx="23">
                  <c:v>44675</c:v>
                </c:pt>
                <c:pt idx="24">
                  <c:v>44676</c:v>
                </c:pt>
                <c:pt idx="25">
                  <c:v>44677</c:v>
                </c:pt>
                <c:pt idx="26">
                  <c:v>44678</c:v>
                </c:pt>
                <c:pt idx="27">
                  <c:v>44679</c:v>
                </c:pt>
                <c:pt idx="28">
                  <c:v>44680</c:v>
                </c:pt>
                <c:pt idx="29">
                  <c:v>44681</c:v>
                </c:pt>
              </c:numCache>
            </c:numRef>
          </c:cat>
          <c:val>
            <c:numRef>
              <c:f>Szeged!$F$67:$F$96</c:f>
              <c:numCache>
                <c:formatCode>General</c:formatCode>
                <c:ptCount val="30"/>
                <c:pt idx="0">
                  <c:v>8.9446309999999993</c:v>
                </c:pt>
                <c:pt idx="1">
                  <c:v>2.7175186</c:v>
                </c:pt>
                <c:pt idx="2">
                  <c:v>2.39248E-2</c:v>
                </c:pt>
                <c:pt idx="3">
                  <c:v>-3.4687454999999998</c:v>
                </c:pt>
                <c:pt idx="4">
                  <c:v>-2.3193845999999998</c:v>
                </c:pt>
                <c:pt idx="5">
                  <c:v>3.2870889000000001</c:v>
                </c:pt>
                <c:pt idx="6">
                  <c:v>7.0221175999999996</c:v>
                </c:pt>
                <c:pt idx="7">
                  <c:v>6.1277293999999998</c:v>
                </c:pt>
                <c:pt idx="8">
                  <c:v>9.6651249999999997</c:v>
                </c:pt>
                <c:pt idx="9">
                  <c:v>4.2318069999999999</c:v>
                </c:pt>
                <c:pt idx="10">
                  <c:v>5.2199915E-2</c:v>
                </c:pt>
                <c:pt idx="11">
                  <c:v>-2.1518709999999999</c:v>
                </c:pt>
                <c:pt idx="12">
                  <c:v>1.5032569</c:v>
                </c:pt>
                <c:pt idx="13">
                  <c:v>0.66681449999999998</c:v>
                </c:pt>
                <c:pt idx="14">
                  <c:v>1.8646518000000001</c:v>
                </c:pt>
                <c:pt idx="15">
                  <c:v>6.2735349999999999</c:v>
                </c:pt>
                <c:pt idx="16">
                  <c:v>2.3291438000000002</c:v>
                </c:pt>
                <c:pt idx="17">
                  <c:v>-1.6739078000000001</c:v>
                </c:pt>
                <c:pt idx="18">
                  <c:v>-0.90366553999999999</c:v>
                </c:pt>
                <c:pt idx="19">
                  <c:v>2.2941020000000001</c:v>
                </c:pt>
                <c:pt idx="20">
                  <c:v>0.84565913999999998</c:v>
                </c:pt>
                <c:pt idx="21">
                  <c:v>7.8690480000000003</c:v>
                </c:pt>
                <c:pt idx="22">
                  <c:v>7.5027385000000004</c:v>
                </c:pt>
                <c:pt idx="23">
                  <c:v>6.7167770000000004</c:v>
                </c:pt>
                <c:pt idx="24">
                  <c:v>9.4816389999999995</c:v>
                </c:pt>
                <c:pt idx="25">
                  <c:v>8.4396810000000002</c:v>
                </c:pt>
                <c:pt idx="26">
                  <c:v>8.7354760000000002</c:v>
                </c:pt>
                <c:pt idx="27">
                  <c:v>9.5632640000000002</c:v>
                </c:pt>
                <c:pt idx="28">
                  <c:v>6.8538680000000003</c:v>
                </c:pt>
                <c:pt idx="29">
                  <c:v>5.449738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9FE-4AB5-BC39-0DD2642D0664}"/>
            </c:ext>
          </c:extLst>
        </c:ser>
        <c:ser>
          <c:idx val="5"/>
          <c:order val="5"/>
          <c:tx>
            <c:strRef>
              <c:f>Szeged!$G$6</c:f>
              <c:strCache>
                <c:ptCount val="1"/>
                <c:pt idx="0">
                  <c:v>Neural Network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Szeged!$A$67:$A$96</c:f>
              <c:numCache>
                <c:formatCode>m/d/yyyy</c:formatCode>
                <c:ptCount val="30"/>
                <c:pt idx="0">
                  <c:v>44652</c:v>
                </c:pt>
                <c:pt idx="1">
                  <c:v>44653</c:v>
                </c:pt>
                <c:pt idx="2">
                  <c:v>44654</c:v>
                </c:pt>
                <c:pt idx="3">
                  <c:v>44655</c:v>
                </c:pt>
                <c:pt idx="4">
                  <c:v>44656</c:v>
                </c:pt>
                <c:pt idx="5">
                  <c:v>44657</c:v>
                </c:pt>
                <c:pt idx="6">
                  <c:v>44658</c:v>
                </c:pt>
                <c:pt idx="7">
                  <c:v>44659</c:v>
                </c:pt>
                <c:pt idx="8">
                  <c:v>44660</c:v>
                </c:pt>
                <c:pt idx="9">
                  <c:v>44661</c:v>
                </c:pt>
                <c:pt idx="10">
                  <c:v>44662</c:v>
                </c:pt>
                <c:pt idx="11">
                  <c:v>44663</c:v>
                </c:pt>
                <c:pt idx="12">
                  <c:v>44664</c:v>
                </c:pt>
                <c:pt idx="13">
                  <c:v>44665</c:v>
                </c:pt>
                <c:pt idx="14">
                  <c:v>44666</c:v>
                </c:pt>
                <c:pt idx="15">
                  <c:v>44667</c:v>
                </c:pt>
                <c:pt idx="16">
                  <c:v>44668</c:v>
                </c:pt>
                <c:pt idx="17">
                  <c:v>44669</c:v>
                </c:pt>
                <c:pt idx="18">
                  <c:v>44670</c:v>
                </c:pt>
                <c:pt idx="19">
                  <c:v>44671</c:v>
                </c:pt>
                <c:pt idx="20">
                  <c:v>44672</c:v>
                </c:pt>
                <c:pt idx="21">
                  <c:v>44673</c:v>
                </c:pt>
                <c:pt idx="22">
                  <c:v>44674</c:v>
                </c:pt>
                <c:pt idx="23">
                  <c:v>44675</c:v>
                </c:pt>
                <c:pt idx="24">
                  <c:v>44676</c:v>
                </c:pt>
                <c:pt idx="25">
                  <c:v>44677</c:v>
                </c:pt>
                <c:pt idx="26">
                  <c:v>44678</c:v>
                </c:pt>
                <c:pt idx="27">
                  <c:v>44679</c:v>
                </c:pt>
                <c:pt idx="28">
                  <c:v>44680</c:v>
                </c:pt>
                <c:pt idx="29">
                  <c:v>44681</c:v>
                </c:pt>
              </c:numCache>
            </c:numRef>
          </c:cat>
          <c:val>
            <c:numRef>
              <c:f>Szeged!$G$67:$G$96</c:f>
              <c:numCache>
                <c:formatCode>General</c:formatCode>
                <c:ptCount val="30"/>
                <c:pt idx="0">
                  <c:v>7.5572920000000003</c:v>
                </c:pt>
                <c:pt idx="1">
                  <c:v>1.6736145</c:v>
                </c:pt>
                <c:pt idx="2">
                  <c:v>2.0544850000000001</c:v>
                </c:pt>
                <c:pt idx="3">
                  <c:v>-1.9700065</c:v>
                </c:pt>
                <c:pt idx="4">
                  <c:v>-0.61468387000000002</c:v>
                </c:pt>
                <c:pt idx="5">
                  <c:v>2.7488678000000002</c:v>
                </c:pt>
                <c:pt idx="6">
                  <c:v>7.4353800000000003</c:v>
                </c:pt>
                <c:pt idx="7">
                  <c:v>7.2194447999999998</c:v>
                </c:pt>
                <c:pt idx="8">
                  <c:v>9.0135760000000005</c:v>
                </c:pt>
                <c:pt idx="9">
                  <c:v>2.5519104000000001</c:v>
                </c:pt>
                <c:pt idx="10">
                  <c:v>-0.54216260000000005</c:v>
                </c:pt>
                <c:pt idx="11">
                  <c:v>-2.5699697000000001</c:v>
                </c:pt>
                <c:pt idx="12">
                  <c:v>1.2158926000000001</c:v>
                </c:pt>
                <c:pt idx="13">
                  <c:v>0.55951930000000005</c:v>
                </c:pt>
                <c:pt idx="14">
                  <c:v>1.8363621999999999</c:v>
                </c:pt>
                <c:pt idx="15">
                  <c:v>5.0955234000000003</c:v>
                </c:pt>
                <c:pt idx="16">
                  <c:v>2.1410933000000001</c:v>
                </c:pt>
                <c:pt idx="17">
                  <c:v>-2.841723</c:v>
                </c:pt>
                <c:pt idx="18">
                  <c:v>-0.90439594000000001</c:v>
                </c:pt>
                <c:pt idx="19">
                  <c:v>2.3015609000000001</c:v>
                </c:pt>
                <c:pt idx="20">
                  <c:v>1.3541608999999999</c:v>
                </c:pt>
                <c:pt idx="21">
                  <c:v>7.0039740000000004</c:v>
                </c:pt>
                <c:pt idx="22">
                  <c:v>7.5174010000000004</c:v>
                </c:pt>
                <c:pt idx="23">
                  <c:v>7.0460240000000001</c:v>
                </c:pt>
                <c:pt idx="24">
                  <c:v>8.4549029999999998</c:v>
                </c:pt>
                <c:pt idx="25">
                  <c:v>7.467886</c:v>
                </c:pt>
                <c:pt idx="26">
                  <c:v>8.8342240000000007</c:v>
                </c:pt>
                <c:pt idx="27">
                  <c:v>7.1512599999999997</c:v>
                </c:pt>
                <c:pt idx="28">
                  <c:v>6.4806957000000001</c:v>
                </c:pt>
                <c:pt idx="29">
                  <c:v>5.8564672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9FE-4AB5-BC39-0DD2642D0664}"/>
            </c:ext>
          </c:extLst>
        </c:ser>
        <c:ser>
          <c:idx val="6"/>
          <c:order val="6"/>
          <c:tx>
            <c:strRef>
              <c:f>Szeged!$H$6</c:f>
              <c:strCache>
                <c:ptCount val="1"/>
                <c:pt idx="0">
                  <c:v>Ensemble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Szeged!$A$67:$A$96</c:f>
              <c:numCache>
                <c:formatCode>m/d/yyyy</c:formatCode>
                <c:ptCount val="30"/>
                <c:pt idx="0">
                  <c:v>44652</c:v>
                </c:pt>
                <c:pt idx="1">
                  <c:v>44653</c:v>
                </c:pt>
                <c:pt idx="2">
                  <c:v>44654</c:v>
                </c:pt>
                <c:pt idx="3">
                  <c:v>44655</c:v>
                </c:pt>
                <c:pt idx="4">
                  <c:v>44656</c:v>
                </c:pt>
                <c:pt idx="5">
                  <c:v>44657</c:v>
                </c:pt>
                <c:pt idx="6">
                  <c:v>44658</c:v>
                </c:pt>
                <c:pt idx="7">
                  <c:v>44659</c:v>
                </c:pt>
                <c:pt idx="8">
                  <c:v>44660</c:v>
                </c:pt>
                <c:pt idx="9">
                  <c:v>44661</c:v>
                </c:pt>
                <c:pt idx="10">
                  <c:v>44662</c:v>
                </c:pt>
                <c:pt idx="11">
                  <c:v>44663</c:v>
                </c:pt>
                <c:pt idx="12">
                  <c:v>44664</c:v>
                </c:pt>
                <c:pt idx="13">
                  <c:v>44665</c:v>
                </c:pt>
                <c:pt idx="14">
                  <c:v>44666</c:v>
                </c:pt>
                <c:pt idx="15">
                  <c:v>44667</c:v>
                </c:pt>
                <c:pt idx="16">
                  <c:v>44668</c:v>
                </c:pt>
                <c:pt idx="17">
                  <c:v>44669</c:v>
                </c:pt>
                <c:pt idx="18">
                  <c:v>44670</c:v>
                </c:pt>
                <c:pt idx="19">
                  <c:v>44671</c:v>
                </c:pt>
                <c:pt idx="20">
                  <c:v>44672</c:v>
                </c:pt>
                <c:pt idx="21">
                  <c:v>44673</c:v>
                </c:pt>
                <c:pt idx="22">
                  <c:v>44674</c:v>
                </c:pt>
                <c:pt idx="23">
                  <c:v>44675</c:v>
                </c:pt>
                <c:pt idx="24">
                  <c:v>44676</c:v>
                </c:pt>
                <c:pt idx="25">
                  <c:v>44677</c:v>
                </c:pt>
                <c:pt idx="26">
                  <c:v>44678</c:v>
                </c:pt>
                <c:pt idx="27">
                  <c:v>44679</c:v>
                </c:pt>
                <c:pt idx="28">
                  <c:v>44680</c:v>
                </c:pt>
                <c:pt idx="29">
                  <c:v>44681</c:v>
                </c:pt>
              </c:numCache>
            </c:numRef>
          </c:cat>
          <c:val>
            <c:numRef>
              <c:f>Szeged!$H$67:$H$96</c:f>
              <c:numCache>
                <c:formatCode>General</c:formatCode>
                <c:ptCount val="30"/>
                <c:pt idx="0">
                  <c:v>8.6537927577363298</c:v>
                </c:pt>
                <c:pt idx="1">
                  <c:v>2.40778284165222</c:v>
                </c:pt>
                <c:pt idx="2">
                  <c:v>0.76903526020872803</c:v>
                </c:pt>
                <c:pt idx="3">
                  <c:v>-2.8609594194236401</c:v>
                </c:pt>
                <c:pt idx="4">
                  <c:v>-1.5530159870753499</c:v>
                </c:pt>
                <c:pt idx="5">
                  <c:v>3.1733669429326201</c:v>
                </c:pt>
                <c:pt idx="6">
                  <c:v>7.2725649974711803</c:v>
                </c:pt>
                <c:pt idx="7">
                  <c:v>6.3681877225710197</c:v>
                </c:pt>
                <c:pt idx="8">
                  <c:v>9.5444248275512695</c:v>
                </c:pt>
                <c:pt idx="9">
                  <c:v>3.6820048649056898</c:v>
                </c:pt>
                <c:pt idx="10">
                  <c:v>-0.123598337098501</c:v>
                </c:pt>
                <c:pt idx="11">
                  <c:v>-2.32367204428096</c:v>
                </c:pt>
                <c:pt idx="12">
                  <c:v>1.42830766323834</c:v>
                </c:pt>
                <c:pt idx="13">
                  <c:v>0.85054168176279998</c:v>
                </c:pt>
                <c:pt idx="14">
                  <c:v>1.8131394609602001</c:v>
                </c:pt>
                <c:pt idx="15">
                  <c:v>6.0569882562742903</c:v>
                </c:pt>
                <c:pt idx="16">
                  <c:v>1.76288019142148</c:v>
                </c:pt>
                <c:pt idx="17">
                  <c:v>-1.64355131643388</c:v>
                </c:pt>
                <c:pt idx="18">
                  <c:v>-0.98413998012165305</c:v>
                </c:pt>
                <c:pt idx="19">
                  <c:v>2.1505909449140899</c:v>
                </c:pt>
                <c:pt idx="20">
                  <c:v>1.0384454531895799</c:v>
                </c:pt>
                <c:pt idx="21">
                  <c:v>7.4061602546380998</c:v>
                </c:pt>
                <c:pt idx="22">
                  <c:v>7.7769267721871298</c:v>
                </c:pt>
                <c:pt idx="23">
                  <c:v>6.76671862661187</c:v>
                </c:pt>
                <c:pt idx="24">
                  <c:v>9.1952579437066895</c:v>
                </c:pt>
                <c:pt idx="25">
                  <c:v>8.0734170625598995</c:v>
                </c:pt>
                <c:pt idx="26">
                  <c:v>8.6273736366431404</c:v>
                </c:pt>
                <c:pt idx="27">
                  <c:v>9.0181759286708303</c:v>
                </c:pt>
                <c:pt idx="28">
                  <c:v>6.4484022620938397</c:v>
                </c:pt>
                <c:pt idx="29">
                  <c:v>5.9157142750145297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9FE-4AB5-BC39-0DD2642D06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7583960"/>
        <c:axId val="487590192"/>
      </c:lineChart>
      <c:dateAx>
        <c:axId val="487583960"/>
        <c:scaling>
          <c:orientation val="minMax"/>
        </c:scaling>
        <c:delete val="0"/>
        <c:axPos val="b"/>
        <c:numFmt formatCode="d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87590192"/>
        <c:crossesAt val="-10"/>
        <c:auto val="1"/>
        <c:lblOffset val="100"/>
        <c:baseTimeUnit val="days"/>
      </c:dateAx>
      <c:valAx>
        <c:axId val="487590192"/>
        <c:scaling>
          <c:orientation val="minMax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87583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2023.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Szeged!$B$6</c:f>
              <c:strCache>
                <c:ptCount val="1"/>
                <c:pt idx="0">
                  <c:v>masured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Szeged!$A$97:$A$126</c:f>
              <c:numCache>
                <c:formatCode>m/d/yyyy</c:formatCode>
                <c:ptCount val="30"/>
                <c:pt idx="0">
                  <c:v>45017</c:v>
                </c:pt>
                <c:pt idx="1">
                  <c:v>45018</c:v>
                </c:pt>
                <c:pt idx="2">
                  <c:v>45019</c:v>
                </c:pt>
                <c:pt idx="3">
                  <c:v>45020</c:v>
                </c:pt>
                <c:pt idx="4">
                  <c:v>45021</c:v>
                </c:pt>
                <c:pt idx="5">
                  <c:v>45022</c:v>
                </c:pt>
                <c:pt idx="6">
                  <c:v>45023</c:v>
                </c:pt>
                <c:pt idx="7">
                  <c:v>45024</c:v>
                </c:pt>
                <c:pt idx="8">
                  <c:v>45025</c:v>
                </c:pt>
                <c:pt idx="9">
                  <c:v>45026</c:v>
                </c:pt>
                <c:pt idx="10">
                  <c:v>45027</c:v>
                </c:pt>
                <c:pt idx="11">
                  <c:v>45028</c:v>
                </c:pt>
                <c:pt idx="12">
                  <c:v>45029</c:v>
                </c:pt>
                <c:pt idx="13">
                  <c:v>45030</c:v>
                </c:pt>
                <c:pt idx="14">
                  <c:v>45031</c:v>
                </c:pt>
                <c:pt idx="15">
                  <c:v>45032</c:v>
                </c:pt>
                <c:pt idx="16">
                  <c:v>45033</c:v>
                </c:pt>
                <c:pt idx="17">
                  <c:v>45034</c:v>
                </c:pt>
                <c:pt idx="18">
                  <c:v>45035</c:v>
                </c:pt>
                <c:pt idx="19">
                  <c:v>45036</c:v>
                </c:pt>
                <c:pt idx="20">
                  <c:v>45037</c:v>
                </c:pt>
                <c:pt idx="21">
                  <c:v>45038</c:v>
                </c:pt>
                <c:pt idx="22">
                  <c:v>45039</c:v>
                </c:pt>
                <c:pt idx="23">
                  <c:v>45040</c:v>
                </c:pt>
                <c:pt idx="24">
                  <c:v>45041</c:v>
                </c:pt>
                <c:pt idx="25">
                  <c:v>45042</c:v>
                </c:pt>
                <c:pt idx="26">
                  <c:v>45043</c:v>
                </c:pt>
                <c:pt idx="27">
                  <c:v>45044</c:v>
                </c:pt>
                <c:pt idx="28">
                  <c:v>45045</c:v>
                </c:pt>
                <c:pt idx="29">
                  <c:v>45046</c:v>
                </c:pt>
              </c:numCache>
            </c:numRef>
          </c:cat>
          <c:val>
            <c:numRef>
              <c:f>Szeged!$B$97:$B$126</c:f>
              <c:numCache>
                <c:formatCode>General</c:formatCode>
                <c:ptCount val="30"/>
                <c:pt idx="0">
                  <c:v>8.8000000000000007</c:v>
                </c:pt>
                <c:pt idx="1">
                  <c:v>6.4</c:v>
                </c:pt>
                <c:pt idx="2">
                  <c:v>5.7</c:v>
                </c:pt>
                <c:pt idx="3">
                  <c:v>1.9</c:v>
                </c:pt>
                <c:pt idx="4">
                  <c:v>0.9</c:v>
                </c:pt>
                <c:pt idx="5">
                  <c:v>-2.7</c:v>
                </c:pt>
                <c:pt idx="6">
                  <c:v>1.2</c:v>
                </c:pt>
                <c:pt idx="7">
                  <c:v>2.8</c:v>
                </c:pt>
                <c:pt idx="8">
                  <c:v>2.6</c:v>
                </c:pt>
                <c:pt idx="9">
                  <c:v>2.1</c:v>
                </c:pt>
                <c:pt idx="10">
                  <c:v>2.6</c:v>
                </c:pt>
                <c:pt idx="11">
                  <c:v>5.7</c:v>
                </c:pt>
                <c:pt idx="12">
                  <c:v>3.3</c:v>
                </c:pt>
                <c:pt idx="13">
                  <c:v>8.6</c:v>
                </c:pt>
                <c:pt idx="14">
                  <c:v>3.8</c:v>
                </c:pt>
                <c:pt idx="15">
                  <c:v>7</c:v>
                </c:pt>
                <c:pt idx="16">
                  <c:v>7.8</c:v>
                </c:pt>
                <c:pt idx="17">
                  <c:v>11.1</c:v>
                </c:pt>
                <c:pt idx="18">
                  <c:v>8.5</c:v>
                </c:pt>
                <c:pt idx="19">
                  <c:v>5.3</c:v>
                </c:pt>
                <c:pt idx="20">
                  <c:v>5.7</c:v>
                </c:pt>
                <c:pt idx="21">
                  <c:v>6</c:v>
                </c:pt>
                <c:pt idx="22">
                  <c:v>4.8</c:v>
                </c:pt>
                <c:pt idx="23">
                  <c:v>10.1</c:v>
                </c:pt>
                <c:pt idx="24">
                  <c:v>10</c:v>
                </c:pt>
                <c:pt idx="25">
                  <c:v>3.9</c:v>
                </c:pt>
                <c:pt idx="26">
                  <c:v>0.9</c:v>
                </c:pt>
                <c:pt idx="27">
                  <c:v>0</c:v>
                </c:pt>
                <c:pt idx="28">
                  <c:v>9.6</c:v>
                </c:pt>
                <c:pt idx="29">
                  <c:v>7.7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C9-49CB-B1C3-23EB485F1F41}"/>
            </c:ext>
          </c:extLst>
        </c:ser>
        <c:ser>
          <c:idx val="1"/>
          <c:order val="1"/>
          <c:tx>
            <c:strRef>
              <c:f>Szeged!$C$6</c:f>
              <c:strCache>
                <c:ptCount val="1"/>
                <c:pt idx="0">
                  <c:v>ERA5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Szeged!$A$97:$A$126</c:f>
              <c:numCache>
                <c:formatCode>m/d/yyyy</c:formatCode>
                <c:ptCount val="30"/>
                <c:pt idx="0">
                  <c:v>45017</c:v>
                </c:pt>
                <c:pt idx="1">
                  <c:v>45018</c:v>
                </c:pt>
                <c:pt idx="2">
                  <c:v>45019</c:v>
                </c:pt>
                <c:pt idx="3">
                  <c:v>45020</c:v>
                </c:pt>
                <c:pt idx="4">
                  <c:v>45021</c:v>
                </c:pt>
                <c:pt idx="5">
                  <c:v>45022</c:v>
                </c:pt>
                <c:pt idx="6">
                  <c:v>45023</c:v>
                </c:pt>
                <c:pt idx="7">
                  <c:v>45024</c:v>
                </c:pt>
                <c:pt idx="8">
                  <c:v>45025</c:v>
                </c:pt>
                <c:pt idx="9">
                  <c:v>45026</c:v>
                </c:pt>
                <c:pt idx="10">
                  <c:v>45027</c:v>
                </c:pt>
                <c:pt idx="11">
                  <c:v>45028</c:v>
                </c:pt>
                <c:pt idx="12">
                  <c:v>45029</c:v>
                </c:pt>
                <c:pt idx="13">
                  <c:v>45030</c:v>
                </c:pt>
                <c:pt idx="14">
                  <c:v>45031</c:v>
                </c:pt>
                <c:pt idx="15">
                  <c:v>45032</c:v>
                </c:pt>
                <c:pt idx="16">
                  <c:v>45033</c:v>
                </c:pt>
                <c:pt idx="17">
                  <c:v>45034</c:v>
                </c:pt>
                <c:pt idx="18">
                  <c:v>45035</c:v>
                </c:pt>
                <c:pt idx="19">
                  <c:v>45036</c:v>
                </c:pt>
                <c:pt idx="20">
                  <c:v>45037</c:v>
                </c:pt>
                <c:pt idx="21">
                  <c:v>45038</c:v>
                </c:pt>
                <c:pt idx="22">
                  <c:v>45039</c:v>
                </c:pt>
                <c:pt idx="23">
                  <c:v>45040</c:v>
                </c:pt>
                <c:pt idx="24">
                  <c:v>45041</c:v>
                </c:pt>
                <c:pt idx="25">
                  <c:v>45042</c:v>
                </c:pt>
                <c:pt idx="26">
                  <c:v>45043</c:v>
                </c:pt>
                <c:pt idx="27">
                  <c:v>45044</c:v>
                </c:pt>
                <c:pt idx="28">
                  <c:v>45045</c:v>
                </c:pt>
                <c:pt idx="29">
                  <c:v>45046</c:v>
                </c:pt>
              </c:numCache>
            </c:numRef>
          </c:cat>
          <c:val>
            <c:numRef>
              <c:f>Szeged!$C$97:$C$126</c:f>
              <c:numCache>
                <c:formatCode>General</c:formatCode>
                <c:ptCount val="30"/>
                <c:pt idx="0">
                  <c:v>9.4918499999999995</c:v>
                </c:pt>
                <c:pt idx="1">
                  <c:v>8.3561000000000263</c:v>
                </c:pt>
                <c:pt idx="2">
                  <c:v>6.1786000000000172</c:v>
                </c:pt>
                <c:pt idx="3">
                  <c:v>1.25356000000005</c:v>
                </c:pt>
                <c:pt idx="4">
                  <c:v>1.4081000000000472</c:v>
                </c:pt>
                <c:pt idx="5">
                  <c:v>0.205470000000048</c:v>
                </c:pt>
                <c:pt idx="6">
                  <c:v>1.3256000000000085</c:v>
                </c:pt>
                <c:pt idx="7">
                  <c:v>2.7191400000000385</c:v>
                </c:pt>
                <c:pt idx="8">
                  <c:v>4.1668999999999983</c:v>
                </c:pt>
                <c:pt idx="9">
                  <c:v>4.7714000000000283</c:v>
                </c:pt>
                <c:pt idx="10">
                  <c:v>7.0902300000000196</c:v>
                </c:pt>
                <c:pt idx="11">
                  <c:v>7.5614300000000298</c:v>
                </c:pt>
                <c:pt idx="12">
                  <c:v>5.7174300000000358</c:v>
                </c:pt>
                <c:pt idx="13">
                  <c:v>12.076560000000029</c:v>
                </c:pt>
                <c:pt idx="14">
                  <c:v>5.2548000000000457</c:v>
                </c:pt>
                <c:pt idx="15">
                  <c:v>8.063130000000001</c:v>
                </c:pt>
                <c:pt idx="16">
                  <c:v>11.157129999999995</c:v>
                </c:pt>
                <c:pt idx="17">
                  <c:v>11.357320000000016</c:v>
                </c:pt>
                <c:pt idx="18">
                  <c:v>10.918100000000038</c:v>
                </c:pt>
                <c:pt idx="19">
                  <c:v>8.330470000000048</c:v>
                </c:pt>
                <c:pt idx="20">
                  <c:v>10.065820000000031</c:v>
                </c:pt>
                <c:pt idx="21">
                  <c:v>9.8971200000000294</c:v>
                </c:pt>
                <c:pt idx="22">
                  <c:v>8.4547400000000152</c:v>
                </c:pt>
                <c:pt idx="23">
                  <c:v>11.663229999999999</c:v>
                </c:pt>
                <c:pt idx="24">
                  <c:v>11.196920000000034</c:v>
                </c:pt>
                <c:pt idx="25">
                  <c:v>7.7191400000000385</c:v>
                </c:pt>
                <c:pt idx="26">
                  <c:v>4.3839399999999955</c:v>
                </c:pt>
                <c:pt idx="27">
                  <c:v>2.142970000000048</c:v>
                </c:pt>
                <c:pt idx="28">
                  <c:v>11.086569999999995</c:v>
                </c:pt>
                <c:pt idx="29">
                  <c:v>10.561180000000036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C9-49CB-B1C3-23EB485F1F41}"/>
            </c:ext>
          </c:extLst>
        </c:ser>
        <c:ser>
          <c:idx val="2"/>
          <c:order val="2"/>
          <c:tx>
            <c:strRef>
              <c:f>Szeged!$D$6</c:f>
              <c:strCache>
                <c:ptCount val="1"/>
                <c:pt idx="0">
                  <c:v>Random Forest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Szeged!$A$97:$A$126</c:f>
              <c:numCache>
                <c:formatCode>m/d/yyyy</c:formatCode>
                <c:ptCount val="30"/>
                <c:pt idx="0">
                  <c:v>45017</c:v>
                </c:pt>
                <c:pt idx="1">
                  <c:v>45018</c:v>
                </c:pt>
                <c:pt idx="2">
                  <c:v>45019</c:v>
                </c:pt>
                <c:pt idx="3">
                  <c:v>45020</c:v>
                </c:pt>
                <c:pt idx="4">
                  <c:v>45021</c:v>
                </c:pt>
                <c:pt idx="5">
                  <c:v>45022</c:v>
                </c:pt>
                <c:pt idx="6">
                  <c:v>45023</c:v>
                </c:pt>
                <c:pt idx="7">
                  <c:v>45024</c:v>
                </c:pt>
                <c:pt idx="8">
                  <c:v>45025</c:v>
                </c:pt>
                <c:pt idx="9">
                  <c:v>45026</c:v>
                </c:pt>
                <c:pt idx="10">
                  <c:v>45027</c:v>
                </c:pt>
                <c:pt idx="11">
                  <c:v>45028</c:v>
                </c:pt>
                <c:pt idx="12">
                  <c:v>45029</c:v>
                </c:pt>
                <c:pt idx="13">
                  <c:v>45030</c:v>
                </c:pt>
                <c:pt idx="14">
                  <c:v>45031</c:v>
                </c:pt>
                <c:pt idx="15">
                  <c:v>45032</c:v>
                </c:pt>
                <c:pt idx="16">
                  <c:v>45033</c:v>
                </c:pt>
                <c:pt idx="17">
                  <c:v>45034</c:v>
                </c:pt>
                <c:pt idx="18">
                  <c:v>45035</c:v>
                </c:pt>
                <c:pt idx="19">
                  <c:v>45036</c:v>
                </c:pt>
                <c:pt idx="20">
                  <c:v>45037</c:v>
                </c:pt>
                <c:pt idx="21">
                  <c:v>45038</c:v>
                </c:pt>
                <c:pt idx="22">
                  <c:v>45039</c:v>
                </c:pt>
                <c:pt idx="23">
                  <c:v>45040</c:v>
                </c:pt>
                <c:pt idx="24">
                  <c:v>45041</c:v>
                </c:pt>
                <c:pt idx="25">
                  <c:v>45042</c:v>
                </c:pt>
                <c:pt idx="26">
                  <c:v>45043</c:v>
                </c:pt>
                <c:pt idx="27">
                  <c:v>45044</c:v>
                </c:pt>
                <c:pt idx="28">
                  <c:v>45045</c:v>
                </c:pt>
                <c:pt idx="29">
                  <c:v>45046</c:v>
                </c:pt>
              </c:numCache>
            </c:numRef>
          </c:cat>
          <c:val>
            <c:numRef>
              <c:f>Szeged!$D$97:$D$126</c:f>
              <c:numCache>
                <c:formatCode>General</c:formatCode>
                <c:ptCount val="30"/>
                <c:pt idx="0">
                  <c:v>7.6710000000000003</c:v>
                </c:pt>
                <c:pt idx="1">
                  <c:v>5.3099999999999898</c:v>
                </c:pt>
                <c:pt idx="2">
                  <c:v>5.8969999999999896</c:v>
                </c:pt>
                <c:pt idx="3">
                  <c:v>1.0999999999999999E-2</c:v>
                </c:pt>
                <c:pt idx="4">
                  <c:v>-2.1079999999999899</c:v>
                </c:pt>
                <c:pt idx="5">
                  <c:v>-2.5539999999999998</c:v>
                </c:pt>
                <c:pt idx="6">
                  <c:v>0.42799999999999899</c:v>
                </c:pt>
                <c:pt idx="7">
                  <c:v>1.395</c:v>
                </c:pt>
                <c:pt idx="8">
                  <c:v>2.4</c:v>
                </c:pt>
                <c:pt idx="9">
                  <c:v>2.7290000000000001</c:v>
                </c:pt>
                <c:pt idx="10">
                  <c:v>4.0979999999999999</c:v>
                </c:pt>
                <c:pt idx="11">
                  <c:v>5.7030000000000003</c:v>
                </c:pt>
                <c:pt idx="12">
                  <c:v>3.29199999999999</c:v>
                </c:pt>
                <c:pt idx="13">
                  <c:v>8.98</c:v>
                </c:pt>
                <c:pt idx="14">
                  <c:v>4.7039999999999997</c:v>
                </c:pt>
                <c:pt idx="15">
                  <c:v>5.7189999999999896</c:v>
                </c:pt>
                <c:pt idx="16">
                  <c:v>9.06299999999999</c:v>
                </c:pt>
                <c:pt idx="17">
                  <c:v>10.340999999999999</c:v>
                </c:pt>
                <c:pt idx="18">
                  <c:v>7.6869999999999896</c:v>
                </c:pt>
                <c:pt idx="19">
                  <c:v>5.47</c:v>
                </c:pt>
                <c:pt idx="20">
                  <c:v>5.4710000000000001</c:v>
                </c:pt>
                <c:pt idx="21">
                  <c:v>6.49399999999999</c:v>
                </c:pt>
                <c:pt idx="22">
                  <c:v>5.26</c:v>
                </c:pt>
                <c:pt idx="23">
                  <c:v>9.12699999999999</c:v>
                </c:pt>
                <c:pt idx="24">
                  <c:v>10.372</c:v>
                </c:pt>
                <c:pt idx="25">
                  <c:v>4.78</c:v>
                </c:pt>
                <c:pt idx="26">
                  <c:v>1.147</c:v>
                </c:pt>
                <c:pt idx="27">
                  <c:v>0.50599999999999901</c:v>
                </c:pt>
                <c:pt idx="28">
                  <c:v>8.0619999999999994</c:v>
                </c:pt>
                <c:pt idx="29">
                  <c:v>8.4309999999999903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C9-49CB-B1C3-23EB485F1F41}"/>
            </c:ext>
          </c:extLst>
        </c:ser>
        <c:ser>
          <c:idx val="3"/>
          <c:order val="3"/>
          <c:tx>
            <c:strRef>
              <c:f>Szeged!$E$6</c:f>
              <c:strCache>
                <c:ptCount val="1"/>
                <c:pt idx="0">
                  <c:v>LightGBM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Szeged!$A$97:$A$126</c:f>
              <c:numCache>
                <c:formatCode>m/d/yyyy</c:formatCode>
                <c:ptCount val="30"/>
                <c:pt idx="0">
                  <c:v>45017</c:v>
                </c:pt>
                <c:pt idx="1">
                  <c:v>45018</c:v>
                </c:pt>
                <c:pt idx="2">
                  <c:v>45019</c:v>
                </c:pt>
                <c:pt idx="3">
                  <c:v>45020</c:v>
                </c:pt>
                <c:pt idx="4">
                  <c:v>45021</c:v>
                </c:pt>
                <c:pt idx="5">
                  <c:v>45022</c:v>
                </c:pt>
                <c:pt idx="6">
                  <c:v>45023</c:v>
                </c:pt>
                <c:pt idx="7">
                  <c:v>45024</c:v>
                </c:pt>
                <c:pt idx="8">
                  <c:v>45025</c:v>
                </c:pt>
                <c:pt idx="9">
                  <c:v>45026</c:v>
                </c:pt>
                <c:pt idx="10">
                  <c:v>45027</c:v>
                </c:pt>
                <c:pt idx="11">
                  <c:v>45028</c:v>
                </c:pt>
                <c:pt idx="12">
                  <c:v>45029</c:v>
                </c:pt>
                <c:pt idx="13">
                  <c:v>45030</c:v>
                </c:pt>
                <c:pt idx="14">
                  <c:v>45031</c:v>
                </c:pt>
                <c:pt idx="15">
                  <c:v>45032</c:v>
                </c:pt>
                <c:pt idx="16">
                  <c:v>45033</c:v>
                </c:pt>
                <c:pt idx="17">
                  <c:v>45034</c:v>
                </c:pt>
                <c:pt idx="18">
                  <c:v>45035</c:v>
                </c:pt>
                <c:pt idx="19">
                  <c:v>45036</c:v>
                </c:pt>
                <c:pt idx="20">
                  <c:v>45037</c:v>
                </c:pt>
                <c:pt idx="21">
                  <c:v>45038</c:v>
                </c:pt>
                <c:pt idx="22">
                  <c:v>45039</c:v>
                </c:pt>
                <c:pt idx="23">
                  <c:v>45040</c:v>
                </c:pt>
                <c:pt idx="24">
                  <c:v>45041</c:v>
                </c:pt>
                <c:pt idx="25">
                  <c:v>45042</c:v>
                </c:pt>
                <c:pt idx="26">
                  <c:v>45043</c:v>
                </c:pt>
                <c:pt idx="27">
                  <c:v>45044</c:v>
                </c:pt>
                <c:pt idx="28">
                  <c:v>45045</c:v>
                </c:pt>
                <c:pt idx="29">
                  <c:v>45046</c:v>
                </c:pt>
              </c:numCache>
            </c:numRef>
          </c:cat>
          <c:val>
            <c:numRef>
              <c:f>Szeged!$E$97:$E$126</c:f>
              <c:numCache>
                <c:formatCode>General</c:formatCode>
                <c:ptCount val="30"/>
                <c:pt idx="0">
                  <c:v>8.5178256600950792</c:v>
                </c:pt>
                <c:pt idx="1">
                  <c:v>5.4414893755046903</c:v>
                </c:pt>
                <c:pt idx="2">
                  <c:v>5.4288513190468803</c:v>
                </c:pt>
                <c:pt idx="3">
                  <c:v>-0.51178454085896996</c:v>
                </c:pt>
                <c:pt idx="4">
                  <c:v>-2.0371529127745598</c:v>
                </c:pt>
                <c:pt idx="5">
                  <c:v>-3.6375678046733402</c:v>
                </c:pt>
                <c:pt idx="6">
                  <c:v>8.3223096854819906E-2</c:v>
                </c:pt>
                <c:pt idx="7">
                  <c:v>0.51158384069413698</c:v>
                </c:pt>
                <c:pt idx="8">
                  <c:v>2.2731040735764299</c:v>
                </c:pt>
                <c:pt idx="9">
                  <c:v>3.2970459497964399</c:v>
                </c:pt>
                <c:pt idx="10">
                  <c:v>4.2938227002581302</c:v>
                </c:pt>
                <c:pt idx="11">
                  <c:v>5.7269494597619497</c:v>
                </c:pt>
                <c:pt idx="12">
                  <c:v>3.2907602435204302</c:v>
                </c:pt>
                <c:pt idx="13">
                  <c:v>9.4496181980660499</c:v>
                </c:pt>
                <c:pt idx="14">
                  <c:v>4.8866631563175797</c:v>
                </c:pt>
                <c:pt idx="15">
                  <c:v>6.5836283551105899</c:v>
                </c:pt>
                <c:pt idx="16">
                  <c:v>8.7977944997541897</c:v>
                </c:pt>
                <c:pt idx="17">
                  <c:v>11.0367599878719</c:v>
                </c:pt>
                <c:pt idx="18">
                  <c:v>8.0344240201756492</c:v>
                </c:pt>
                <c:pt idx="19">
                  <c:v>5.5061311502750803</c:v>
                </c:pt>
                <c:pt idx="20">
                  <c:v>5.2871063285093998</c:v>
                </c:pt>
                <c:pt idx="21">
                  <c:v>6.50006937106959</c:v>
                </c:pt>
                <c:pt idx="22">
                  <c:v>5.4132796824857996</c:v>
                </c:pt>
                <c:pt idx="23">
                  <c:v>10.361259769602899</c:v>
                </c:pt>
                <c:pt idx="24">
                  <c:v>10.608017893705799</c:v>
                </c:pt>
                <c:pt idx="25">
                  <c:v>4.5474545987674304</c:v>
                </c:pt>
                <c:pt idx="26">
                  <c:v>0.33783944052526499</c:v>
                </c:pt>
                <c:pt idx="27">
                  <c:v>0.17428385815196801</c:v>
                </c:pt>
                <c:pt idx="28">
                  <c:v>8.4729349089887194</c:v>
                </c:pt>
                <c:pt idx="29">
                  <c:v>9.2552023499791396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3C9-49CB-B1C3-23EB485F1F41}"/>
            </c:ext>
          </c:extLst>
        </c:ser>
        <c:ser>
          <c:idx val="4"/>
          <c:order val="4"/>
          <c:tx>
            <c:strRef>
              <c:f>Szeged!$F$6</c:f>
              <c:strCache>
                <c:ptCount val="1"/>
                <c:pt idx="0">
                  <c:v>XGBoost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Szeged!$A$97:$A$126</c:f>
              <c:numCache>
                <c:formatCode>m/d/yyyy</c:formatCode>
                <c:ptCount val="30"/>
                <c:pt idx="0">
                  <c:v>45017</c:v>
                </c:pt>
                <c:pt idx="1">
                  <c:v>45018</c:v>
                </c:pt>
                <c:pt idx="2">
                  <c:v>45019</c:v>
                </c:pt>
                <c:pt idx="3">
                  <c:v>45020</c:v>
                </c:pt>
                <c:pt idx="4">
                  <c:v>45021</c:v>
                </c:pt>
                <c:pt idx="5">
                  <c:v>45022</c:v>
                </c:pt>
                <c:pt idx="6">
                  <c:v>45023</c:v>
                </c:pt>
                <c:pt idx="7">
                  <c:v>45024</c:v>
                </c:pt>
                <c:pt idx="8">
                  <c:v>45025</c:v>
                </c:pt>
                <c:pt idx="9">
                  <c:v>45026</c:v>
                </c:pt>
                <c:pt idx="10">
                  <c:v>45027</c:v>
                </c:pt>
                <c:pt idx="11">
                  <c:v>45028</c:v>
                </c:pt>
                <c:pt idx="12">
                  <c:v>45029</c:v>
                </c:pt>
                <c:pt idx="13">
                  <c:v>45030</c:v>
                </c:pt>
                <c:pt idx="14">
                  <c:v>45031</c:v>
                </c:pt>
                <c:pt idx="15">
                  <c:v>45032</c:v>
                </c:pt>
                <c:pt idx="16">
                  <c:v>45033</c:v>
                </c:pt>
                <c:pt idx="17">
                  <c:v>45034</c:v>
                </c:pt>
                <c:pt idx="18">
                  <c:v>45035</c:v>
                </c:pt>
                <c:pt idx="19">
                  <c:v>45036</c:v>
                </c:pt>
                <c:pt idx="20">
                  <c:v>45037</c:v>
                </c:pt>
                <c:pt idx="21">
                  <c:v>45038</c:v>
                </c:pt>
                <c:pt idx="22">
                  <c:v>45039</c:v>
                </c:pt>
                <c:pt idx="23">
                  <c:v>45040</c:v>
                </c:pt>
                <c:pt idx="24">
                  <c:v>45041</c:v>
                </c:pt>
                <c:pt idx="25">
                  <c:v>45042</c:v>
                </c:pt>
                <c:pt idx="26">
                  <c:v>45043</c:v>
                </c:pt>
                <c:pt idx="27">
                  <c:v>45044</c:v>
                </c:pt>
                <c:pt idx="28">
                  <c:v>45045</c:v>
                </c:pt>
                <c:pt idx="29">
                  <c:v>45046</c:v>
                </c:pt>
              </c:numCache>
            </c:numRef>
          </c:cat>
          <c:val>
            <c:numRef>
              <c:f>Szeged!$F$97:$F$126</c:f>
              <c:numCache>
                <c:formatCode>General</c:formatCode>
                <c:ptCount val="30"/>
                <c:pt idx="0">
                  <c:v>7.8116810000000001</c:v>
                </c:pt>
                <c:pt idx="1">
                  <c:v>5.1478457000000004</c:v>
                </c:pt>
                <c:pt idx="2">
                  <c:v>5.1295222999999996</c:v>
                </c:pt>
                <c:pt idx="3">
                  <c:v>-2.6339973999999999E-2</c:v>
                </c:pt>
                <c:pt idx="4">
                  <c:v>-0.70740999999999998</c:v>
                </c:pt>
                <c:pt idx="5">
                  <c:v>-2.8831997</c:v>
                </c:pt>
                <c:pt idx="6">
                  <c:v>0.36917116999999999</c:v>
                </c:pt>
                <c:pt idx="7">
                  <c:v>1.2866291999999999</c:v>
                </c:pt>
                <c:pt idx="8">
                  <c:v>1.8828384</c:v>
                </c:pt>
                <c:pt idx="9">
                  <c:v>2.3386806999999998</c:v>
                </c:pt>
                <c:pt idx="10">
                  <c:v>4.1824469999999998</c:v>
                </c:pt>
                <c:pt idx="11">
                  <c:v>5.9291729999999996</c:v>
                </c:pt>
                <c:pt idx="12">
                  <c:v>3.6921358</c:v>
                </c:pt>
                <c:pt idx="13">
                  <c:v>9.0785490000000006</c:v>
                </c:pt>
                <c:pt idx="14">
                  <c:v>4.5695962999999997</c:v>
                </c:pt>
                <c:pt idx="15">
                  <c:v>6.3411020000000002</c:v>
                </c:pt>
                <c:pt idx="16">
                  <c:v>8.7213609999999999</c:v>
                </c:pt>
                <c:pt idx="17">
                  <c:v>10.133906</c:v>
                </c:pt>
                <c:pt idx="18">
                  <c:v>7.6760316</c:v>
                </c:pt>
                <c:pt idx="19">
                  <c:v>5.2803917</c:v>
                </c:pt>
                <c:pt idx="20">
                  <c:v>4.8368487</c:v>
                </c:pt>
                <c:pt idx="21">
                  <c:v>6.0976319999999999</c:v>
                </c:pt>
                <c:pt idx="22">
                  <c:v>5.6999626000000001</c:v>
                </c:pt>
                <c:pt idx="23">
                  <c:v>9.2109159999999992</c:v>
                </c:pt>
                <c:pt idx="24">
                  <c:v>10.185361</c:v>
                </c:pt>
                <c:pt idx="25">
                  <c:v>4.5486979999999999</c:v>
                </c:pt>
                <c:pt idx="26">
                  <c:v>0.75254940000000003</c:v>
                </c:pt>
                <c:pt idx="27">
                  <c:v>1.3733325999999999</c:v>
                </c:pt>
                <c:pt idx="28">
                  <c:v>8.5999619999999997</c:v>
                </c:pt>
                <c:pt idx="29">
                  <c:v>8.8790650000000007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3C9-49CB-B1C3-23EB485F1F41}"/>
            </c:ext>
          </c:extLst>
        </c:ser>
        <c:ser>
          <c:idx val="5"/>
          <c:order val="5"/>
          <c:tx>
            <c:strRef>
              <c:f>Szeged!$G$6</c:f>
              <c:strCache>
                <c:ptCount val="1"/>
                <c:pt idx="0">
                  <c:v>Neural Network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Szeged!$A$97:$A$126</c:f>
              <c:numCache>
                <c:formatCode>m/d/yyyy</c:formatCode>
                <c:ptCount val="30"/>
                <c:pt idx="0">
                  <c:v>45017</c:v>
                </c:pt>
                <c:pt idx="1">
                  <c:v>45018</c:v>
                </c:pt>
                <c:pt idx="2">
                  <c:v>45019</c:v>
                </c:pt>
                <c:pt idx="3">
                  <c:v>45020</c:v>
                </c:pt>
                <c:pt idx="4">
                  <c:v>45021</c:v>
                </c:pt>
                <c:pt idx="5">
                  <c:v>45022</c:v>
                </c:pt>
                <c:pt idx="6">
                  <c:v>45023</c:v>
                </c:pt>
                <c:pt idx="7">
                  <c:v>45024</c:v>
                </c:pt>
                <c:pt idx="8">
                  <c:v>45025</c:v>
                </c:pt>
                <c:pt idx="9">
                  <c:v>45026</c:v>
                </c:pt>
                <c:pt idx="10">
                  <c:v>45027</c:v>
                </c:pt>
                <c:pt idx="11">
                  <c:v>45028</c:v>
                </c:pt>
                <c:pt idx="12">
                  <c:v>45029</c:v>
                </c:pt>
                <c:pt idx="13">
                  <c:v>45030</c:v>
                </c:pt>
                <c:pt idx="14">
                  <c:v>45031</c:v>
                </c:pt>
                <c:pt idx="15">
                  <c:v>45032</c:v>
                </c:pt>
                <c:pt idx="16">
                  <c:v>45033</c:v>
                </c:pt>
                <c:pt idx="17">
                  <c:v>45034</c:v>
                </c:pt>
                <c:pt idx="18">
                  <c:v>45035</c:v>
                </c:pt>
                <c:pt idx="19">
                  <c:v>45036</c:v>
                </c:pt>
                <c:pt idx="20">
                  <c:v>45037</c:v>
                </c:pt>
                <c:pt idx="21">
                  <c:v>45038</c:v>
                </c:pt>
                <c:pt idx="22">
                  <c:v>45039</c:v>
                </c:pt>
                <c:pt idx="23">
                  <c:v>45040</c:v>
                </c:pt>
                <c:pt idx="24">
                  <c:v>45041</c:v>
                </c:pt>
                <c:pt idx="25">
                  <c:v>45042</c:v>
                </c:pt>
                <c:pt idx="26">
                  <c:v>45043</c:v>
                </c:pt>
                <c:pt idx="27">
                  <c:v>45044</c:v>
                </c:pt>
                <c:pt idx="28">
                  <c:v>45045</c:v>
                </c:pt>
                <c:pt idx="29">
                  <c:v>45046</c:v>
                </c:pt>
              </c:numCache>
            </c:numRef>
          </c:cat>
          <c:val>
            <c:numRef>
              <c:f>Szeged!$G$97:$G$126</c:f>
              <c:numCache>
                <c:formatCode>General</c:formatCode>
                <c:ptCount val="30"/>
                <c:pt idx="0">
                  <c:v>6.9900054999999996</c:v>
                </c:pt>
                <c:pt idx="1">
                  <c:v>3.9369013000000002</c:v>
                </c:pt>
                <c:pt idx="2">
                  <c:v>4.7411994999999996</c:v>
                </c:pt>
                <c:pt idx="3">
                  <c:v>0.70631944999999996</c:v>
                </c:pt>
                <c:pt idx="4">
                  <c:v>-0.27307487000000003</c:v>
                </c:pt>
                <c:pt idx="5">
                  <c:v>-2.5431810000000001</c:v>
                </c:pt>
                <c:pt idx="6">
                  <c:v>2.5506950000000002</c:v>
                </c:pt>
                <c:pt idx="7">
                  <c:v>2.3701865999999998</c:v>
                </c:pt>
                <c:pt idx="8">
                  <c:v>0.82876640000000001</c:v>
                </c:pt>
                <c:pt idx="9">
                  <c:v>2.9223775999999999</c:v>
                </c:pt>
                <c:pt idx="10">
                  <c:v>2.6935954</c:v>
                </c:pt>
                <c:pt idx="11">
                  <c:v>5.2294397000000004</c:v>
                </c:pt>
                <c:pt idx="12">
                  <c:v>3.7940103999999999</c:v>
                </c:pt>
                <c:pt idx="13">
                  <c:v>8.2330310000000004</c:v>
                </c:pt>
                <c:pt idx="14">
                  <c:v>4.4256105000000003</c:v>
                </c:pt>
                <c:pt idx="15">
                  <c:v>6.1686649999999998</c:v>
                </c:pt>
                <c:pt idx="16">
                  <c:v>7.2772717</c:v>
                </c:pt>
                <c:pt idx="17">
                  <c:v>9.3889150000000008</c:v>
                </c:pt>
                <c:pt idx="18">
                  <c:v>7.0783740000000002</c:v>
                </c:pt>
                <c:pt idx="19">
                  <c:v>4.3725680000000002</c:v>
                </c:pt>
                <c:pt idx="20">
                  <c:v>4.7276993000000003</c:v>
                </c:pt>
                <c:pt idx="21">
                  <c:v>6.2295829999999999</c:v>
                </c:pt>
                <c:pt idx="22">
                  <c:v>5.6333609999999998</c:v>
                </c:pt>
                <c:pt idx="23">
                  <c:v>9.0701099999999997</c:v>
                </c:pt>
                <c:pt idx="24">
                  <c:v>9.4725920000000006</c:v>
                </c:pt>
                <c:pt idx="25">
                  <c:v>4.0316770000000002</c:v>
                </c:pt>
                <c:pt idx="26">
                  <c:v>3.3851735000000001E-2</c:v>
                </c:pt>
                <c:pt idx="27">
                  <c:v>-1.0098564999999999</c:v>
                </c:pt>
                <c:pt idx="28">
                  <c:v>7.4857699999999996</c:v>
                </c:pt>
                <c:pt idx="29">
                  <c:v>6.9934849999999997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3C9-49CB-B1C3-23EB485F1F41}"/>
            </c:ext>
          </c:extLst>
        </c:ser>
        <c:ser>
          <c:idx val="6"/>
          <c:order val="6"/>
          <c:tx>
            <c:strRef>
              <c:f>Szeged!$H$6</c:f>
              <c:strCache>
                <c:ptCount val="1"/>
                <c:pt idx="0">
                  <c:v>Ensemble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Szeged!$A$97:$A$126</c:f>
              <c:numCache>
                <c:formatCode>m/d/yyyy</c:formatCode>
                <c:ptCount val="30"/>
                <c:pt idx="0">
                  <c:v>45017</c:v>
                </c:pt>
                <c:pt idx="1">
                  <c:v>45018</c:v>
                </c:pt>
                <c:pt idx="2">
                  <c:v>45019</c:v>
                </c:pt>
                <c:pt idx="3">
                  <c:v>45020</c:v>
                </c:pt>
                <c:pt idx="4">
                  <c:v>45021</c:v>
                </c:pt>
                <c:pt idx="5">
                  <c:v>45022</c:v>
                </c:pt>
                <c:pt idx="6">
                  <c:v>45023</c:v>
                </c:pt>
                <c:pt idx="7">
                  <c:v>45024</c:v>
                </c:pt>
                <c:pt idx="8">
                  <c:v>45025</c:v>
                </c:pt>
                <c:pt idx="9">
                  <c:v>45026</c:v>
                </c:pt>
                <c:pt idx="10">
                  <c:v>45027</c:v>
                </c:pt>
                <c:pt idx="11">
                  <c:v>45028</c:v>
                </c:pt>
                <c:pt idx="12">
                  <c:v>45029</c:v>
                </c:pt>
                <c:pt idx="13">
                  <c:v>45030</c:v>
                </c:pt>
                <c:pt idx="14">
                  <c:v>45031</c:v>
                </c:pt>
                <c:pt idx="15">
                  <c:v>45032</c:v>
                </c:pt>
                <c:pt idx="16">
                  <c:v>45033</c:v>
                </c:pt>
                <c:pt idx="17">
                  <c:v>45034</c:v>
                </c:pt>
                <c:pt idx="18">
                  <c:v>45035</c:v>
                </c:pt>
                <c:pt idx="19">
                  <c:v>45036</c:v>
                </c:pt>
                <c:pt idx="20">
                  <c:v>45037</c:v>
                </c:pt>
                <c:pt idx="21">
                  <c:v>45038</c:v>
                </c:pt>
                <c:pt idx="22">
                  <c:v>45039</c:v>
                </c:pt>
                <c:pt idx="23">
                  <c:v>45040</c:v>
                </c:pt>
                <c:pt idx="24">
                  <c:v>45041</c:v>
                </c:pt>
                <c:pt idx="25">
                  <c:v>45042</c:v>
                </c:pt>
                <c:pt idx="26">
                  <c:v>45043</c:v>
                </c:pt>
                <c:pt idx="27">
                  <c:v>45044</c:v>
                </c:pt>
                <c:pt idx="28">
                  <c:v>45045</c:v>
                </c:pt>
                <c:pt idx="29">
                  <c:v>45046</c:v>
                </c:pt>
              </c:numCache>
            </c:numRef>
          </c:cat>
          <c:val>
            <c:numRef>
              <c:f>Szeged!$H$97:$H$126</c:f>
              <c:numCache>
                <c:formatCode>General</c:formatCode>
                <c:ptCount val="30"/>
                <c:pt idx="0">
                  <c:v>7.7476279867553304</c:v>
                </c:pt>
                <c:pt idx="1">
                  <c:v>4.9590591128848001</c:v>
                </c:pt>
                <c:pt idx="2">
                  <c:v>5.2991432840158703</c:v>
                </c:pt>
                <c:pt idx="3">
                  <c:v>4.4798734054687997E-2</c:v>
                </c:pt>
                <c:pt idx="4">
                  <c:v>-1.28140943900716</c:v>
                </c:pt>
                <c:pt idx="5">
                  <c:v>-2.9044871097453</c:v>
                </c:pt>
                <c:pt idx="6">
                  <c:v>0.85777230292740803</c:v>
                </c:pt>
                <c:pt idx="7">
                  <c:v>1.39084990199558</c:v>
                </c:pt>
                <c:pt idx="8">
                  <c:v>1.8461772118936699</c:v>
                </c:pt>
                <c:pt idx="9">
                  <c:v>2.8217760700830801</c:v>
                </c:pt>
                <c:pt idx="10">
                  <c:v>3.8169662665714901</c:v>
                </c:pt>
                <c:pt idx="11">
                  <c:v>5.6471405469702098</c:v>
                </c:pt>
                <c:pt idx="12">
                  <c:v>3.5172266137861401</c:v>
                </c:pt>
                <c:pt idx="13">
                  <c:v>8.9352997140062502</c:v>
                </c:pt>
                <c:pt idx="14">
                  <c:v>4.6464674973008302</c:v>
                </c:pt>
                <c:pt idx="15">
                  <c:v>6.2030988526555104</c:v>
                </c:pt>
                <c:pt idx="16">
                  <c:v>8.4648568519054006</c:v>
                </c:pt>
                <c:pt idx="17">
                  <c:v>10.2251453535658</c:v>
                </c:pt>
                <c:pt idx="18">
                  <c:v>7.6189573796700696</c:v>
                </c:pt>
                <c:pt idx="19">
                  <c:v>5.1572727434708696</c:v>
                </c:pt>
                <c:pt idx="20">
                  <c:v>5.0806635860259703</c:v>
                </c:pt>
                <c:pt idx="21">
                  <c:v>6.3303210222336403</c:v>
                </c:pt>
                <c:pt idx="22">
                  <c:v>5.5016507902961296</c:v>
                </c:pt>
                <c:pt idx="23">
                  <c:v>9.4423214140346392</c:v>
                </c:pt>
                <c:pt idx="24">
                  <c:v>10.1594927890087</c:v>
                </c:pt>
                <c:pt idx="25">
                  <c:v>4.4769573291199602</c:v>
                </c:pt>
                <c:pt idx="26">
                  <c:v>0.56781014642136496</c:v>
                </c:pt>
                <c:pt idx="27">
                  <c:v>0.26094000383509502</c:v>
                </c:pt>
                <c:pt idx="28">
                  <c:v>8.1551668422526706</c:v>
                </c:pt>
                <c:pt idx="29">
                  <c:v>8.3896879709557801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3C9-49CB-B1C3-23EB485F1F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7583960"/>
        <c:axId val="487590192"/>
      </c:lineChart>
      <c:dateAx>
        <c:axId val="487583960"/>
        <c:scaling>
          <c:orientation val="minMax"/>
        </c:scaling>
        <c:delete val="0"/>
        <c:axPos val="b"/>
        <c:numFmt formatCode="d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87590192"/>
        <c:crossesAt val="-10"/>
        <c:auto val="1"/>
        <c:lblOffset val="100"/>
        <c:baseTimeUnit val="days"/>
      </c:dateAx>
      <c:valAx>
        <c:axId val="487590192"/>
        <c:scaling>
          <c:orientation val="minMax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87583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2024.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Szeged!$B$6</c:f>
              <c:strCache>
                <c:ptCount val="1"/>
                <c:pt idx="0">
                  <c:v>masured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Szeged!$A$127:$A$156</c:f>
              <c:numCache>
                <c:formatCode>m/d/yyyy</c:formatCode>
                <c:ptCount val="30"/>
                <c:pt idx="0">
                  <c:v>45383</c:v>
                </c:pt>
                <c:pt idx="1">
                  <c:v>45384</c:v>
                </c:pt>
                <c:pt idx="2">
                  <c:v>45385</c:v>
                </c:pt>
                <c:pt idx="3">
                  <c:v>45386</c:v>
                </c:pt>
                <c:pt idx="4">
                  <c:v>45387</c:v>
                </c:pt>
                <c:pt idx="5">
                  <c:v>45388</c:v>
                </c:pt>
                <c:pt idx="6">
                  <c:v>45389</c:v>
                </c:pt>
                <c:pt idx="7">
                  <c:v>45390</c:v>
                </c:pt>
                <c:pt idx="8">
                  <c:v>45391</c:v>
                </c:pt>
                <c:pt idx="9">
                  <c:v>45392</c:v>
                </c:pt>
                <c:pt idx="10">
                  <c:v>45393</c:v>
                </c:pt>
                <c:pt idx="11">
                  <c:v>45394</c:v>
                </c:pt>
                <c:pt idx="12">
                  <c:v>45395</c:v>
                </c:pt>
                <c:pt idx="13">
                  <c:v>45396</c:v>
                </c:pt>
                <c:pt idx="14">
                  <c:v>45397</c:v>
                </c:pt>
                <c:pt idx="15">
                  <c:v>45398</c:v>
                </c:pt>
                <c:pt idx="16">
                  <c:v>45399</c:v>
                </c:pt>
                <c:pt idx="17">
                  <c:v>45400</c:v>
                </c:pt>
                <c:pt idx="18">
                  <c:v>45401</c:v>
                </c:pt>
                <c:pt idx="19">
                  <c:v>45402</c:v>
                </c:pt>
                <c:pt idx="20">
                  <c:v>45403</c:v>
                </c:pt>
                <c:pt idx="21">
                  <c:v>45404</c:v>
                </c:pt>
                <c:pt idx="22">
                  <c:v>45405</c:v>
                </c:pt>
                <c:pt idx="23">
                  <c:v>45406</c:v>
                </c:pt>
                <c:pt idx="24">
                  <c:v>45407</c:v>
                </c:pt>
                <c:pt idx="25">
                  <c:v>45408</c:v>
                </c:pt>
                <c:pt idx="26">
                  <c:v>45409</c:v>
                </c:pt>
                <c:pt idx="27">
                  <c:v>45410</c:v>
                </c:pt>
                <c:pt idx="28">
                  <c:v>45411</c:v>
                </c:pt>
                <c:pt idx="29">
                  <c:v>45412</c:v>
                </c:pt>
              </c:numCache>
            </c:numRef>
          </c:cat>
          <c:val>
            <c:numRef>
              <c:f>Szeged!$B$127:$B$156</c:f>
              <c:numCache>
                <c:formatCode>General</c:formatCode>
                <c:ptCount val="30"/>
                <c:pt idx="0">
                  <c:v>13.3</c:v>
                </c:pt>
                <c:pt idx="1">
                  <c:v>9.3000000000000007</c:v>
                </c:pt>
                <c:pt idx="2">
                  <c:v>3.7</c:v>
                </c:pt>
                <c:pt idx="3">
                  <c:v>9</c:v>
                </c:pt>
                <c:pt idx="4">
                  <c:v>8.3000000000000007</c:v>
                </c:pt>
                <c:pt idx="5">
                  <c:v>9.1999999999999993</c:v>
                </c:pt>
                <c:pt idx="6">
                  <c:v>10.5</c:v>
                </c:pt>
                <c:pt idx="7">
                  <c:v>10</c:v>
                </c:pt>
                <c:pt idx="8">
                  <c:v>10.3</c:v>
                </c:pt>
                <c:pt idx="9">
                  <c:v>8.5</c:v>
                </c:pt>
                <c:pt idx="10">
                  <c:v>8.9</c:v>
                </c:pt>
                <c:pt idx="11">
                  <c:v>8.8000000000000007</c:v>
                </c:pt>
                <c:pt idx="12">
                  <c:v>6.5</c:v>
                </c:pt>
                <c:pt idx="13">
                  <c:v>9.6</c:v>
                </c:pt>
                <c:pt idx="14">
                  <c:v>10.4</c:v>
                </c:pt>
                <c:pt idx="15">
                  <c:v>6</c:v>
                </c:pt>
                <c:pt idx="16">
                  <c:v>4.5</c:v>
                </c:pt>
                <c:pt idx="17">
                  <c:v>6.1</c:v>
                </c:pt>
                <c:pt idx="18">
                  <c:v>2</c:v>
                </c:pt>
                <c:pt idx="19">
                  <c:v>0.7</c:v>
                </c:pt>
                <c:pt idx="20">
                  <c:v>2.8</c:v>
                </c:pt>
                <c:pt idx="21">
                  <c:v>6.1</c:v>
                </c:pt>
                <c:pt idx="22">
                  <c:v>4</c:v>
                </c:pt>
                <c:pt idx="23">
                  <c:v>7.7</c:v>
                </c:pt>
                <c:pt idx="24">
                  <c:v>1.5</c:v>
                </c:pt>
                <c:pt idx="25">
                  <c:v>1</c:v>
                </c:pt>
                <c:pt idx="26">
                  <c:v>5.6</c:v>
                </c:pt>
                <c:pt idx="27">
                  <c:v>7.6</c:v>
                </c:pt>
                <c:pt idx="28">
                  <c:v>10.3</c:v>
                </c:pt>
                <c:pt idx="29">
                  <c:v>10.6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9F-4C47-9A66-20AFEC069FBB}"/>
            </c:ext>
          </c:extLst>
        </c:ser>
        <c:ser>
          <c:idx val="1"/>
          <c:order val="1"/>
          <c:tx>
            <c:strRef>
              <c:f>Szeged!$C$6</c:f>
              <c:strCache>
                <c:ptCount val="1"/>
                <c:pt idx="0">
                  <c:v>ERA5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Szeged!$A$127:$A$156</c:f>
              <c:numCache>
                <c:formatCode>m/d/yyyy</c:formatCode>
                <c:ptCount val="30"/>
                <c:pt idx="0">
                  <c:v>45383</c:v>
                </c:pt>
                <c:pt idx="1">
                  <c:v>45384</c:v>
                </c:pt>
                <c:pt idx="2">
                  <c:v>45385</c:v>
                </c:pt>
                <c:pt idx="3">
                  <c:v>45386</c:v>
                </c:pt>
                <c:pt idx="4">
                  <c:v>45387</c:v>
                </c:pt>
                <c:pt idx="5">
                  <c:v>45388</c:v>
                </c:pt>
                <c:pt idx="6">
                  <c:v>45389</c:v>
                </c:pt>
                <c:pt idx="7">
                  <c:v>45390</c:v>
                </c:pt>
                <c:pt idx="8">
                  <c:v>45391</c:v>
                </c:pt>
                <c:pt idx="9">
                  <c:v>45392</c:v>
                </c:pt>
                <c:pt idx="10">
                  <c:v>45393</c:v>
                </c:pt>
                <c:pt idx="11">
                  <c:v>45394</c:v>
                </c:pt>
                <c:pt idx="12">
                  <c:v>45395</c:v>
                </c:pt>
                <c:pt idx="13">
                  <c:v>45396</c:v>
                </c:pt>
                <c:pt idx="14">
                  <c:v>45397</c:v>
                </c:pt>
                <c:pt idx="15">
                  <c:v>45398</c:v>
                </c:pt>
                <c:pt idx="16">
                  <c:v>45399</c:v>
                </c:pt>
                <c:pt idx="17">
                  <c:v>45400</c:v>
                </c:pt>
                <c:pt idx="18">
                  <c:v>45401</c:v>
                </c:pt>
                <c:pt idx="19">
                  <c:v>45402</c:v>
                </c:pt>
                <c:pt idx="20">
                  <c:v>45403</c:v>
                </c:pt>
                <c:pt idx="21">
                  <c:v>45404</c:v>
                </c:pt>
                <c:pt idx="22">
                  <c:v>45405</c:v>
                </c:pt>
                <c:pt idx="23">
                  <c:v>45406</c:v>
                </c:pt>
                <c:pt idx="24">
                  <c:v>45407</c:v>
                </c:pt>
                <c:pt idx="25">
                  <c:v>45408</c:v>
                </c:pt>
                <c:pt idx="26">
                  <c:v>45409</c:v>
                </c:pt>
                <c:pt idx="27">
                  <c:v>45410</c:v>
                </c:pt>
                <c:pt idx="28">
                  <c:v>45411</c:v>
                </c:pt>
                <c:pt idx="29">
                  <c:v>45412</c:v>
                </c:pt>
              </c:numCache>
            </c:numRef>
          </c:cat>
          <c:val>
            <c:numRef>
              <c:f>Szeged!$C$127:$C$156</c:f>
              <c:numCache>
                <c:formatCode>General</c:formatCode>
                <c:ptCount val="30"/>
                <c:pt idx="0">
                  <c:v>17.066800000000001</c:v>
                </c:pt>
                <c:pt idx="1">
                  <c:v>9.5716800000000148</c:v>
                </c:pt>
                <c:pt idx="2">
                  <c:v>8.8243700000000445</c:v>
                </c:pt>
                <c:pt idx="3">
                  <c:v>11.489160000000027</c:v>
                </c:pt>
                <c:pt idx="4">
                  <c:v>11.230130000000031</c:v>
                </c:pt>
                <c:pt idx="5">
                  <c:v>11.57534000000004</c:v>
                </c:pt>
                <c:pt idx="6">
                  <c:v>12.919579999999996</c:v>
                </c:pt>
                <c:pt idx="7">
                  <c:v>12.063130000000001</c:v>
                </c:pt>
                <c:pt idx="8">
                  <c:v>13.296040000000005</c:v>
                </c:pt>
                <c:pt idx="9">
                  <c:v>14.694240000000036</c:v>
                </c:pt>
                <c:pt idx="10">
                  <c:v>11.608060000000023</c:v>
                </c:pt>
                <c:pt idx="11">
                  <c:v>12.656640000000039</c:v>
                </c:pt>
                <c:pt idx="12">
                  <c:v>10.68180000000001</c:v>
                </c:pt>
                <c:pt idx="13">
                  <c:v>11.65518000000003</c:v>
                </c:pt>
                <c:pt idx="14">
                  <c:v>14.485740000000021</c:v>
                </c:pt>
                <c:pt idx="15">
                  <c:v>14.599270000000047</c:v>
                </c:pt>
                <c:pt idx="16">
                  <c:v>4.9642600000000243</c:v>
                </c:pt>
                <c:pt idx="17">
                  <c:v>6.6500500000000216</c:v>
                </c:pt>
                <c:pt idx="18">
                  <c:v>4.4686500000000251</c:v>
                </c:pt>
                <c:pt idx="19">
                  <c:v>1.112700000000018</c:v>
                </c:pt>
                <c:pt idx="20">
                  <c:v>5.5524000000000342</c:v>
                </c:pt>
                <c:pt idx="21">
                  <c:v>6.0963399999999979</c:v>
                </c:pt>
                <c:pt idx="22">
                  <c:v>4.6566400000000385</c:v>
                </c:pt>
                <c:pt idx="23">
                  <c:v>9.8519500000000448</c:v>
                </c:pt>
                <c:pt idx="24">
                  <c:v>3.6639600000000314</c:v>
                </c:pt>
                <c:pt idx="25">
                  <c:v>4.1000000000000227</c:v>
                </c:pt>
                <c:pt idx="26">
                  <c:v>9.338040000000035</c:v>
                </c:pt>
                <c:pt idx="27">
                  <c:v>8.5043000000000006</c:v>
                </c:pt>
                <c:pt idx="28">
                  <c:v>13.264300000000048</c:v>
                </c:pt>
                <c:pt idx="29">
                  <c:v>12.397600000000011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9F-4C47-9A66-20AFEC069FBB}"/>
            </c:ext>
          </c:extLst>
        </c:ser>
        <c:ser>
          <c:idx val="2"/>
          <c:order val="2"/>
          <c:tx>
            <c:strRef>
              <c:f>Szeged!$D$6</c:f>
              <c:strCache>
                <c:ptCount val="1"/>
                <c:pt idx="0">
                  <c:v>Random Forest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Szeged!$A$127:$A$156</c:f>
              <c:numCache>
                <c:formatCode>m/d/yyyy</c:formatCode>
                <c:ptCount val="30"/>
                <c:pt idx="0">
                  <c:v>45383</c:v>
                </c:pt>
                <c:pt idx="1">
                  <c:v>45384</c:v>
                </c:pt>
                <c:pt idx="2">
                  <c:v>45385</c:v>
                </c:pt>
                <c:pt idx="3">
                  <c:v>45386</c:v>
                </c:pt>
                <c:pt idx="4">
                  <c:v>45387</c:v>
                </c:pt>
                <c:pt idx="5">
                  <c:v>45388</c:v>
                </c:pt>
                <c:pt idx="6">
                  <c:v>45389</c:v>
                </c:pt>
                <c:pt idx="7">
                  <c:v>45390</c:v>
                </c:pt>
                <c:pt idx="8">
                  <c:v>45391</c:v>
                </c:pt>
                <c:pt idx="9">
                  <c:v>45392</c:v>
                </c:pt>
                <c:pt idx="10">
                  <c:v>45393</c:v>
                </c:pt>
                <c:pt idx="11">
                  <c:v>45394</c:v>
                </c:pt>
                <c:pt idx="12">
                  <c:v>45395</c:v>
                </c:pt>
                <c:pt idx="13">
                  <c:v>45396</c:v>
                </c:pt>
                <c:pt idx="14">
                  <c:v>45397</c:v>
                </c:pt>
                <c:pt idx="15">
                  <c:v>45398</c:v>
                </c:pt>
                <c:pt idx="16">
                  <c:v>45399</c:v>
                </c:pt>
                <c:pt idx="17">
                  <c:v>45400</c:v>
                </c:pt>
                <c:pt idx="18">
                  <c:v>45401</c:v>
                </c:pt>
                <c:pt idx="19">
                  <c:v>45402</c:v>
                </c:pt>
                <c:pt idx="20">
                  <c:v>45403</c:v>
                </c:pt>
                <c:pt idx="21">
                  <c:v>45404</c:v>
                </c:pt>
                <c:pt idx="22">
                  <c:v>45405</c:v>
                </c:pt>
                <c:pt idx="23">
                  <c:v>45406</c:v>
                </c:pt>
                <c:pt idx="24">
                  <c:v>45407</c:v>
                </c:pt>
                <c:pt idx="25">
                  <c:v>45408</c:v>
                </c:pt>
                <c:pt idx="26">
                  <c:v>45409</c:v>
                </c:pt>
                <c:pt idx="27">
                  <c:v>45410</c:v>
                </c:pt>
                <c:pt idx="28">
                  <c:v>45411</c:v>
                </c:pt>
                <c:pt idx="29">
                  <c:v>45412</c:v>
                </c:pt>
              </c:numCache>
            </c:numRef>
          </c:cat>
          <c:val>
            <c:numRef>
              <c:f>Szeged!$D$127:$D$156</c:f>
              <c:numCache>
                <c:formatCode>General</c:formatCode>
                <c:ptCount val="30"/>
                <c:pt idx="0">
                  <c:v>11.221</c:v>
                </c:pt>
                <c:pt idx="1">
                  <c:v>10.848999999999901</c:v>
                </c:pt>
                <c:pt idx="2">
                  <c:v>5.9909999999999997</c:v>
                </c:pt>
                <c:pt idx="3">
                  <c:v>8.968</c:v>
                </c:pt>
                <c:pt idx="4">
                  <c:v>6.9349999999999996</c:v>
                </c:pt>
                <c:pt idx="5">
                  <c:v>7.4740000000000002</c:v>
                </c:pt>
                <c:pt idx="6">
                  <c:v>8.7959999999999994</c:v>
                </c:pt>
                <c:pt idx="7">
                  <c:v>8.2490000000000006</c:v>
                </c:pt>
                <c:pt idx="8">
                  <c:v>8.9640000000000004</c:v>
                </c:pt>
                <c:pt idx="9">
                  <c:v>10.527999999999899</c:v>
                </c:pt>
                <c:pt idx="10">
                  <c:v>8.2459999999999898</c:v>
                </c:pt>
                <c:pt idx="11">
                  <c:v>9.2219999999999906</c:v>
                </c:pt>
                <c:pt idx="12">
                  <c:v>7.9609999999999896</c:v>
                </c:pt>
                <c:pt idx="13">
                  <c:v>8.5939999999999905</c:v>
                </c:pt>
                <c:pt idx="14">
                  <c:v>11.065</c:v>
                </c:pt>
                <c:pt idx="15">
                  <c:v>11.61</c:v>
                </c:pt>
                <c:pt idx="16">
                  <c:v>6.2560000000000002</c:v>
                </c:pt>
                <c:pt idx="17">
                  <c:v>6.1789999999999896</c:v>
                </c:pt>
                <c:pt idx="18">
                  <c:v>2.8099999999999898</c:v>
                </c:pt>
                <c:pt idx="19">
                  <c:v>-0.60499999999999898</c:v>
                </c:pt>
                <c:pt idx="20">
                  <c:v>4.2089999999999996</c:v>
                </c:pt>
                <c:pt idx="21">
                  <c:v>5.1929999999999898</c:v>
                </c:pt>
                <c:pt idx="22">
                  <c:v>2.7059999999999902</c:v>
                </c:pt>
                <c:pt idx="23">
                  <c:v>8.6769999999999996</c:v>
                </c:pt>
                <c:pt idx="24">
                  <c:v>3.0230000000000001</c:v>
                </c:pt>
                <c:pt idx="25">
                  <c:v>-0.28099999999999897</c:v>
                </c:pt>
                <c:pt idx="26">
                  <c:v>5.3239999999999998</c:v>
                </c:pt>
                <c:pt idx="27">
                  <c:v>5.3529999999999998</c:v>
                </c:pt>
                <c:pt idx="28">
                  <c:v>9.1609999999999907</c:v>
                </c:pt>
                <c:pt idx="29">
                  <c:v>8.6709999999999994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9F-4C47-9A66-20AFEC069FBB}"/>
            </c:ext>
          </c:extLst>
        </c:ser>
        <c:ser>
          <c:idx val="3"/>
          <c:order val="3"/>
          <c:tx>
            <c:strRef>
              <c:f>Szeged!$E$6</c:f>
              <c:strCache>
                <c:ptCount val="1"/>
                <c:pt idx="0">
                  <c:v>LightGBM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Szeged!$A$127:$A$156</c:f>
              <c:numCache>
                <c:formatCode>m/d/yyyy</c:formatCode>
                <c:ptCount val="30"/>
                <c:pt idx="0">
                  <c:v>45383</c:v>
                </c:pt>
                <c:pt idx="1">
                  <c:v>45384</c:v>
                </c:pt>
                <c:pt idx="2">
                  <c:v>45385</c:v>
                </c:pt>
                <c:pt idx="3">
                  <c:v>45386</c:v>
                </c:pt>
                <c:pt idx="4">
                  <c:v>45387</c:v>
                </c:pt>
                <c:pt idx="5">
                  <c:v>45388</c:v>
                </c:pt>
                <c:pt idx="6">
                  <c:v>45389</c:v>
                </c:pt>
                <c:pt idx="7">
                  <c:v>45390</c:v>
                </c:pt>
                <c:pt idx="8">
                  <c:v>45391</c:v>
                </c:pt>
                <c:pt idx="9">
                  <c:v>45392</c:v>
                </c:pt>
                <c:pt idx="10">
                  <c:v>45393</c:v>
                </c:pt>
                <c:pt idx="11">
                  <c:v>45394</c:v>
                </c:pt>
                <c:pt idx="12">
                  <c:v>45395</c:v>
                </c:pt>
                <c:pt idx="13">
                  <c:v>45396</c:v>
                </c:pt>
                <c:pt idx="14">
                  <c:v>45397</c:v>
                </c:pt>
                <c:pt idx="15">
                  <c:v>45398</c:v>
                </c:pt>
                <c:pt idx="16">
                  <c:v>45399</c:v>
                </c:pt>
                <c:pt idx="17">
                  <c:v>45400</c:v>
                </c:pt>
                <c:pt idx="18">
                  <c:v>45401</c:v>
                </c:pt>
                <c:pt idx="19">
                  <c:v>45402</c:v>
                </c:pt>
                <c:pt idx="20">
                  <c:v>45403</c:v>
                </c:pt>
                <c:pt idx="21">
                  <c:v>45404</c:v>
                </c:pt>
                <c:pt idx="22">
                  <c:v>45405</c:v>
                </c:pt>
                <c:pt idx="23">
                  <c:v>45406</c:v>
                </c:pt>
                <c:pt idx="24">
                  <c:v>45407</c:v>
                </c:pt>
                <c:pt idx="25">
                  <c:v>45408</c:v>
                </c:pt>
                <c:pt idx="26">
                  <c:v>45409</c:v>
                </c:pt>
                <c:pt idx="27">
                  <c:v>45410</c:v>
                </c:pt>
                <c:pt idx="28">
                  <c:v>45411</c:v>
                </c:pt>
                <c:pt idx="29">
                  <c:v>45412</c:v>
                </c:pt>
              </c:numCache>
            </c:numRef>
          </c:cat>
          <c:val>
            <c:numRef>
              <c:f>Szeged!$E$127:$E$156</c:f>
              <c:numCache>
                <c:formatCode>General</c:formatCode>
                <c:ptCount val="30"/>
                <c:pt idx="0">
                  <c:v>11.889278792655</c:v>
                </c:pt>
                <c:pt idx="1">
                  <c:v>10.775630462943299</c:v>
                </c:pt>
                <c:pt idx="2">
                  <c:v>5.1722981011952696</c:v>
                </c:pt>
                <c:pt idx="3">
                  <c:v>8.4518148733094005</c:v>
                </c:pt>
                <c:pt idx="4">
                  <c:v>7.6364419772871699</c:v>
                </c:pt>
                <c:pt idx="5">
                  <c:v>8.43589514294559</c:v>
                </c:pt>
                <c:pt idx="6">
                  <c:v>8.8775306001662795</c:v>
                </c:pt>
                <c:pt idx="7">
                  <c:v>9.1190113845605403</c:v>
                </c:pt>
                <c:pt idx="8">
                  <c:v>9.1519537355559102</c:v>
                </c:pt>
                <c:pt idx="9">
                  <c:v>9.9729241383093097</c:v>
                </c:pt>
                <c:pt idx="10">
                  <c:v>8.7977696784840393</c:v>
                </c:pt>
                <c:pt idx="11">
                  <c:v>9.3167365490237604</c:v>
                </c:pt>
                <c:pt idx="12">
                  <c:v>8.3886702355669005</c:v>
                </c:pt>
                <c:pt idx="13">
                  <c:v>8.4739698839265891</c:v>
                </c:pt>
                <c:pt idx="14">
                  <c:v>10.7517939027124</c:v>
                </c:pt>
                <c:pt idx="15">
                  <c:v>10.5086932597758</c:v>
                </c:pt>
                <c:pt idx="16">
                  <c:v>5.2688777455631</c:v>
                </c:pt>
                <c:pt idx="17">
                  <c:v>6.00184975976922</c:v>
                </c:pt>
                <c:pt idx="18">
                  <c:v>3.0577076056011898</c:v>
                </c:pt>
                <c:pt idx="19">
                  <c:v>-0.402174624015598</c:v>
                </c:pt>
                <c:pt idx="20">
                  <c:v>4.17080393899837</c:v>
                </c:pt>
                <c:pt idx="21">
                  <c:v>4.5250086629130397</c:v>
                </c:pt>
                <c:pt idx="22">
                  <c:v>2.9436611159016599</c:v>
                </c:pt>
                <c:pt idx="23">
                  <c:v>9.1151308124852193</c:v>
                </c:pt>
                <c:pt idx="24">
                  <c:v>2.2299838828771099</c:v>
                </c:pt>
                <c:pt idx="25">
                  <c:v>0.34474239063798401</c:v>
                </c:pt>
                <c:pt idx="26">
                  <c:v>5.32142022823757</c:v>
                </c:pt>
                <c:pt idx="27">
                  <c:v>6.01605992486774</c:v>
                </c:pt>
                <c:pt idx="28">
                  <c:v>8.7288700533199695</c:v>
                </c:pt>
                <c:pt idx="29">
                  <c:v>9.7072299609393795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69F-4C47-9A66-20AFEC069FBB}"/>
            </c:ext>
          </c:extLst>
        </c:ser>
        <c:ser>
          <c:idx val="4"/>
          <c:order val="4"/>
          <c:tx>
            <c:strRef>
              <c:f>Szeged!$F$6</c:f>
              <c:strCache>
                <c:ptCount val="1"/>
                <c:pt idx="0">
                  <c:v>XGBoost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Szeged!$A$127:$A$156</c:f>
              <c:numCache>
                <c:formatCode>m/d/yyyy</c:formatCode>
                <c:ptCount val="30"/>
                <c:pt idx="0">
                  <c:v>45383</c:v>
                </c:pt>
                <c:pt idx="1">
                  <c:v>45384</c:v>
                </c:pt>
                <c:pt idx="2">
                  <c:v>45385</c:v>
                </c:pt>
                <c:pt idx="3">
                  <c:v>45386</c:v>
                </c:pt>
                <c:pt idx="4">
                  <c:v>45387</c:v>
                </c:pt>
                <c:pt idx="5">
                  <c:v>45388</c:v>
                </c:pt>
                <c:pt idx="6">
                  <c:v>45389</c:v>
                </c:pt>
                <c:pt idx="7">
                  <c:v>45390</c:v>
                </c:pt>
                <c:pt idx="8">
                  <c:v>45391</c:v>
                </c:pt>
                <c:pt idx="9">
                  <c:v>45392</c:v>
                </c:pt>
                <c:pt idx="10">
                  <c:v>45393</c:v>
                </c:pt>
                <c:pt idx="11">
                  <c:v>45394</c:v>
                </c:pt>
                <c:pt idx="12">
                  <c:v>45395</c:v>
                </c:pt>
                <c:pt idx="13">
                  <c:v>45396</c:v>
                </c:pt>
                <c:pt idx="14">
                  <c:v>45397</c:v>
                </c:pt>
                <c:pt idx="15">
                  <c:v>45398</c:v>
                </c:pt>
                <c:pt idx="16">
                  <c:v>45399</c:v>
                </c:pt>
                <c:pt idx="17">
                  <c:v>45400</c:v>
                </c:pt>
                <c:pt idx="18">
                  <c:v>45401</c:v>
                </c:pt>
                <c:pt idx="19">
                  <c:v>45402</c:v>
                </c:pt>
                <c:pt idx="20">
                  <c:v>45403</c:v>
                </c:pt>
                <c:pt idx="21">
                  <c:v>45404</c:v>
                </c:pt>
                <c:pt idx="22">
                  <c:v>45405</c:v>
                </c:pt>
                <c:pt idx="23">
                  <c:v>45406</c:v>
                </c:pt>
                <c:pt idx="24">
                  <c:v>45407</c:v>
                </c:pt>
                <c:pt idx="25">
                  <c:v>45408</c:v>
                </c:pt>
                <c:pt idx="26">
                  <c:v>45409</c:v>
                </c:pt>
                <c:pt idx="27">
                  <c:v>45410</c:v>
                </c:pt>
                <c:pt idx="28">
                  <c:v>45411</c:v>
                </c:pt>
                <c:pt idx="29">
                  <c:v>45412</c:v>
                </c:pt>
              </c:numCache>
            </c:numRef>
          </c:cat>
          <c:val>
            <c:numRef>
              <c:f>Szeged!$F$127:$F$156</c:f>
              <c:numCache>
                <c:formatCode>General</c:formatCode>
                <c:ptCount val="30"/>
                <c:pt idx="0">
                  <c:v>9.9503050000000002</c:v>
                </c:pt>
                <c:pt idx="1">
                  <c:v>8.6317020000000007</c:v>
                </c:pt>
                <c:pt idx="2">
                  <c:v>5.6305350000000001</c:v>
                </c:pt>
                <c:pt idx="3">
                  <c:v>8.7742819999999995</c:v>
                </c:pt>
                <c:pt idx="4">
                  <c:v>7.0701349999999996</c:v>
                </c:pt>
                <c:pt idx="5">
                  <c:v>8.5708409999999997</c:v>
                </c:pt>
                <c:pt idx="6">
                  <c:v>8.7663679999999999</c:v>
                </c:pt>
                <c:pt idx="7">
                  <c:v>8.9491479999999992</c:v>
                </c:pt>
                <c:pt idx="8">
                  <c:v>9.5628189999999993</c:v>
                </c:pt>
                <c:pt idx="9">
                  <c:v>9.8560295</c:v>
                </c:pt>
                <c:pt idx="10">
                  <c:v>7.6296629999999999</c:v>
                </c:pt>
                <c:pt idx="11">
                  <c:v>9.2877340000000004</c:v>
                </c:pt>
                <c:pt idx="12">
                  <c:v>7.4471455000000004</c:v>
                </c:pt>
                <c:pt idx="13">
                  <c:v>8.7240749999999991</c:v>
                </c:pt>
                <c:pt idx="14">
                  <c:v>10.449007</c:v>
                </c:pt>
                <c:pt idx="15">
                  <c:v>9.5414639999999995</c:v>
                </c:pt>
                <c:pt idx="16">
                  <c:v>6.2703030000000002</c:v>
                </c:pt>
                <c:pt idx="17">
                  <c:v>6.9933199999999998</c:v>
                </c:pt>
                <c:pt idx="18">
                  <c:v>2.5588367000000001</c:v>
                </c:pt>
                <c:pt idx="19">
                  <c:v>0.50548959999999998</c:v>
                </c:pt>
                <c:pt idx="20">
                  <c:v>3.1205954999999999</c:v>
                </c:pt>
                <c:pt idx="21">
                  <c:v>5.1368530000000003</c:v>
                </c:pt>
                <c:pt idx="22">
                  <c:v>2.5202165000000001</c:v>
                </c:pt>
                <c:pt idx="23">
                  <c:v>8.4896569999999993</c:v>
                </c:pt>
                <c:pt idx="24">
                  <c:v>1.6823192</c:v>
                </c:pt>
                <c:pt idx="25">
                  <c:v>1.4969517000000001</c:v>
                </c:pt>
                <c:pt idx="26">
                  <c:v>5.9081526000000002</c:v>
                </c:pt>
                <c:pt idx="27">
                  <c:v>6.4539814</c:v>
                </c:pt>
                <c:pt idx="28">
                  <c:v>9.4913310000000006</c:v>
                </c:pt>
                <c:pt idx="29">
                  <c:v>9.5210179999999998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69F-4C47-9A66-20AFEC069FBB}"/>
            </c:ext>
          </c:extLst>
        </c:ser>
        <c:ser>
          <c:idx val="5"/>
          <c:order val="5"/>
          <c:tx>
            <c:strRef>
              <c:f>Szeged!$G$6</c:f>
              <c:strCache>
                <c:ptCount val="1"/>
                <c:pt idx="0">
                  <c:v>Neural Network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Szeged!$A$127:$A$156</c:f>
              <c:numCache>
                <c:formatCode>m/d/yyyy</c:formatCode>
                <c:ptCount val="30"/>
                <c:pt idx="0">
                  <c:v>45383</c:v>
                </c:pt>
                <c:pt idx="1">
                  <c:v>45384</c:v>
                </c:pt>
                <c:pt idx="2">
                  <c:v>45385</c:v>
                </c:pt>
                <c:pt idx="3">
                  <c:v>45386</c:v>
                </c:pt>
                <c:pt idx="4">
                  <c:v>45387</c:v>
                </c:pt>
                <c:pt idx="5">
                  <c:v>45388</c:v>
                </c:pt>
                <c:pt idx="6">
                  <c:v>45389</c:v>
                </c:pt>
                <c:pt idx="7">
                  <c:v>45390</c:v>
                </c:pt>
                <c:pt idx="8">
                  <c:v>45391</c:v>
                </c:pt>
                <c:pt idx="9">
                  <c:v>45392</c:v>
                </c:pt>
                <c:pt idx="10">
                  <c:v>45393</c:v>
                </c:pt>
                <c:pt idx="11">
                  <c:v>45394</c:v>
                </c:pt>
                <c:pt idx="12">
                  <c:v>45395</c:v>
                </c:pt>
                <c:pt idx="13">
                  <c:v>45396</c:v>
                </c:pt>
                <c:pt idx="14">
                  <c:v>45397</c:v>
                </c:pt>
                <c:pt idx="15">
                  <c:v>45398</c:v>
                </c:pt>
                <c:pt idx="16">
                  <c:v>45399</c:v>
                </c:pt>
                <c:pt idx="17">
                  <c:v>45400</c:v>
                </c:pt>
                <c:pt idx="18">
                  <c:v>45401</c:v>
                </c:pt>
                <c:pt idx="19">
                  <c:v>45402</c:v>
                </c:pt>
                <c:pt idx="20">
                  <c:v>45403</c:v>
                </c:pt>
                <c:pt idx="21">
                  <c:v>45404</c:v>
                </c:pt>
                <c:pt idx="22">
                  <c:v>45405</c:v>
                </c:pt>
                <c:pt idx="23">
                  <c:v>45406</c:v>
                </c:pt>
                <c:pt idx="24">
                  <c:v>45407</c:v>
                </c:pt>
                <c:pt idx="25">
                  <c:v>45408</c:v>
                </c:pt>
                <c:pt idx="26">
                  <c:v>45409</c:v>
                </c:pt>
                <c:pt idx="27">
                  <c:v>45410</c:v>
                </c:pt>
                <c:pt idx="28">
                  <c:v>45411</c:v>
                </c:pt>
                <c:pt idx="29">
                  <c:v>45412</c:v>
                </c:pt>
              </c:numCache>
            </c:numRef>
          </c:cat>
          <c:val>
            <c:numRef>
              <c:f>Szeged!$G$127:$G$156</c:f>
              <c:numCache>
                <c:formatCode>General</c:formatCode>
                <c:ptCount val="30"/>
                <c:pt idx="0">
                  <c:v>9.3857079999999993</c:v>
                </c:pt>
                <c:pt idx="1">
                  <c:v>8.4087350000000001</c:v>
                </c:pt>
                <c:pt idx="2">
                  <c:v>5.2090396999999999</c:v>
                </c:pt>
                <c:pt idx="3">
                  <c:v>6.3506660000000004</c:v>
                </c:pt>
                <c:pt idx="4">
                  <c:v>7.4765499999999996</c:v>
                </c:pt>
                <c:pt idx="5">
                  <c:v>7.7203803000000004</c:v>
                </c:pt>
                <c:pt idx="6">
                  <c:v>8.8725830000000006</c:v>
                </c:pt>
                <c:pt idx="7">
                  <c:v>8.0954160000000002</c:v>
                </c:pt>
                <c:pt idx="8">
                  <c:v>8.5505709999999997</c:v>
                </c:pt>
                <c:pt idx="9">
                  <c:v>9.3713090000000001</c:v>
                </c:pt>
                <c:pt idx="10">
                  <c:v>7.9468069999999997</c:v>
                </c:pt>
                <c:pt idx="11">
                  <c:v>7.8190837000000002</c:v>
                </c:pt>
                <c:pt idx="12">
                  <c:v>7.2125859999999999</c:v>
                </c:pt>
                <c:pt idx="13">
                  <c:v>7.8417196000000002</c:v>
                </c:pt>
                <c:pt idx="14">
                  <c:v>9.8568309999999997</c:v>
                </c:pt>
                <c:pt idx="15">
                  <c:v>8.2002600000000001</c:v>
                </c:pt>
                <c:pt idx="16">
                  <c:v>2.4112076999999998</c:v>
                </c:pt>
                <c:pt idx="17">
                  <c:v>4.774438</c:v>
                </c:pt>
                <c:pt idx="18">
                  <c:v>2.519504</c:v>
                </c:pt>
                <c:pt idx="19">
                  <c:v>0.17891425</c:v>
                </c:pt>
                <c:pt idx="20">
                  <c:v>3.7870895999999998</c:v>
                </c:pt>
                <c:pt idx="21">
                  <c:v>4.2957869999999998</c:v>
                </c:pt>
                <c:pt idx="22">
                  <c:v>4.2483162999999999</c:v>
                </c:pt>
                <c:pt idx="23">
                  <c:v>8.3087110000000006</c:v>
                </c:pt>
                <c:pt idx="24">
                  <c:v>2.3677429999999999</c:v>
                </c:pt>
                <c:pt idx="25">
                  <c:v>1.5832583</c:v>
                </c:pt>
                <c:pt idx="26">
                  <c:v>6.4731269999999999</c:v>
                </c:pt>
                <c:pt idx="27">
                  <c:v>6.4754353</c:v>
                </c:pt>
                <c:pt idx="28">
                  <c:v>8.9564419999999991</c:v>
                </c:pt>
                <c:pt idx="29">
                  <c:v>9.1523769999999995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69F-4C47-9A66-20AFEC069FBB}"/>
            </c:ext>
          </c:extLst>
        </c:ser>
        <c:ser>
          <c:idx val="6"/>
          <c:order val="6"/>
          <c:tx>
            <c:strRef>
              <c:f>Szeged!$H$6</c:f>
              <c:strCache>
                <c:ptCount val="1"/>
                <c:pt idx="0">
                  <c:v>Ensemble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Szeged!$A$127:$A$156</c:f>
              <c:numCache>
                <c:formatCode>m/d/yyyy</c:formatCode>
                <c:ptCount val="30"/>
                <c:pt idx="0">
                  <c:v>45383</c:v>
                </c:pt>
                <c:pt idx="1">
                  <c:v>45384</c:v>
                </c:pt>
                <c:pt idx="2">
                  <c:v>45385</c:v>
                </c:pt>
                <c:pt idx="3">
                  <c:v>45386</c:v>
                </c:pt>
                <c:pt idx="4">
                  <c:v>45387</c:v>
                </c:pt>
                <c:pt idx="5">
                  <c:v>45388</c:v>
                </c:pt>
                <c:pt idx="6">
                  <c:v>45389</c:v>
                </c:pt>
                <c:pt idx="7">
                  <c:v>45390</c:v>
                </c:pt>
                <c:pt idx="8">
                  <c:v>45391</c:v>
                </c:pt>
                <c:pt idx="9">
                  <c:v>45392</c:v>
                </c:pt>
                <c:pt idx="10">
                  <c:v>45393</c:v>
                </c:pt>
                <c:pt idx="11">
                  <c:v>45394</c:v>
                </c:pt>
                <c:pt idx="12">
                  <c:v>45395</c:v>
                </c:pt>
                <c:pt idx="13">
                  <c:v>45396</c:v>
                </c:pt>
                <c:pt idx="14">
                  <c:v>45397</c:v>
                </c:pt>
                <c:pt idx="15">
                  <c:v>45398</c:v>
                </c:pt>
                <c:pt idx="16">
                  <c:v>45399</c:v>
                </c:pt>
                <c:pt idx="17">
                  <c:v>45400</c:v>
                </c:pt>
                <c:pt idx="18">
                  <c:v>45401</c:v>
                </c:pt>
                <c:pt idx="19">
                  <c:v>45402</c:v>
                </c:pt>
                <c:pt idx="20">
                  <c:v>45403</c:v>
                </c:pt>
                <c:pt idx="21">
                  <c:v>45404</c:v>
                </c:pt>
                <c:pt idx="22">
                  <c:v>45405</c:v>
                </c:pt>
                <c:pt idx="23">
                  <c:v>45406</c:v>
                </c:pt>
                <c:pt idx="24">
                  <c:v>45407</c:v>
                </c:pt>
                <c:pt idx="25">
                  <c:v>45408</c:v>
                </c:pt>
                <c:pt idx="26">
                  <c:v>45409</c:v>
                </c:pt>
                <c:pt idx="27">
                  <c:v>45410</c:v>
                </c:pt>
                <c:pt idx="28">
                  <c:v>45411</c:v>
                </c:pt>
                <c:pt idx="29">
                  <c:v>45412</c:v>
                </c:pt>
              </c:numCache>
            </c:numRef>
          </c:cat>
          <c:val>
            <c:numRef>
              <c:f>Szeged!$H$127:$H$156</c:f>
              <c:numCache>
                <c:formatCode>General</c:formatCode>
                <c:ptCount val="30"/>
                <c:pt idx="0">
                  <c:v>10.6115729082315</c:v>
                </c:pt>
                <c:pt idx="1">
                  <c:v>9.6662670403268898</c:v>
                </c:pt>
                <c:pt idx="2">
                  <c:v>5.50071822875951</c:v>
                </c:pt>
                <c:pt idx="3">
                  <c:v>8.13619084372408</c:v>
                </c:pt>
                <c:pt idx="4">
                  <c:v>7.2795317990245501</c:v>
                </c:pt>
                <c:pt idx="5">
                  <c:v>8.0502790711901895</c:v>
                </c:pt>
                <c:pt idx="6">
                  <c:v>8.8281204754352398</c:v>
                </c:pt>
                <c:pt idx="7">
                  <c:v>8.6031439079229699</c:v>
                </c:pt>
                <c:pt idx="8">
                  <c:v>9.0573359261069903</c:v>
                </c:pt>
                <c:pt idx="9">
                  <c:v>9.9320657323007104</c:v>
                </c:pt>
                <c:pt idx="10">
                  <c:v>8.1550598941769792</c:v>
                </c:pt>
                <c:pt idx="11">
                  <c:v>8.9113885678360791</c:v>
                </c:pt>
                <c:pt idx="12">
                  <c:v>7.7523504059147301</c:v>
                </c:pt>
                <c:pt idx="13">
                  <c:v>8.4084412071724408</c:v>
                </c:pt>
                <c:pt idx="14">
                  <c:v>10.530657883484499</c:v>
                </c:pt>
                <c:pt idx="15">
                  <c:v>9.9651043185145092</c:v>
                </c:pt>
                <c:pt idx="16">
                  <c:v>5.0515970485047204</c:v>
                </c:pt>
                <c:pt idx="17">
                  <c:v>5.9871519130944604</c:v>
                </c:pt>
                <c:pt idx="18">
                  <c:v>2.7365120936038201</c:v>
                </c:pt>
                <c:pt idx="19">
                  <c:v>-8.0692696822113996E-2</c:v>
                </c:pt>
                <c:pt idx="20">
                  <c:v>3.8218722451064902</c:v>
                </c:pt>
                <c:pt idx="21">
                  <c:v>4.7876621846491503</c:v>
                </c:pt>
                <c:pt idx="22">
                  <c:v>3.1045484672230899</c:v>
                </c:pt>
                <c:pt idx="23">
                  <c:v>8.6476248166161707</c:v>
                </c:pt>
                <c:pt idx="24">
                  <c:v>2.3257615156106302</c:v>
                </c:pt>
                <c:pt idx="25">
                  <c:v>0.78598809027805605</c:v>
                </c:pt>
                <c:pt idx="26">
                  <c:v>5.7566749241934803</c:v>
                </c:pt>
                <c:pt idx="27">
                  <c:v>6.0746191453404697</c:v>
                </c:pt>
                <c:pt idx="28">
                  <c:v>9.0844107582640703</c:v>
                </c:pt>
                <c:pt idx="29">
                  <c:v>9.2629062794499308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69F-4C47-9A66-20AFEC069F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7583960"/>
        <c:axId val="487590192"/>
      </c:lineChart>
      <c:dateAx>
        <c:axId val="487583960"/>
        <c:scaling>
          <c:orientation val="minMax"/>
        </c:scaling>
        <c:delete val="0"/>
        <c:axPos val="b"/>
        <c:numFmt formatCode="d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87590192"/>
        <c:crossesAt val="-10"/>
        <c:auto val="1"/>
        <c:lblOffset val="100"/>
        <c:baseTimeUnit val="days"/>
      </c:dateAx>
      <c:valAx>
        <c:axId val="487590192"/>
        <c:scaling>
          <c:orientation val="minMax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87583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2020.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Kiskunhalas!$B$6</c:f>
              <c:strCache>
                <c:ptCount val="1"/>
                <c:pt idx="0">
                  <c:v>masured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Kiskunhalas!$A$7:$A$36</c:f>
              <c:numCache>
                <c:formatCode>m/d/yyyy</c:formatCode>
                <c:ptCount val="30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</c:numCache>
            </c:numRef>
          </c:cat>
          <c:val>
            <c:numRef>
              <c:f>Kiskunhalas!$B$7:$B$36</c:f>
              <c:numCache>
                <c:formatCode>General</c:formatCode>
                <c:ptCount val="30"/>
                <c:pt idx="0">
                  <c:v>-4.5</c:v>
                </c:pt>
                <c:pt idx="1">
                  <c:v>-3.4</c:v>
                </c:pt>
                <c:pt idx="2">
                  <c:v>-3.1</c:v>
                </c:pt>
                <c:pt idx="3">
                  <c:v>2.8</c:v>
                </c:pt>
                <c:pt idx="4">
                  <c:v>4.5999999999999996</c:v>
                </c:pt>
                <c:pt idx="5">
                  <c:v>2.9</c:v>
                </c:pt>
                <c:pt idx="6">
                  <c:v>-0.9</c:v>
                </c:pt>
                <c:pt idx="7">
                  <c:v>-0.7</c:v>
                </c:pt>
                <c:pt idx="8">
                  <c:v>1.6</c:v>
                </c:pt>
                <c:pt idx="9">
                  <c:v>9.1</c:v>
                </c:pt>
                <c:pt idx="10">
                  <c:v>2.8</c:v>
                </c:pt>
                <c:pt idx="11">
                  <c:v>2.5</c:v>
                </c:pt>
                <c:pt idx="12">
                  <c:v>9.5</c:v>
                </c:pt>
                <c:pt idx="13">
                  <c:v>3.5</c:v>
                </c:pt>
                <c:pt idx="14">
                  <c:v>-0.1</c:v>
                </c:pt>
                <c:pt idx="15">
                  <c:v>1.7</c:v>
                </c:pt>
                <c:pt idx="16">
                  <c:v>6.4</c:v>
                </c:pt>
                <c:pt idx="17">
                  <c:v>9</c:v>
                </c:pt>
                <c:pt idx="18">
                  <c:v>12.2</c:v>
                </c:pt>
                <c:pt idx="19">
                  <c:v>6.8</c:v>
                </c:pt>
                <c:pt idx="20">
                  <c:v>3.2</c:v>
                </c:pt>
                <c:pt idx="21">
                  <c:v>3.3</c:v>
                </c:pt>
                <c:pt idx="22">
                  <c:v>4.5999999999999996</c:v>
                </c:pt>
                <c:pt idx="23">
                  <c:v>3</c:v>
                </c:pt>
                <c:pt idx="24">
                  <c:v>7.2</c:v>
                </c:pt>
                <c:pt idx="25">
                  <c:v>3.4</c:v>
                </c:pt>
                <c:pt idx="26">
                  <c:v>3</c:v>
                </c:pt>
                <c:pt idx="27">
                  <c:v>7.9</c:v>
                </c:pt>
                <c:pt idx="28">
                  <c:v>9.6999999999999993</c:v>
                </c:pt>
                <c:pt idx="29">
                  <c:v>12.2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F0-4873-BC47-F8E07D6B6C29}"/>
            </c:ext>
          </c:extLst>
        </c:ser>
        <c:ser>
          <c:idx val="1"/>
          <c:order val="1"/>
          <c:tx>
            <c:strRef>
              <c:f>Kiskunhalas!$C$6</c:f>
              <c:strCache>
                <c:ptCount val="1"/>
                <c:pt idx="0">
                  <c:v>ERA5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Kiskunhalas!$A$7:$A$36</c:f>
              <c:numCache>
                <c:formatCode>m/d/yyyy</c:formatCode>
                <c:ptCount val="30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</c:numCache>
            </c:numRef>
          </c:cat>
          <c:val>
            <c:numRef>
              <c:f>Kiskunhalas!$C$7:$C$36</c:f>
              <c:numCache>
                <c:formatCode>General</c:formatCode>
                <c:ptCount val="30"/>
                <c:pt idx="0">
                  <c:v>-1.2857399999999757</c:v>
                </c:pt>
                <c:pt idx="1">
                  <c:v>-1.0713999999999828</c:v>
                </c:pt>
                <c:pt idx="2">
                  <c:v>1.5109000000000492</c:v>
                </c:pt>
                <c:pt idx="3">
                  <c:v>4.5746000000000322</c:v>
                </c:pt>
                <c:pt idx="4">
                  <c:v>6.2633299999999963</c:v>
                </c:pt>
                <c:pt idx="5">
                  <c:v>7.7533200000000306</c:v>
                </c:pt>
                <c:pt idx="6">
                  <c:v>4.3243700000000445</c:v>
                </c:pt>
                <c:pt idx="7">
                  <c:v>6.0665500000000065</c:v>
                </c:pt>
                <c:pt idx="8">
                  <c:v>3.9159200000000283</c:v>
                </c:pt>
                <c:pt idx="9">
                  <c:v>8.2023000000000366</c:v>
                </c:pt>
                <c:pt idx="10">
                  <c:v>6.9833000000000425</c:v>
                </c:pt>
                <c:pt idx="11">
                  <c:v>7.6224600000000464</c:v>
                </c:pt>
                <c:pt idx="12">
                  <c:v>10.813870000000009</c:v>
                </c:pt>
                <c:pt idx="13">
                  <c:v>7.2645500000000425</c:v>
                </c:pt>
                <c:pt idx="14">
                  <c:v>0.30093000000005077</c:v>
                </c:pt>
                <c:pt idx="15">
                  <c:v>3.2023000000000366</c:v>
                </c:pt>
                <c:pt idx="16">
                  <c:v>6.8334000000000401</c:v>
                </c:pt>
                <c:pt idx="17">
                  <c:v>10.872220000000027</c:v>
                </c:pt>
                <c:pt idx="18">
                  <c:v>12.593160000000012</c:v>
                </c:pt>
                <c:pt idx="19">
                  <c:v>8.5707000000000448</c:v>
                </c:pt>
                <c:pt idx="20">
                  <c:v>6.0055200000000468</c:v>
                </c:pt>
                <c:pt idx="21">
                  <c:v>7.233540000000005</c:v>
                </c:pt>
                <c:pt idx="22">
                  <c:v>5.9281200000000354</c:v>
                </c:pt>
                <c:pt idx="23">
                  <c:v>7.5245600000000081</c:v>
                </c:pt>
                <c:pt idx="24">
                  <c:v>8.5973000000000184</c:v>
                </c:pt>
                <c:pt idx="25">
                  <c:v>7.1422400000000152</c:v>
                </c:pt>
                <c:pt idx="26">
                  <c:v>3.1612800000000334</c:v>
                </c:pt>
                <c:pt idx="27">
                  <c:v>10.102930000000015</c:v>
                </c:pt>
                <c:pt idx="28">
                  <c:v>15.624660000000006</c:v>
                </c:pt>
                <c:pt idx="29">
                  <c:v>12.852930000000015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F0-4873-BC47-F8E07D6B6C29}"/>
            </c:ext>
          </c:extLst>
        </c:ser>
        <c:ser>
          <c:idx val="2"/>
          <c:order val="2"/>
          <c:tx>
            <c:strRef>
              <c:f>Kiskunhalas!$D$6</c:f>
              <c:strCache>
                <c:ptCount val="1"/>
                <c:pt idx="0">
                  <c:v>Random Forest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Kiskunhalas!$A$7:$A$36</c:f>
              <c:numCache>
                <c:formatCode>m/d/yyyy</c:formatCode>
                <c:ptCount val="30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</c:numCache>
            </c:numRef>
          </c:cat>
          <c:val>
            <c:numRef>
              <c:f>Kiskunhalas!$D$7:$D$36</c:f>
              <c:numCache>
                <c:formatCode>General</c:formatCode>
                <c:ptCount val="30"/>
                <c:pt idx="0">
                  <c:v>-2.78799999999999</c:v>
                </c:pt>
                <c:pt idx="1">
                  <c:v>-2.6850000000000001</c:v>
                </c:pt>
                <c:pt idx="2">
                  <c:v>-1.8580000000000001</c:v>
                </c:pt>
                <c:pt idx="3">
                  <c:v>1.226</c:v>
                </c:pt>
                <c:pt idx="4">
                  <c:v>3.54</c:v>
                </c:pt>
                <c:pt idx="5">
                  <c:v>4.3899999999999997</c:v>
                </c:pt>
                <c:pt idx="6">
                  <c:v>1.6559999999999999</c:v>
                </c:pt>
                <c:pt idx="7">
                  <c:v>1.39</c:v>
                </c:pt>
                <c:pt idx="8">
                  <c:v>1.3959999999999999</c:v>
                </c:pt>
                <c:pt idx="9">
                  <c:v>5.1879999999999997</c:v>
                </c:pt>
                <c:pt idx="10">
                  <c:v>3.5309999999999899</c:v>
                </c:pt>
                <c:pt idx="11">
                  <c:v>2.4420000000000002</c:v>
                </c:pt>
                <c:pt idx="12">
                  <c:v>7.2409999999999997</c:v>
                </c:pt>
                <c:pt idx="13">
                  <c:v>7.9610000000000003</c:v>
                </c:pt>
                <c:pt idx="14">
                  <c:v>-2.0149999999999899</c:v>
                </c:pt>
                <c:pt idx="15">
                  <c:v>0.99399999999999999</c:v>
                </c:pt>
                <c:pt idx="16">
                  <c:v>4.9819999999999904</c:v>
                </c:pt>
                <c:pt idx="17">
                  <c:v>6.6899999999999897</c:v>
                </c:pt>
                <c:pt idx="18">
                  <c:v>9.4499999999999993</c:v>
                </c:pt>
                <c:pt idx="19">
                  <c:v>6.9609999999999896</c:v>
                </c:pt>
                <c:pt idx="20">
                  <c:v>4.3620000000000001</c:v>
                </c:pt>
                <c:pt idx="21">
                  <c:v>4.4919999999999902</c:v>
                </c:pt>
                <c:pt idx="22">
                  <c:v>4.3469999999999898</c:v>
                </c:pt>
                <c:pt idx="23">
                  <c:v>2.0759999999999899</c:v>
                </c:pt>
                <c:pt idx="24">
                  <c:v>6.548</c:v>
                </c:pt>
                <c:pt idx="25">
                  <c:v>4.4979999999999896</c:v>
                </c:pt>
                <c:pt idx="26">
                  <c:v>2.0529999999999902</c:v>
                </c:pt>
                <c:pt idx="27">
                  <c:v>8.0739999999999998</c:v>
                </c:pt>
                <c:pt idx="28">
                  <c:v>11.460999999999901</c:v>
                </c:pt>
                <c:pt idx="29">
                  <c:v>11.153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F0-4873-BC47-F8E07D6B6C29}"/>
            </c:ext>
          </c:extLst>
        </c:ser>
        <c:ser>
          <c:idx val="3"/>
          <c:order val="3"/>
          <c:tx>
            <c:strRef>
              <c:f>Kiskunhalas!$E$6</c:f>
              <c:strCache>
                <c:ptCount val="1"/>
                <c:pt idx="0">
                  <c:v>LightGBM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Kiskunhalas!$A$7:$A$36</c:f>
              <c:numCache>
                <c:formatCode>m/d/yyyy</c:formatCode>
                <c:ptCount val="30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</c:numCache>
            </c:numRef>
          </c:cat>
          <c:val>
            <c:numRef>
              <c:f>Kiskunhalas!$E$7:$E$36</c:f>
              <c:numCache>
                <c:formatCode>General</c:formatCode>
                <c:ptCount val="30"/>
                <c:pt idx="0">
                  <c:v>-3.2394476928876301</c:v>
                </c:pt>
                <c:pt idx="1">
                  <c:v>-2.7414503680899398</c:v>
                </c:pt>
                <c:pt idx="2">
                  <c:v>-1.0928194907509801</c:v>
                </c:pt>
                <c:pt idx="3">
                  <c:v>1.6894279481158101</c:v>
                </c:pt>
                <c:pt idx="4">
                  <c:v>3.8903646041168098</c:v>
                </c:pt>
                <c:pt idx="5">
                  <c:v>4.86681499572469</c:v>
                </c:pt>
                <c:pt idx="6">
                  <c:v>1.9358993031926801</c:v>
                </c:pt>
                <c:pt idx="7">
                  <c:v>1.6398319924532301</c:v>
                </c:pt>
                <c:pt idx="8">
                  <c:v>1.51351038414465</c:v>
                </c:pt>
                <c:pt idx="9">
                  <c:v>5.6038073230854604</c:v>
                </c:pt>
                <c:pt idx="10">
                  <c:v>3.7715021900779</c:v>
                </c:pt>
                <c:pt idx="11">
                  <c:v>2.49627127972188</c:v>
                </c:pt>
                <c:pt idx="12">
                  <c:v>7.80604058196288</c:v>
                </c:pt>
                <c:pt idx="13">
                  <c:v>7.3456534471560602</c:v>
                </c:pt>
                <c:pt idx="14">
                  <c:v>-2.7527928537083302</c:v>
                </c:pt>
                <c:pt idx="15">
                  <c:v>1.4474587581776699</c:v>
                </c:pt>
                <c:pt idx="16">
                  <c:v>4.9644347724393398</c:v>
                </c:pt>
                <c:pt idx="17">
                  <c:v>8.0014421962629996</c:v>
                </c:pt>
                <c:pt idx="18">
                  <c:v>10.1801948961986</c:v>
                </c:pt>
                <c:pt idx="19">
                  <c:v>6.4408156786777697</c:v>
                </c:pt>
                <c:pt idx="20">
                  <c:v>3.9693013193123798</c:v>
                </c:pt>
                <c:pt idx="21">
                  <c:v>3.960085077374</c:v>
                </c:pt>
                <c:pt idx="22">
                  <c:v>3.8304314342503099</c:v>
                </c:pt>
                <c:pt idx="23">
                  <c:v>1.7015243495822301</c:v>
                </c:pt>
                <c:pt idx="24">
                  <c:v>6.6985774678663503</c:v>
                </c:pt>
                <c:pt idx="25">
                  <c:v>3.5265941026393501</c:v>
                </c:pt>
                <c:pt idx="26">
                  <c:v>2.0859104724243198</c:v>
                </c:pt>
                <c:pt idx="27">
                  <c:v>8.1037035105392992</c:v>
                </c:pt>
                <c:pt idx="28">
                  <c:v>10.574100508875899</c:v>
                </c:pt>
                <c:pt idx="29">
                  <c:v>11.249789985545201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FF0-4873-BC47-F8E07D6B6C29}"/>
            </c:ext>
          </c:extLst>
        </c:ser>
        <c:ser>
          <c:idx val="4"/>
          <c:order val="4"/>
          <c:tx>
            <c:strRef>
              <c:f>Kiskunhalas!$F$6</c:f>
              <c:strCache>
                <c:ptCount val="1"/>
                <c:pt idx="0">
                  <c:v>XGBoost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Kiskunhalas!$A$7:$A$36</c:f>
              <c:numCache>
                <c:formatCode>m/d/yyyy</c:formatCode>
                <c:ptCount val="30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</c:numCache>
            </c:numRef>
          </c:cat>
          <c:val>
            <c:numRef>
              <c:f>Kiskunhalas!$F$7:$F$36</c:f>
              <c:numCache>
                <c:formatCode>General</c:formatCode>
                <c:ptCount val="30"/>
                <c:pt idx="0">
                  <c:v>-3.0227227000000001</c:v>
                </c:pt>
                <c:pt idx="1">
                  <c:v>-2.6795306000000001</c:v>
                </c:pt>
                <c:pt idx="2">
                  <c:v>-1.1687059</c:v>
                </c:pt>
                <c:pt idx="3">
                  <c:v>1.2350987</c:v>
                </c:pt>
                <c:pt idx="4">
                  <c:v>3.5700523999999998</c:v>
                </c:pt>
                <c:pt idx="5">
                  <c:v>4.5496936000000003</c:v>
                </c:pt>
                <c:pt idx="6">
                  <c:v>1.8427648999999999</c:v>
                </c:pt>
                <c:pt idx="7">
                  <c:v>0.78540516000000005</c:v>
                </c:pt>
                <c:pt idx="8">
                  <c:v>2.1192467000000001</c:v>
                </c:pt>
                <c:pt idx="9">
                  <c:v>4.4090433000000004</c:v>
                </c:pt>
                <c:pt idx="10">
                  <c:v>3.7439651</c:v>
                </c:pt>
                <c:pt idx="11">
                  <c:v>2.6900105000000001</c:v>
                </c:pt>
                <c:pt idx="12">
                  <c:v>8.0436499999999995</c:v>
                </c:pt>
                <c:pt idx="13">
                  <c:v>7.4779716000000001</c:v>
                </c:pt>
                <c:pt idx="14">
                  <c:v>-2.7525558000000001</c:v>
                </c:pt>
                <c:pt idx="15">
                  <c:v>0.98939144999999995</c:v>
                </c:pt>
                <c:pt idx="16">
                  <c:v>4.7000346000000004</c:v>
                </c:pt>
                <c:pt idx="17">
                  <c:v>7.9050674000000001</c:v>
                </c:pt>
                <c:pt idx="18">
                  <c:v>10.553162</c:v>
                </c:pt>
                <c:pt idx="19">
                  <c:v>6.9493049999999998</c:v>
                </c:pt>
                <c:pt idx="20">
                  <c:v>4.1715179999999998</c:v>
                </c:pt>
                <c:pt idx="21">
                  <c:v>4.2877340000000004</c:v>
                </c:pt>
                <c:pt idx="22">
                  <c:v>4.065779</c:v>
                </c:pt>
                <c:pt idx="23">
                  <c:v>2.463759</c:v>
                </c:pt>
                <c:pt idx="24">
                  <c:v>7.4247500000000004</c:v>
                </c:pt>
                <c:pt idx="25">
                  <c:v>4.6553380000000004</c:v>
                </c:pt>
                <c:pt idx="26">
                  <c:v>2.1773996000000002</c:v>
                </c:pt>
                <c:pt idx="27">
                  <c:v>8.1415459999999999</c:v>
                </c:pt>
                <c:pt idx="28">
                  <c:v>11.248882999999999</c:v>
                </c:pt>
                <c:pt idx="29">
                  <c:v>12.001855000000001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FF0-4873-BC47-F8E07D6B6C29}"/>
            </c:ext>
          </c:extLst>
        </c:ser>
        <c:ser>
          <c:idx val="5"/>
          <c:order val="5"/>
          <c:tx>
            <c:strRef>
              <c:f>Kiskunhalas!$G$6</c:f>
              <c:strCache>
                <c:ptCount val="1"/>
                <c:pt idx="0">
                  <c:v>Neural Network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Kiskunhalas!$A$7:$A$36</c:f>
              <c:numCache>
                <c:formatCode>m/d/yyyy</c:formatCode>
                <c:ptCount val="30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</c:numCache>
            </c:numRef>
          </c:cat>
          <c:val>
            <c:numRef>
              <c:f>Kiskunhalas!$G$7:$G$36</c:f>
              <c:numCache>
                <c:formatCode>General</c:formatCode>
                <c:ptCount val="30"/>
                <c:pt idx="0">
                  <c:v>-2.2814535999999999</c:v>
                </c:pt>
                <c:pt idx="1">
                  <c:v>-2.0258310000000002</c:v>
                </c:pt>
                <c:pt idx="2">
                  <c:v>-1.0377661</c:v>
                </c:pt>
                <c:pt idx="3">
                  <c:v>2.2763414000000002</c:v>
                </c:pt>
                <c:pt idx="4">
                  <c:v>3.5889220000000002</c:v>
                </c:pt>
                <c:pt idx="5">
                  <c:v>5.1867380000000001</c:v>
                </c:pt>
                <c:pt idx="6">
                  <c:v>3.5677310000000002</c:v>
                </c:pt>
                <c:pt idx="7">
                  <c:v>1.6462783000000001</c:v>
                </c:pt>
                <c:pt idx="8">
                  <c:v>2.4192548</c:v>
                </c:pt>
                <c:pt idx="9">
                  <c:v>5.1569739999999999</c:v>
                </c:pt>
                <c:pt idx="10">
                  <c:v>4.3308783000000002</c:v>
                </c:pt>
                <c:pt idx="11">
                  <c:v>2.3889138999999999</c:v>
                </c:pt>
                <c:pt idx="12">
                  <c:v>8.7134680000000007</c:v>
                </c:pt>
                <c:pt idx="13">
                  <c:v>7.5459649999999998</c:v>
                </c:pt>
                <c:pt idx="14">
                  <c:v>-1.2218306000000001</c:v>
                </c:pt>
                <c:pt idx="15">
                  <c:v>2.2961930000000002</c:v>
                </c:pt>
                <c:pt idx="16">
                  <c:v>4.9814480000000003</c:v>
                </c:pt>
                <c:pt idx="17">
                  <c:v>8.1040510000000001</c:v>
                </c:pt>
                <c:pt idx="18">
                  <c:v>11.540165999999999</c:v>
                </c:pt>
                <c:pt idx="19">
                  <c:v>6.4347496</c:v>
                </c:pt>
                <c:pt idx="20">
                  <c:v>3.7310333</c:v>
                </c:pt>
                <c:pt idx="21">
                  <c:v>3.3726273</c:v>
                </c:pt>
                <c:pt idx="22">
                  <c:v>3.7959527999999998</c:v>
                </c:pt>
                <c:pt idx="23">
                  <c:v>2.9529448</c:v>
                </c:pt>
                <c:pt idx="24">
                  <c:v>8.5113120000000002</c:v>
                </c:pt>
                <c:pt idx="25">
                  <c:v>2.5934992000000001</c:v>
                </c:pt>
                <c:pt idx="26">
                  <c:v>2.6457133000000002</c:v>
                </c:pt>
                <c:pt idx="27">
                  <c:v>8.6268969999999996</c:v>
                </c:pt>
                <c:pt idx="28">
                  <c:v>11.382853000000001</c:v>
                </c:pt>
                <c:pt idx="29">
                  <c:v>11.193519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FF0-4873-BC47-F8E07D6B6C29}"/>
            </c:ext>
          </c:extLst>
        </c:ser>
        <c:ser>
          <c:idx val="6"/>
          <c:order val="6"/>
          <c:tx>
            <c:strRef>
              <c:f>Kiskunhalas!$H$6</c:f>
              <c:strCache>
                <c:ptCount val="1"/>
                <c:pt idx="0">
                  <c:v>Ensemble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Kiskunhalas!$A$7:$A$36</c:f>
              <c:numCache>
                <c:formatCode>m/d/yyyy</c:formatCode>
                <c:ptCount val="30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</c:numCache>
            </c:numRef>
          </c:cat>
          <c:val>
            <c:numRef>
              <c:f>Kiskunhalas!$H$7:$H$36</c:f>
              <c:numCache>
                <c:formatCode>General</c:formatCode>
                <c:ptCount val="30"/>
                <c:pt idx="0">
                  <c:v>-2.8329060058634998</c:v>
                </c:pt>
                <c:pt idx="1">
                  <c:v>-2.5329529931951198</c:v>
                </c:pt>
                <c:pt idx="2">
                  <c:v>-1.28932288249342</c:v>
                </c:pt>
                <c:pt idx="3">
                  <c:v>1.60671702650153</c:v>
                </c:pt>
                <c:pt idx="4">
                  <c:v>3.6473347533050502</c:v>
                </c:pt>
                <c:pt idx="5">
                  <c:v>4.7483116485970003</c:v>
                </c:pt>
                <c:pt idx="6">
                  <c:v>2.2505987653123301</c:v>
                </c:pt>
                <c:pt idx="7">
                  <c:v>1.3653788533970399</c:v>
                </c:pt>
                <c:pt idx="8">
                  <c:v>1.8620029713070001</c:v>
                </c:pt>
                <c:pt idx="9">
                  <c:v>5.08945611849109</c:v>
                </c:pt>
                <c:pt idx="10">
                  <c:v>3.84433639918878</c:v>
                </c:pt>
                <c:pt idx="11">
                  <c:v>2.5042989243044</c:v>
                </c:pt>
                <c:pt idx="12">
                  <c:v>7.9510394633465502</c:v>
                </c:pt>
                <c:pt idx="13">
                  <c:v>7.5826475489151699</c:v>
                </c:pt>
                <c:pt idx="14">
                  <c:v>-2.1855448268342101</c:v>
                </c:pt>
                <c:pt idx="15">
                  <c:v>1.4317607721841099</c:v>
                </c:pt>
                <c:pt idx="16">
                  <c:v>4.9069793910849899</c:v>
                </c:pt>
                <c:pt idx="17">
                  <c:v>7.6751400691005296</c:v>
                </c:pt>
                <c:pt idx="18">
                  <c:v>10.4308806046191</c:v>
                </c:pt>
                <c:pt idx="19">
                  <c:v>6.6964675848687198</c:v>
                </c:pt>
                <c:pt idx="20">
                  <c:v>4.0584631233690498</c:v>
                </c:pt>
                <c:pt idx="21">
                  <c:v>4.0281115918379999</c:v>
                </c:pt>
                <c:pt idx="22">
                  <c:v>4.0097908600808196</c:v>
                </c:pt>
                <c:pt idx="23">
                  <c:v>2.29855701265038</c:v>
                </c:pt>
                <c:pt idx="24">
                  <c:v>7.2956597125400098</c:v>
                </c:pt>
                <c:pt idx="25">
                  <c:v>3.81835777420262</c:v>
                </c:pt>
                <c:pt idx="26">
                  <c:v>2.2405058592636098</c:v>
                </c:pt>
                <c:pt idx="27">
                  <c:v>8.2365366545360708</c:v>
                </c:pt>
                <c:pt idx="28">
                  <c:v>11.1667090776431</c:v>
                </c:pt>
                <c:pt idx="29">
                  <c:v>11.3995408801753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FF0-4873-BC47-F8E07D6B6C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7583960"/>
        <c:axId val="487590192"/>
      </c:lineChart>
      <c:dateAx>
        <c:axId val="487583960"/>
        <c:scaling>
          <c:orientation val="minMax"/>
        </c:scaling>
        <c:delete val="0"/>
        <c:axPos val="b"/>
        <c:numFmt formatCode="d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87590192"/>
        <c:crossesAt val="-10"/>
        <c:auto val="0"/>
        <c:lblOffset val="100"/>
        <c:baseTimeUnit val="days"/>
      </c:dateAx>
      <c:valAx>
        <c:axId val="48759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87583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2021.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Kiskunhalas!$B$6</c:f>
              <c:strCache>
                <c:ptCount val="1"/>
                <c:pt idx="0">
                  <c:v>masured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Kiskunhalas!$A$37:$A$66</c:f>
              <c:numCache>
                <c:formatCode>m/d/yyyy</c:formatCode>
                <c:ptCount val="30"/>
                <c:pt idx="0">
                  <c:v>44287</c:v>
                </c:pt>
                <c:pt idx="1">
                  <c:v>44288</c:v>
                </c:pt>
                <c:pt idx="2">
                  <c:v>44289</c:v>
                </c:pt>
                <c:pt idx="3">
                  <c:v>44290</c:v>
                </c:pt>
                <c:pt idx="4">
                  <c:v>44291</c:v>
                </c:pt>
                <c:pt idx="5">
                  <c:v>44292</c:v>
                </c:pt>
                <c:pt idx="6">
                  <c:v>44293</c:v>
                </c:pt>
                <c:pt idx="7">
                  <c:v>44294</c:v>
                </c:pt>
                <c:pt idx="8">
                  <c:v>44295</c:v>
                </c:pt>
                <c:pt idx="9">
                  <c:v>44296</c:v>
                </c:pt>
                <c:pt idx="10">
                  <c:v>44297</c:v>
                </c:pt>
                <c:pt idx="11">
                  <c:v>44298</c:v>
                </c:pt>
                <c:pt idx="12">
                  <c:v>44299</c:v>
                </c:pt>
                <c:pt idx="13">
                  <c:v>44300</c:v>
                </c:pt>
                <c:pt idx="14">
                  <c:v>44301</c:v>
                </c:pt>
                <c:pt idx="15">
                  <c:v>44302</c:v>
                </c:pt>
                <c:pt idx="16">
                  <c:v>44303</c:v>
                </c:pt>
                <c:pt idx="17">
                  <c:v>44304</c:v>
                </c:pt>
                <c:pt idx="18">
                  <c:v>44305</c:v>
                </c:pt>
                <c:pt idx="19">
                  <c:v>44306</c:v>
                </c:pt>
                <c:pt idx="20">
                  <c:v>44307</c:v>
                </c:pt>
                <c:pt idx="21">
                  <c:v>44308</c:v>
                </c:pt>
                <c:pt idx="22">
                  <c:v>44309</c:v>
                </c:pt>
                <c:pt idx="23">
                  <c:v>44310</c:v>
                </c:pt>
                <c:pt idx="24">
                  <c:v>44311</c:v>
                </c:pt>
                <c:pt idx="25">
                  <c:v>44312</c:v>
                </c:pt>
                <c:pt idx="26">
                  <c:v>44313</c:v>
                </c:pt>
                <c:pt idx="27">
                  <c:v>44314</c:v>
                </c:pt>
                <c:pt idx="28">
                  <c:v>44315</c:v>
                </c:pt>
                <c:pt idx="29">
                  <c:v>44316</c:v>
                </c:pt>
              </c:numCache>
            </c:numRef>
          </c:cat>
          <c:val>
            <c:numRef>
              <c:f>Kiskunhalas!$B$37:$B$66</c:f>
              <c:numCache>
                <c:formatCode>General</c:formatCode>
                <c:ptCount val="30"/>
                <c:pt idx="0">
                  <c:v>6.4</c:v>
                </c:pt>
                <c:pt idx="1">
                  <c:v>12.6</c:v>
                </c:pt>
                <c:pt idx="2">
                  <c:v>6.9</c:v>
                </c:pt>
                <c:pt idx="3">
                  <c:v>1.1000000000000001</c:v>
                </c:pt>
                <c:pt idx="4">
                  <c:v>-1.8</c:v>
                </c:pt>
                <c:pt idx="5">
                  <c:v>1.1000000000000001</c:v>
                </c:pt>
                <c:pt idx="6">
                  <c:v>-2.1</c:v>
                </c:pt>
                <c:pt idx="7">
                  <c:v>-1.4</c:v>
                </c:pt>
                <c:pt idx="8">
                  <c:v>-4.0999999999999996</c:v>
                </c:pt>
                <c:pt idx="9">
                  <c:v>1.6</c:v>
                </c:pt>
                <c:pt idx="10">
                  <c:v>1.9</c:v>
                </c:pt>
                <c:pt idx="11">
                  <c:v>6.1</c:v>
                </c:pt>
                <c:pt idx="12">
                  <c:v>3.2</c:v>
                </c:pt>
                <c:pt idx="13">
                  <c:v>1.5</c:v>
                </c:pt>
                <c:pt idx="14">
                  <c:v>0.4</c:v>
                </c:pt>
                <c:pt idx="15">
                  <c:v>0.9</c:v>
                </c:pt>
                <c:pt idx="16">
                  <c:v>4.8</c:v>
                </c:pt>
                <c:pt idx="17">
                  <c:v>5.2</c:v>
                </c:pt>
                <c:pt idx="18">
                  <c:v>5.9</c:v>
                </c:pt>
                <c:pt idx="19">
                  <c:v>6.4</c:v>
                </c:pt>
                <c:pt idx="20">
                  <c:v>5.8</c:v>
                </c:pt>
                <c:pt idx="21">
                  <c:v>6.3</c:v>
                </c:pt>
                <c:pt idx="22">
                  <c:v>5.8</c:v>
                </c:pt>
                <c:pt idx="23">
                  <c:v>3.6</c:v>
                </c:pt>
                <c:pt idx="24">
                  <c:v>1.9</c:v>
                </c:pt>
                <c:pt idx="25">
                  <c:v>3.1</c:v>
                </c:pt>
                <c:pt idx="26">
                  <c:v>7.5</c:v>
                </c:pt>
                <c:pt idx="27">
                  <c:v>8.5</c:v>
                </c:pt>
                <c:pt idx="28">
                  <c:v>9.3000000000000007</c:v>
                </c:pt>
                <c:pt idx="29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AA-47B7-9427-F80A7CEEE276}"/>
            </c:ext>
          </c:extLst>
        </c:ser>
        <c:ser>
          <c:idx val="1"/>
          <c:order val="1"/>
          <c:tx>
            <c:strRef>
              <c:f>Kiskunhalas!$C$6</c:f>
              <c:strCache>
                <c:ptCount val="1"/>
                <c:pt idx="0">
                  <c:v>ERA5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Kiskunhalas!$A$37:$A$66</c:f>
              <c:numCache>
                <c:formatCode>m/d/yyyy</c:formatCode>
                <c:ptCount val="30"/>
                <c:pt idx="0">
                  <c:v>44287</c:v>
                </c:pt>
                <c:pt idx="1">
                  <c:v>44288</c:v>
                </c:pt>
                <c:pt idx="2">
                  <c:v>44289</c:v>
                </c:pt>
                <c:pt idx="3">
                  <c:v>44290</c:v>
                </c:pt>
                <c:pt idx="4">
                  <c:v>44291</c:v>
                </c:pt>
                <c:pt idx="5">
                  <c:v>44292</c:v>
                </c:pt>
                <c:pt idx="6">
                  <c:v>44293</c:v>
                </c:pt>
                <c:pt idx="7">
                  <c:v>44294</c:v>
                </c:pt>
                <c:pt idx="8">
                  <c:v>44295</c:v>
                </c:pt>
                <c:pt idx="9">
                  <c:v>44296</c:v>
                </c:pt>
                <c:pt idx="10">
                  <c:v>44297</c:v>
                </c:pt>
                <c:pt idx="11">
                  <c:v>44298</c:v>
                </c:pt>
                <c:pt idx="12">
                  <c:v>44299</c:v>
                </c:pt>
                <c:pt idx="13">
                  <c:v>44300</c:v>
                </c:pt>
                <c:pt idx="14">
                  <c:v>44301</c:v>
                </c:pt>
                <c:pt idx="15">
                  <c:v>44302</c:v>
                </c:pt>
                <c:pt idx="16">
                  <c:v>44303</c:v>
                </c:pt>
                <c:pt idx="17">
                  <c:v>44304</c:v>
                </c:pt>
                <c:pt idx="18">
                  <c:v>44305</c:v>
                </c:pt>
                <c:pt idx="19">
                  <c:v>44306</c:v>
                </c:pt>
                <c:pt idx="20">
                  <c:v>44307</c:v>
                </c:pt>
                <c:pt idx="21">
                  <c:v>44308</c:v>
                </c:pt>
                <c:pt idx="22">
                  <c:v>44309</c:v>
                </c:pt>
                <c:pt idx="23">
                  <c:v>44310</c:v>
                </c:pt>
                <c:pt idx="24">
                  <c:v>44311</c:v>
                </c:pt>
                <c:pt idx="25">
                  <c:v>44312</c:v>
                </c:pt>
                <c:pt idx="26">
                  <c:v>44313</c:v>
                </c:pt>
                <c:pt idx="27">
                  <c:v>44314</c:v>
                </c:pt>
                <c:pt idx="28">
                  <c:v>44315</c:v>
                </c:pt>
                <c:pt idx="29">
                  <c:v>44316</c:v>
                </c:pt>
              </c:numCache>
            </c:numRef>
          </c:cat>
          <c:val>
            <c:numRef>
              <c:f>Kiskunhalas!$C$37:$C$66</c:f>
              <c:numCache>
                <c:formatCode>General</c:formatCode>
                <c:ptCount val="30"/>
                <c:pt idx="0">
                  <c:v>8.1612800000000334</c:v>
                </c:pt>
                <c:pt idx="1">
                  <c:v>13.453030000000012</c:v>
                </c:pt>
                <c:pt idx="2">
                  <c:v>7.1161000000000172</c:v>
                </c:pt>
                <c:pt idx="3">
                  <c:v>4.7059600000000046</c:v>
                </c:pt>
                <c:pt idx="4">
                  <c:v>0.90762000000000853</c:v>
                </c:pt>
                <c:pt idx="5">
                  <c:v>4.7023000000000366</c:v>
                </c:pt>
                <c:pt idx="6">
                  <c:v>0.53555000000000064</c:v>
                </c:pt>
                <c:pt idx="7">
                  <c:v>-0.20712999999994963</c:v>
                </c:pt>
                <c:pt idx="8">
                  <c:v>-1.1385300000000029</c:v>
                </c:pt>
                <c:pt idx="9">
                  <c:v>5.0790000000000077</c:v>
                </c:pt>
                <c:pt idx="10">
                  <c:v>5.3577999999999975</c:v>
                </c:pt>
                <c:pt idx="11">
                  <c:v>9.6043999999999983</c:v>
                </c:pt>
                <c:pt idx="12">
                  <c:v>4.8192400000000362</c:v>
                </c:pt>
                <c:pt idx="13">
                  <c:v>3.0380000000000109</c:v>
                </c:pt>
                <c:pt idx="14">
                  <c:v>2.9838000000000306</c:v>
                </c:pt>
                <c:pt idx="15">
                  <c:v>2.2189000000000192</c:v>
                </c:pt>
                <c:pt idx="16">
                  <c:v>3.6947300000000496</c:v>
                </c:pt>
                <c:pt idx="17">
                  <c:v>5.9779300000000148</c:v>
                </c:pt>
                <c:pt idx="18">
                  <c:v>6.4259300000000508</c:v>
                </c:pt>
                <c:pt idx="19">
                  <c:v>7.2718800000000101</c:v>
                </c:pt>
                <c:pt idx="20">
                  <c:v>7.0836400000000026</c:v>
                </c:pt>
                <c:pt idx="21">
                  <c:v>8.872950000000003</c:v>
                </c:pt>
                <c:pt idx="22">
                  <c:v>8.3339000000000283</c:v>
                </c:pt>
                <c:pt idx="23">
                  <c:v>4.6832500000000437</c:v>
                </c:pt>
                <c:pt idx="24">
                  <c:v>6.4125000000000227</c:v>
                </c:pt>
                <c:pt idx="25">
                  <c:v>7.4845200000000318</c:v>
                </c:pt>
                <c:pt idx="26">
                  <c:v>6.6642000000000507</c:v>
                </c:pt>
                <c:pt idx="27">
                  <c:v>8.2892000000000507</c:v>
                </c:pt>
                <c:pt idx="28">
                  <c:v>10.283839999999998</c:v>
                </c:pt>
                <c:pt idx="29">
                  <c:v>14.104399999999998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AA-47B7-9427-F80A7CEEE276}"/>
            </c:ext>
          </c:extLst>
        </c:ser>
        <c:ser>
          <c:idx val="2"/>
          <c:order val="2"/>
          <c:tx>
            <c:strRef>
              <c:f>Kiskunhalas!$D$6</c:f>
              <c:strCache>
                <c:ptCount val="1"/>
                <c:pt idx="0">
                  <c:v>Random Forest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Kiskunhalas!$A$37:$A$66</c:f>
              <c:numCache>
                <c:formatCode>m/d/yyyy</c:formatCode>
                <c:ptCount val="30"/>
                <c:pt idx="0">
                  <c:v>44287</c:v>
                </c:pt>
                <c:pt idx="1">
                  <c:v>44288</c:v>
                </c:pt>
                <c:pt idx="2">
                  <c:v>44289</c:v>
                </c:pt>
                <c:pt idx="3">
                  <c:v>44290</c:v>
                </c:pt>
                <c:pt idx="4">
                  <c:v>44291</c:v>
                </c:pt>
                <c:pt idx="5">
                  <c:v>44292</c:v>
                </c:pt>
                <c:pt idx="6">
                  <c:v>44293</c:v>
                </c:pt>
                <c:pt idx="7">
                  <c:v>44294</c:v>
                </c:pt>
                <c:pt idx="8">
                  <c:v>44295</c:v>
                </c:pt>
                <c:pt idx="9">
                  <c:v>44296</c:v>
                </c:pt>
                <c:pt idx="10">
                  <c:v>44297</c:v>
                </c:pt>
                <c:pt idx="11">
                  <c:v>44298</c:v>
                </c:pt>
                <c:pt idx="12">
                  <c:v>44299</c:v>
                </c:pt>
                <c:pt idx="13">
                  <c:v>44300</c:v>
                </c:pt>
                <c:pt idx="14">
                  <c:v>44301</c:v>
                </c:pt>
                <c:pt idx="15">
                  <c:v>44302</c:v>
                </c:pt>
                <c:pt idx="16">
                  <c:v>44303</c:v>
                </c:pt>
                <c:pt idx="17">
                  <c:v>44304</c:v>
                </c:pt>
                <c:pt idx="18">
                  <c:v>44305</c:v>
                </c:pt>
                <c:pt idx="19">
                  <c:v>44306</c:v>
                </c:pt>
                <c:pt idx="20">
                  <c:v>44307</c:v>
                </c:pt>
                <c:pt idx="21">
                  <c:v>44308</c:v>
                </c:pt>
                <c:pt idx="22">
                  <c:v>44309</c:v>
                </c:pt>
                <c:pt idx="23">
                  <c:v>44310</c:v>
                </c:pt>
                <c:pt idx="24">
                  <c:v>44311</c:v>
                </c:pt>
                <c:pt idx="25">
                  <c:v>44312</c:v>
                </c:pt>
                <c:pt idx="26">
                  <c:v>44313</c:v>
                </c:pt>
                <c:pt idx="27">
                  <c:v>44314</c:v>
                </c:pt>
                <c:pt idx="28">
                  <c:v>44315</c:v>
                </c:pt>
                <c:pt idx="29">
                  <c:v>44316</c:v>
                </c:pt>
              </c:numCache>
            </c:numRef>
          </c:cat>
          <c:val>
            <c:numRef>
              <c:f>Kiskunhalas!$D$37:$D$66</c:f>
              <c:numCache>
                <c:formatCode>General</c:formatCode>
                <c:ptCount val="30"/>
                <c:pt idx="0">
                  <c:v>4.9769999999999897</c:v>
                </c:pt>
                <c:pt idx="1">
                  <c:v>10.074</c:v>
                </c:pt>
                <c:pt idx="2">
                  <c:v>5.6589999999999998</c:v>
                </c:pt>
                <c:pt idx="3">
                  <c:v>2.8709999999999898</c:v>
                </c:pt>
                <c:pt idx="4">
                  <c:v>-1.35099999999999</c:v>
                </c:pt>
                <c:pt idx="5">
                  <c:v>2.5309999999999899</c:v>
                </c:pt>
                <c:pt idx="6">
                  <c:v>-1.7229999999999901</c:v>
                </c:pt>
                <c:pt idx="7">
                  <c:v>-2.3759999999999999</c:v>
                </c:pt>
                <c:pt idx="8">
                  <c:v>-2.59499999999999</c:v>
                </c:pt>
                <c:pt idx="9">
                  <c:v>1.42</c:v>
                </c:pt>
                <c:pt idx="10">
                  <c:v>3.944</c:v>
                </c:pt>
                <c:pt idx="11">
                  <c:v>6.0720000000000001</c:v>
                </c:pt>
                <c:pt idx="12">
                  <c:v>6.7619999999999898</c:v>
                </c:pt>
                <c:pt idx="13">
                  <c:v>2.6449999999999898</c:v>
                </c:pt>
                <c:pt idx="14">
                  <c:v>1.306</c:v>
                </c:pt>
                <c:pt idx="15">
                  <c:v>-0.38100000000000001</c:v>
                </c:pt>
                <c:pt idx="16">
                  <c:v>0.82799999999999996</c:v>
                </c:pt>
                <c:pt idx="17">
                  <c:v>3.3079999999999901</c:v>
                </c:pt>
                <c:pt idx="18">
                  <c:v>3.99799999999999</c:v>
                </c:pt>
                <c:pt idx="19">
                  <c:v>4.944</c:v>
                </c:pt>
                <c:pt idx="20">
                  <c:v>5.0229999999999997</c:v>
                </c:pt>
                <c:pt idx="21">
                  <c:v>5.9539999999999997</c:v>
                </c:pt>
                <c:pt idx="22">
                  <c:v>6.5510000000000002</c:v>
                </c:pt>
                <c:pt idx="23">
                  <c:v>2.714</c:v>
                </c:pt>
                <c:pt idx="24">
                  <c:v>1.712</c:v>
                </c:pt>
                <c:pt idx="25">
                  <c:v>5.8389999999999898</c:v>
                </c:pt>
                <c:pt idx="26">
                  <c:v>5.2029999999999896</c:v>
                </c:pt>
                <c:pt idx="27">
                  <c:v>5.7619999999999898</c:v>
                </c:pt>
                <c:pt idx="28">
                  <c:v>9.2589999999999897</c:v>
                </c:pt>
                <c:pt idx="29">
                  <c:v>11.454000000000001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AA-47B7-9427-F80A7CEEE276}"/>
            </c:ext>
          </c:extLst>
        </c:ser>
        <c:ser>
          <c:idx val="3"/>
          <c:order val="3"/>
          <c:tx>
            <c:strRef>
              <c:f>Kiskunhalas!$E$6</c:f>
              <c:strCache>
                <c:ptCount val="1"/>
                <c:pt idx="0">
                  <c:v>LightGBM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Kiskunhalas!$A$37:$A$66</c:f>
              <c:numCache>
                <c:formatCode>m/d/yyyy</c:formatCode>
                <c:ptCount val="30"/>
                <c:pt idx="0">
                  <c:v>44287</c:v>
                </c:pt>
                <c:pt idx="1">
                  <c:v>44288</c:v>
                </c:pt>
                <c:pt idx="2">
                  <c:v>44289</c:v>
                </c:pt>
                <c:pt idx="3">
                  <c:v>44290</c:v>
                </c:pt>
                <c:pt idx="4">
                  <c:v>44291</c:v>
                </c:pt>
                <c:pt idx="5">
                  <c:v>44292</c:v>
                </c:pt>
                <c:pt idx="6">
                  <c:v>44293</c:v>
                </c:pt>
                <c:pt idx="7">
                  <c:v>44294</c:v>
                </c:pt>
                <c:pt idx="8">
                  <c:v>44295</c:v>
                </c:pt>
                <c:pt idx="9">
                  <c:v>44296</c:v>
                </c:pt>
                <c:pt idx="10">
                  <c:v>44297</c:v>
                </c:pt>
                <c:pt idx="11">
                  <c:v>44298</c:v>
                </c:pt>
                <c:pt idx="12">
                  <c:v>44299</c:v>
                </c:pt>
                <c:pt idx="13">
                  <c:v>44300</c:v>
                </c:pt>
                <c:pt idx="14">
                  <c:v>44301</c:v>
                </c:pt>
                <c:pt idx="15">
                  <c:v>44302</c:v>
                </c:pt>
                <c:pt idx="16">
                  <c:v>44303</c:v>
                </c:pt>
                <c:pt idx="17">
                  <c:v>44304</c:v>
                </c:pt>
                <c:pt idx="18">
                  <c:v>44305</c:v>
                </c:pt>
                <c:pt idx="19">
                  <c:v>44306</c:v>
                </c:pt>
                <c:pt idx="20">
                  <c:v>44307</c:v>
                </c:pt>
                <c:pt idx="21">
                  <c:v>44308</c:v>
                </c:pt>
                <c:pt idx="22">
                  <c:v>44309</c:v>
                </c:pt>
                <c:pt idx="23">
                  <c:v>44310</c:v>
                </c:pt>
                <c:pt idx="24">
                  <c:v>44311</c:v>
                </c:pt>
                <c:pt idx="25">
                  <c:v>44312</c:v>
                </c:pt>
                <c:pt idx="26">
                  <c:v>44313</c:v>
                </c:pt>
                <c:pt idx="27">
                  <c:v>44314</c:v>
                </c:pt>
                <c:pt idx="28">
                  <c:v>44315</c:v>
                </c:pt>
                <c:pt idx="29">
                  <c:v>44316</c:v>
                </c:pt>
              </c:numCache>
            </c:numRef>
          </c:cat>
          <c:val>
            <c:numRef>
              <c:f>Kiskunhalas!$E$37:$E$66</c:f>
              <c:numCache>
                <c:formatCode>General</c:formatCode>
                <c:ptCount val="30"/>
                <c:pt idx="0">
                  <c:v>4.6054173779517003</c:v>
                </c:pt>
                <c:pt idx="1">
                  <c:v>10.9255104349243</c:v>
                </c:pt>
                <c:pt idx="2">
                  <c:v>5.5721717455186601</c:v>
                </c:pt>
                <c:pt idx="3">
                  <c:v>2.5300237317604801</c:v>
                </c:pt>
                <c:pt idx="4">
                  <c:v>-1.63585863825274</c:v>
                </c:pt>
                <c:pt idx="5">
                  <c:v>2.83678036460917</c:v>
                </c:pt>
                <c:pt idx="6">
                  <c:v>-1.9160646315543</c:v>
                </c:pt>
                <c:pt idx="7">
                  <c:v>-1.3619351671386799</c:v>
                </c:pt>
                <c:pt idx="8">
                  <c:v>-2.77668374424033</c:v>
                </c:pt>
                <c:pt idx="9">
                  <c:v>2.7218436866455602</c:v>
                </c:pt>
                <c:pt idx="10">
                  <c:v>3.72252480620894</c:v>
                </c:pt>
                <c:pt idx="11">
                  <c:v>6.0819958124947302</c:v>
                </c:pt>
                <c:pt idx="12">
                  <c:v>6.3913439572053798</c:v>
                </c:pt>
                <c:pt idx="13">
                  <c:v>1.8622619413953601</c:v>
                </c:pt>
                <c:pt idx="14">
                  <c:v>1.3133395429278101</c:v>
                </c:pt>
                <c:pt idx="15">
                  <c:v>-0.25738794404110699</c:v>
                </c:pt>
                <c:pt idx="16">
                  <c:v>0.36612193471749399</c:v>
                </c:pt>
                <c:pt idx="17">
                  <c:v>2.7170282547562601</c:v>
                </c:pt>
                <c:pt idx="18">
                  <c:v>3.94193912790896</c:v>
                </c:pt>
                <c:pt idx="19">
                  <c:v>4.7536730064602004</c:v>
                </c:pt>
                <c:pt idx="20">
                  <c:v>4.8698977667263703</c:v>
                </c:pt>
                <c:pt idx="21">
                  <c:v>6.03755223914035</c:v>
                </c:pt>
                <c:pt idx="22">
                  <c:v>6.4032133083368796</c:v>
                </c:pt>
                <c:pt idx="23">
                  <c:v>2.4790667818016701</c:v>
                </c:pt>
                <c:pt idx="24">
                  <c:v>1.5460920043044399</c:v>
                </c:pt>
                <c:pt idx="25">
                  <c:v>5.4537724562699799</c:v>
                </c:pt>
                <c:pt idx="26">
                  <c:v>5.1984092857068598</c:v>
                </c:pt>
                <c:pt idx="27">
                  <c:v>5.9159694738182598</c:v>
                </c:pt>
                <c:pt idx="28">
                  <c:v>9.1321053534614904</c:v>
                </c:pt>
                <c:pt idx="29">
                  <c:v>11.555367788804899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6AA-47B7-9427-F80A7CEEE276}"/>
            </c:ext>
          </c:extLst>
        </c:ser>
        <c:ser>
          <c:idx val="4"/>
          <c:order val="4"/>
          <c:tx>
            <c:strRef>
              <c:f>Kiskunhalas!$F$6</c:f>
              <c:strCache>
                <c:ptCount val="1"/>
                <c:pt idx="0">
                  <c:v>XGBoost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Kiskunhalas!$A$37:$A$66</c:f>
              <c:numCache>
                <c:formatCode>m/d/yyyy</c:formatCode>
                <c:ptCount val="30"/>
                <c:pt idx="0">
                  <c:v>44287</c:v>
                </c:pt>
                <c:pt idx="1">
                  <c:v>44288</c:v>
                </c:pt>
                <c:pt idx="2">
                  <c:v>44289</c:v>
                </c:pt>
                <c:pt idx="3">
                  <c:v>44290</c:v>
                </c:pt>
                <c:pt idx="4">
                  <c:v>44291</c:v>
                </c:pt>
                <c:pt idx="5">
                  <c:v>44292</c:v>
                </c:pt>
                <c:pt idx="6">
                  <c:v>44293</c:v>
                </c:pt>
                <c:pt idx="7">
                  <c:v>44294</c:v>
                </c:pt>
                <c:pt idx="8">
                  <c:v>44295</c:v>
                </c:pt>
                <c:pt idx="9">
                  <c:v>44296</c:v>
                </c:pt>
                <c:pt idx="10">
                  <c:v>44297</c:v>
                </c:pt>
                <c:pt idx="11">
                  <c:v>44298</c:v>
                </c:pt>
                <c:pt idx="12">
                  <c:v>44299</c:v>
                </c:pt>
                <c:pt idx="13">
                  <c:v>44300</c:v>
                </c:pt>
                <c:pt idx="14">
                  <c:v>44301</c:v>
                </c:pt>
                <c:pt idx="15">
                  <c:v>44302</c:v>
                </c:pt>
                <c:pt idx="16">
                  <c:v>44303</c:v>
                </c:pt>
                <c:pt idx="17">
                  <c:v>44304</c:v>
                </c:pt>
                <c:pt idx="18">
                  <c:v>44305</c:v>
                </c:pt>
                <c:pt idx="19">
                  <c:v>44306</c:v>
                </c:pt>
                <c:pt idx="20">
                  <c:v>44307</c:v>
                </c:pt>
                <c:pt idx="21">
                  <c:v>44308</c:v>
                </c:pt>
                <c:pt idx="22">
                  <c:v>44309</c:v>
                </c:pt>
                <c:pt idx="23">
                  <c:v>44310</c:v>
                </c:pt>
                <c:pt idx="24">
                  <c:v>44311</c:v>
                </c:pt>
                <c:pt idx="25">
                  <c:v>44312</c:v>
                </c:pt>
                <c:pt idx="26">
                  <c:v>44313</c:v>
                </c:pt>
                <c:pt idx="27">
                  <c:v>44314</c:v>
                </c:pt>
                <c:pt idx="28">
                  <c:v>44315</c:v>
                </c:pt>
                <c:pt idx="29">
                  <c:v>44316</c:v>
                </c:pt>
              </c:numCache>
            </c:numRef>
          </c:cat>
          <c:val>
            <c:numRef>
              <c:f>Kiskunhalas!$F$37:$F$66</c:f>
              <c:numCache>
                <c:formatCode>General</c:formatCode>
                <c:ptCount val="30"/>
                <c:pt idx="0">
                  <c:v>4.8926783</c:v>
                </c:pt>
                <c:pt idx="1">
                  <c:v>10.571156500000001</c:v>
                </c:pt>
                <c:pt idx="2">
                  <c:v>5.9044639999999999</c:v>
                </c:pt>
                <c:pt idx="3">
                  <c:v>2.6596236000000002</c:v>
                </c:pt>
                <c:pt idx="4">
                  <c:v>-1.5679888</c:v>
                </c:pt>
                <c:pt idx="5">
                  <c:v>2.7669125000000001</c:v>
                </c:pt>
                <c:pt idx="6">
                  <c:v>-1.0083915000000001</c:v>
                </c:pt>
                <c:pt idx="7">
                  <c:v>-2.5664617999999999</c:v>
                </c:pt>
                <c:pt idx="8">
                  <c:v>-3.4842092999999998</c:v>
                </c:pt>
                <c:pt idx="9">
                  <c:v>1.7572211</c:v>
                </c:pt>
                <c:pt idx="10">
                  <c:v>4.0935430000000004</c:v>
                </c:pt>
                <c:pt idx="11">
                  <c:v>6.2552203999999998</c:v>
                </c:pt>
                <c:pt idx="12">
                  <c:v>7.345326</c:v>
                </c:pt>
                <c:pt idx="13">
                  <c:v>2.1838489000000001</c:v>
                </c:pt>
                <c:pt idx="14">
                  <c:v>1.2172947000000001</c:v>
                </c:pt>
                <c:pt idx="15">
                  <c:v>0.16963919999999999</c:v>
                </c:pt>
                <c:pt idx="16">
                  <c:v>0.16802679000000001</c:v>
                </c:pt>
                <c:pt idx="17">
                  <c:v>3.6861923000000001</c:v>
                </c:pt>
                <c:pt idx="18">
                  <c:v>4.5705384999999996</c:v>
                </c:pt>
                <c:pt idx="19">
                  <c:v>4.5395399999999997</c:v>
                </c:pt>
                <c:pt idx="20">
                  <c:v>4.5858420000000004</c:v>
                </c:pt>
                <c:pt idx="21">
                  <c:v>6.3375329999999996</c:v>
                </c:pt>
                <c:pt idx="22">
                  <c:v>6.6768017000000004</c:v>
                </c:pt>
                <c:pt idx="23">
                  <c:v>1.9671662999999999</c:v>
                </c:pt>
                <c:pt idx="24">
                  <c:v>2.4138633999999999</c:v>
                </c:pt>
                <c:pt idx="25">
                  <c:v>6.7128386000000004</c:v>
                </c:pt>
                <c:pt idx="26">
                  <c:v>4.8379450000000004</c:v>
                </c:pt>
                <c:pt idx="27">
                  <c:v>5.275099</c:v>
                </c:pt>
                <c:pt idx="28">
                  <c:v>9.4755190000000002</c:v>
                </c:pt>
                <c:pt idx="29">
                  <c:v>11.732570000000001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6AA-47B7-9427-F80A7CEEE276}"/>
            </c:ext>
          </c:extLst>
        </c:ser>
        <c:ser>
          <c:idx val="5"/>
          <c:order val="5"/>
          <c:tx>
            <c:strRef>
              <c:f>Kiskunhalas!$G$6</c:f>
              <c:strCache>
                <c:ptCount val="1"/>
                <c:pt idx="0">
                  <c:v>Neural Network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Kiskunhalas!$A$37:$A$66</c:f>
              <c:numCache>
                <c:formatCode>m/d/yyyy</c:formatCode>
                <c:ptCount val="30"/>
                <c:pt idx="0">
                  <c:v>44287</c:v>
                </c:pt>
                <c:pt idx="1">
                  <c:v>44288</c:v>
                </c:pt>
                <c:pt idx="2">
                  <c:v>44289</c:v>
                </c:pt>
                <c:pt idx="3">
                  <c:v>44290</c:v>
                </c:pt>
                <c:pt idx="4">
                  <c:v>44291</c:v>
                </c:pt>
                <c:pt idx="5">
                  <c:v>44292</c:v>
                </c:pt>
                <c:pt idx="6">
                  <c:v>44293</c:v>
                </c:pt>
                <c:pt idx="7">
                  <c:v>44294</c:v>
                </c:pt>
                <c:pt idx="8">
                  <c:v>44295</c:v>
                </c:pt>
                <c:pt idx="9">
                  <c:v>44296</c:v>
                </c:pt>
                <c:pt idx="10">
                  <c:v>44297</c:v>
                </c:pt>
                <c:pt idx="11">
                  <c:v>44298</c:v>
                </c:pt>
                <c:pt idx="12">
                  <c:v>44299</c:v>
                </c:pt>
                <c:pt idx="13">
                  <c:v>44300</c:v>
                </c:pt>
                <c:pt idx="14">
                  <c:v>44301</c:v>
                </c:pt>
                <c:pt idx="15">
                  <c:v>44302</c:v>
                </c:pt>
                <c:pt idx="16">
                  <c:v>44303</c:v>
                </c:pt>
                <c:pt idx="17">
                  <c:v>44304</c:v>
                </c:pt>
                <c:pt idx="18">
                  <c:v>44305</c:v>
                </c:pt>
                <c:pt idx="19">
                  <c:v>44306</c:v>
                </c:pt>
                <c:pt idx="20">
                  <c:v>44307</c:v>
                </c:pt>
                <c:pt idx="21">
                  <c:v>44308</c:v>
                </c:pt>
                <c:pt idx="22">
                  <c:v>44309</c:v>
                </c:pt>
                <c:pt idx="23">
                  <c:v>44310</c:v>
                </c:pt>
                <c:pt idx="24">
                  <c:v>44311</c:v>
                </c:pt>
                <c:pt idx="25">
                  <c:v>44312</c:v>
                </c:pt>
                <c:pt idx="26">
                  <c:v>44313</c:v>
                </c:pt>
                <c:pt idx="27">
                  <c:v>44314</c:v>
                </c:pt>
                <c:pt idx="28">
                  <c:v>44315</c:v>
                </c:pt>
                <c:pt idx="29">
                  <c:v>44316</c:v>
                </c:pt>
              </c:numCache>
            </c:numRef>
          </c:cat>
          <c:val>
            <c:numRef>
              <c:f>Kiskunhalas!$G$37:$G$66</c:f>
              <c:numCache>
                <c:formatCode>General</c:formatCode>
                <c:ptCount val="30"/>
                <c:pt idx="0">
                  <c:v>5.5155240000000001</c:v>
                </c:pt>
                <c:pt idx="1">
                  <c:v>10.914357000000001</c:v>
                </c:pt>
                <c:pt idx="2">
                  <c:v>4.1533775000000004</c:v>
                </c:pt>
                <c:pt idx="3">
                  <c:v>3.6192985000000002</c:v>
                </c:pt>
                <c:pt idx="4">
                  <c:v>-0.77723940000000002</c:v>
                </c:pt>
                <c:pt idx="5">
                  <c:v>3.9525551999999999</c:v>
                </c:pt>
                <c:pt idx="6">
                  <c:v>-1.0886338</c:v>
                </c:pt>
                <c:pt idx="7">
                  <c:v>-1.2873768000000001</c:v>
                </c:pt>
                <c:pt idx="8">
                  <c:v>-2.1946794999999999</c:v>
                </c:pt>
                <c:pt idx="9">
                  <c:v>3.2770011000000001</c:v>
                </c:pt>
                <c:pt idx="10">
                  <c:v>4.0749655000000002</c:v>
                </c:pt>
                <c:pt idx="11">
                  <c:v>6.8957699999999997</c:v>
                </c:pt>
                <c:pt idx="12">
                  <c:v>7.9516945000000003</c:v>
                </c:pt>
                <c:pt idx="13">
                  <c:v>2.8265001999999999</c:v>
                </c:pt>
                <c:pt idx="14">
                  <c:v>2.1638752999999999</c:v>
                </c:pt>
                <c:pt idx="15">
                  <c:v>0.4920117</c:v>
                </c:pt>
                <c:pt idx="16">
                  <c:v>2.0818648</c:v>
                </c:pt>
                <c:pt idx="17">
                  <c:v>3.8037348</c:v>
                </c:pt>
                <c:pt idx="18">
                  <c:v>4.8992724000000001</c:v>
                </c:pt>
                <c:pt idx="19">
                  <c:v>5.0962430000000003</c:v>
                </c:pt>
                <c:pt idx="20">
                  <c:v>5.3446363999999997</c:v>
                </c:pt>
                <c:pt idx="21">
                  <c:v>7.1220435999999996</c:v>
                </c:pt>
                <c:pt idx="22">
                  <c:v>7.7590680000000001</c:v>
                </c:pt>
                <c:pt idx="23">
                  <c:v>2.5486460000000002</c:v>
                </c:pt>
                <c:pt idx="24">
                  <c:v>2.0877192</c:v>
                </c:pt>
                <c:pt idx="25">
                  <c:v>5.3588743000000001</c:v>
                </c:pt>
                <c:pt idx="26">
                  <c:v>5.2292649999999998</c:v>
                </c:pt>
                <c:pt idx="27">
                  <c:v>6.6366959999999997</c:v>
                </c:pt>
                <c:pt idx="28">
                  <c:v>8.585464</c:v>
                </c:pt>
                <c:pt idx="29">
                  <c:v>11.967128000000001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6AA-47B7-9427-F80A7CEEE276}"/>
            </c:ext>
          </c:extLst>
        </c:ser>
        <c:ser>
          <c:idx val="6"/>
          <c:order val="6"/>
          <c:tx>
            <c:strRef>
              <c:f>Kiskunhalas!$H$6</c:f>
              <c:strCache>
                <c:ptCount val="1"/>
                <c:pt idx="0">
                  <c:v>Ensemble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Kiskunhalas!$A$37:$A$66</c:f>
              <c:numCache>
                <c:formatCode>m/d/yyyy</c:formatCode>
                <c:ptCount val="30"/>
                <c:pt idx="0">
                  <c:v>44287</c:v>
                </c:pt>
                <c:pt idx="1">
                  <c:v>44288</c:v>
                </c:pt>
                <c:pt idx="2">
                  <c:v>44289</c:v>
                </c:pt>
                <c:pt idx="3">
                  <c:v>44290</c:v>
                </c:pt>
                <c:pt idx="4">
                  <c:v>44291</c:v>
                </c:pt>
                <c:pt idx="5">
                  <c:v>44292</c:v>
                </c:pt>
                <c:pt idx="6">
                  <c:v>44293</c:v>
                </c:pt>
                <c:pt idx="7">
                  <c:v>44294</c:v>
                </c:pt>
                <c:pt idx="8">
                  <c:v>44295</c:v>
                </c:pt>
                <c:pt idx="9">
                  <c:v>44296</c:v>
                </c:pt>
                <c:pt idx="10">
                  <c:v>44297</c:v>
                </c:pt>
                <c:pt idx="11">
                  <c:v>44298</c:v>
                </c:pt>
                <c:pt idx="12">
                  <c:v>44299</c:v>
                </c:pt>
                <c:pt idx="13">
                  <c:v>44300</c:v>
                </c:pt>
                <c:pt idx="14">
                  <c:v>44301</c:v>
                </c:pt>
                <c:pt idx="15">
                  <c:v>44302</c:v>
                </c:pt>
                <c:pt idx="16">
                  <c:v>44303</c:v>
                </c:pt>
                <c:pt idx="17">
                  <c:v>44304</c:v>
                </c:pt>
                <c:pt idx="18">
                  <c:v>44305</c:v>
                </c:pt>
                <c:pt idx="19">
                  <c:v>44306</c:v>
                </c:pt>
                <c:pt idx="20">
                  <c:v>44307</c:v>
                </c:pt>
                <c:pt idx="21">
                  <c:v>44308</c:v>
                </c:pt>
                <c:pt idx="22">
                  <c:v>44309</c:v>
                </c:pt>
                <c:pt idx="23">
                  <c:v>44310</c:v>
                </c:pt>
                <c:pt idx="24">
                  <c:v>44311</c:v>
                </c:pt>
                <c:pt idx="25">
                  <c:v>44312</c:v>
                </c:pt>
                <c:pt idx="26">
                  <c:v>44313</c:v>
                </c:pt>
                <c:pt idx="27">
                  <c:v>44314</c:v>
                </c:pt>
                <c:pt idx="28">
                  <c:v>44315</c:v>
                </c:pt>
                <c:pt idx="29">
                  <c:v>44316</c:v>
                </c:pt>
              </c:numCache>
            </c:numRef>
          </c:cat>
          <c:val>
            <c:numRef>
              <c:f>Kiskunhalas!$H$37:$H$66</c:f>
              <c:numCache>
                <c:formatCode>General</c:formatCode>
                <c:ptCount val="30"/>
                <c:pt idx="0">
                  <c:v>4.9976548873193396</c:v>
                </c:pt>
                <c:pt idx="1">
                  <c:v>10.6212560305145</c:v>
                </c:pt>
                <c:pt idx="2">
                  <c:v>5.3222532616207499</c:v>
                </c:pt>
                <c:pt idx="3">
                  <c:v>2.91998645318853</c:v>
                </c:pt>
                <c:pt idx="4">
                  <c:v>-1.33302169345963</c:v>
                </c:pt>
                <c:pt idx="5">
                  <c:v>3.02181200113306</c:v>
                </c:pt>
                <c:pt idx="6">
                  <c:v>-1.43402247669617</c:v>
                </c:pt>
                <c:pt idx="7">
                  <c:v>-1.8979434325260101</c:v>
                </c:pt>
                <c:pt idx="8">
                  <c:v>-2.7626431355000798</c:v>
                </c:pt>
                <c:pt idx="9">
                  <c:v>2.2940164829654801</c:v>
                </c:pt>
                <c:pt idx="10">
                  <c:v>3.9587583339679999</c:v>
                </c:pt>
                <c:pt idx="11">
                  <c:v>6.3262465746599403</c:v>
                </c:pt>
                <c:pt idx="12">
                  <c:v>7.1125910981346498</c:v>
                </c:pt>
                <c:pt idx="13">
                  <c:v>2.3794027441646</c:v>
                </c:pt>
                <c:pt idx="14">
                  <c:v>1.50012739433409</c:v>
                </c:pt>
                <c:pt idx="15">
                  <c:v>5.8157380078199998E-3</c:v>
                </c:pt>
                <c:pt idx="16">
                  <c:v>0.86100338964303202</c:v>
                </c:pt>
                <c:pt idx="17">
                  <c:v>3.3787388270519498</c:v>
                </c:pt>
                <c:pt idx="18">
                  <c:v>4.3524375226464898</c:v>
                </c:pt>
                <c:pt idx="19">
                  <c:v>4.8333639312796599</c:v>
                </c:pt>
                <c:pt idx="20">
                  <c:v>4.9558440848929504</c:v>
                </c:pt>
                <c:pt idx="21">
                  <c:v>6.3627822114727097</c:v>
                </c:pt>
                <c:pt idx="22">
                  <c:v>6.8475207505232403</c:v>
                </c:pt>
                <c:pt idx="23">
                  <c:v>2.4272197648988798</c:v>
                </c:pt>
                <c:pt idx="24">
                  <c:v>1.9399186567081299</c:v>
                </c:pt>
                <c:pt idx="25">
                  <c:v>5.8411213567509002</c:v>
                </c:pt>
                <c:pt idx="26">
                  <c:v>5.1171548707888901</c:v>
                </c:pt>
                <c:pt idx="27">
                  <c:v>5.8974410340734602</c:v>
                </c:pt>
                <c:pt idx="28">
                  <c:v>9.1130220144060203</c:v>
                </c:pt>
                <c:pt idx="29">
                  <c:v>11.677266320827901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6AA-47B7-9427-F80A7CEEE2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7583960"/>
        <c:axId val="487590192"/>
      </c:lineChart>
      <c:dateAx>
        <c:axId val="487583960"/>
        <c:scaling>
          <c:orientation val="minMax"/>
        </c:scaling>
        <c:delete val="0"/>
        <c:axPos val="b"/>
        <c:numFmt formatCode="d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87590192"/>
        <c:crossesAt val="-10"/>
        <c:auto val="1"/>
        <c:lblOffset val="100"/>
        <c:baseTimeUnit val="days"/>
      </c:dateAx>
      <c:valAx>
        <c:axId val="48759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87583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2022.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Kiskunhalas!$B$6</c:f>
              <c:strCache>
                <c:ptCount val="1"/>
                <c:pt idx="0">
                  <c:v>masured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Kiskunhalas!$A$67:$A$96</c:f>
              <c:numCache>
                <c:formatCode>m/d/yyyy</c:formatCode>
                <c:ptCount val="30"/>
                <c:pt idx="0">
                  <c:v>44652</c:v>
                </c:pt>
                <c:pt idx="1">
                  <c:v>44653</c:v>
                </c:pt>
                <c:pt idx="2">
                  <c:v>44654</c:v>
                </c:pt>
                <c:pt idx="3">
                  <c:v>44655</c:v>
                </c:pt>
                <c:pt idx="4">
                  <c:v>44656</c:v>
                </c:pt>
                <c:pt idx="5">
                  <c:v>44657</c:v>
                </c:pt>
                <c:pt idx="6">
                  <c:v>44658</c:v>
                </c:pt>
                <c:pt idx="7">
                  <c:v>44659</c:v>
                </c:pt>
                <c:pt idx="8">
                  <c:v>44660</c:v>
                </c:pt>
                <c:pt idx="9">
                  <c:v>44661</c:v>
                </c:pt>
                <c:pt idx="10">
                  <c:v>44662</c:v>
                </c:pt>
                <c:pt idx="11">
                  <c:v>44663</c:v>
                </c:pt>
                <c:pt idx="12">
                  <c:v>44664</c:v>
                </c:pt>
                <c:pt idx="13">
                  <c:v>44665</c:v>
                </c:pt>
                <c:pt idx="14">
                  <c:v>44666</c:v>
                </c:pt>
                <c:pt idx="15">
                  <c:v>44667</c:v>
                </c:pt>
                <c:pt idx="16">
                  <c:v>44668</c:v>
                </c:pt>
                <c:pt idx="17">
                  <c:v>44669</c:v>
                </c:pt>
                <c:pt idx="18">
                  <c:v>44670</c:v>
                </c:pt>
                <c:pt idx="19">
                  <c:v>44671</c:v>
                </c:pt>
                <c:pt idx="20">
                  <c:v>44672</c:v>
                </c:pt>
                <c:pt idx="21">
                  <c:v>44673</c:v>
                </c:pt>
                <c:pt idx="22">
                  <c:v>44674</c:v>
                </c:pt>
                <c:pt idx="23">
                  <c:v>44675</c:v>
                </c:pt>
                <c:pt idx="24">
                  <c:v>44676</c:v>
                </c:pt>
                <c:pt idx="25">
                  <c:v>44677</c:v>
                </c:pt>
                <c:pt idx="26">
                  <c:v>44678</c:v>
                </c:pt>
                <c:pt idx="27">
                  <c:v>44679</c:v>
                </c:pt>
                <c:pt idx="28">
                  <c:v>44680</c:v>
                </c:pt>
                <c:pt idx="29">
                  <c:v>44681</c:v>
                </c:pt>
              </c:numCache>
            </c:numRef>
          </c:cat>
          <c:val>
            <c:numRef>
              <c:f>Kiskunhalas!$B$67:$B$96</c:f>
              <c:numCache>
                <c:formatCode>General</c:formatCode>
                <c:ptCount val="30"/>
                <c:pt idx="0">
                  <c:v>7.7</c:v>
                </c:pt>
                <c:pt idx="1">
                  <c:v>1.4</c:v>
                </c:pt>
                <c:pt idx="2">
                  <c:v>0.5</c:v>
                </c:pt>
                <c:pt idx="3">
                  <c:v>-1.6</c:v>
                </c:pt>
                <c:pt idx="4">
                  <c:v>-0.3</c:v>
                </c:pt>
                <c:pt idx="5">
                  <c:v>2.2000000000000002</c:v>
                </c:pt>
                <c:pt idx="6">
                  <c:v>8</c:v>
                </c:pt>
                <c:pt idx="7">
                  <c:v>6.3</c:v>
                </c:pt>
                <c:pt idx="8">
                  <c:v>7.4</c:v>
                </c:pt>
                <c:pt idx="9">
                  <c:v>4.4000000000000004</c:v>
                </c:pt>
                <c:pt idx="10">
                  <c:v>1.2</c:v>
                </c:pt>
                <c:pt idx="11">
                  <c:v>-2</c:v>
                </c:pt>
                <c:pt idx="12">
                  <c:v>0.3</c:v>
                </c:pt>
                <c:pt idx="13">
                  <c:v>1.2</c:v>
                </c:pt>
                <c:pt idx="14">
                  <c:v>1.9</c:v>
                </c:pt>
                <c:pt idx="15">
                  <c:v>8.3000000000000007</c:v>
                </c:pt>
                <c:pt idx="16">
                  <c:v>3.7</c:v>
                </c:pt>
                <c:pt idx="17">
                  <c:v>0.2</c:v>
                </c:pt>
                <c:pt idx="18">
                  <c:v>2.2000000000000002</c:v>
                </c:pt>
                <c:pt idx="19">
                  <c:v>0.5</c:v>
                </c:pt>
                <c:pt idx="20">
                  <c:v>0.8</c:v>
                </c:pt>
                <c:pt idx="21">
                  <c:v>8.3000000000000007</c:v>
                </c:pt>
                <c:pt idx="22">
                  <c:v>9</c:v>
                </c:pt>
                <c:pt idx="23">
                  <c:v>8.6</c:v>
                </c:pt>
                <c:pt idx="24">
                  <c:v>9.6999999999999993</c:v>
                </c:pt>
                <c:pt idx="25">
                  <c:v>8</c:v>
                </c:pt>
                <c:pt idx="26">
                  <c:v>8.9</c:v>
                </c:pt>
                <c:pt idx="27">
                  <c:v>9.8000000000000007</c:v>
                </c:pt>
                <c:pt idx="28">
                  <c:v>5.9</c:v>
                </c:pt>
                <c:pt idx="29">
                  <c:v>5.9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44-4F42-9640-8CBDDB5994DC}"/>
            </c:ext>
          </c:extLst>
        </c:ser>
        <c:ser>
          <c:idx val="1"/>
          <c:order val="1"/>
          <c:tx>
            <c:strRef>
              <c:f>Kiskunhalas!$C$6</c:f>
              <c:strCache>
                <c:ptCount val="1"/>
                <c:pt idx="0">
                  <c:v>ERA5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Kiskunhalas!$A$67:$A$96</c:f>
              <c:numCache>
                <c:formatCode>m/d/yyyy</c:formatCode>
                <c:ptCount val="30"/>
                <c:pt idx="0">
                  <c:v>44652</c:v>
                </c:pt>
                <c:pt idx="1">
                  <c:v>44653</c:v>
                </c:pt>
                <c:pt idx="2">
                  <c:v>44654</c:v>
                </c:pt>
                <c:pt idx="3">
                  <c:v>44655</c:v>
                </c:pt>
                <c:pt idx="4">
                  <c:v>44656</c:v>
                </c:pt>
                <c:pt idx="5">
                  <c:v>44657</c:v>
                </c:pt>
                <c:pt idx="6">
                  <c:v>44658</c:v>
                </c:pt>
                <c:pt idx="7">
                  <c:v>44659</c:v>
                </c:pt>
                <c:pt idx="8">
                  <c:v>44660</c:v>
                </c:pt>
                <c:pt idx="9">
                  <c:v>44661</c:v>
                </c:pt>
                <c:pt idx="10">
                  <c:v>44662</c:v>
                </c:pt>
                <c:pt idx="11">
                  <c:v>44663</c:v>
                </c:pt>
                <c:pt idx="12">
                  <c:v>44664</c:v>
                </c:pt>
                <c:pt idx="13">
                  <c:v>44665</c:v>
                </c:pt>
                <c:pt idx="14">
                  <c:v>44666</c:v>
                </c:pt>
                <c:pt idx="15">
                  <c:v>44667</c:v>
                </c:pt>
                <c:pt idx="16">
                  <c:v>44668</c:v>
                </c:pt>
                <c:pt idx="17">
                  <c:v>44669</c:v>
                </c:pt>
                <c:pt idx="18">
                  <c:v>44670</c:v>
                </c:pt>
                <c:pt idx="19">
                  <c:v>44671</c:v>
                </c:pt>
                <c:pt idx="20">
                  <c:v>44672</c:v>
                </c:pt>
                <c:pt idx="21">
                  <c:v>44673</c:v>
                </c:pt>
                <c:pt idx="22">
                  <c:v>44674</c:v>
                </c:pt>
                <c:pt idx="23">
                  <c:v>44675</c:v>
                </c:pt>
                <c:pt idx="24">
                  <c:v>44676</c:v>
                </c:pt>
                <c:pt idx="25">
                  <c:v>44677</c:v>
                </c:pt>
                <c:pt idx="26">
                  <c:v>44678</c:v>
                </c:pt>
                <c:pt idx="27">
                  <c:v>44679</c:v>
                </c:pt>
                <c:pt idx="28">
                  <c:v>44680</c:v>
                </c:pt>
                <c:pt idx="29">
                  <c:v>44681</c:v>
                </c:pt>
              </c:numCache>
            </c:numRef>
          </c:cat>
          <c:val>
            <c:numRef>
              <c:f>Kiskunhalas!$C$67:$C$96</c:f>
              <c:numCache>
                <c:formatCode>General</c:formatCode>
                <c:ptCount val="30"/>
                <c:pt idx="0">
                  <c:v>12.030660000000012</c:v>
                </c:pt>
                <c:pt idx="1">
                  <c:v>2.2269500000000448</c:v>
                </c:pt>
                <c:pt idx="2">
                  <c:v>1.1803199999999947</c:v>
                </c:pt>
                <c:pt idx="3">
                  <c:v>0.30557000000004564</c:v>
                </c:pt>
                <c:pt idx="4">
                  <c:v>1.8089800000000196</c:v>
                </c:pt>
                <c:pt idx="5">
                  <c:v>6.4811000000000263</c:v>
                </c:pt>
                <c:pt idx="6">
                  <c:v>10.557520000000011</c:v>
                </c:pt>
                <c:pt idx="7">
                  <c:v>10.299220000000048</c:v>
                </c:pt>
                <c:pt idx="8">
                  <c:v>13.915670000000034</c:v>
                </c:pt>
                <c:pt idx="9">
                  <c:v>5.8539000000000101</c:v>
                </c:pt>
                <c:pt idx="10">
                  <c:v>3.9435000000000286</c:v>
                </c:pt>
                <c:pt idx="11">
                  <c:v>0.80557000000004564</c:v>
                </c:pt>
                <c:pt idx="12">
                  <c:v>4.9798800000000369</c:v>
                </c:pt>
                <c:pt idx="13">
                  <c:v>4.434470000000033</c:v>
                </c:pt>
                <c:pt idx="14">
                  <c:v>7.8592800000000125</c:v>
                </c:pt>
                <c:pt idx="15">
                  <c:v>10.095360000000028</c:v>
                </c:pt>
                <c:pt idx="16">
                  <c:v>5.3590300000000184</c:v>
                </c:pt>
                <c:pt idx="17">
                  <c:v>3.2078999999999951</c:v>
                </c:pt>
                <c:pt idx="18">
                  <c:v>2.0253000000000156</c:v>
                </c:pt>
                <c:pt idx="19">
                  <c:v>5.2460000000000377</c:v>
                </c:pt>
                <c:pt idx="20">
                  <c:v>3.0929200000000492</c:v>
                </c:pt>
                <c:pt idx="21">
                  <c:v>10.223540000000014</c:v>
                </c:pt>
                <c:pt idx="22">
                  <c:v>9.9130000000000109</c:v>
                </c:pt>
                <c:pt idx="23">
                  <c:v>9.2208500000000413</c:v>
                </c:pt>
                <c:pt idx="24">
                  <c:v>10.476220000000012</c:v>
                </c:pt>
                <c:pt idx="25">
                  <c:v>10.461080000000038</c:v>
                </c:pt>
                <c:pt idx="26">
                  <c:v>11.765039999999999</c:v>
                </c:pt>
                <c:pt idx="27">
                  <c:v>10.728170000000034</c:v>
                </c:pt>
                <c:pt idx="28">
                  <c:v>9.4652300000000196</c:v>
                </c:pt>
                <c:pt idx="29">
                  <c:v>8.6359000000000492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44-4F42-9640-8CBDDB5994DC}"/>
            </c:ext>
          </c:extLst>
        </c:ser>
        <c:ser>
          <c:idx val="2"/>
          <c:order val="2"/>
          <c:tx>
            <c:strRef>
              <c:f>Kiskunhalas!$D$6</c:f>
              <c:strCache>
                <c:ptCount val="1"/>
                <c:pt idx="0">
                  <c:v>Random Forest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Kiskunhalas!$A$67:$A$96</c:f>
              <c:numCache>
                <c:formatCode>m/d/yyyy</c:formatCode>
                <c:ptCount val="30"/>
                <c:pt idx="0">
                  <c:v>44652</c:v>
                </c:pt>
                <c:pt idx="1">
                  <c:v>44653</c:v>
                </c:pt>
                <c:pt idx="2">
                  <c:v>44654</c:v>
                </c:pt>
                <c:pt idx="3">
                  <c:v>44655</c:v>
                </c:pt>
                <c:pt idx="4">
                  <c:v>44656</c:v>
                </c:pt>
                <c:pt idx="5">
                  <c:v>44657</c:v>
                </c:pt>
                <c:pt idx="6">
                  <c:v>44658</c:v>
                </c:pt>
                <c:pt idx="7">
                  <c:v>44659</c:v>
                </c:pt>
                <c:pt idx="8">
                  <c:v>44660</c:v>
                </c:pt>
                <c:pt idx="9">
                  <c:v>44661</c:v>
                </c:pt>
                <c:pt idx="10">
                  <c:v>44662</c:v>
                </c:pt>
                <c:pt idx="11">
                  <c:v>44663</c:v>
                </c:pt>
                <c:pt idx="12">
                  <c:v>44664</c:v>
                </c:pt>
                <c:pt idx="13">
                  <c:v>44665</c:v>
                </c:pt>
                <c:pt idx="14">
                  <c:v>44666</c:v>
                </c:pt>
                <c:pt idx="15">
                  <c:v>44667</c:v>
                </c:pt>
                <c:pt idx="16">
                  <c:v>44668</c:v>
                </c:pt>
                <c:pt idx="17">
                  <c:v>44669</c:v>
                </c:pt>
                <c:pt idx="18">
                  <c:v>44670</c:v>
                </c:pt>
                <c:pt idx="19">
                  <c:v>44671</c:v>
                </c:pt>
                <c:pt idx="20">
                  <c:v>44672</c:v>
                </c:pt>
                <c:pt idx="21">
                  <c:v>44673</c:v>
                </c:pt>
                <c:pt idx="22">
                  <c:v>44674</c:v>
                </c:pt>
                <c:pt idx="23">
                  <c:v>44675</c:v>
                </c:pt>
                <c:pt idx="24">
                  <c:v>44676</c:v>
                </c:pt>
                <c:pt idx="25">
                  <c:v>44677</c:v>
                </c:pt>
                <c:pt idx="26">
                  <c:v>44678</c:v>
                </c:pt>
                <c:pt idx="27">
                  <c:v>44679</c:v>
                </c:pt>
                <c:pt idx="28">
                  <c:v>44680</c:v>
                </c:pt>
                <c:pt idx="29">
                  <c:v>44681</c:v>
                </c:pt>
              </c:numCache>
            </c:numRef>
          </c:cat>
          <c:val>
            <c:numRef>
              <c:f>Kiskunhalas!$D$67:$D$96</c:f>
              <c:numCache>
                <c:formatCode>General</c:formatCode>
                <c:ptCount val="30"/>
                <c:pt idx="0">
                  <c:v>8.8019999999999996</c:v>
                </c:pt>
                <c:pt idx="1">
                  <c:v>2.6239999999999899</c:v>
                </c:pt>
                <c:pt idx="2">
                  <c:v>1.0089999999999999</c:v>
                </c:pt>
                <c:pt idx="3">
                  <c:v>-1.86299999999999</c:v>
                </c:pt>
                <c:pt idx="4">
                  <c:v>-1.1039999999999901</c:v>
                </c:pt>
                <c:pt idx="5">
                  <c:v>3.2549999999999999</c:v>
                </c:pt>
                <c:pt idx="6">
                  <c:v>7.77</c:v>
                </c:pt>
                <c:pt idx="7">
                  <c:v>6.6360000000000001</c:v>
                </c:pt>
                <c:pt idx="8">
                  <c:v>9.5759999999999899</c:v>
                </c:pt>
                <c:pt idx="9">
                  <c:v>3.8660000000000001</c:v>
                </c:pt>
                <c:pt idx="10">
                  <c:v>0.629</c:v>
                </c:pt>
                <c:pt idx="11">
                  <c:v>-1.08699999999999</c:v>
                </c:pt>
                <c:pt idx="12">
                  <c:v>2.5009999999999999</c:v>
                </c:pt>
                <c:pt idx="13">
                  <c:v>2.3450000000000002</c:v>
                </c:pt>
                <c:pt idx="14">
                  <c:v>2.9590000000000001</c:v>
                </c:pt>
                <c:pt idx="15">
                  <c:v>7.3220000000000001</c:v>
                </c:pt>
                <c:pt idx="16">
                  <c:v>3.65499999999999</c:v>
                </c:pt>
                <c:pt idx="17">
                  <c:v>-1.6999999999999901E-2</c:v>
                </c:pt>
                <c:pt idx="18">
                  <c:v>-1.2999999999999999E-2</c:v>
                </c:pt>
                <c:pt idx="19">
                  <c:v>3.0369999999999902</c:v>
                </c:pt>
                <c:pt idx="20">
                  <c:v>0.94799999999999995</c:v>
                </c:pt>
                <c:pt idx="21">
                  <c:v>7.6139999999999999</c:v>
                </c:pt>
                <c:pt idx="22">
                  <c:v>7.633</c:v>
                </c:pt>
                <c:pt idx="23">
                  <c:v>7.242</c:v>
                </c:pt>
                <c:pt idx="24">
                  <c:v>9.1310000000000002</c:v>
                </c:pt>
                <c:pt idx="25">
                  <c:v>8.0690000000000008</c:v>
                </c:pt>
                <c:pt idx="26">
                  <c:v>9.0370000000000008</c:v>
                </c:pt>
                <c:pt idx="27">
                  <c:v>9.1530000000000005</c:v>
                </c:pt>
                <c:pt idx="28">
                  <c:v>7.0839999999999996</c:v>
                </c:pt>
                <c:pt idx="29">
                  <c:v>7.2629999999999999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44-4F42-9640-8CBDDB5994DC}"/>
            </c:ext>
          </c:extLst>
        </c:ser>
        <c:ser>
          <c:idx val="3"/>
          <c:order val="3"/>
          <c:tx>
            <c:strRef>
              <c:f>Kiskunhalas!$E$6</c:f>
              <c:strCache>
                <c:ptCount val="1"/>
                <c:pt idx="0">
                  <c:v>LightGBM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Kiskunhalas!$A$67:$A$96</c:f>
              <c:numCache>
                <c:formatCode>m/d/yyyy</c:formatCode>
                <c:ptCount val="30"/>
                <c:pt idx="0">
                  <c:v>44652</c:v>
                </c:pt>
                <c:pt idx="1">
                  <c:v>44653</c:v>
                </c:pt>
                <c:pt idx="2">
                  <c:v>44654</c:v>
                </c:pt>
                <c:pt idx="3">
                  <c:v>44655</c:v>
                </c:pt>
                <c:pt idx="4">
                  <c:v>44656</c:v>
                </c:pt>
                <c:pt idx="5">
                  <c:v>44657</c:v>
                </c:pt>
                <c:pt idx="6">
                  <c:v>44658</c:v>
                </c:pt>
                <c:pt idx="7">
                  <c:v>44659</c:v>
                </c:pt>
                <c:pt idx="8">
                  <c:v>44660</c:v>
                </c:pt>
                <c:pt idx="9">
                  <c:v>44661</c:v>
                </c:pt>
                <c:pt idx="10">
                  <c:v>44662</c:v>
                </c:pt>
                <c:pt idx="11">
                  <c:v>44663</c:v>
                </c:pt>
                <c:pt idx="12">
                  <c:v>44664</c:v>
                </c:pt>
                <c:pt idx="13">
                  <c:v>44665</c:v>
                </c:pt>
                <c:pt idx="14">
                  <c:v>44666</c:v>
                </c:pt>
                <c:pt idx="15">
                  <c:v>44667</c:v>
                </c:pt>
                <c:pt idx="16">
                  <c:v>44668</c:v>
                </c:pt>
                <c:pt idx="17">
                  <c:v>44669</c:v>
                </c:pt>
                <c:pt idx="18">
                  <c:v>44670</c:v>
                </c:pt>
                <c:pt idx="19">
                  <c:v>44671</c:v>
                </c:pt>
                <c:pt idx="20">
                  <c:v>44672</c:v>
                </c:pt>
                <c:pt idx="21">
                  <c:v>44673</c:v>
                </c:pt>
                <c:pt idx="22">
                  <c:v>44674</c:v>
                </c:pt>
                <c:pt idx="23">
                  <c:v>44675</c:v>
                </c:pt>
                <c:pt idx="24">
                  <c:v>44676</c:v>
                </c:pt>
                <c:pt idx="25">
                  <c:v>44677</c:v>
                </c:pt>
                <c:pt idx="26">
                  <c:v>44678</c:v>
                </c:pt>
                <c:pt idx="27">
                  <c:v>44679</c:v>
                </c:pt>
                <c:pt idx="28">
                  <c:v>44680</c:v>
                </c:pt>
                <c:pt idx="29">
                  <c:v>44681</c:v>
                </c:pt>
              </c:numCache>
            </c:numRef>
          </c:cat>
          <c:val>
            <c:numRef>
              <c:f>Kiskunhalas!$E$67:$E$96</c:f>
              <c:numCache>
                <c:formatCode>General</c:formatCode>
                <c:ptCount val="30"/>
                <c:pt idx="0">
                  <c:v>9.1543154724580695</c:v>
                </c:pt>
                <c:pt idx="1">
                  <c:v>2.80419918142701</c:v>
                </c:pt>
                <c:pt idx="2">
                  <c:v>1.11400105184898</c:v>
                </c:pt>
                <c:pt idx="3">
                  <c:v>-1.2157216685603101</c:v>
                </c:pt>
                <c:pt idx="4">
                  <c:v>-1.16621487849655</c:v>
                </c:pt>
                <c:pt idx="5">
                  <c:v>3.6398430130840498</c:v>
                </c:pt>
                <c:pt idx="6">
                  <c:v>8.5761444769512707</c:v>
                </c:pt>
                <c:pt idx="7">
                  <c:v>6.6943507710228696</c:v>
                </c:pt>
                <c:pt idx="8">
                  <c:v>9.5460837014308595</c:v>
                </c:pt>
                <c:pt idx="9">
                  <c:v>3.4993714781043899</c:v>
                </c:pt>
                <c:pt idx="10">
                  <c:v>9.1031846126753801E-2</c:v>
                </c:pt>
                <c:pt idx="11">
                  <c:v>-1.7151749944194901</c:v>
                </c:pt>
                <c:pt idx="12">
                  <c:v>1.95565173822392</c:v>
                </c:pt>
                <c:pt idx="13">
                  <c:v>2.5706589388639398</c:v>
                </c:pt>
                <c:pt idx="14">
                  <c:v>3.0632502611544998</c:v>
                </c:pt>
                <c:pt idx="15">
                  <c:v>7.1356322699572896</c:v>
                </c:pt>
                <c:pt idx="16">
                  <c:v>3.0803316680538102</c:v>
                </c:pt>
                <c:pt idx="17">
                  <c:v>-0.220113054057266</c:v>
                </c:pt>
                <c:pt idx="18">
                  <c:v>-6.7776361910799499E-2</c:v>
                </c:pt>
                <c:pt idx="19">
                  <c:v>3.1916007680407001</c:v>
                </c:pt>
                <c:pt idx="20">
                  <c:v>0.46432605827755402</c:v>
                </c:pt>
                <c:pt idx="21">
                  <c:v>8.0031224931706699</c:v>
                </c:pt>
                <c:pt idx="22">
                  <c:v>7.1412652844562903</c:v>
                </c:pt>
                <c:pt idx="23">
                  <c:v>7.6515712544340202</c:v>
                </c:pt>
                <c:pt idx="24">
                  <c:v>8.9793589201840192</c:v>
                </c:pt>
                <c:pt idx="25">
                  <c:v>7.8294724131589097</c:v>
                </c:pt>
                <c:pt idx="26">
                  <c:v>8.5511736876821303</c:v>
                </c:pt>
                <c:pt idx="27">
                  <c:v>9.0451964542392904</c:v>
                </c:pt>
                <c:pt idx="28">
                  <c:v>7.1332263560687101</c:v>
                </c:pt>
                <c:pt idx="29">
                  <c:v>7.4445592708866304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444-4F42-9640-8CBDDB5994DC}"/>
            </c:ext>
          </c:extLst>
        </c:ser>
        <c:ser>
          <c:idx val="4"/>
          <c:order val="4"/>
          <c:tx>
            <c:strRef>
              <c:f>Kiskunhalas!$F$6</c:f>
              <c:strCache>
                <c:ptCount val="1"/>
                <c:pt idx="0">
                  <c:v>XGBoost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Kiskunhalas!$A$67:$A$96</c:f>
              <c:numCache>
                <c:formatCode>m/d/yyyy</c:formatCode>
                <c:ptCount val="30"/>
                <c:pt idx="0">
                  <c:v>44652</c:v>
                </c:pt>
                <c:pt idx="1">
                  <c:v>44653</c:v>
                </c:pt>
                <c:pt idx="2">
                  <c:v>44654</c:v>
                </c:pt>
                <c:pt idx="3">
                  <c:v>44655</c:v>
                </c:pt>
                <c:pt idx="4">
                  <c:v>44656</c:v>
                </c:pt>
                <c:pt idx="5">
                  <c:v>44657</c:v>
                </c:pt>
                <c:pt idx="6">
                  <c:v>44658</c:v>
                </c:pt>
                <c:pt idx="7">
                  <c:v>44659</c:v>
                </c:pt>
                <c:pt idx="8">
                  <c:v>44660</c:v>
                </c:pt>
                <c:pt idx="9">
                  <c:v>44661</c:v>
                </c:pt>
                <c:pt idx="10">
                  <c:v>44662</c:v>
                </c:pt>
                <c:pt idx="11">
                  <c:v>44663</c:v>
                </c:pt>
                <c:pt idx="12">
                  <c:v>44664</c:v>
                </c:pt>
                <c:pt idx="13">
                  <c:v>44665</c:v>
                </c:pt>
                <c:pt idx="14">
                  <c:v>44666</c:v>
                </c:pt>
                <c:pt idx="15">
                  <c:v>44667</c:v>
                </c:pt>
                <c:pt idx="16">
                  <c:v>44668</c:v>
                </c:pt>
                <c:pt idx="17">
                  <c:v>44669</c:v>
                </c:pt>
                <c:pt idx="18">
                  <c:v>44670</c:v>
                </c:pt>
                <c:pt idx="19">
                  <c:v>44671</c:v>
                </c:pt>
                <c:pt idx="20">
                  <c:v>44672</c:v>
                </c:pt>
                <c:pt idx="21">
                  <c:v>44673</c:v>
                </c:pt>
                <c:pt idx="22">
                  <c:v>44674</c:v>
                </c:pt>
                <c:pt idx="23">
                  <c:v>44675</c:v>
                </c:pt>
                <c:pt idx="24">
                  <c:v>44676</c:v>
                </c:pt>
                <c:pt idx="25">
                  <c:v>44677</c:v>
                </c:pt>
                <c:pt idx="26">
                  <c:v>44678</c:v>
                </c:pt>
                <c:pt idx="27">
                  <c:v>44679</c:v>
                </c:pt>
                <c:pt idx="28">
                  <c:v>44680</c:v>
                </c:pt>
                <c:pt idx="29">
                  <c:v>44681</c:v>
                </c:pt>
              </c:numCache>
            </c:numRef>
          </c:cat>
          <c:val>
            <c:numRef>
              <c:f>Kiskunhalas!$F$67:$F$96</c:f>
              <c:numCache>
                <c:formatCode>General</c:formatCode>
                <c:ptCount val="30"/>
                <c:pt idx="0">
                  <c:v>8.3783899999999996</c:v>
                </c:pt>
                <c:pt idx="1">
                  <c:v>3.4091900000000002</c:v>
                </c:pt>
                <c:pt idx="2">
                  <c:v>0.92765399999999998</c:v>
                </c:pt>
                <c:pt idx="3">
                  <c:v>-1.7669119</c:v>
                </c:pt>
                <c:pt idx="4">
                  <c:v>-0.80106394999999997</c:v>
                </c:pt>
                <c:pt idx="5">
                  <c:v>2.5545792999999999</c:v>
                </c:pt>
                <c:pt idx="6">
                  <c:v>7.6323147000000002</c:v>
                </c:pt>
                <c:pt idx="7">
                  <c:v>6.7294926999999998</c:v>
                </c:pt>
                <c:pt idx="8">
                  <c:v>9.7749000000000006</c:v>
                </c:pt>
                <c:pt idx="9">
                  <c:v>3.9148394999999998</c:v>
                </c:pt>
                <c:pt idx="10">
                  <c:v>-6.4710035999999999E-2</c:v>
                </c:pt>
                <c:pt idx="11">
                  <c:v>-0.72723680000000002</c:v>
                </c:pt>
                <c:pt idx="12">
                  <c:v>1.9926903</c:v>
                </c:pt>
                <c:pt idx="13">
                  <c:v>2.0540506999999999</c:v>
                </c:pt>
                <c:pt idx="14">
                  <c:v>2.5492978000000002</c:v>
                </c:pt>
                <c:pt idx="15">
                  <c:v>6.8549886000000004</c:v>
                </c:pt>
                <c:pt idx="16">
                  <c:v>3.2320123000000001</c:v>
                </c:pt>
                <c:pt idx="17">
                  <c:v>-0.30190653000000001</c:v>
                </c:pt>
                <c:pt idx="18">
                  <c:v>-0.10935679</c:v>
                </c:pt>
                <c:pt idx="19">
                  <c:v>3.3514159000000001</c:v>
                </c:pt>
                <c:pt idx="20">
                  <c:v>0.16907897999999999</c:v>
                </c:pt>
                <c:pt idx="21">
                  <c:v>8.7521304999999998</c:v>
                </c:pt>
                <c:pt idx="22">
                  <c:v>6.8626493999999996</c:v>
                </c:pt>
                <c:pt idx="23">
                  <c:v>8.2069880000000008</c:v>
                </c:pt>
                <c:pt idx="24">
                  <c:v>9.3414260000000002</c:v>
                </c:pt>
                <c:pt idx="25">
                  <c:v>8.6363339999999997</c:v>
                </c:pt>
                <c:pt idx="26">
                  <c:v>9.1764569999999992</c:v>
                </c:pt>
                <c:pt idx="27">
                  <c:v>8.7631519999999998</c:v>
                </c:pt>
                <c:pt idx="28">
                  <c:v>7.2394949999999998</c:v>
                </c:pt>
                <c:pt idx="29">
                  <c:v>8.3426860000000005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444-4F42-9640-8CBDDB5994DC}"/>
            </c:ext>
          </c:extLst>
        </c:ser>
        <c:ser>
          <c:idx val="5"/>
          <c:order val="5"/>
          <c:tx>
            <c:strRef>
              <c:f>Kiskunhalas!$G$6</c:f>
              <c:strCache>
                <c:ptCount val="1"/>
                <c:pt idx="0">
                  <c:v>Neural Network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Kiskunhalas!$A$67:$A$96</c:f>
              <c:numCache>
                <c:formatCode>m/d/yyyy</c:formatCode>
                <c:ptCount val="30"/>
                <c:pt idx="0">
                  <c:v>44652</c:v>
                </c:pt>
                <c:pt idx="1">
                  <c:v>44653</c:v>
                </c:pt>
                <c:pt idx="2">
                  <c:v>44654</c:v>
                </c:pt>
                <c:pt idx="3">
                  <c:v>44655</c:v>
                </c:pt>
                <c:pt idx="4">
                  <c:v>44656</c:v>
                </c:pt>
                <c:pt idx="5">
                  <c:v>44657</c:v>
                </c:pt>
                <c:pt idx="6">
                  <c:v>44658</c:v>
                </c:pt>
                <c:pt idx="7">
                  <c:v>44659</c:v>
                </c:pt>
                <c:pt idx="8">
                  <c:v>44660</c:v>
                </c:pt>
                <c:pt idx="9">
                  <c:v>44661</c:v>
                </c:pt>
                <c:pt idx="10">
                  <c:v>44662</c:v>
                </c:pt>
                <c:pt idx="11">
                  <c:v>44663</c:v>
                </c:pt>
                <c:pt idx="12">
                  <c:v>44664</c:v>
                </c:pt>
                <c:pt idx="13">
                  <c:v>44665</c:v>
                </c:pt>
                <c:pt idx="14">
                  <c:v>44666</c:v>
                </c:pt>
                <c:pt idx="15">
                  <c:v>44667</c:v>
                </c:pt>
                <c:pt idx="16">
                  <c:v>44668</c:v>
                </c:pt>
                <c:pt idx="17">
                  <c:v>44669</c:v>
                </c:pt>
                <c:pt idx="18">
                  <c:v>44670</c:v>
                </c:pt>
                <c:pt idx="19">
                  <c:v>44671</c:v>
                </c:pt>
                <c:pt idx="20">
                  <c:v>44672</c:v>
                </c:pt>
                <c:pt idx="21">
                  <c:v>44673</c:v>
                </c:pt>
                <c:pt idx="22">
                  <c:v>44674</c:v>
                </c:pt>
                <c:pt idx="23">
                  <c:v>44675</c:v>
                </c:pt>
                <c:pt idx="24">
                  <c:v>44676</c:v>
                </c:pt>
                <c:pt idx="25">
                  <c:v>44677</c:v>
                </c:pt>
                <c:pt idx="26">
                  <c:v>44678</c:v>
                </c:pt>
                <c:pt idx="27">
                  <c:v>44679</c:v>
                </c:pt>
                <c:pt idx="28">
                  <c:v>44680</c:v>
                </c:pt>
                <c:pt idx="29">
                  <c:v>44681</c:v>
                </c:pt>
              </c:numCache>
            </c:numRef>
          </c:cat>
          <c:val>
            <c:numRef>
              <c:f>Kiskunhalas!$G$67:$G$96</c:f>
              <c:numCache>
                <c:formatCode>General</c:formatCode>
                <c:ptCount val="30"/>
                <c:pt idx="0">
                  <c:v>8.361777</c:v>
                </c:pt>
                <c:pt idx="1">
                  <c:v>3.3974028000000001</c:v>
                </c:pt>
                <c:pt idx="2">
                  <c:v>0.61960715</c:v>
                </c:pt>
                <c:pt idx="3">
                  <c:v>-1.1945870999999999</c:v>
                </c:pt>
                <c:pt idx="4">
                  <c:v>0.59623340000000002</c:v>
                </c:pt>
                <c:pt idx="5">
                  <c:v>4.4080776999999998</c:v>
                </c:pt>
                <c:pt idx="6">
                  <c:v>8.2837530000000008</c:v>
                </c:pt>
                <c:pt idx="7">
                  <c:v>7.9236060000000004</c:v>
                </c:pt>
                <c:pt idx="8">
                  <c:v>9.9969889999999992</c:v>
                </c:pt>
                <c:pt idx="9">
                  <c:v>3.5424964000000001</c:v>
                </c:pt>
                <c:pt idx="10">
                  <c:v>1.0529478999999999</c:v>
                </c:pt>
                <c:pt idx="11">
                  <c:v>-1.1920078999999999</c:v>
                </c:pt>
                <c:pt idx="12">
                  <c:v>1.916911</c:v>
                </c:pt>
                <c:pt idx="13">
                  <c:v>2.2886639</c:v>
                </c:pt>
                <c:pt idx="14">
                  <c:v>3.3294282000000002</c:v>
                </c:pt>
                <c:pt idx="15">
                  <c:v>6.3394979999999999</c:v>
                </c:pt>
                <c:pt idx="16">
                  <c:v>3.2699528</c:v>
                </c:pt>
                <c:pt idx="17">
                  <c:v>-0.12780705000000001</c:v>
                </c:pt>
                <c:pt idx="18">
                  <c:v>0.67620723999999999</c:v>
                </c:pt>
                <c:pt idx="19">
                  <c:v>2.9634326</c:v>
                </c:pt>
                <c:pt idx="20">
                  <c:v>2.4275335999999998</c:v>
                </c:pt>
                <c:pt idx="21">
                  <c:v>8.1127040000000008</c:v>
                </c:pt>
                <c:pt idx="22">
                  <c:v>9.2486329999999999</c:v>
                </c:pt>
                <c:pt idx="23">
                  <c:v>7.7346535000000003</c:v>
                </c:pt>
                <c:pt idx="24">
                  <c:v>8.8347479999999994</c:v>
                </c:pt>
                <c:pt idx="25">
                  <c:v>9.1847329999999996</c:v>
                </c:pt>
                <c:pt idx="26">
                  <c:v>8.6318160000000006</c:v>
                </c:pt>
                <c:pt idx="27">
                  <c:v>7.9802622999999997</c:v>
                </c:pt>
                <c:pt idx="28">
                  <c:v>8.5219450000000005</c:v>
                </c:pt>
                <c:pt idx="29">
                  <c:v>8.2547499999999996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444-4F42-9640-8CBDDB5994DC}"/>
            </c:ext>
          </c:extLst>
        </c:ser>
        <c:ser>
          <c:idx val="6"/>
          <c:order val="6"/>
          <c:tx>
            <c:strRef>
              <c:f>Kiskunhalas!$H$6</c:f>
              <c:strCache>
                <c:ptCount val="1"/>
                <c:pt idx="0">
                  <c:v>Ensemble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Kiskunhalas!$A$67:$A$96</c:f>
              <c:numCache>
                <c:formatCode>m/d/yyyy</c:formatCode>
                <c:ptCount val="30"/>
                <c:pt idx="0">
                  <c:v>44652</c:v>
                </c:pt>
                <c:pt idx="1">
                  <c:v>44653</c:v>
                </c:pt>
                <c:pt idx="2">
                  <c:v>44654</c:v>
                </c:pt>
                <c:pt idx="3">
                  <c:v>44655</c:v>
                </c:pt>
                <c:pt idx="4">
                  <c:v>44656</c:v>
                </c:pt>
                <c:pt idx="5">
                  <c:v>44657</c:v>
                </c:pt>
                <c:pt idx="6">
                  <c:v>44658</c:v>
                </c:pt>
                <c:pt idx="7">
                  <c:v>44659</c:v>
                </c:pt>
                <c:pt idx="8">
                  <c:v>44660</c:v>
                </c:pt>
                <c:pt idx="9">
                  <c:v>44661</c:v>
                </c:pt>
                <c:pt idx="10">
                  <c:v>44662</c:v>
                </c:pt>
                <c:pt idx="11">
                  <c:v>44663</c:v>
                </c:pt>
                <c:pt idx="12">
                  <c:v>44664</c:v>
                </c:pt>
                <c:pt idx="13">
                  <c:v>44665</c:v>
                </c:pt>
                <c:pt idx="14">
                  <c:v>44666</c:v>
                </c:pt>
                <c:pt idx="15">
                  <c:v>44667</c:v>
                </c:pt>
                <c:pt idx="16">
                  <c:v>44668</c:v>
                </c:pt>
                <c:pt idx="17">
                  <c:v>44669</c:v>
                </c:pt>
                <c:pt idx="18">
                  <c:v>44670</c:v>
                </c:pt>
                <c:pt idx="19">
                  <c:v>44671</c:v>
                </c:pt>
                <c:pt idx="20">
                  <c:v>44672</c:v>
                </c:pt>
                <c:pt idx="21">
                  <c:v>44673</c:v>
                </c:pt>
                <c:pt idx="22">
                  <c:v>44674</c:v>
                </c:pt>
                <c:pt idx="23">
                  <c:v>44675</c:v>
                </c:pt>
                <c:pt idx="24">
                  <c:v>44676</c:v>
                </c:pt>
                <c:pt idx="25">
                  <c:v>44677</c:v>
                </c:pt>
                <c:pt idx="26">
                  <c:v>44678</c:v>
                </c:pt>
                <c:pt idx="27">
                  <c:v>44679</c:v>
                </c:pt>
                <c:pt idx="28">
                  <c:v>44680</c:v>
                </c:pt>
                <c:pt idx="29">
                  <c:v>44681</c:v>
                </c:pt>
              </c:numCache>
            </c:numRef>
          </c:cat>
          <c:val>
            <c:numRef>
              <c:f>Kiskunhalas!$H$67:$H$96</c:f>
              <c:numCache>
                <c:formatCode>General</c:formatCode>
                <c:ptCount val="30"/>
                <c:pt idx="0">
                  <c:v>8.6741207725639793</c:v>
                </c:pt>
                <c:pt idx="1">
                  <c:v>3.0586979710731499</c:v>
                </c:pt>
                <c:pt idx="2">
                  <c:v>0.91756555758562197</c:v>
                </c:pt>
                <c:pt idx="3">
                  <c:v>-1.51005516107852</c:v>
                </c:pt>
                <c:pt idx="4">
                  <c:v>-0.61876135145054001</c:v>
                </c:pt>
                <c:pt idx="5">
                  <c:v>3.4643749969691302</c:v>
                </c:pt>
                <c:pt idx="6">
                  <c:v>8.0655531385096602</c:v>
                </c:pt>
                <c:pt idx="7">
                  <c:v>6.9958623385610696</c:v>
                </c:pt>
                <c:pt idx="8">
                  <c:v>9.7234933470038296</c:v>
                </c:pt>
                <c:pt idx="9">
                  <c:v>3.7056768567621199</c:v>
                </c:pt>
                <c:pt idx="10">
                  <c:v>0.42706742226104899</c:v>
                </c:pt>
                <c:pt idx="11">
                  <c:v>-1.18035492526255</c:v>
                </c:pt>
                <c:pt idx="12">
                  <c:v>2.09156326724526</c:v>
                </c:pt>
                <c:pt idx="13">
                  <c:v>2.3145933717437202</c:v>
                </c:pt>
                <c:pt idx="14">
                  <c:v>2.97524406667717</c:v>
                </c:pt>
                <c:pt idx="15">
                  <c:v>6.9130297219998198</c:v>
                </c:pt>
                <c:pt idx="16">
                  <c:v>3.3093241784956899</c:v>
                </c:pt>
                <c:pt idx="17">
                  <c:v>-0.16670665777233901</c:v>
                </c:pt>
                <c:pt idx="18">
                  <c:v>0.12151852292609699</c:v>
                </c:pt>
                <c:pt idx="19">
                  <c:v>3.1358622977612098</c:v>
                </c:pt>
                <c:pt idx="20">
                  <c:v>1.0022346651874601</c:v>
                </c:pt>
                <c:pt idx="21">
                  <c:v>8.1204893196580201</c:v>
                </c:pt>
                <c:pt idx="22">
                  <c:v>7.7213870274815601</c:v>
                </c:pt>
                <c:pt idx="23">
                  <c:v>7.70880326549754</c:v>
                </c:pt>
                <c:pt idx="24">
                  <c:v>9.0716332710005894</c:v>
                </c:pt>
                <c:pt idx="25">
                  <c:v>8.4298850558043696</c:v>
                </c:pt>
                <c:pt idx="26">
                  <c:v>8.8491117507779506</c:v>
                </c:pt>
                <c:pt idx="27">
                  <c:v>8.7354027140618307</c:v>
                </c:pt>
                <c:pt idx="28">
                  <c:v>7.4946665390827896</c:v>
                </c:pt>
                <c:pt idx="29">
                  <c:v>7.8262488055298798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444-4F42-9640-8CBDDB5994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7583960"/>
        <c:axId val="487590192"/>
      </c:lineChart>
      <c:dateAx>
        <c:axId val="487583960"/>
        <c:scaling>
          <c:orientation val="minMax"/>
        </c:scaling>
        <c:delete val="0"/>
        <c:axPos val="b"/>
        <c:numFmt formatCode="d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87590192"/>
        <c:crossesAt val="-10"/>
        <c:auto val="1"/>
        <c:lblOffset val="100"/>
        <c:baseTimeUnit val="days"/>
      </c:dateAx>
      <c:valAx>
        <c:axId val="487590192"/>
        <c:scaling>
          <c:orientation val="minMax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87583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2023.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Kiskunhalas!$B$6</c:f>
              <c:strCache>
                <c:ptCount val="1"/>
                <c:pt idx="0">
                  <c:v>masured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Kiskunhalas!$A$97:$A$126</c:f>
              <c:numCache>
                <c:formatCode>m/d/yyyy</c:formatCode>
                <c:ptCount val="30"/>
                <c:pt idx="0">
                  <c:v>45017</c:v>
                </c:pt>
                <c:pt idx="1">
                  <c:v>45018</c:v>
                </c:pt>
                <c:pt idx="2">
                  <c:v>45019</c:v>
                </c:pt>
                <c:pt idx="3">
                  <c:v>45020</c:v>
                </c:pt>
                <c:pt idx="4">
                  <c:v>45021</c:v>
                </c:pt>
                <c:pt idx="5">
                  <c:v>45022</c:v>
                </c:pt>
                <c:pt idx="6">
                  <c:v>45023</c:v>
                </c:pt>
                <c:pt idx="7">
                  <c:v>45024</c:v>
                </c:pt>
                <c:pt idx="8">
                  <c:v>45025</c:v>
                </c:pt>
                <c:pt idx="9">
                  <c:v>45026</c:v>
                </c:pt>
                <c:pt idx="10">
                  <c:v>45027</c:v>
                </c:pt>
                <c:pt idx="11">
                  <c:v>45028</c:v>
                </c:pt>
                <c:pt idx="12">
                  <c:v>45029</c:v>
                </c:pt>
                <c:pt idx="13">
                  <c:v>45030</c:v>
                </c:pt>
                <c:pt idx="14">
                  <c:v>45031</c:v>
                </c:pt>
                <c:pt idx="15">
                  <c:v>45032</c:v>
                </c:pt>
                <c:pt idx="16">
                  <c:v>45033</c:v>
                </c:pt>
                <c:pt idx="17">
                  <c:v>45034</c:v>
                </c:pt>
                <c:pt idx="18">
                  <c:v>45035</c:v>
                </c:pt>
                <c:pt idx="19">
                  <c:v>45036</c:v>
                </c:pt>
                <c:pt idx="20">
                  <c:v>45037</c:v>
                </c:pt>
                <c:pt idx="21">
                  <c:v>45038</c:v>
                </c:pt>
                <c:pt idx="22">
                  <c:v>45039</c:v>
                </c:pt>
                <c:pt idx="23">
                  <c:v>45040</c:v>
                </c:pt>
                <c:pt idx="24">
                  <c:v>45041</c:v>
                </c:pt>
                <c:pt idx="25">
                  <c:v>45042</c:v>
                </c:pt>
                <c:pt idx="26">
                  <c:v>45043</c:v>
                </c:pt>
                <c:pt idx="27">
                  <c:v>45044</c:v>
                </c:pt>
                <c:pt idx="28">
                  <c:v>45045</c:v>
                </c:pt>
                <c:pt idx="29">
                  <c:v>45046</c:v>
                </c:pt>
              </c:numCache>
            </c:numRef>
          </c:cat>
          <c:val>
            <c:numRef>
              <c:f>Kiskunhalas!$B$97:$B$126</c:f>
              <c:numCache>
                <c:formatCode>General</c:formatCode>
                <c:ptCount val="30"/>
                <c:pt idx="0">
                  <c:v>8.5</c:v>
                </c:pt>
                <c:pt idx="1">
                  <c:v>7.7</c:v>
                </c:pt>
                <c:pt idx="2">
                  <c:v>4.8</c:v>
                </c:pt>
                <c:pt idx="3">
                  <c:v>-0.2</c:v>
                </c:pt>
                <c:pt idx="4">
                  <c:v>-0.6</c:v>
                </c:pt>
                <c:pt idx="5">
                  <c:v>-3.7</c:v>
                </c:pt>
                <c:pt idx="6">
                  <c:v>1.1000000000000001</c:v>
                </c:pt>
                <c:pt idx="7">
                  <c:v>2</c:v>
                </c:pt>
                <c:pt idx="8">
                  <c:v>3.4</c:v>
                </c:pt>
                <c:pt idx="9">
                  <c:v>2.2000000000000002</c:v>
                </c:pt>
                <c:pt idx="10">
                  <c:v>3.2</c:v>
                </c:pt>
                <c:pt idx="11">
                  <c:v>5.2</c:v>
                </c:pt>
                <c:pt idx="12">
                  <c:v>4.8</c:v>
                </c:pt>
                <c:pt idx="13">
                  <c:v>8.6999999999999993</c:v>
                </c:pt>
                <c:pt idx="14">
                  <c:v>3.6</c:v>
                </c:pt>
                <c:pt idx="15">
                  <c:v>6.4</c:v>
                </c:pt>
                <c:pt idx="16">
                  <c:v>9.9</c:v>
                </c:pt>
                <c:pt idx="17">
                  <c:v>10.4</c:v>
                </c:pt>
                <c:pt idx="18">
                  <c:v>9.1999999999999993</c:v>
                </c:pt>
                <c:pt idx="19">
                  <c:v>5.2</c:v>
                </c:pt>
                <c:pt idx="20">
                  <c:v>6.3</c:v>
                </c:pt>
                <c:pt idx="21">
                  <c:v>5.4</c:v>
                </c:pt>
                <c:pt idx="22">
                  <c:v>4</c:v>
                </c:pt>
                <c:pt idx="23">
                  <c:v>9.6</c:v>
                </c:pt>
                <c:pt idx="24">
                  <c:v>9.4</c:v>
                </c:pt>
                <c:pt idx="25">
                  <c:v>7.3</c:v>
                </c:pt>
                <c:pt idx="26">
                  <c:v>2.2000000000000002</c:v>
                </c:pt>
                <c:pt idx="27">
                  <c:v>0.6</c:v>
                </c:pt>
                <c:pt idx="28">
                  <c:v>8.6</c:v>
                </c:pt>
                <c:pt idx="29">
                  <c:v>8.4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6E-4245-8E3F-A5C380602F0F}"/>
            </c:ext>
          </c:extLst>
        </c:ser>
        <c:ser>
          <c:idx val="1"/>
          <c:order val="1"/>
          <c:tx>
            <c:strRef>
              <c:f>Kiskunhalas!$C$6</c:f>
              <c:strCache>
                <c:ptCount val="1"/>
                <c:pt idx="0">
                  <c:v>ERA5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Kiskunhalas!$A$97:$A$126</c:f>
              <c:numCache>
                <c:formatCode>m/d/yyyy</c:formatCode>
                <c:ptCount val="30"/>
                <c:pt idx="0">
                  <c:v>45017</c:v>
                </c:pt>
                <c:pt idx="1">
                  <c:v>45018</c:v>
                </c:pt>
                <c:pt idx="2">
                  <c:v>45019</c:v>
                </c:pt>
                <c:pt idx="3">
                  <c:v>45020</c:v>
                </c:pt>
                <c:pt idx="4">
                  <c:v>45021</c:v>
                </c:pt>
                <c:pt idx="5">
                  <c:v>45022</c:v>
                </c:pt>
                <c:pt idx="6">
                  <c:v>45023</c:v>
                </c:pt>
                <c:pt idx="7">
                  <c:v>45024</c:v>
                </c:pt>
                <c:pt idx="8">
                  <c:v>45025</c:v>
                </c:pt>
                <c:pt idx="9">
                  <c:v>45026</c:v>
                </c:pt>
                <c:pt idx="10">
                  <c:v>45027</c:v>
                </c:pt>
                <c:pt idx="11">
                  <c:v>45028</c:v>
                </c:pt>
                <c:pt idx="12">
                  <c:v>45029</c:v>
                </c:pt>
                <c:pt idx="13">
                  <c:v>45030</c:v>
                </c:pt>
                <c:pt idx="14">
                  <c:v>45031</c:v>
                </c:pt>
                <c:pt idx="15">
                  <c:v>45032</c:v>
                </c:pt>
                <c:pt idx="16">
                  <c:v>45033</c:v>
                </c:pt>
                <c:pt idx="17">
                  <c:v>45034</c:v>
                </c:pt>
                <c:pt idx="18">
                  <c:v>45035</c:v>
                </c:pt>
                <c:pt idx="19">
                  <c:v>45036</c:v>
                </c:pt>
                <c:pt idx="20">
                  <c:v>45037</c:v>
                </c:pt>
                <c:pt idx="21">
                  <c:v>45038</c:v>
                </c:pt>
                <c:pt idx="22">
                  <c:v>45039</c:v>
                </c:pt>
                <c:pt idx="23">
                  <c:v>45040</c:v>
                </c:pt>
                <c:pt idx="24">
                  <c:v>45041</c:v>
                </c:pt>
                <c:pt idx="25">
                  <c:v>45042</c:v>
                </c:pt>
                <c:pt idx="26">
                  <c:v>45043</c:v>
                </c:pt>
                <c:pt idx="27">
                  <c:v>45044</c:v>
                </c:pt>
                <c:pt idx="28">
                  <c:v>45045</c:v>
                </c:pt>
                <c:pt idx="29">
                  <c:v>45046</c:v>
                </c:pt>
              </c:numCache>
            </c:numRef>
          </c:cat>
          <c:val>
            <c:numRef>
              <c:f>Kiskunhalas!$C$97:$C$126</c:f>
              <c:numCache>
                <c:formatCode>General</c:formatCode>
                <c:ptCount val="30"/>
                <c:pt idx="0">
                  <c:v>9.4918499999999995</c:v>
                </c:pt>
                <c:pt idx="1">
                  <c:v>8.3561000000000263</c:v>
                </c:pt>
                <c:pt idx="2">
                  <c:v>6.1786000000000172</c:v>
                </c:pt>
                <c:pt idx="3">
                  <c:v>1.25356000000005</c:v>
                </c:pt>
                <c:pt idx="4">
                  <c:v>1.4081000000000472</c:v>
                </c:pt>
                <c:pt idx="5">
                  <c:v>0.205470000000048</c:v>
                </c:pt>
                <c:pt idx="6">
                  <c:v>1.3256000000000085</c:v>
                </c:pt>
                <c:pt idx="7">
                  <c:v>2.7191400000000385</c:v>
                </c:pt>
                <c:pt idx="8">
                  <c:v>4.1668999999999983</c:v>
                </c:pt>
                <c:pt idx="9">
                  <c:v>4.7714000000000283</c:v>
                </c:pt>
                <c:pt idx="10">
                  <c:v>7.0902300000000196</c:v>
                </c:pt>
                <c:pt idx="11">
                  <c:v>7.5614300000000298</c:v>
                </c:pt>
                <c:pt idx="12">
                  <c:v>5.7174300000000358</c:v>
                </c:pt>
                <c:pt idx="13">
                  <c:v>12.076560000000029</c:v>
                </c:pt>
                <c:pt idx="14">
                  <c:v>5.2548000000000457</c:v>
                </c:pt>
                <c:pt idx="15">
                  <c:v>8.063130000000001</c:v>
                </c:pt>
                <c:pt idx="16">
                  <c:v>11.157129999999995</c:v>
                </c:pt>
                <c:pt idx="17">
                  <c:v>11.357320000000016</c:v>
                </c:pt>
                <c:pt idx="18">
                  <c:v>10.918100000000038</c:v>
                </c:pt>
                <c:pt idx="19">
                  <c:v>8.330470000000048</c:v>
                </c:pt>
                <c:pt idx="20">
                  <c:v>10.065820000000031</c:v>
                </c:pt>
                <c:pt idx="21">
                  <c:v>9.8971200000000294</c:v>
                </c:pt>
                <c:pt idx="22">
                  <c:v>8.4547400000000152</c:v>
                </c:pt>
                <c:pt idx="23">
                  <c:v>11.663229999999999</c:v>
                </c:pt>
                <c:pt idx="24">
                  <c:v>11.196920000000034</c:v>
                </c:pt>
                <c:pt idx="25">
                  <c:v>7.7191400000000385</c:v>
                </c:pt>
                <c:pt idx="26">
                  <c:v>4.3839399999999955</c:v>
                </c:pt>
                <c:pt idx="27">
                  <c:v>2.142970000000048</c:v>
                </c:pt>
                <c:pt idx="28">
                  <c:v>11.086569999999995</c:v>
                </c:pt>
                <c:pt idx="29">
                  <c:v>10.561180000000036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6E-4245-8E3F-A5C380602F0F}"/>
            </c:ext>
          </c:extLst>
        </c:ser>
        <c:ser>
          <c:idx val="2"/>
          <c:order val="2"/>
          <c:tx>
            <c:strRef>
              <c:f>Kiskunhalas!$D$6</c:f>
              <c:strCache>
                <c:ptCount val="1"/>
                <c:pt idx="0">
                  <c:v>Random Forest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Kiskunhalas!$A$97:$A$126</c:f>
              <c:numCache>
                <c:formatCode>m/d/yyyy</c:formatCode>
                <c:ptCount val="30"/>
                <c:pt idx="0">
                  <c:v>45017</c:v>
                </c:pt>
                <c:pt idx="1">
                  <c:v>45018</c:v>
                </c:pt>
                <c:pt idx="2">
                  <c:v>45019</c:v>
                </c:pt>
                <c:pt idx="3">
                  <c:v>45020</c:v>
                </c:pt>
                <c:pt idx="4">
                  <c:v>45021</c:v>
                </c:pt>
                <c:pt idx="5">
                  <c:v>45022</c:v>
                </c:pt>
                <c:pt idx="6">
                  <c:v>45023</c:v>
                </c:pt>
                <c:pt idx="7">
                  <c:v>45024</c:v>
                </c:pt>
                <c:pt idx="8">
                  <c:v>45025</c:v>
                </c:pt>
                <c:pt idx="9">
                  <c:v>45026</c:v>
                </c:pt>
                <c:pt idx="10">
                  <c:v>45027</c:v>
                </c:pt>
                <c:pt idx="11">
                  <c:v>45028</c:v>
                </c:pt>
                <c:pt idx="12">
                  <c:v>45029</c:v>
                </c:pt>
                <c:pt idx="13">
                  <c:v>45030</c:v>
                </c:pt>
                <c:pt idx="14">
                  <c:v>45031</c:v>
                </c:pt>
                <c:pt idx="15">
                  <c:v>45032</c:v>
                </c:pt>
                <c:pt idx="16">
                  <c:v>45033</c:v>
                </c:pt>
                <c:pt idx="17">
                  <c:v>45034</c:v>
                </c:pt>
                <c:pt idx="18">
                  <c:v>45035</c:v>
                </c:pt>
                <c:pt idx="19">
                  <c:v>45036</c:v>
                </c:pt>
                <c:pt idx="20">
                  <c:v>45037</c:v>
                </c:pt>
                <c:pt idx="21">
                  <c:v>45038</c:v>
                </c:pt>
                <c:pt idx="22">
                  <c:v>45039</c:v>
                </c:pt>
                <c:pt idx="23">
                  <c:v>45040</c:v>
                </c:pt>
                <c:pt idx="24">
                  <c:v>45041</c:v>
                </c:pt>
                <c:pt idx="25">
                  <c:v>45042</c:v>
                </c:pt>
                <c:pt idx="26">
                  <c:v>45043</c:v>
                </c:pt>
                <c:pt idx="27">
                  <c:v>45044</c:v>
                </c:pt>
                <c:pt idx="28">
                  <c:v>45045</c:v>
                </c:pt>
                <c:pt idx="29">
                  <c:v>45046</c:v>
                </c:pt>
              </c:numCache>
            </c:numRef>
          </c:cat>
          <c:val>
            <c:numRef>
              <c:f>Kiskunhalas!$D$97:$D$126</c:f>
              <c:numCache>
                <c:formatCode>General</c:formatCode>
                <c:ptCount val="30"/>
                <c:pt idx="0">
                  <c:v>8.14</c:v>
                </c:pt>
                <c:pt idx="1">
                  <c:v>5.7429999999999897</c:v>
                </c:pt>
                <c:pt idx="2">
                  <c:v>5.7</c:v>
                </c:pt>
                <c:pt idx="3">
                  <c:v>0.96</c:v>
                </c:pt>
                <c:pt idx="4">
                  <c:v>-1.2609999999999999</c:v>
                </c:pt>
                <c:pt idx="5">
                  <c:v>-1.40299999999999</c:v>
                </c:pt>
                <c:pt idx="6">
                  <c:v>0.622999999999999</c:v>
                </c:pt>
                <c:pt idx="7">
                  <c:v>1.3099999999999901</c:v>
                </c:pt>
                <c:pt idx="8">
                  <c:v>1.9309999999999901</c:v>
                </c:pt>
                <c:pt idx="9">
                  <c:v>2.50999999999999</c:v>
                </c:pt>
                <c:pt idx="10">
                  <c:v>4.3170000000000002</c:v>
                </c:pt>
                <c:pt idx="11">
                  <c:v>6.2159999999999904</c:v>
                </c:pt>
                <c:pt idx="12">
                  <c:v>4.1949999999999896</c:v>
                </c:pt>
                <c:pt idx="13">
                  <c:v>9.5059999999999896</c:v>
                </c:pt>
                <c:pt idx="14">
                  <c:v>4.0620000000000003</c:v>
                </c:pt>
                <c:pt idx="15">
                  <c:v>5.73</c:v>
                </c:pt>
                <c:pt idx="16">
                  <c:v>9.7230000000000008</c:v>
                </c:pt>
                <c:pt idx="17">
                  <c:v>9.5380000000000003</c:v>
                </c:pt>
                <c:pt idx="18">
                  <c:v>8.0229999999999997</c:v>
                </c:pt>
                <c:pt idx="19">
                  <c:v>5.9729999999999901</c:v>
                </c:pt>
                <c:pt idx="20">
                  <c:v>6.9390000000000001</c:v>
                </c:pt>
                <c:pt idx="21">
                  <c:v>7.16</c:v>
                </c:pt>
                <c:pt idx="22">
                  <c:v>5.2949999999999999</c:v>
                </c:pt>
                <c:pt idx="23">
                  <c:v>8.9599999999999902</c:v>
                </c:pt>
                <c:pt idx="24">
                  <c:v>9.5220000000000002</c:v>
                </c:pt>
                <c:pt idx="25">
                  <c:v>6.1509999999999998</c:v>
                </c:pt>
                <c:pt idx="26">
                  <c:v>2.8909999999999898</c:v>
                </c:pt>
                <c:pt idx="27">
                  <c:v>1.2689999999999999</c:v>
                </c:pt>
                <c:pt idx="28">
                  <c:v>9.0030000000000001</c:v>
                </c:pt>
                <c:pt idx="29">
                  <c:v>7.9559999999999897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6E-4245-8E3F-A5C380602F0F}"/>
            </c:ext>
          </c:extLst>
        </c:ser>
        <c:ser>
          <c:idx val="3"/>
          <c:order val="3"/>
          <c:tx>
            <c:strRef>
              <c:f>Kiskunhalas!$E$6</c:f>
              <c:strCache>
                <c:ptCount val="1"/>
                <c:pt idx="0">
                  <c:v>LightGBM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Kiskunhalas!$A$97:$A$126</c:f>
              <c:numCache>
                <c:formatCode>m/d/yyyy</c:formatCode>
                <c:ptCount val="30"/>
                <c:pt idx="0">
                  <c:v>45017</c:v>
                </c:pt>
                <c:pt idx="1">
                  <c:v>45018</c:v>
                </c:pt>
                <c:pt idx="2">
                  <c:v>45019</c:v>
                </c:pt>
                <c:pt idx="3">
                  <c:v>45020</c:v>
                </c:pt>
                <c:pt idx="4">
                  <c:v>45021</c:v>
                </c:pt>
                <c:pt idx="5">
                  <c:v>45022</c:v>
                </c:pt>
                <c:pt idx="6">
                  <c:v>45023</c:v>
                </c:pt>
                <c:pt idx="7">
                  <c:v>45024</c:v>
                </c:pt>
                <c:pt idx="8">
                  <c:v>45025</c:v>
                </c:pt>
                <c:pt idx="9">
                  <c:v>45026</c:v>
                </c:pt>
                <c:pt idx="10">
                  <c:v>45027</c:v>
                </c:pt>
                <c:pt idx="11">
                  <c:v>45028</c:v>
                </c:pt>
                <c:pt idx="12">
                  <c:v>45029</c:v>
                </c:pt>
                <c:pt idx="13">
                  <c:v>45030</c:v>
                </c:pt>
                <c:pt idx="14">
                  <c:v>45031</c:v>
                </c:pt>
                <c:pt idx="15">
                  <c:v>45032</c:v>
                </c:pt>
                <c:pt idx="16">
                  <c:v>45033</c:v>
                </c:pt>
                <c:pt idx="17">
                  <c:v>45034</c:v>
                </c:pt>
                <c:pt idx="18">
                  <c:v>45035</c:v>
                </c:pt>
                <c:pt idx="19">
                  <c:v>45036</c:v>
                </c:pt>
                <c:pt idx="20">
                  <c:v>45037</c:v>
                </c:pt>
                <c:pt idx="21">
                  <c:v>45038</c:v>
                </c:pt>
                <c:pt idx="22">
                  <c:v>45039</c:v>
                </c:pt>
                <c:pt idx="23">
                  <c:v>45040</c:v>
                </c:pt>
                <c:pt idx="24">
                  <c:v>45041</c:v>
                </c:pt>
                <c:pt idx="25">
                  <c:v>45042</c:v>
                </c:pt>
                <c:pt idx="26">
                  <c:v>45043</c:v>
                </c:pt>
                <c:pt idx="27">
                  <c:v>45044</c:v>
                </c:pt>
                <c:pt idx="28">
                  <c:v>45045</c:v>
                </c:pt>
                <c:pt idx="29">
                  <c:v>45046</c:v>
                </c:pt>
              </c:numCache>
            </c:numRef>
          </c:cat>
          <c:val>
            <c:numRef>
              <c:f>Kiskunhalas!$E$97:$E$126</c:f>
              <c:numCache>
                <c:formatCode>General</c:formatCode>
                <c:ptCount val="30"/>
                <c:pt idx="0">
                  <c:v>8.3576946302041595</c:v>
                </c:pt>
                <c:pt idx="1">
                  <c:v>5.7178073301829402</c:v>
                </c:pt>
                <c:pt idx="2">
                  <c:v>4.8358366237533099</c:v>
                </c:pt>
                <c:pt idx="3">
                  <c:v>0.96848643402623402</c:v>
                </c:pt>
                <c:pt idx="4">
                  <c:v>-0.67105891589117195</c:v>
                </c:pt>
                <c:pt idx="5">
                  <c:v>-2.18472846514931</c:v>
                </c:pt>
                <c:pt idx="6">
                  <c:v>0.456434345778646</c:v>
                </c:pt>
                <c:pt idx="7">
                  <c:v>0.37380066803943302</c:v>
                </c:pt>
                <c:pt idx="8">
                  <c:v>2.0905441006766399</c:v>
                </c:pt>
                <c:pt idx="9">
                  <c:v>2.7867878092803502</c:v>
                </c:pt>
                <c:pt idx="10">
                  <c:v>4.2775894051268697</c:v>
                </c:pt>
                <c:pt idx="11">
                  <c:v>5.5116712962895003</c:v>
                </c:pt>
                <c:pt idx="12">
                  <c:v>4.2065218712564603</c:v>
                </c:pt>
                <c:pt idx="13">
                  <c:v>9.7582014717343792</c:v>
                </c:pt>
                <c:pt idx="14">
                  <c:v>4.2532283627502503</c:v>
                </c:pt>
                <c:pt idx="15">
                  <c:v>6.2156031496366602</c:v>
                </c:pt>
                <c:pt idx="16">
                  <c:v>10.5266070412518</c:v>
                </c:pt>
                <c:pt idx="17">
                  <c:v>10.364086424045899</c:v>
                </c:pt>
                <c:pt idx="18">
                  <c:v>8.2038270747778697</c:v>
                </c:pt>
                <c:pt idx="19">
                  <c:v>5.60795017597603</c:v>
                </c:pt>
                <c:pt idx="20">
                  <c:v>6.82364601595875</c:v>
                </c:pt>
                <c:pt idx="21">
                  <c:v>6.6457050418924304</c:v>
                </c:pt>
                <c:pt idx="22">
                  <c:v>5.59666682874344</c:v>
                </c:pt>
                <c:pt idx="23">
                  <c:v>9.1780069599243408</c:v>
                </c:pt>
                <c:pt idx="24">
                  <c:v>9.4597511924213098</c:v>
                </c:pt>
                <c:pt idx="25">
                  <c:v>5.8817631755390902</c:v>
                </c:pt>
                <c:pt idx="26">
                  <c:v>3.1575269042001599</c:v>
                </c:pt>
                <c:pt idx="27">
                  <c:v>0.80991400128561897</c:v>
                </c:pt>
                <c:pt idx="28">
                  <c:v>8.9076528467700502</c:v>
                </c:pt>
                <c:pt idx="29">
                  <c:v>8.2635065754738299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D6E-4245-8E3F-A5C380602F0F}"/>
            </c:ext>
          </c:extLst>
        </c:ser>
        <c:ser>
          <c:idx val="4"/>
          <c:order val="4"/>
          <c:tx>
            <c:strRef>
              <c:f>Kiskunhalas!$F$6</c:f>
              <c:strCache>
                <c:ptCount val="1"/>
                <c:pt idx="0">
                  <c:v>XGBoost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Kiskunhalas!$A$97:$A$126</c:f>
              <c:numCache>
                <c:formatCode>m/d/yyyy</c:formatCode>
                <c:ptCount val="30"/>
                <c:pt idx="0">
                  <c:v>45017</c:v>
                </c:pt>
                <c:pt idx="1">
                  <c:v>45018</c:v>
                </c:pt>
                <c:pt idx="2">
                  <c:v>45019</c:v>
                </c:pt>
                <c:pt idx="3">
                  <c:v>45020</c:v>
                </c:pt>
                <c:pt idx="4">
                  <c:v>45021</c:v>
                </c:pt>
                <c:pt idx="5">
                  <c:v>45022</c:v>
                </c:pt>
                <c:pt idx="6">
                  <c:v>45023</c:v>
                </c:pt>
                <c:pt idx="7">
                  <c:v>45024</c:v>
                </c:pt>
                <c:pt idx="8">
                  <c:v>45025</c:v>
                </c:pt>
                <c:pt idx="9">
                  <c:v>45026</c:v>
                </c:pt>
                <c:pt idx="10">
                  <c:v>45027</c:v>
                </c:pt>
                <c:pt idx="11">
                  <c:v>45028</c:v>
                </c:pt>
                <c:pt idx="12">
                  <c:v>45029</c:v>
                </c:pt>
                <c:pt idx="13">
                  <c:v>45030</c:v>
                </c:pt>
                <c:pt idx="14">
                  <c:v>45031</c:v>
                </c:pt>
                <c:pt idx="15">
                  <c:v>45032</c:v>
                </c:pt>
                <c:pt idx="16">
                  <c:v>45033</c:v>
                </c:pt>
                <c:pt idx="17">
                  <c:v>45034</c:v>
                </c:pt>
                <c:pt idx="18">
                  <c:v>45035</c:v>
                </c:pt>
                <c:pt idx="19">
                  <c:v>45036</c:v>
                </c:pt>
                <c:pt idx="20">
                  <c:v>45037</c:v>
                </c:pt>
                <c:pt idx="21">
                  <c:v>45038</c:v>
                </c:pt>
                <c:pt idx="22">
                  <c:v>45039</c:v>
                </c:pt>
                <c:pt idx="23">
                  <c:v>45040</c:v>
                </c:pt>
                <c:pt idx="24">
                  <c:v>45041</c:v>
                </c:pt>
                <c:pt idx="25">
                  <c:v>45042</c:v>
                </c:pt>
                <c:pt idx="26">
                  <c:v>45043</c:v>
                </c:pt>
                <c:pt idx="27">
                  <c:v>45044</c:v>
                </c:pt>
                <c:pt idx="28">
                  <c:v>45045</c:v>
                </c:pt>
                <c:pt idx="29">
                  <c:v>45046</c:v>
                </c:pt>
              </c:numCache>
            </c:numRef>
          </c:cat>
          <c:val>
            <c:numRef>
              <c:f>Kiskunhalas!$F$97:$F$126</c:f>
              <c:numCache>
                <c:formatCode>General</c:formatCode>
                <c:ptCount val="30"/>
                <c:pt idx="0">
                  <c:v>8.2553560000000008</c:v>
                </c:pt>
                <c:pt idx="1">
                  <c:v>6.2110934000000002</c:v>
                </c:pt>
                <c:pt idx="2">
                  <c:v>5.6386266000000003</c:v>
                </c:pt>
                <c:pt idx="3">
                  <c:v>0.87592024000000002</c:v>
                </c:pt>
                <c:pt idx="4">
                  <c:v>-0.58129929999999996</c:v>
                </c:pt>
                <c:pt idx="5">
                  <c:v>0.79656755999999995</c:v>
                </c:pt>
                <c:pt idx="6">
                  <c:v>1.1647584</c:v>
                </c:pt>
                <c:pt idx="7">
                  <c:v>1.1992602000000001</c:v>
                </c:pt>
                <c:pt idx="8">
                  <c:v>1.3750947</c:v>
                </c:pt>
                <c:pt idx="9">
                  <c:v>2.4620060000000001</c:v>
                </c:pt>
                <c:pt idx="10">
                  <c:v>4.4543138000000004</c:v>
                </c:pt>
                <c:pt idx="11">
                  <c:v>5.6443156999999999</c:v>
                </c:pt>
                <c:pt idx="12">
                  <c:v>4.9350367000000004</c:v>
                </c:pt>
                <c:pt idx="13">
                  <c:v>10.063973000000001</c:v>
                </c:pt>
                <c:pt idx="14">
                  <c:v>5.0507790000000004</c:v>
                </c:pt>
                <c:pt idx="15">
                  <c:v>5.9754189999999996</c:v>
                </c:pt>
                <c:pt idx="16">
                  <c:v>10.276624</c:v>
                </c:pt>
                <c:pt idx="17">
                  <c:v>9.9629809999999992</c:v>
                </c:pt>
                <c:pt idx="18">
                  <c:v>8.2049859999999999</c:v>
                </c:pt>
                <c:pt idx="19">
                  <c:v>5.7722907000000001</c:v>
                </c:pt>
                <c:pt idx="20">
                  <c:v>6.7211733000000002</c:v>
                </c:pt>
                <c:pt idx="21">
                  <c:v>6.5876926999999998</c:v>
                </c:pt>
                <c:pt idx="22">
                  <c:v>5.6940200000000001</c:v>
                </c:pt>
                <c:pt idx="23">
                  <c:v>9.7382729999999995</c:v>
                </c:pt>
                <c:pt idx="24">
                  <c:v>8.8469840000000008</c:v>
                </c:pt>
                <c:pt idx="25">
                  <c:v>6.3706326000000004</c:v>
                </c:pt>
                <c:pt idx="26">
                  <c:v>2.3625980000000002</c:v>
                </c:pt>
                <c:pt idx="27">
                  <c:v>2.0800464000000001</c:v>
                </c:pt>
                <c:pt idx="28">
                  <c:v>9.8922430000000006</c:v>
                </c:pt>
                <c:pt idx="29">
                  <c:v>8.8731000000000009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D6E-4245-8E3F-A5C380602F0F}"/>
            </c:ext>
          </c:extLst>
        </c:ser>
        <c:ser>
          <c:idx val="5"/>
          <c:order val="5"/>
          <c:tx>
            <c:strRef>
              <c:f>Kiskunhalas!$G$6</c:f>
              <c:strCache>
                <c:ptCount val="1"/>
                <c:pt idx="0">
                  <c:v>Neural Network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Kiskunhalas!$A$97:$A$126</c:f>
              <c:numCache>
                <c:formatCode>m/d/yyyy</c:formatCode>
                <c:ptCount val="30"/>
                <c:pt idx="0">
                  <c:v>45017</c:v>
                </c:pt>
                <c:pt idx="1">
                  <c:v>45018</c:v>
                </c:pt>
                <c:pt idx="2">
                  <c:v>45019</c:v>
                </c:pt>
                <c:pt idx="3">
                  <c:v>45020</c:v>
                </c:pt>
                <c:pt idx="4">
                  <c:v>45021</c:v>
                </c:pt>
                <c:pt idx="5">
                  <c:v>45022</c:v>
                </c:pt>
                <c:pt idx="6">
                  <c:v>45023</c:v>
                </c:pt>
                <c:pt idx="7">
                  <c:v>45024</c:v>
                </c:pt>
                <c:pt idx="8">
                  <c:v>45025</c:v>
                </c:pt>
                <c:pt idx="9">
                  <c:v>45026</c:v>
                </c:pt>
                <c:pt idx="10">
                  <c:v>45027</c:v>
                </c:pt>
                <c:pt idx="11">
                  <c:v>45028</c:v>
                </c:pt>
                <c:pt idx="12">
                  <c:v>45029</c:v>
                </c:pt>
                <c:pt idx="13">
                  <c:v>45030</c:v>
                </c:pt>
                <c:pt idx="14">
                  <c:v>45031</c:v>
                </c:pt>
                <c:pt idx="15">
                  <c:v>45032</c:v>
                </c:pt>
                <c:pt idx="16">
                  <c:v>45033</c:v>
                </c:pt>
                <c:pt idx="17">
                  <c:v>45034</c:v>
                </c:pt>
                <c:pt idx="18">
                  <c:v>45035</c:v>
                </c:pt>
                <c:pt idx="19">
                  <c:v>45036</c:v>
                </c:pt>
                <c:pt idx="20">
                  <c:v>45037</c:v>
                </c:pt>
                <c:pt idx="21">
                  <c:v>45038</c:v>
                </c:pt>
                <c:pt idx="22">
                  <c:v>45039</c:v>
                </c:pt>
                <c:pt idx="23">
                  <c:v>45040</c:v>
                </c:pt>
                <c:pt idx="24">
                  <c:v>45041</c:v>
                </c:pt>
                <c:pt idx="25">
                  <c:v>45042</c:v>
                </c:pt>
                <c:pt idx="26">
                  <c:v>45043</c:v>
                </c:pt>
                <c:pt idx="27">
                  <c:v>45044</c:v>
                </c:pt>
                <c:pt idx="28">
                  <c:v>45045</c:v>
                </c:pt>
                <c:pt idx="29">
                  <c:v>45046</c:v>
                </c:pt>
              </c:numCache>
            </c:numRef>
          </c:cat>
          <c:val>
            <c:numRef>
              <c:f>Kiskunhalas!$G$97:$G$126</c:f>
              <c:numCache>
                <c:formatCode>General</c:formatCode>
                <c:ptCount val="30"/>
                <c:pt idx="0">
                  <c:v>7.802314</c:v>
                </c:pt>
                <c:pt idx="1">
                  <c:v>6.2801112999999997</c:v>
                </c:pt>
                <c:pt idx="2">
                  <c:v>5.9753017000000002</c:v>
                </c:pt>
                <c:pt idx="3">
                  <c:v>1.1099581999999999</c:v>
                </c:pt>
                <c:pt idx="4">
                  <c:v>-1.0439928999999999</c:v>
                </c:pt>
                <c:pt idx="5">
                  <c:v>-1.2898677999999999</c:v>
                </c:pt>
                <c:pt idx="6">
                  <c:v>1.3156093</c:v>
                </c:pt>
                <c:pt idx="7">
                  <c:v>1.9765537</c:v>
                </c:pt>
                <c:pt idx="8">
                  <c:v>2.3744342000000001</c:v>
                </c:pt>
                <c:pt idx="9">
                  <c:v>4.1107326000000004</c:v>
                </c:pt>
                <c:pt idx="10">
                  <c:v>3.252834</c:v>
                </c:pt>
                <c:pt idx="11">
                  <c:v>6.2124670000000002</c:v>
                </c:pt>
                <c:pt idx="12">
                  <c:v>5.3115587</c:v>
                </c:pt>
                <c:pt idx="13">
                  <c:v>8.8973969999999998</c:v>
                </c:pt>
                <c:pt idx="14">
                  <c:v>5.9583177999999997</c:v>
                </c:pt>
                <c:pt idx="15">
                  <c:v>6.3185070000000003</c:v>
                </c:pt>
                <c:pt idx="16">
                  <c:v>8.1127859999999998</c:v>
                </c:pt>
                <c:pt idx="17">
                  <c:v>10.030446</c:v>
                </c:pt>
                <c:pt idx="18">
                  <c:v>8.2114250000000002</c:v>
                </c:pt>
                <c:pt idx="19">
                  <c:v>5.7324266000000001</c:v>
                </c:pt>
                <c:pt idx="20">
                  <c:v>6.5081499999999997</c:v>
                </c:pt>
                <c:pt idx="21">
                  <c:v>7.7967814999999998</c:v>
                </c:pt>
                <c:pt idx="22">
                  <c:v>6.1185616999999999</c:v>
                </c:pt>
                <c:pt idx="23">
                  <c:v>9.0183040000000005</c:v>
                </c:pt>
                <c:pt idx="24">
                  <c:v>9.5711619999999993</c:v>
                </c:pt>
                <c:pt idx="25">
                  <c:v>5.6846230000000002</c:v>
                </c:pt>
                <c:pt idx="26">
                  <c:v>2.1587489999999998</c:v>
                </c:pt>
                <c:pt idx="27">
                  <c:v>1.3016003</c:v>
                </c:pt>
                <c:pt idx="28">
                  <c:v>9.4063999999999997</c:v>
                </c:pt>
                <c:pt idx="29">
                  <c:v>8.1392609999999994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D6E-4245-8E3F-A5C380602F0F}"/>
            </c:ext>
          </c:extLst>
        </c:ser>
        <c:ser>
          <c:idx val="6"/>
          <c:order val="6"/>
          <c:tx>
            <c:strRef>
              <c:f>Kiskunhalas!$H$6</c:f>
              <c:strCache>
                <c:ptCount val="1"/>
                <c:pt idx="0">
                  <c:v>Ensemble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Kiskunhalas!$A$97:$A$126</c:f>
              <c:numCache>
                <c:formatCode>m/d/yyyy</c:formatCode>
                <c:ptCount val="30"/>
                <c:pt idx="0">
                  <c:v>45017</c:v>
                </c:pt>
                <c:pt idx="1">
                  <c:v>45018</c:v>
                </c:pt>
                <c:pt idx="2">
                  <c:v>45019</c:v>
                </c:pt>
                <c:pt idx="3">
                  <c:v>45020</c:v>
                </c:pt>
                <c:pt idx="4">
                  <c:v>45021</c:v>
                </c:pt>
                <c:pt idx="5">
                  <c:v>45022</c:v>
                </c:pt>
                <c:pt idx="6">
                  <c:v>45023</c:v>
                </c:pt>
                <c:pt idx="7">
                  <c:v>45024</c:v>
                </c:pt>
                <c:pt idx="8">
                  <c:v>45025</c:v>
                </c:pt>
                <c:pt idx="9">
                  <c:v>45026</c:v>
                </c:pt>
                <c:pt idx="10">
                  <c:v>45027</c:v>
                </c:pt>
                <c:pt idx="11">
                  <c:v>45028</c:v>
                </c:pt>
                <c:pt idx="12">
                  <c:v>45029</c:v>
                </c:pt>
                <c:pt idx="13">
                  <c:v>45030</c:v>
                </c:pt>
                <c:pt idx="14">
                  <c:v>45031</c:v>
                </c:pt>
                <c:pt idx="15">
                  <c:v>45032</c:v>
                </c:pt>
                <c:pt idx="16">
                  <c:v>45033</c:v>
                </c:pt>
                <c:pt idx="17">
                  <c:v>45034</c:v>
                </c:pt>
                <c:pt idx="18">
                  <c:v>45035</c:v>
                </c:pt>
                <c:pt idx="19">
                  <c:v>45036</c:v>
                </c:pt>
                <c:pt idx="20">
                  <c:v>45037</c:v>
                </c:pt>
                <c:pt idx="21">
                  <c:v>45038</c:v>
                </c:pt>
                <c:pt idx="22">
                  <c:v>45039</c:v>
                </c:pt>
                <c:pt idx="23">
                  <c:v>45040</c:v>
                </c:pt>
                <c:pt idx="24">
                  <c:v>45041</c:v>
                </c:pt>
                <c:pt idx="25">
                  <c:v>45042</c:v>
                </c:pt>
                <c:pt idx="26">
                  <c:v>45043</c:v>
                </c:pt>
                <c:pt idx="27">
                  <c:v>45044</c:v>
                </c:pt>
                <c:pt idx="28">
                  <c:v>45045</c:v>
                </c:pt>
                <c:pt idx="29">
                  <c:v>45046</c:v>
                </c:pt>
              </c:numCache>
            </c:numRef>
          </c:cat>
          <c:val>
            <c:numRef>
              <c:f>Kiskunhalas!$H$97:$H$126</c:f>
              <c:numCache>
                <c:formatCode>General</c:formatCode>
                <c:ptCount val="30"/>
                <c:pt idx="0">
                  <c:v>8.1388410674478902</c:v>
                </c:pt>
                <c:pt idx="1">
                  <c:v>5.9880030171999703</c:v>
                </c:pt>
                <c:pt idx="2">
                  <c:v>5.5374412354442502</c:v>
                </c:pt>
                <c:pt idx="3">
                  <c:v>0.97859121049535103</c:v>
                </c:pt>
                <c:pt idx="4">
                  <c:v>-0.88933777446496498</c:v>
                </c:pt>
                <c:pt idx="5">
                  <c:v>-1.0202571661644899</c:v>
                </c:pt>
                <c:pt idx="6">
                  <c:v>0.88995053137759905</c:v>
                </c:pt>
                <c:pt idx="7">
                  <c:v>1.2149036453461901</c:v>
                </c:pt>
                <c:pt idx="8">
                  <c:v>1.94276824639108</c:v>
                </c:pt>
                <c:pt idx="9">
                  <c:v>2.96738161418532</c:v>
                </c:pt>
                <c:pt idx="10">
                  <c:v>4.0754343104530104</c:v>
                </c:pt>
                <c:pt idx="11">
                  <c:v>5.89611355237437</c:v>
                </c:pt>
                <c:pt idx="12">
                  <c:v>4.6620293134867197</c:v>
                </c:pt>
                <c:pt idx="13">
                  <c:v>9.5563929849685003</c:v>
                </c:pt>
                <c:pt idx="14">
                  <c:v>4.8310812463043202</c:v>
                </c:pt>
                <c:pt idx="15">
                  <c:v>6.0598823471625796</c:v>
                </c:pt>
                <c:pt idx="16">
                  <c:v>9.6597542650431798</c:v>
                </c:pt>
                <c:pt idx="17">
                  <c:v>9.9738784251643295</c:v>
                </c:pt>
                <c:pt idx="18">
                  <c:v>8.1608093802362092</c:v>
                </c:pt>
                <c:pt idx="19">
                  <c:v>5.7714168814955302</c:v>
                </c:pt>
                <c:pt idx="20">
                  <c:v>6.7479923507761796</c:v>
                </c:pt>
                <c:pt idx="21">
                  <c:v>7.0475448298471903</c:v>
                </c:pt>
                <c:pt idx="22">
                  <c:v>5.6760620919743703</c:v>
                </c:pt>
                <c:pt idx="23">
                  <c:v>9.2236458745025693</c:v>
                </c:pt>
                <c:pt idx="24">
                  <c:v>9.3499743314610395</c:v>
                </c:pt>
                <c:pt idx="25">
                  <c:v>6.0220046471486297</c:v>
                </c:pt>
                <c:pt idx="26">
                  <c:v>2.6424684875246398</c:v>
                </c:pt>
                <c:pt idx="27">
                  <c:v>1.3651401884107699</c:v>
                </c:pt>
                <c:pt idx="28">
                  <c:v>9.3023239897381593</c:v>
                </c:pt>
                <c:pt idx="29">
                  <c:v>8.30796702549077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D6E-4245-8E3F-A5C380602F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7583960"/>
        <c:axId val="487590192"/>
      </c:lineChart>
      <c:dateAx>
        <c:axId val="487583960"/>
        <c:scaling>
          <c:orientation val="minMax"/>
        </c:scaling>
        <c:delete val="0"/>
        <c:axPos val="b"/>
        <c:numFmt formatCode="d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87590192"/>
        <c:crossesAt val="-10"/>
        <c:auto val="1"/>
        <c:lblOffset val="100"/>
        <c:baseTimeUnit val="days"/>
      </c:dateAx>
      <c:valAx>
        <c:axId val="487590192"/>
        <c:scaling>
          <c:orientation val="minMax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87583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482600</xdr:colOff>
      <xdr:row>160</xdr:row>
      <xdr:rowOff>10160</xdr:rowOff>
    </xdr:from>
    <xdr:to>
      <xdr:col>8</xdr:col>
      <xdr:colOff>713740</xdr:colOff>
      <xdr:row>187</xdr:row>
      <xdr:rowOff>134620</xdr:rowOff>
    </xdr:to>
    <xdr:graphicFrame macro="">
      <xdr:nvGraphicFramePr>
        <xdr:cNvPr id="5" name="Diagra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469900</xdr:colOff>
      <xdr:row>188</xdr:row>
      <xdr:rowOff>127000</xdr:rowOff>
    </xdr:from>
    <xdr:to>
      <xdr:col>8</xdr:col>
      <xdr:colOff>701040</xdr:colOff>
      <xdr:row>216</xdr:row>
      <xdr:rowOff>78740</xdr:rowOff>
    </xdr:to>
    <xdr:graphicFrame macro="">
      <xdr:nvGraphicFramePr>
        <xdr:cNvPr id="6" name="Diagram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457200</xdr:colOff>
      <xdr:row>217</xdr:row>
      <xdr:rowOff>88900</xdr:rowOff>
    </xdr:from>
    <xdr:to>
      <xdr:col>8</xdr:col>
      <xdr:colOff>688340</xdr:colOff>
      <xdr:row>245</xdr:row>
      <xdr:rowOff>40640</xdr:rowOff>
    </xdr:to>
    <xdr:graphicFrame macro="">
      <xdr:nvGraphicFramePr>
        <xdr:cNvPr id="7" name="Diagram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482600</xdr:colOff>
      <xdr:row>246</xdr:row>
      <xdr:rowOff>76200</xdr:rowOff>
    </xdr:from>
    <xdr:to>
      <xdr:col>8</xdr:col>
      <xdr:colOff>713740</xdr:colOff>
      <xdr:row>274</xdr:row>
      <xdr:rowOff>27940</xdr:rowOff>
    </xdr:to>
    <xdr:graphicFrame macro="">
      <xdr:nvGraphicFramePr>
        <xdr:cNvPr id="8" name="Diagram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469900</xdr:colOff>
      <xdr:row>275</xdr:row>
      <xdr:rowOff>12700</xdr:rowOff>
    </xdr:from>
    <xdr:to>
      <xdr:col>8</xdr:col>
      <xdr:colOff>701040</xdr:colOff>
      <xdr:row>302</xdr:row>
      <xdr:rowOff>142240</xdr:rowOff>
    </xdr:to>
    <xdr:graphicFrame macro="">
      <xdr:nvGraphicFramePr>
        <xdr:cNvPr id="9" name="Diagram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482600</xdr:colOff>
      <xdr:row>160</xdr:row>
      <xdr:rowOff>10160</xdr:rowOff>
    </xdr:from>
    <xdr:to>
      <xdr:col>8</xdr:col>
      <xdr:colOff>713740</xdr:colOff>
      <xdr:row>187</xdr:row>
      <xdr:rowOff>134620</xdr:rowOff>
    </xdr:to>
    <xdr:graphicFrame macro="">
      <xdr:nvGraphicFramePr>
        <xdr:cNvPr id="2" name="Diagra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469900</xdr:colOff>
      <xdr:row>188</xdr:row>
      <xdr:rowOff>127000</xdr:rowOff>
    </xdr:from>
    <xdr:to>
      <xdr:col>8</xdr:col>
      <xdr:colOff>701040</xdr:colOff>
      <xdr:row>216</xdr:row>
      <xdr:rowOff>78740</xdr:rowOff>
    </xdr:to>
    <xdr:graphicFrame macro="">
      <xdr:nvGraphicFramePr>
        <xdr:cNvPr id="3" name="Diagra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457200</xdr:colOff>
      <xdr:row>217</xdr:row>
      <xdr:rowOff>88900</xdr:rowOff>
    </xdr:from>
    <xdr:to>
      <xdr:col>8</xdr:col>
      <xdr:colOff>688340</xdr:colOff>
      <xdr:row>245</xdr:row>
      <xdr:rowOff>40640</xdr:rowOff>
    </xdr:to>
    <xdr:graphicFrame macro="">
      <xdr:nvGraphicFramePr>
        <xdr:cNvPr id="4" name="Diagra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482600</xdr:colOff>
      <xdr:row>246</xdr:row>
      <xdr:rowOff>76200</xdr:rowOff>
    </xdr:from>
    <xdr:to>
      <xdr:col>8</xdr:col>
      <xdr:colOff>713740</xdr:colOff>
      <xdr:row>274</xdr:row>
      <xdr:rowOff>27940</xdr:rowOff>
    </xdr:to>
    <xdr:graphicFrame macro="">
      <xdr:nvGraphicFramePr>
        <xdr:cNvPr id="5" name="Diagra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469900</xdr:colOff>
      <xdr:row>275</xdr:row>
      <xdr:rowOff>12700</xdr:rowOff>
    </xdr:from>
    <xdr:to>
      <xdr:col>8</xdr:col>
      <xdr:colOff>701040</xdr:colOff>
      <xdr:row>302</xdr:row>
      <xdr:rowOff>142240</xdr:rowOff>
    </xdr:to>
    <xdr:graphicFrame macro="">
      <xdr:nvGraphicFramePr>
        <xdr:cNvPr id="6" name="Diagram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482600</xdr:colOff>
      <xdr:row>160</xdr:row>
      <xdr:rowOff>10160</xdr:rowOff>
    </xdr:from>
    <xdr:to>
      <xdr:col>8</xdr:col>
      <xdr:colOff>713740</xdr:colOff>
      <xdr:row>187</xdr:row>
      <xdr:rowOff>134620</xdr:rowOff>
    </xdr:to>
    <xdr:graphicFrame macro="">
      <xdr:nvGraphicFramePr>
        <xdr:cNvPr id="2" name="Diagra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469900</xdr:colOff>
      <xdr:row>188</xdr:row>
      <xdr:rowOff>127000</xdr:rowOff>
    </xdr:from>
    <xdr:to>
      <xdr:col>8</xdr:col>
      <xdr:colOff>701040</xdr:colOff>
      <xdr:row>216</xdr:row>
      <xdr:rowOff>78740</xdr:rowOff>
    </xdr:to>
    <xdr:graphicFrame macro="">
      <xdr:nvGraphicFramePr>
        <xdr:cNvPr id="3" name="Diagra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457200</xdr:colOff>
      <xdr:row>217</xdr:row>
      <xdr:rowOff>88900</xdr:rowOff>
    </xdr:from>
    <xdr:to>
      <xdr:col>8</xdr:col>
      <xdr:colOff>688340</xdr:colOff>
      <xdr:row>245</xdr:row>
      <xdr:rowOff>40640</xdr:rowOff>
    </xdr:to>
    <xdr:graphicFrame macro="">
      <xdr:nvGraphicFramePr>
        <xdr:cNvPr id="4" name="Diagra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482600</xdr:colOff>
      <xdr:row>246</xdr:row>
      <xdr:rowOff>76200</xdr:rowOff>
    </xdr:from>
    <xdr:to>
      <xdr:col>8</xdr:col>
      <xdr:colOff>713740</xdr:colOff>
      <xdr:row>274</xdr:row>
      <xdr:rowOff>27940</xdr:rowOff>
    </xdr:to>
    <xdr:graphicFrame macro="">
      <xdr:nvGraphicFramePr>
        <xdr:cNvPr id="5" name="Diagra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469900</xdr:colOff>
      <xdr:row>275</xdr:row>
      <xdr:rowOff>12700</xdr:rowOff>
    </xdr:from>
    <xdr:to>
      <xdr:col>8</xdr:col>
      <xdr:colOff>701040</xdr:colOff>
      <xdr:row>302</xdr:row>
      <xdr:rowOff>142240</xdr:rowOff>
    </xdr:to>
    <xdr:graphicFrame macro="">
      <xdr:nvGraphicFramePr>
        <xdr:cNvPr id="6" name="Diagram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59"/>
  <sheetViews>
    <sheetView tabSelected="1" zoomScaleNormal="100" workbookViewId="0">
      <selection activeCell="E11" sqref="E11"/>
    </sheetView>
  </sheetViews>
  <sheetFormatPr defaultRowHeight="14.4" x14ac:dyDescent="0.3"/>
  <cols>
    <col min="1" max="1" width="12.44140625" customWidth="1"/>
    <col min="2" max="2" width="15.88671875" customWidth="1"/>
    <col min="3" max="3" width="16.109375" customWidth="1"/>
    <col min="4" max="4" width="15.109375" customWidth="1"/>
    <col min="5" max="5" width="15.6640625" customWidth="1"/>
    <col min="6" max="6" width="13.77734375" customWidth="1"/>
    <col min="7" max="7" width="15.109375" customWidth="1"/>
    <col min="8" max="8" width="20.109375" customWidth="1"/>
    <col min="9" max="9" width="12.21875" customWidth="1"/>
    <col min="10" max="10" width="8.21875" customWidth="1"/>
    <col min="11" max="14" width="13.44140625" customWidth="1"/>
    <col min="15" max="16" width="11.33203125" customWidth="1"/>
    <col min="17" max="22" width="8.21875" customWidth="1"/>
    <col min="23" max="23" width="25.33203125" customWidth="1"/>
    <col min="24" max="24" width="28" customWidth="1"/>
    <col min="25" max="25" width="18.44140625" customWidth="1"/>
    <col min="26" max="26" width="29.88671875" customWidth="1"/>
  </cols>
  <sheetData>
    <row r="1" spans="1:27" ht="21" x14ac:dyDescent="0.4">
      <c r="A1" s="7" t="s">
        <v>16</v>
      </c>
      <c r="B1" s="7"/>
      <c r="C1" s="7"/>
      <c r="D1" s="7"/>
      <c r="E1" s="7"/>
      <c r="F1" s="7"/>
      <c r="G1" s="7"/>
      <c r="H1" s="7"/>
    </row>
    <row r="3" spans="1:27" x14ac:dyDescent="0.3">
      <c r="A3" t="s">
        <v>17</v>
      </c>
      <c r="F3" s="8"/>
      <c r="H3" s="8" t="s">
        <v>20</v>
      </c>
    </row>
    <row r="5" spans="1:27" s="5" customFormat="1" x14ac:dyDescent="0.3">
      <c r="B5" s="3" t="s">
        <v>12</v>
      </c>
      <c r="C5" s="3" t="s">
        <v>13</v>
      </c>
      <c r="D5" s="6" t="s">
        <v>15</v>
      </c>
      <c r="E5" s="6"/>
      <c r="F5" s="6"/>
      <c r="G5" s="6"/>
      <c r="H5" s="3" t="s">
        <v>14</v>
      </c>
    </row>
    <row r="6" spans="1:27" s="3" customFormat="1" x14ac:dyDescent="0.3">
      <c r="A6" s="3" t="s">
        <v>0</v>
      </c>
      <c r="B6" s="3" t="s">
        <v>6</v>
      </c>
      <c r="C6" s="3" t="s">
        <v>11</v>
      </c>
      <c r="D6" s="3" t="s">
        <v>5</v>
      </c>
      <c r="E6" s="3" t="s">
        <v>7</v>
      </c>
      <c r="F6" s="3" t="s">
        <v>8</v>
      </c>
      <c r="G6" s="3" t="s">
        <v>9</v>
      </c>
      <c r="H6" s="3" t="s">
        <v>10</v>
      </c>
      <c r="K6" s="3" t="s">
        <v>3</v>
      </c>
      <c r="L6" s="3" t="s">
        <v>3</v>
      </c>
      <c r="M6" s="3" t="s">
        <v>3</v>
      </c>
      <c r="N6" s="3" t="s">
        <v>3</v>
      </c>
      <c r="O6" s="3" t="s">
        <v>3</v>
      </c>
      <c r="P6" s="3" t="s">
        <v>3</v>
      </c>
      <c r="Q6" s="3" t="s">
        <v>4</v>
      </c>
      <c r="R6" s="3" t="s">
        <v>4</v>
      </c>
      <c r="S6" s="3" t="s">
        <v>4</v>
      </c>
      <c r="T6" s="3" t="s">
        <v>4</v>
      </c>
      <c r="U6" s="3" t="s">
        <v>4</v>
      </c>
      <c r="V6" s="3" t="s">
        <v>4</v>
      </c>
      <c r="X6" s="3" t="s">
        <v>1</v>
      </c>
      <c r="Y6" s="3" t="s">
        <v>1</v>
      </c>
      <c r="Z6" s="3" t="s">
        <v>2</v>
      </c>
      <c r="AA6" s="3" t="s">
        <v>1</v>
      </c>
    </row>
    <row r="7" spans="1:27" x14ac:dyDescent="0.3">
      <c r="A7" s="1">
        <v>43922</v>
      </c>
      <c r="B7">
        <v>-4.4000000000000004</v>
      </c>
      <c r="C7">
        <v>-1.2857399999999757</v>
      </c>
      <c r="D7">
        <v>-4.9180000000000001</v>
      </c>
      <c r="E7">
        <v>-4.5066598637940203</v>
      </c>
      <c r="F7">
        <v>-4.9367622999999998</v>
      </c>
      <c r="G7">
        <v>-3.9429721999999998</v>
      </c>
      <c r="H7">
        <v>-4.5760985949844502</v>
      </c>
      <c r="K7">
        <f>POWER(C7-$B7,2)</f>
        <v>9.6986153476001533</v>
      </c>
      <c r="L7">
        <f t="shared" ref="L7:P22" si="0">POWER(D7-$B7,2)</f>
        <v>0.26832399999999978</v>
      </c>
      <c r="M7">
        <f t="shared" si="0"/>
        <v>1.1376326544558883E-2</v>
      </c>
      <c r="N7">
        <f t="shared" si="0"/>
        <v>0.28811376670128941</v>
      </c>
      <c r="O7">
        <f t="shared" si="0"/>
        <v>0.20887440997284049</v>
      </c>
      <c r="P7">
        <f t="shared" si="0"/>
        <v>3.1010715155497286E-2</v>
      </c>
      <c r="Q7">
        <f>ABS(C7-$B7)</f>
        <v>3.1142600000000247</v>
      </c>
      <c r="R7">
        <f>ABS(D7-$B7)</f>
        <v>0.51799999999999979</v>
      </c>
      <c r="S7">
        <f>ABS(E7-$B7)</f>
        <v>0.10665986379401993</v>
      </c>
      <c r="T7">
        <f>ABS(F7-$B7)</f>
        <v>0.53676229999999947</v>
      </c>
      <c r="U7">
        <f>ABS(G7-$B7)</f>
        <v>0.45702780000000054</v>
      </c>
      <c r="V7">
        <f>ABS(H7-$B7)</f>
        <v>0.1760985949844498</v>
      </c>
      <c r="X7">
        <v>272.02026000000001</v>
      </c>
      <c r="Y7">
        <f t="shared" ref="Y7:Y67" si="1">X7-273.15</f>
        <v>-1.1297399999999698</v>
      </c>
      <c r="Z7">
        <v>271.86426</v>
      </c>
      <c r="AA7">
        <f t="shared" ref="AA7:AA67" si="2">Z7-273.15</f>
        <v>-1.2857399999999757</v>
      </c>
    </row>
    <row r="8" spans="1:27" x14ac:dyDescent="0.3">
      <c r="A8" s="1">
        <v>43923</v>
      </c>
      <c r="B8">
        <v>-4.0999999999999996</v>
      </c>
      <c r="C8">
        <v>-1.0713999999999828</v>
      </c>
      <c r="D8">
        <v>-4.3479999999999999</v>
      </c>
      <c r="E8">
        <v>-3.9575474720194999</v>
      </c>
      <c r="F8">
        <v>-3.5259971999999999</v>
      </c>
      <c r="G8">
        <v>-3.3127684999999998</v>
      </c>
      <c r="H8">
        <v>-3.7860782733012002</v>
      </c>
      <c r="K8">
        <f t="shared" ref="K8:K71" si="3">POWER(C8-$B8,2)</f>
        <v>9.1724179600001019</v>
      </c>
      <c r="L8">
        <f t="shared" si="0"/>
        <v>6.1504000000000107E-2</v>
      </c>
      <c r="M8">
        <f t="shared" si="0"/>
        <v>2.0292722728035076E-2</v>
      </c>
      <c r="N8">
        <f t="shared" si="0"/>
        <v>0.32947921440783967</v>
      </c>
      <c r="O8">
        <f t="shared" si="0"/>
        <v>0.61973343459224983</v>
      </c>
      <c r="P8">
        <f t="shared" si="0"/>
        <v>9.8546850493555757E-2</v>
      </c>
      <c r="Q8">
        <f t="shared" ref="Q8:Q71" si="4">ABS(C8-$B8)</f>
        <v>3.0286000000000168</v>
      </c>
      <c r="R8">
        <f>ABS(D8-$B8)</f>
        <v>0.24800000000000022</v>
      </c>
      <c r="S8">
        <f>ABS(E8-$B8)</f>
        <v>0.14245252798049979</v>
      </c>
      <c r="T8">
        <f>ABS(F8-$B8)</f>
        <v>0.5740027999999997</v>
      </c>
      <c r="U8">
        <f>ABS(G8-$B8)</f>
        <v>0.78723149999999986</v>
      </c>
      <c r="V8">
        <f>ABS(H8-$B8)</f>
        <v>0.31392172669879947</v>
      </c>
      <c r="X8">
        <v>272.07859999999999</v>
      </c>
      <c r="Y8">
        <f t="shared" si="1"/>
        <v>-1.0713999999999828</v>
      </c>
      <c r="Z8">
        <v>273.15697999999998</v>
      </c>
      <c r="AA8">
        <f t="shared" si="2"/>
        <v>6.9799999999986539E-3</v>
      </c>
    </row>
    <row r="9" spans="1:27" x14ac:dyDescent="0.3">
      <c r="A9" s="1">
        <v>43924</v>
      </c>
      <c r="B9">
        <v>-0.1</v>
      </c>
      <c r="C9">
        <v>1.5109000000000492</v>
      </c>
      <c r="D9">
        <v>-2.24799999999999</v>
      </c>
      <c r="E9">
        <v>-2.3620917846250098</v>
      </c>
      <c r="F9">
        <v>-2.4580649999999999</v>
      </c>
      <c r="G9">
        <v>-1.8772898</v>
      </c>
      <c r="H9">
        <v>-2.2363616474044199</v>
      </c>
      <c r="K9">
        <f t="shared" si="3"/>
        <v>2.5949988100001589</v>
      </c>
      <c r="L9">
        <f t="shared" si="0"/>
        <v>4.6139039999999563</v>
      </c>
      <c r="M9">
        <f t="shared" si="0"/>
        <v>5.1170592420679615</v>
      </c>
      <c r="N9">
        <f t="shared" si="0"/>
        <v>5.5604705442249998</v>
      </c>
      <c r="O9">
        <f t="shared" si="0"/>
        <v>3.1587590331840398</v>
      </c>
      <c r="P9">
        <f t="shared" si="0"/>
        <v>4.5640410885005265</v>
      </c>
      <c r="Q9">
        <f t="shared" si="4"/>
        <v>1.6109000000000493</v>
      </c>
      <c r="R9">
        <f>ABS(D9-$B9)</f>
        <v>2.1479999999999899</v>
      </c>
      <c r="S9">
        <f>ABS(E9-$B9)</f>
        <v>2.2620917846250097</v>
      </c>
      <c r="T9">
        <f>ABS(F9-$B9)</f>
        <v>2.3580649999999999</v>
      </c>
      <c r="U9">
        <f>ABS(G9-$B9)</f>
        <v>1.7772897999999999</v>
      </c>
      <c r="V9">
        <f>ABS(H9-$B9)</f>
        <v>2.1363616474044198</v>
      </c>
      <c r="X9">
        <v>274.66090000000003</v>
      </c>
      <c r="Y9">
        <f t="shared" si="1"/>
        <v>1.5109000000000492</v>
      </c>
      <c r="Z9">
        <v>275.14648</v>
      </c>
      <c r="AA9">
        <f t="shared" si="2"/>
        <v>1.9964800000000196</v>
      </c>
    </row>
    <row r="10" spans="1:27" x14ac:dyDescent="0.3">
      <c r="A10" s="1">
        <v>43925</v>
      </c>
      <c r="B10">
        <v>1.2</v>
      </c>
      <c r="C10">
        <v>4.5746000000000322</v>
      </c>
      <c r="D10">
        <v>0.623</v>
      </c>
      <c r="E10">
        <v>1.1153773146229</v>
      </c>
      <c r="F10">
        <v>1.0112950999999999</v>
      </c>
      <c r="G10">
        <v>1.0536261</v>
      </c>
      <c r="H10">
        <v>0.95082461382341998</v>
      </c>
      <c r="K10">
        <f t="shared" si="3"/>
        <v>11.387925160000217</v>
      </c>
      <c r="L10">
        <f t="shared" si="0"/>
        <v>0.33292899999999997</v>
      </c>
      <c r="M10">
        <f t="shared" si="0"/>
        <v>7.1609988804316434E-3</v>
      </c>
      <c r="N10">
        <f t="shared" si="0"/>
        <v>3.5609539284010026E-2</v>
      </c>
      <c r="O10">
        <f t="shared" si="0"/>
        <v>2.1425318601209983E-2</v>
      </c>
      <c r="P10">
        <f t="shared" si="0"/>
        <v>6.208837307624776E-2</v>
      </c>
      <c r="Q10">
        <f t="shared" si="4"/>
        <v>3.374600000000032</v>
      </c>
      <c r="R10">
        <f>ABS(D10-$B10)</f>
        <v>0.57699999999999996</v>
      </c>
      <c r="S10">
        <f>ABS(E10-$B10)</f>
        <v>8.4622685377099938E-2</v>
      </c>
      <c r="T10">
        <f>ABS(F10-$B10)</f>
        <v>0.18870490000000006</v>
      </c>
      <c r="U10">
        <f>ABS(G10-$B10)</f>
        <v>0.14637389999999995</v>
      </c>
      <c r="V10">
        <f>ABS(H10-$B10)</f>
        <v>0.24917538617657997</v>
      </c>
      <c r="X10">
        <v>277.85863999999998</v>
      </c>
      <c r="Y10">
        <f t="shared" si="1"/>
        <v>4.7086400000000026</v>
      </c>
      <c r="Z10">
        <v>277.72460000000001</v>
      </c>
      <c r="AA10">
        <f t="shared" si="2"/>
        <v>4.5746000000000322</v>
      </c>
    </row>
    <row r="11" spans="1:27" x14ac:dyDescent="0.3">
      <c r="A11" s="1">
        <v>43926</v>
      </c>
      <c r="B11">
        <v>5.4</v>
      </c>
      <c r="C11">
        <v>6.2633299999999963</v>
      </c>
      <c r="D11">
        <v>1.5009999999999999</v>
      </c>
      <c r="E11">
        <v>2.3630172343375402</v>
      </c>
      <c r="F11">
        <v>1.5426971</v>
      </c>
      <c r="G11">
        <v>0.98258970000000001</v>
      </c>
      <c r="H11">
        <v>1.59732600701158</v>
      </c>
      <c r="K11">
        <f t="shared" si="3"/>
        <v>0.745338688899993</v>
      </c>
      <c r="L11">
        <f t="shared" si="0"/>
        <v>15.202201000000004</v>
      </c>
      <c r="M11">
        <f t="shared" si="0"/>
        <v>9.2232643189308057</v>
      </c>
      <c r="N11">
        <f t="shared" si="0"/>
        <v>14.878785662348415</v>
      </c>
      <c r="O11">
        <f t="shared" si="0"/>
        <v>19.513513758546093</v>
      </c>
      <c r="P11">
        <f t="shared" si="0"/>
        <v>14.460329496950497</v>
      </c>
      <c r="Q11">
        <f t="shared" si="4"/>
        <v>0.86332999999999593</v>
      </c>
      <c r="R11">
        <f>ABS(D11-$B11)</f>
        <v>3.8990000000000005</v>
      </c>
      <c r="S11">
        <f>ABS(E11-$B11)</f>
        <v>3.0369827656624602</v>
      </c>
      <c r="T11">
        <f>ABS(F11-$B11)</f>
        <v>3.8573029000000005</v>
      </c>
      <c r="U11">
        <f>ABS(G11-$B11)</f>
        <v>4.4174103000000002</v>
      </c>
      <c r="V11">
        <f>ABS(H11-$B11)</f>
        <v>3.8026739929884203</v>
      </c>
      <c r="X11">
        <v>281.65233999999998</v>
      </c>
      <c r="Y11">
        <f t="shared" si="1"/>
        <v>8.5023400000000038</v>
      </c>
      <c r="Z11">
        <v>279.41332999999997</v>
      </c>
      <c r="AA11">
        <f t="shared" si="2"/>
        <v>6.2633299999999963</v>
      </c>
    </row>
    <row r="12" spans="1:27" x14ac:dyDescent="0.3">
      <c r="A12" s="1">
        <v>43927</v>
      </c>
      <c r="B12">
        <v>3.5</v>
      </c>
      <c r="C12">
        <v>7.7533200000000306</v>
      </c>
      <c r="D12">
        <v>3.1909999999999901</v>
      </c>
      <c r="E12">
        <v>3.7827103553623398</v>
      </c>
      <c r="F12">
        <v>3.0272093</v>
      </c>
      <c r="G12">
        <v>2.3726340000000001</v>
      </c>
      <c r="H12">
        <v>3.0933883928261801</v>
      </c>
      <c r="K12">
        <f t="shared" si="3"/>
        <v>18.090731022400259</v>
      </c>
      <c r="L12">
        <f t="shared" si="0"/>
        <v>9.5481000000006144E-2</v>
      </c>
      <c r="M12">
        <f t="shared" si="0"/>
        <v>7.9925145029100447E-2</v>
      </c>
      <c r="N12">
        <f t="shared" si="0"/>
        <v>0.22353104600649001</v>
      </c>
      <c r="O12">
        <f t="shared" si="0"/>
        <v>1.2709540979559997</v>
      </c>
      <c r="P12">
        <f t="shared" si="0"/>
        <v>0.16533299908847687</v>
      </c>
      <c r="Q12">
        <f t="shared" si="4"/>
        <v>4.2533200000000306</v>
      </c>
      <c r="R12">
        <f>ABS(D12-$B12)</f>
        <v>0.30900000000000993</v>
      </c>
      <c r="S12">
        <f>ABS(E12-$B12)</f>
        <v>0.28271035536233979</v>
      </c>
      <c r="T12">
        <f>ABS(F12-$B12)</f>
        <v>0.47279070000000001</v>
      </c>
      <c r="U12">
        <f>ABS(G12-$B12)</f>
        <v>1.1273659999999999</v>
      </c>
      <c r="V12">
        <f>ABS(H12-$B12)</f>
        <v>0.40661160717381994</v>
      </c>
      <c r="X12">
        <v>280.90332000000001</v>
      </c>
      <c r="Y12">
        <f t="shared" si="1"/>
        <v>7.7533200000000306</v>
      </c>
      <c r="Z12">
        <v>281.89429999999999</v>
      </c>
      <c r="AA12">
        <f t="shared" si="2"/>
        <v>8.7443000000000097</v>
      </c>
    </row>
    <row r="13" spans="1:27" x14ac:dyDescent="0.3">
      <c r="A13" s="1">
        <v>43928</v>
      </c>
      <c r="B13">
        <v>0.7</v>
      </c>
      <c r="C13">
        <v>4.3243700000000445</v>
      </c>
      <c r="D13">
        <v>0.46499999999999903</v>
      </c>
      <c r="E13">
        <v>0.31937805221313698</v>
      </c>
      <c r="F13">
        <v>0.71095560000000002</v>
      </c>
      <c r="G13">
        <v>0.35650609999999999</v>
      </c>
      <c r="H13">
        <v>0.462959945315705</v>
      </c>
      <c r="K13">
        <f t="shared" si="3"/>
        <v>13.13605789690032</v>
      </c>
      <c r="L13">
        <f t="shared" si="0"/>
        <v>5.522500000000044E-2</v>
      </c>
      <c r="M13">
        <f t="shared" si="0"/>
        <v>0.14487306713706544</v>
      </c>
      <c r="N13">
        <f t="shared" si="0"/>
        <v>1.2002517136000143E-4</v>
      </c>
      <c r="O13">
        <f t="shared" si="0"/>
        <v>0.11798805933720997</v>
      </c>
      <c r="P13">
        <f t="shared" si="0"/>
        <v>5.6187987524733543E-2</v>
      </c>
      <c r="Q13">
        <f t="shared" si="4"/>
        <v>3.6243700000000443</v>
      </c>
      <c r="R13">
        <f>ABS(D13-$B13)</f>
        <v>0.23500000000000093</v>
      </c>
      <c r="S13">
        <f>ABS(E13-$B13)</f>
        <v>0.38062194778686298</v>
      </c>
      <c r="T13">
        <f>ABS(F13-$B13)</f>
        <v>1.0955600000000065E-2</v>
      </c>
      <c r="U13">
        <f>ABS(G13-$B13)</f>
        <v>0.34349389999999996</v>
      </c>
      <c r="V13">
        <f>ABS(H13-$B13)</f>
        <v>0.23704005468429495</v>
      </c>
      <c r="X13">
        <v>277.47437000000002</v>
      </c>
      <c r="Y13">
        <f t="shared" si="1"/>
        <v>4.3243700000000445</v>
      </c>
      <c r="Z13">
        <v>280.02269999999999</v>
      </c>
      <c r="AA13">
        <f t="shared" si="2"/>
        <v>6.8727000000000089</v>
      </c>
    </row>
    <row r="14" spans="1:27" x14ac:dyDescent="0.3">
      <c r="A14" s="1">
        <v>43929</v>
      </c>
      <c r="B14">
        <v>0.3</v>
      </c>
      <c r="C14">
        <v>6.0665500000000065</v>
      </c>
      <c r="D14">
        <v>0.188</v>
      </c>
      <c r="E14">
        <v>0.261326863689468</v>
      </c>
      <c r="F14">
        <v>8.5481374999999998E-2</v>
      </c>
      <c r="G14">
        <v>-0.45475596000000001</v>
      </c>
      <c r="H14">
        <v>2.0013069312583901E-2</v>
      </c>
      <c r="K14">
        <f t="shared" si="3"/>
        <v>33.253098902500078</v>
      </c>
      <c r="L14">
        <f t="shared" si="0"/>
        <v>1.2543999999999998E-2</v>
      </c>
      <c r="M14">
        <f t="shared" si="0"/>
        <v>1.4956114720929875E-3</v>
      </c>
      <c r="N14">
        <f t="shared" si="0"/>
        <v>4.6018240471890619E-2</v>
      </c>
      <c r="O14">
        <f t="shared" si="0"/>
        <v>0.5696565591555216</v>
      </c>
      <c r="P14">
        <f t="shared" si="0"/>
        <v>7.8392681355759941E-2</v>
      </c>
      <c r="Q14">
        <f t="shared" si="4"/>
        <v>5.7665500000000067</v>
      </c>
      <c r="R14">
        <f>ABS(D14-$B14)</f>
        <v>0.11199999999999999</v>
      </c>
      <c r="S14">
        <f>ABS(E14-$B14)</f>
        <v>3.8673136310531986E-2</v>
      </c>
      <c r="T14">
        <f>ABS(F14-$B14)</f>
        <v>0.21451862499999999</v>
      </c>
      <c r="U14">
        <f>ABS(G14-$B14)</f>
        <v>0.75475596</v>
      </c>
      <c r="V14">
        <f>ABS(H14-$B14)</f>
        <v>0.27998693068741609</v>
      </c>
      <c r="X14">
        <v>281.43212999999997</v>
      </c>
      <c r="Y14">
        <f t="shared" si="1"/>
        <v>8.2821299999999951</v>
      </c>
      <c r="Z14">
        <v>279.21654999999998</v>
      </c>
      <c r="AA14">
        <f t="shared" si="2"/>
        <v>6.0665500000000065</v>
      </c>
    </row>
    <row r="15" spans="1:27" x14ac:dyDescent="0.3">
      <c r="A15" s="1">
        <v>43930</v>
      </c>
      <c r="B15">
        <v>1.5</v>
      </c>
      <c r="C15">
        <v>3.9159200000000283</v>
      </c>
      <c r="D15">
        <v>0.83199999999999896</v>
      </c>
      <c r="E15">
        <v>1.4835339924583999</v>
      </c>
      <c r="F15">
        <v>1.4810861</v>
      </c>
      <c r="G15">
        <v>0.67333317000000004</v>
      </c>
      <c r="H15">
        <v>1.11748832384969</v>
      </c>
      <c r="K15">
        <f t="shared" si="3"/>
        <v>5.836669446400137</v>
      </c>
      <c r="L15">
        <f t="shared" si="0"/>
        <v>0.4462240000000014</v>
      </c>
      <c r="M15">
        <f t="shared" si="0"/>
        <v>2.7112940436003146E-4</v>
      </c>
      <c r="N15">
        <f t="shared" si="0"/>
        <v>3.5773561321000147E-4</v>
      </c>
      <c r="O15">
        <f t="shared" si="0"/>
        <v>0.68337804782224887</v>
      </c>
      <c r="P15">
        <f t="shared" si="0"/>
        <v>0.14631518239131963</v>
      </c>
      <c r="Q15">
        <f t="shared" si="4"/>
        <v>2.4159200000000283</v>
      </c>
      <c r="R15">
        <f>ABS(D15-$B15)</f>
        <v>0.66800000000000104</v>
      </c>
      <c r="S15">
        <f>ABS(E15-$B15)</f>
        <v>1.6466007541600103E-2</v>
      </c>
      <c r="T15">
        <f>ABS(F15-$B15)</f>
        <v>1.8913900000000039E-2</v>
      </c>
      <c r="U15">
        <f>ABS(G15-$B15)</f>
        <v>0.82666682999999996</v>
      </c>
      <c r="V15">
        <f>ABS(H15-$B15)</f>
        <v>0.38251167615031001</v>
      </c>
      <c r="X15">
        <v>277.06592000000001</v>
      </c>
      <c r="Y15">
        <f t="shared" si="1"/>
        <v>3.9159200000000283</v>
      </c>
      <c r="Z15">
        <v>280.61547999999999</v>
      </c>
      <c r="AA15">
        <f t="shared" si="2"/>
        <v>7.4654800000000137</v>
      </c>
    </row>
    <row r="16" spans="1:27" x14ac:dyDescent="0.3">
      <c r="A16" s="1">
        <v>43931</v>
      </c>
      <c r="B16">
        <v>5.8</v>
      </c>
      <c r="C16">
        <v>8.2023000000000366</v>
      </c>
      <c r="D16">
        <v>4.1439999999999904</v>
      </c>
      <c r="E16">
        <v>4.3958088563858304</v>
      </c>
      <c r="F16">
        <v>4.9019909999999998</v>
      </c>
      <c r="G16">
        <v>3.3835936000000002</v>
      </c>
      <c r="H16">
        <v>4.2063483265384702</v>
      </c>
      <c r="K16">
        <f t="shared" si="3"/>
        <v>5.7710452900001767</v>
      </c>
      <c r="L16">
        <f t="shared" si="0"/>
        <v>2.7423360000000314</v>
      </c>
      <c r="M16">
        <f t="shared" si="0"/>
        <v>1.9717527678044688</v>
      </c>
      <c r="N16">
        <f t="shared" si="0"/>
        <v>0.80642016408100015</v>
      </c>
      <c r="O16">
        <f t="shared" si="0"/>
        <v>5.8390198899609578</v>
      </c>
      <c r="P16">
        <f t="shared" si="0"/>
        <v>2.5397256563267336</v>
      </c>
      <c r="Q16">
        <f t="shared" si="4"/>
        <v>2.4023000000000367</v>
      </c>
      <c r="R16">
        <f>ABS(D16-$B16)</f>
        <v>1.6560000000000095</v>
      </c>
      <c r="S16">
        <f>ABS(E16-$B16)</f>
        <v>1.4041911436141694</v>
      </c>
      <c r="T16">
        <f>ABS(F16-$B16)</f>
        <v>0.89800900000000006</v>
      </c>
      <c r="U16">
        <f>ABS(G16-$B16)</f>
        <v>2.4164063999999996</v>
      </c>
      <c r="V16">
        <f>ABS(H16-$B16)</f>
        <v>1.5936516734615296</v>
      </c>
      <c r="X16">
        <v>281.35230000000001</v>
      </c>
      <c r="Y16">
        <f t="shared" si="1"/>
        <v>8.2023000000000366</v>
      </c>
      <c r="Z16">
        <v>283.79712000000001</v>
      </c>
      <c r="AA16">
        <f t="shared" si="2"/>
        <v>10.647120000000029</v>
      </c>
    </row>
    <row r="17" spans="1:27" x14ac:dyDescent="0.3">
      <c r="A17" s="1">
        <v>43932</v>
      </c>
      <c r="B17">
        <v>2.8</v>
      </c>
      <c r="C17">
        <v>6.9833000000000425</v>
      </c>
      <c r="D17">
        <v>3.01</v>
      </c>
      <c r="E17">
        <v>3.0549696221442599</v>
      </c>
      <c r="F17">
        <v>3.3485152999999999</v>
      </c>
      <c r="G17">
        <v>2.179462</v>
      </c>
      <c r="H17">
        <v>2.8982367125772299</v>
      </c>
      <c r="K17">
        <f t="shared" si="3"/>
        <v>17.499998890000356</v>
      </c>
      <c r="L17">
        <f t="shared" si="0"/>
        <v>4.4099999999999986E-2</v>
      </c>
      <c r="M17">
        <f t="shared" si="0"/>
        <v>6.5009508216386777E-2</v>
      </c>
      <c r="N17">
        <f t="shared" si="0"/>
        <v>0.30086903433409007</v>
      </c>
      <c r="O17">
        <f t="shared" si="0"/>
        <v>0.38506740944399975</v>
      </c>
      <c r="P17">
        <f t="shared" si="0"/>
        <v>9.6504516979813194E-3</v>
      </c>
      <c r="Q17">
        <f t="shared" si="4"/>
        <v>4.1833000000000427</v>
      </c>
      <c r="R17">
        <f>ABS(D17-$B17)</f>
        <v>0.20999999999999996</v>
      </c>
      <c r="S17">
        <f>ABS(E17-$B17)</f>
        <v>0.25496962214426011</v>
      </c>
      <c r="T17">
        <f>ABS(F17-$B17)</f>
        <v>0.54851530000000004</v>
      </c>
      <c r="U17">
        <f>ABS(G17-$B17)</f>
        <v>0.62053799999999981</v>
      </c>
      <c r="V17">
        <f>ABS(H17-$B17)</f>
        <v>9.8236712577230101E-2</v>
      </c>
      <c r="X17">
        <v>280.13330000000002</v>
      </c>
      <c r="Y17">
        <f t="shared" si="1"/>
        <v>6.9833000000000425</v>
      </c>
      <c r="Z17">
        <v>281.52026000000001</v>
      </c>
      <c r="AA17">
        <f t="shared" si="2"/>
        <v>8.3702600000000302</v>
      </c>
    </row>
    <row r="18" spans="1:27" x14ac:dyDescent="0.3">
      <c r="A18" s="1">
        <v>43933</v>
      </c>
      <c r="B18">
        <v>1.5</v>
      </c>
      <c r="C18">
        <v>7.6224600000000464</v>
      </c>
      <c r="D18">
        <v>1.101</v>
      </c>
      <c r="E18">
        <v>1.4391594336245499</v>
      </c>
      <c r="F18">
        <v>1.1570845000000001</v>
      </c>
      <c r="G18">
        <v>0.71391415999999996</v>
      </c>
      <c r="H18">
        <v>1.10278951365287</v>
      </c>
      <c r="K18">
        <f t="shared" si="3"/>
        <v>37.48451645160057</v>
      </c>
      <c r="L18">
        <f t="shared" si="0"/>
        <v>0.15920100000000001</v>
      </c>
      <c r="M18">
        <f t="shared" si="0"/>
        <v>3.7015745168855496E-3</v>
      </c>
      <c r="N18">
        <f t="shared" si="0"/>
        <v>0.11759104014024994</v>
      </c>
      <c r="O18">
        <f t="shared" si="0"/>
        <v>0.61793094784850566</v>
      </c>
      <c r="P18">
        <f t="shared" si="0"/>
        <v>0.15777617046412351</v>
      </c>
      <c r="Q18">
        <f t="shared" si="4"/>
        <v>6.1224600000000464</v>
      </c>
      <c r="R18">
        <f>ABS(D18-$B18)</f>
        <v>0.39900000000000002</v>
      </c>
      <c r="S18">
        <f>ABS(E18-$B18)</f>
        <v>6.08405663754501E-2</v>
      </c>
      <c r="T18">
        <f>ABS(F18-$B18)</f>
        <v>0.34291549999999993</v>
      </c>
      <c r="U18">
        <f>ABS(G18-$B18)</f>
        <v>0.78608584000000004</v>
      </c>
      <c r="V18">
        <f>ABS(H18-$B18)</f>
        <v>0.39721048634712997</v>
      </c>
      <c r="X18">
        <v>280.77246000000002</v>
      </c>
      <c r="Y18">
        <f t="shared" si="1"/>
        <v>7.6224600000000464</v>
      </c>
      <c r="Z18">
        <v>281.33080000000001</v>
      </c>
      <c r="AA18">
        <f t="shared" si="2"/>
        <v>8.1808000000000334</v>
      </c>
    </row>
    <row r="19" spans="1:27" x14ac:dyDescent="0.3">
      <c r="A19" s="1">
        <v>43934</v>
      </c>
      <c r="B19">
        <v>7.8</v>
      </c>
      <c r="C19">
        <v>10.813870000000009</v>
      </c>
      <c r="D19">
        <v>6.1319999999999997</v>
      </c>
      <c r="E19">
        <v>7.5191208412191202</v>
      </c>
      <c r="F19">
        <v>6.7168549999999998</v>
      </c>
      <c r="G19">
        <v>6.9247579999999997</v>
      </c>
      <c r="H19">
        <v>6.8231834619527296</v>
      </c>
      <c r="K19">
        <f t="shared" si="3"/>
        <v>9.0834123769000517</v>
      </c>
      <c r="L19">
        <f t="shared" si="0"/>
        <v>2.7822240000000007</v>
      </c>
      <c r="M19">
        <f t="shared" si="0"/>
        <v>7.8893101837454599E-2</v>
      </c>
      <c r="N19">
        <f t="shared" si="0"/>
        <v>1.173203091025</v>
      </c>
      <c r="O19">
        <f t="shared" si="0"/>
        <v>0.76604855856400011</v>
      </c>
      <c r="P19">
        <f t="shared" si="0"/>
        <v>0.95417054900265408</v>
      </c>
      <c r="Q19">
        <f t="shared" si="4"/>
        <v>3.0138700000000087</v>
      </c>
      <c r="R19">
        <f>ABS(D19-$B19)</f>
        <v>1.6680000000000001</v>
      </c>
      <c r="S19">
        <f>ABS(E19-$B19)</f>
        <v>0.28087915878087966</v>
      </c>
      <c r="T19">
        <f>ABS(F19-$B19)</f>
        <v>1.083145</v>
      </c>
      <c r="U19">
        <f>ABS(G19-$B19)</f>
        <v>0.87524200000000008</v>
      </c>
      <c r="V19">
        <f>ABS(H19-$B19)</f>
        <v>0.9768165380472702</v>
      </c>
      <c r="X19">
        <v>283.96386999999999</v>
      </c>
      <c r="Y19">
        <f t="shared" si="1"/>
        <v>10.813870000000009</v>
      </c>
      <c r="Z19">
        <v>284.87304999999998</v>
      </c>
      <c r="AA19">
        <f t="shared" si="2"/>
        <v>11.723050000000001</v>
      </c>
    </row>
    <row r="20" spans="1:27" x14ac:dyDescent="0.3">
      <c r="A20" s="1">
        <v>43935</v>
      </c>
      <c r="B20">
        <v>4.8</v>
      </c>
      <c r="C20">
        <v>7.2645500000000425</v>
      </c>
      <c r="D20">
        <v>8.1209999999999898</v>
      </c>
      <c r="E20">
        <v>7.05194661368109</v>
      </c>
      <c r="F20">
        <v>7.0392520000000003</v>
      </c>
      <c r="G20">
        <v>5.4989910000000002</v>
      </c>
      <c r="H20">
        <v>6.9277973576515297</v>
      </c>
      <c r="K20">
        <f t="shared" si="3"/>
        <v>6.0740067025002098</v>
      </c>
      <c r="L20">
        <f t="shared" si="0"/>
        <v>11.029040999999934</v>
      </c>
      <c r="M20">
        <f t="shared" si="0"/>
        <v>5.0712635508697295</v>
      </c>
      <c r="N20">
        <f t="shared" si="0"/>
        <v>5.014249519504002</v>
      </c>
      <c r="O20">
        <f t="shared" si="0"/>
        <v>0.48858841808100051</v>
      </c>
      <c r="P20">
        <f t="shared" si="0"/>
        <v>4.5275215952288326</v>
      </c>
      <c r="Q20">
        <f t="shared" si="4"/>
        <v>2.4645500000000427</v>
      </c>
      <c r="R20">
        <f>ABS(D20-$B20)</f>
        <v>3.32099999999999</v>
      </c>
      <c r="S20">
        <f>ABS(E20-$B20)</f>
        <v>2.2519466136810902</v>
      </c>
      <c r="T20">
        <f>ABS(F20-$B20)</f>
        <v>2.2392520000000005</v>
      </c>
      <c r="U20">
        <f>ABS(G20-$B20)</f>
        <v>0.69899100000000036</v>
      </c>
      <c r="V20">
        <f>ABS(H20-$B20)</f>
        <v>2.1277973576515299</v>
      </c>
      <c r="X20">
        <v>286.57763999999997</v>
      </c>
      <c r="Y20">
        <f t="shared" si="1"/>
        <v>13.427639999999997</v>
      </c>
      <c r="Z20">
        <v>280.41455000000002</v>
      </c>
      <c r="AA20">
        <f t="shared" si="2"/>
        <v>7.2645500000000425</v>
      </c>
    </row>
    <row r="21" spans="1:27" x14ac:dyDescent="0.3">
      <c r="A21" s="1">
        <v>43936</v>
      </c>
      <c r="B21">
        <v>-1.6</v>
      </c>
      <c r="C21">
        <v>0.30093000000005077</v>
      </c>
      <c r="D21">
        <v>-2.6680000000000001</v>
      </c>
      <c r="E21">
        <v>-3.9969239242461998</v>
      </c>
      <c r="F21">
        <v>-4.1945157000000002</v>
      </c>
      <c r="G21">
        <v>-2.6044611999999998</v>
      </c>
      <c r="H21">
        <v>-3.3659752056098902</v>
      </c>
      <c r="K21">
        <f t="shared" si="3"/>
        <v>3.6135348649001933</v>
      </c>
      <c r="L21">
        <f t="shared" si="0"/>
        <v>1.1406240000000001</v>
      </c>
      <c r="M21">
        <f t="shared" si="0"/>
        <v>5.7452442986238017</v>
      </c>
      <c r="N21">
        <f t="shared" si="0"/>
        <v>6.7315117175464909</v>
      </c>
      <c r="O21">
        <f t="shared" si="0"/>
        <v>1.0089423023054394</v>
      </c>
      <c r="P21">
        <f t="shared" si="0"/>
        <v>3.1186684268288936</v>
      </c>
      <c r="Q21">
        <f t="shared" si="4"/>
        <v>1.9009300000000509</v>
      </c>
      <c r="R21">
        <f>ABS(D21-$B21)</f>
        <v>1.0680000000000001</v>
      </c>
      <c r="S21">
        <f>ABS(E21-$B21)</f>
        <v>2.3969239242461997</v>
      </c>
      <c r="T21">
        <f>ABS(F21-$B21)</f>
        <v>2.5945157000000001</v>
      </c>
      <c r="U21">
        <f>ABS(G21-$B21)</f>
        <v>1.0044611999999997</v>
      </c>
      <c r="V21">
        <f>ABS(H21-$B21)</f>
        <v>1.7659752056098901</v>
      </c>
      <c r="X21">
        <v>273.45093000000003</v>
      </c>
      <c r="Y21">
        <f t="shared" si="1"/>
        <v>0.30093000000005077</v>
      </c>
      <c r="Z21">
        <v>275.37427000000002</v>
      </c>
      <c r="AA21">
        <f t="shared" si="2"/>
        <v>2.2242700000000468</v>
      </c>
    </row>
    <row r="22" spans="1:27" x14ac:dyDescent="0.3">
      <c r="A22" s="1">
        <v>43937</v>
      </c>
      <c r="B22">
        <v>-0.6</v>
      </c>
      <c r="C22">
        <v>3.2023000000000366</v>
      </c>
      <c r="D22">
        <v>0.22600000000000001</v>
      </c>
      <c r="E22">
        <v>0.66903906979511796</v>
      </c>
      <c r="F22">
        <v>0.2412948</v>
      </c>
      <c r="G22">
        <v>-0.34049347000000002</v>
      </c>
      <c r="H22">
        <v>0.198960100149985</v>
      </c>
      <c r="K22">
        <f t="shared" si="3"/>
        <v>14.457485290000278</v>
      </c>
      <c r="L22">
        <f t="shared" si="0"/>
        <v>0.68227599999999988</v>
      </c>
      <c r="M22">
        <f t="shared" si="0"/>
        <v>1.6104601606664581</v>
      </c>
      <c r="N22">
        <f t="shared" si="0"/>
        <v>0.70777694050703999</v>
      </c>
      <c r="O22">
        <f t="shared" si="0"/>
        <v>6.734363911264088E-2</v>
      </c>
      <c r="P22">
        <f t="shared" si="0"/>
        <v>0.63833724163167405</v>
      </c>
      <c r="Q22">
        <f t="shared" si="4"/>
        <v>3.8023000000000367</v>
      </c>
      <c r="R22">
        <f>ABS(D22-$B22)</f>
        <v>0.82599999999999996</v>
      </c>
      <c r="S22">
        <f>ABS(E22-$B22)</f>
        <v>1.2690390697951179</v>
      </c>
      <c r="T22">
        <f>ABS(F22-$B22)</f>
        <v>0.84129480000000001</v>
      </c>
      <c r="U22">
        <f>ABS(G22-$B22)</f>
        <v>0.25950652999999996</v>
      </c>
      <c r="V22">
        <f>ABS(H22-$B22)</f>
        <v>0.79896010014998498</v>
      </c>
      <c r="X22">
        <v>276.35230000000001</v>
      </c>
      <c r="Y22">
        <f t="shared" si="1"/>
        <v>3.2023000000000366</v>
      </c>
      <c r="Z22">
        <v>279.65917999999999</v>
      </c>
      <c r="AA22">
        <f t="shared" si="2"/>
        <v>6.5091800000000148</v>
      </c>
    </row>
    <row r="23" spans="1:27" x14ac:dyDescent="0.3">
      <c r="A23" s="1">
        <v>43938</v>
      </c>
      <c r="B23">
        <v>5.5</v>
      </c>
      <c r="C23">
        <v>6.8334000000000401</v>
      </c>
      <c r="D23">
        <v>3.7839999999999998</v>
      </c>
      <c r="E23">
        <v>2.6569157769063598</v>
      </c>
      <c r="F23">
        <v>3.5895125999999999</v>
      </c>
      <c r="G23">
        <v>3.3492372000000001</v>
      </c>
      <c r="H23">
        <v>3.3449163917745</v>
      </c>
      <c r="K23">
        <f t="shared" si="3"/>
        <v>1.7779555600001069</v>
      </c>
      <c r="L23">
        <f t="shared" ref="L23:L86" si="5">POWER(D23-$B23,2)</f>
        <v>2.9446560000000006</v>
      </c>
      <c r="M23">
        <f t="shared" ref="M23:M86" si="6">POWER(E23-$B23,2)</f>
        <v>8.0831278996039675</v>
      </c>
      <c r="N23">
        <f t="shared" ref="N23:N86" si="7">POWER(F23-$B23,2)</f>
        <v>3.6499621055587603</v>
      </c>
      <c r="O23">
        <f t="shared" ref="O23:P86" si="8">POWER(G23-$B23,2)</f>
        <v>4.6257806218638393</v>
      </c>
      <c r="P23">
        <f t="shared" si="8"/>
        <v>4.644385358442241</v>
      </c>
      <c r="Q23">
        <f t="shared" si="4"/>
        <v>1.3334000000000401</v>
      </c>
      <c r="R23">
        <f t="shared" ref="R23:R86" si="9">ABS(D23-$B23)</f>
        <v>1.7160000000000002</v>
      </c>
      <c r="S23">
        <f t="shared" ref="S23:S86" si="10">ABS(E23-$B23)</f>
        <v>2.8430842230936402</v>
      </c>
      <c r="T23">
        <f t="shared" ref="T23:T86" si="11">ABS(F23-$B23)</f>
        <v>1.9104874000000001</v>
      </c>
      <c r="U23">
        <f t="shared" ref="U23:V86" si="12">ABS(G23-$B23)</f>
        <v>2.1507627999999999</v>
      </c>
      <c r="V23">
        <f t="shared" si="12"/>
        <v>2.1550836082255</v>
      </c>
      <c r="X23">
        <v>279.98340000000002</v>
      </c>
      <c r="Y23">
        <f t="shared" si="1"/>
        <v>6.8334000000000401</v>
      </c>
      <c r="Z23">
        <v>283.52246000000002</v>
      </c>
      <c r="AA23">
        <f t="shared" si="2"/>
        <v>10.372460000000046</v>
      </c>
    </row>
    <row r="24" spans="1:27" x14ac:dyDescent="0.3">
      <c r="A24" s="1">
        <v>43939</v>
      </c>
      <c r="B24">
        <v>8.5</v>
      </c>
      <c r="C24">
        <v>10.872220000000027</v>
      </c>
      <c r="D24">
        <v>7.0299999999999896</v>
      </c>
      <c r="E24">
        <v>7.6276011051799903</v>
      </c>
      <c r="F24">
        <v>7.4960613</v>
      </c>
      <c r="G24">
        <v>6.4183870000000001</v>
      </c>
      <c r="H24">
        <v>7.1430123416102402</v>
      </c>
      <c r="K24">
        <f t="shared" si="3"/>
        <v>5.6274277284001286</v>
      </c>
      <c r="L24">
        <f t="shared" si="5"/>
        <v>2.1609000000000305</v>
      </c>
      <c r="M24">
        <f t="shared" si="6"/>
        <v>0.76107983168317428</v>
      </c>
      <c r="N24">
        <f t="shared" si="7"/>
        <v>1.0078929133576899</v>
      </c>
      <c r="O24">
        <f t="shared" si="8"/>
        <v>4.3331126817689993</v>
      </c>
      <c r="P24">
        <f t="shared" si="8"/>
        <v>1.8414155050221233</v>
      </c>
      <c r="Q24">
        <f t="shared" si="4"/>
        <v>2.3722200000000271</v>
      </c>
      <c r="R24">
        <f t="shared" si="9"/>
        <v>1.4700000000000104</v>
      </c>
      <c r="S24">
        <f t="shared" si="10"/>
        <v>0.87239889482000965</v>
      </c>
      <c r="T24">
        <f t="shared" si="11"/>
        <v>1.0039387</v>
      </c>
      <c r="U24">
        <f t="shared" si="12"/>
        <v>2.0816129999999999</v>
      </c>
      <c r="V24">
        <f t="shared" si="12"/>
        <v>1.3569876583897598</v>
      </c>
      <c r="X24">
        <v>284.02222</v>
      </c>
      <c r="Y24">
        <f t="shared" si="1"/>
        <v>10.872220000000027</v>
      </c>
      <c r="Z24">
        <v>285.43042000000003</v>
      </c>
      <c r="AA24">
        <f t="shared" si="2"/>
        <v>12.280420000000049</v>
      </c>
    </row>
    <row r="25" spans="1:27" x14ac:dyDescent="0.3">
      <c r="A25" s="1">
        <v>43940</v>
      </c>
      <c r="B25">
        <v>11.5</v>
      </c>
      <c r="C25">
        <v>12.593160000000012</v>
      </c>
      <c r="D25">
        <v>10.518999999999901</v>
      </c>
      <c r="E25">
        <v>10.2810991083952</v>
      </c>
      <c r="F25">
        <v>10.177092</v>
      </c>
      <c r="G25">
        <v>10.377928000000001</v>
      </c>
      <c r="H25">
        <v>10.338779621764299</v>
      </c>
      <c r="K25">
        <f t="shared" si="3"/>
        <v>1.1949987856000255</v>
      </c>
      <c r="L25">
        <f t="shared" si="5"/>
        <v>0.96236100000019487</v>
      </c>
      <c r="M25">
        <f t="shared" si="6"/>
        <v>1.4857193835549771</v>
      </c>
      <c r="N25">
        <f t="shared" si="7"/>
        <v>1.750085576464</v>
      </c>
      <c r="O25">
        <f t="shared" si="8"/>
        <v>1.2590455731839985</v>
      </c>
      <c r="P25">
        <f t="shared" si="8"/>
        <v>1.3484327668298637</v>
      </c>
      <c r="Q25">
        <f t="shared" si="4"/>
        <v>1.0931600000000117</v>
      </c>
      <c r="R25">
        <f t="shared" si="9"/>
        <v>0.98100000000009935</v>
      </c>
      <c r="S25">
        <f t="shared" si="10"/>
        <v>1.2189008916048003</v>
      </c>
      <c r="T25">
        <f t="shared" si="11"/>
        <v>1.322908</v>
      </c>
      <c r="U25">
        <f t="shared" si="12"/>
        <v>1.1220719999999993</v>
      </c>
      <c r="V25">
        <f t="shared" si="12"/>
        <v>1.1612203782357007</v>
      </c>
      <c r="X25">
        <v>285.74315999999999</v>
      </c>
      <c r="Y25">
        <f t="shared" si="1"/>
        <v>12.593160000000012</v>
      </c>
      <c r="Z25">
        <v>287.57249999999999</v>
      </c>
      <c r="AA25">
        <f t="shared" si="2"/>
        <v>14.422500000000014</v>
      </c>
    </row>
    <row r="26" spans="1:27" x14ac:dyDescent="0.3">
      <c r="A26" s="1">
        <v>43941</v>
      </c>
      <c r="B26">
        <v>6.9</v>
      </c>
      <c r="C26">
        <v>8.5707000000000448</v>
      </c>
      <c r="D26">
        <v>5.54</v>
      </c>
      <c r="E26">
        <v>5.3840498834395802</v>
      </c>
      <c r="F26">
        <v>5.1964199999999998</v>
      </c>
      <c r="G26">
        <v>5.6590724000000003</v>
      </c>
      <c r="H26">
        <v>5.4448856188243697</v>
      </c>
      <c r="K26">
        <f t="shared" si="3"/>
        <v>2.7912384900001488</v>
      </c>
      <c r="L26">
        <f t="shared" si="5"/>
        <v>1.8496000000000008</v>
      </c>
      <c r="M26">
        <f t="shared" si="6"/>
        <v>2.2981047558995513</v>
      </c>
      <c r="N26">
        <f t="shared" si="7"/>
        <v>2.9021848164000019</v>
      </c>
      <c r="O26">
        <f t="shared" si="8"/>
        <v>1.5399013084417601</v>
      </c>
      <c r="P26">
        <f t="shared" si="8"/>
        <v>2.1173578623041385</v>
      </c>
      <c r="Q26">
        <f t="shared" si="4"/>
        <v>1.6707000000000445</v>
      </c>
      <c r="R26">
        <f t="shared" si="9"/>
        <v>1.3600000000000003</v>
      </c>
      <c r="S26">
        <f t="shared" si="10"/>
        <v>1.5159501165604201</v>
      </c>
      <c r="T26">
        <f t="shared" si="11"/>
        <v>1.7035800000000005</v>
      </c>
      <c r="U26">
        <f t="shared" si="12"/>
        <v>1.2409276</v>
      </c>
      <c r="V26">
        <f t="shared" si="12"/>
        <v>1.4551143811756306</v>
      </c>
      <c r="X26">
        <v>282.68725999999998</v>
      </c>
      <c r="Y26">
        <f t="shared" si="1"/>
        <v>9.5372600000000034</v>
      </c>
      <c r="Z26">
        <v>281.72070000000002</v>
      </c>
      <c r="AA26">
        <f t="shared" si="2"/>
        <v>8.5707000000000448</v>
      </c>
    </row>
    <row r="27" spans="1:27" x14ac:dyDescent="0.3">
      <c r="A27" s="1">
        <v>43942</v>
      </c>
      <c r="B27">
        <v>4.5</v>
      </c>
      <c r="C27">
        <v>6.0055200000000468</v>
      </c>
      <c r="D27">
        <v>1.4419999999999999</v>
      </c>
      <c r="E27">
        <v>0.63639907542414198</v>
      </c>
      <c r="F27">
        <v>1.3950294000000001</v>
      </c>
      <c r="G27">
        <v>0.55838279999999996</v>
      </c>
      <c r="H27">
        <v>1.0079528275518199</v>
      </c>
      <c r="K27">
        <f t="shared" si="3"/>
        <v>2.2665904704001409</v>
      </c>
      <c r="L27">
        <f t="shared" si="5"/>
        <v>9.3513639999999985</v>
      </c>
      <c r="M27">
        <f t="shared" si="6"/>
        <v>14.927412104383425</v>
      </c>
      <c r="N27">
        <f t="shared" si="7"/>
        <v>9.6408424268643582</v>
      </c>
      <c r="O27">
        <f t="shared" si="8"/>
        <v>15.53634615133584</v>
      </c>
      <c r="P27">
        <f t="shared" si="8"/>
        <v>12.194393454603329</v>
      </c>
      <c r="Q27">
        <f t="shared" si="4"/>
        <v>1.5055200000000468</v>
      </c>
      <c r="R27">
        <f t="shared" si="9"/>
        <v>3.0579999999999998</v>
      </c>
      <c r="S27">
        <f t="shared" si="10"/>
        <v>3.863600924575858</v>
      </c>
      <c r="T27">
        <f t="shared" si="11"/>
        <v>3.1049705999999997</v>
      </c>
      <c r="U27">
        <f t="shared" si="12"/>
        <v>3.9416172</v>
      </c>
      <c r="V27">
        <f t="shared" si="12"/>
        <v>3.4920471724481801</v>
      </c>
      <c r="X27">
        <v>279.15552000000002</v>
      </c>
      <c r="Y27">
        <f t="shared" si="1"/>
        <v>6.0055200000000468</v>
      </c>
      <c r="Z27">
        <v>280.32983000000002</v>
      </c>
      <c r="AA27">
        <f t="shared" si="2"/>
        <v>7.1798300000000381</v>
      </c>
    </row>
    <row r="28" spans="1:27" x14ac:dyDescent="0.3">
      <c r="A28" s="1">
        <v>43943</v>
      </c>
      <c r="B28">
        <v>1.8</v>
      </c>
      <c r="C28">
        <v>7.233540000000005</v>
      </c>
      <c r="D28">
        <v>3.49799999999999</v>
      </c>
      <c r="E28">
        <v>2.7346784675650802</v>
      </c>
      <c r="F28">
        <v>2.4710671999999998</v>
      </c>
      <c r="G28">
        <v>1.2088236000000001</v>
      </c>
      <c r="H28">
        <v>2.4781423048509401</v>
      </c>
      <c r="K28">
        <f t="shared" si="3"/>
        <v>29.523356931600055</v>
      </c>
      <c r="L28">
        <f t="shared" si="5"/>
        <v>2.8832039999999659</v>
      </c>
      <c r="M28">
        <f t="shared" si="6"/>
        <v>0.87362383772980645</v>
      </c>
      <c r="N28">
        <f t="shared" si="7"/>
        <v>0.45033118691583968</v>
      </c>
      <c r="O28">
        <f t="shared" si="8"/>
        <v>0.34948953591695991</v>
      </c>
      <c r="P28">
        <f t="shared" si="8"/>
        <v>0.45987698562854534</v>
      </c>
      <c r="Q28">
        <f t="shared" si="4"/>
        <v>5.4335400000000051</v>
      </c>
      <c r="R28">
        <f t="shared" si="9"/>
        <v>1.69799999999999</v>
      </c>
      <c r="S28">
        <f t="shared" si="10"/>
        <v>0.93467846756508011</v>
      </c>
      <c r="T28">
        <f t="shared" si="11"/>
        <v>0.67106719999999975</v>
      </c>
      <c r="U28">
        <f t="shared" si="12"/>
        <v>0.59117639999999994</v>
      </c>
      <c r="V28">
        <f t="shared" si="12"/>
        <v>0.67814230485094007</v>
      </c>
      <c r="X28">
        <v>280.38353999999998</v>
      </c>
      <c r="Y28">
        <f t="shared" si="1"/>
        <v>7.233540000000005</v>
      </c>
      <c r="Z28">
        <v>282.33544999999998</v>
      </c>
      <c r="AA28">
        <f t="shared" si="2"/>
        <v>9.185450000000003</v>
      </c>
    </row>
    <row r="29" spans="1:27" x14ac:dyDescent="0.3">
      <c r="A29" s="1">
        <v>43944</v>
      </c>
      <c r="B29">
        <v>2</v>
      </c>
      <c r="C29">
        <v>5.9281200000000354</v>
      </c>
      <c r="D29">
        <v>3.25599999999999</v>
      </c>
      <c r="E29">
        <v>3.0641466759214002</v>
      </c>
      <c r="F29">
        <v>3.3969611999999998</v>
      </c>
      <c r="G29">
        <v>2.4410192999999998</v>
      </c>
      <c r="H29">
        <v>3.0395317961814299</v>
      </c>
      <c r="K29">
        <f t="shared" si="3"/>
        <v>15.430126734400277</v>
      </c>
      <c r="L29">
        <f t="shared" si="5"/>
        <v>1.577535999999975</v>
      </c>
      <c r="M29">
        <f t="shared" si="6"/>
        <v>1.1324081478745656</v>
      </c>
      <c r="N29">
        <f t="shared" si="7"/>
        <v>1.9515005943054393</v>
      </c>
      <c r="O29">
        <f t="shared" si="8"/>
        <v>0.1944980229724898</v>
      </c>
      <c r="P29">
        <f t="shared" si="8"/>
        <v>1.08062635527219</v>
      </c>
      <c r="Q29">
        <f t="shared" si="4"/>
        <v>3.9281200000000354</v>
      </c>
      <c r="R29">
        <f t="shared" si="9"/>
        <v>1.25599999999999</v>
      </c>
      <c r="S29">
        <f t="shared" si="10"/>
        <v>1.0641466759214002</v>
      </c>
      <c r="T29">
        <f t="shared" si="11"/>
        <v>1.3969611999999998</v>
      </c>
      <c r="U29">
        <f t="shared" si="12"/>
        <v>0.44101929999999978</v>
      </c>
      <c r="V29">
        <f t="shared" si="12"/>
        <v>1.0395317961814299</v>
      </c>
      <c r="X29">
        <v>279.07812000000001</v>
      </c>
      <c r="Y29">
        <f t="shared" si="1"/>
        <v>5.9281200000000354</v>
      </c>
      <c r="Z29">
        <v>282.26391999999998</v>
      </c>
      <c r="AA29">
        <f t="shared" si="2"/>
        <v>9.1139200000000073</v>
      </c>
    </row>
    <row r="30" spans="1:27" x14ac:dyDescent="0.3">
      <c r="A30" s="1">
        <v>43945</v>
      </c>
      <c r="B30">
        <v>3.3</v>
      </c>
      <c r="C30">
        <v>7.5245600000000081</v>
      </c>
      <c r="D30">
        <v>1.335</v>
      </c>
      <c r="E30">
        <v>1.4815074267214099</v>
      </c>
      <c r="F30">
        <v>1.5844708999999999</v>
      </c>
      <c r="G30">
        <v>1.5943453000000001</v>
      </c>
      <c r="H30">
        <v>1.4988309065060199</v>
      </c>
      <c r="K30">
        <f t="shared" si="3"/>
        <v>17.846907193600071</v>
      </c>
      <c r="L30">
        <f t="shared" si="5"/>
        <v>3.8612249999999992</v>
      </c>
      <c r="M30">
        <f t="shared" si="6"/>
        <v>3.3069152390693879</v>
      </c>
      <c r="N30">
        <f t="shared" si="7"/>
        <v>2.9430400929468097</v>
      </c>
      <c r="O30">
        <f t="shared" si="8"/>
        <v>2.9092579556320892</v>
      </c>
      <c r="P30">
        <f t="shared" si="8"/>
        <v>3.2442101033579251</v>
      </c>
      <c r="Q30">
        <f t="shared" si="4"/>
        <v>4.2245600000000083</v>
      </c>
      <c r="R30">
        <f t="shared" si="9"/>
        <v>1.9649999999999999</v>
      </c>
      <c r="S30">
        <f t="shared" si="10"/>
        <v>1.8184925732785899</v>
      </c>
      <c r="T30">
        <f t="shared" si="11"/>
        <v>1.7155290999999999</v>
      </c>
      <c r="U30">
        <f t="shared" si="12"/>
        <v>1.7056546999999997</v>
      </c>
      <c r="V30">
        <f t="shared" si="12"/>
        <v>1.8011690934939799</v>
      </c>
      <c r="X30">
        <v>280.67455999999999</v>
      </c>
      <c r="Y30">
        <f t="shared" si="1"/>
        <v>7.5245600000000081</v>
      </c>
      <c r="Z30">
        <v>283.41699999999997</v>
      </c>
      <c r="AA30">
        <f t="shared" si="2"/>
        <v>10.266999999999996</v>
      </c>
    </row>
    <row r="31" spans="1:27" x14ac:dyDescent="0.3">
      <c r="A31" s="1">
        <v>43946</v>
      </c>
      <c r="B31">
        <v>6.9</v>
      </c>
      <c r="C31">
        <v>8.5973000000000184</v>
      </c>
      <c r="D31">
        <v>5.5780000000000003</v>
      </c>
      <c r="E31">
        <v>5.0424148489687504</v>
      </c>
      <c r="F31">
        <v>5.5953517000000002</v>
      </c>
      <c r="G31">
        <v>6.2957276999999996</v>
      </c>
      <c r="H31">
        <v>5.6278735686951302</v>
      </c>
      <c r="K31">
        <f t="shared" si="3"/>
        <v>2.8808272900000613</v>
      </c>
      <c r="L31">
        <f t="shared" si="5"/>
        <v>1.7476840000000002</v>
      </c>
      <c r="M31">
        <f t="shared" si="6"/>
        <v>3.4506225933317918</v>
      </c>
      <c r="N31">
        <f t="shared" si="7"/>
        <v>1.7021071866928905</v>
      </c>
      <c r="O31">
        <f t="shared" si="8"/>
        <v>0.36514501254729093</v>
      </c>
      <c r="P31">
        <f t="shared" si="8"/>
        <v>1.6183056572244645</v>
      </c>
      <c r="Q31">
        <f t="shared" si="4"/>
        <v>1.697300000000018</v>
      </c>
      <c r="R31">
        <f t="shared" si="9"/>
        <v>1.3220000000000001</v>
      </c>
      <c r="S31">
        <f t="shared" si="10"/>
        <v>1.85758515103125</v>
      </c>
      <c r="T31">
        <f t="shared" si="11"/>
        <v>1.3046483000000002</v>
      </c>
      <c r="U31">
        <f t="shared" si="12"/>
        <v>0.60427230000000076</v>
      </c>
      <c r="V31">
        <f t="shared" si="12"/>
        <v>1.2721264313048701</v>
      </c>
      <c r="X31">
        <v>281.7473</v>
      </c>
      <c r="Y31">
        <f t="shared" si="1"/>
        <v>8.5973000000000184</v>
      </c>
      <c r="Z31">
        <v>285.68603999999999</v>
      </c>
      <c r="AA31">
        <f t="shared" si="2"/>
        <v>12.536040000000014</v>
      </c>
    </row>
    <row r="32" spans="1:27" x14ac:dyDescent="0.3">
      <c r="A32" s="1">
        <v>43947</v>
      </c>
      <c r="B32">
        <v>3.1</v>
      </c>
      <c r="C32">
        <v>7.1422400000000152</v>
      </c>
      <c r="D32">
        <v>4.351</v>
      </c>
      <c r="E32">
        <v>2.6670017018355701</v>
      </c>
      <c r="F32">
        <v>3.5610476000000002</v>
      </c>
      <c r="G32">
        <v>0.23250318</v>
      </c>
      <c r="H32">
        <v>2.7028881078967899</v>
      </c>
      <c r="K32">
        <f t="shared" si="3"/>
        <v>16.339704217600126</v>
      </c>
      <c r="L32">
        <f t="shared" si="5"/>
        <v>1.5650009999999996</v>
      </c>
      <c r="M32">
        <f t="shared" si="6"/>
        <v>0.18748752621329265</v>
      </c>
      <c r="N32">
        <f t="shared" si="7"/>
        <v>0.2125648894657601</v>
      </c>
      <c r="O32">
        <f t="shared" si="8"/>
        <v>8.2225380127101122</v>
      </c>
      <c r="P32">
        <f t="shared" si="8"/>
        <v>0.15769785484979165</v>
      </c>
      <c r="Q32">
        <f t="shared" si="4"/>
        <v>4.0422400000000156</v>
      </c>
      <c r="R32">
        <f t="shared" si="9"/>
        <v>1.2509999999999999</v>
      </c>
      <c r="S32">
        <f t="shared" si="10"/>
        <v>0.43299829816443003</v>
      </c>
      <c r="T32">
        <f t="shared" si="11"/>
        <v>0.46104760000000011</v>
      </c>
      <c r="U32">
        <f t="shared" si="12"/>
        <v>2.8674968199999999</v>
      </c>
      <c r="V32">
        <f t="shared" si="12"/>
        <v>0.39711189210321018</v>
      </c>
      <c r="X32">
        <v>280.29223999999999</v>
      </c>
      <c r="Y32">
        <f t="shared" si="1"/>
        <v>7.1422400000000152</v>
      </c>
      <c r="Z32">
        <v>282.20337000000001</v>
      </c>
      <c r="AA32">
        <f t="shared" si="2"/>
        <v>9.0533700000000294</v>
      </c>
    </row>
    <row r="33" spans="1:27" x14ac:dyDescent="0.3">
      <c r="A33" s="1">
        <v>43948</v>
      </c>
      <c r="B33">
        <v>1.8</v>
      </c>
      <c r="C33">
        <v>3.1612800000000334</v>
      </c>
      <c r="D33">
        <v>1.5469999999999999</v>
      </c>
      <c r="E33">
        <v>1.28464681831077</v>
      </c>
      <c r="F33">
        <v>1.4015318999999999</v>
      </c>
      <c r="G33">
        <v>0.83443080000000003</v>
      </c>
      <c r="H33">
        <v>1.2669023917095701</v>
      </c>
      <c r="K33">
        <f t="shared" si="3"/>
        <v>1.8530832384000908</v>
      </c>
      <c r="L33">
        <f t="shared" si="5"/>
        <v>6.4009000000000052E-2</v>
      </c>
      <c r="M33">
        <f t="shared" si="6"/>
        <v>0.26558890187721257</v>
      </c>
      <c r="N33">
        <f t="shared" si="7"/>
        <v>0.15877682671761009</v>
      </c>
      <c r="O33">
        <f t="shared" si="8"/>
        <v>0.93232387998864008</v>
      </c>
      <c r="P33">
        <f t="shared" si="8"/>
        <v>0.28419305996497668</v>
      </c>
      <c r="Q33">
        <f t="shared" si="4"/>
        <v>1.3612800000000334</v>
      </c>
      <c r="R33">
        <f t="shared" si="9"/>
        <v>0.25300000000000011</v>
      </c>
      <c r="S33">
        <f t="shared" si="10"/>
        <v>0.51535318168923006</v>
      </c>
      <c r="T33">
        <f t="shared" si="11"/>
        <v>0.3984681000000001</v>
      </c>
      <c r="U33">
        <f t="shared" si="12"/>
        <v>0.96556920000000002</v>
      </c>
      <c r="V33">
        <f t="shared" si="12"/>
        <v>0.53309760829042996</v>
      </c>
      <c r="X33">
        <v>276.31128000000001</v>
      </c>
      <c r="Y33">
        <f t="shared" si="1"/>
        <v>3.1612800000000334</v>
      </c>
      <c r="Z33">
        <v>282.34985</v>
      </c>
      <c r="AA33">
        <f t="shared" si="2"/>
        <v>9.1998500000000263</v>
      </c>
    </row>
    <row r="34" spans="1:27" x14ac:dyDescent="0.3">
      <c r="A34" s="1">
        <v>43949</v>
      </c>
      <c r="B34">
        <v>9.6</v>
      </c>
      <c r="C34">
        <v>10.102930000000015</v>
      </c>
      <c r="D34">
        <v>7.11</v>
      </c>
      <c r="E34">
        <v>8.3249850115578408</v>
      </c>
      <c r="F34">
        <v>7.2617240000000001</v>
      </c>
      <c r="G34">
        <v>6.4644339999999998</v>
      </c>
      <c r="H34">
        <v>7.2902857884119197</v>
      </c>
      <c r="K34">
        <f t="shared" si="3"/>
        <v>0.25293858490001531</v>
      </c>
      <c r="L34">
        <f t="shared" si="5"/>
        <v>6.2000999999999964</v>
      </c>
      <c r="M34">
        <f t="shared" si="6"/>
        <v>1.6256632207521586</v>
      </c>
      <c r="N34">
        <f t="shared" si="7"/>
        <v>5.4675346521759982</v>
      </c>
      <c r="O34">
        <f t="shared" si="8"/>
        <v>9.8317741403559999</v>
      </c>
      <c r="P34">
        <f t="shared" si="8"/>
        <v>5.334779739211946</v>
      </c>
      <c r="Q34">
        <f t="shared" si="4"/>
        <v>0.5029300000000152</v>
      </c>
      <c r="R34">
        <f t="shared" si="9"/>
        <v>2.4899999999999993</v>
      </c>
      <c r="S34">
        <f t="shared" si="10"/>
        <v>1.2750149884421589</v>
      </c>
      <c r="T34">
        <f t="shared" si="11"/>
        <v>2.3382759999999996</v>
      </c>
      <c r="U34">
        <f t="shared" si="12"/>
        <v>3.1355659999999999</v>
      </c>
      <c r="V34">
        <f t="shared" si="12"/>
        <v>2.30971421158808</v>
      </c>
      <c r="X34">
        <v>283.25292999999999</v>
      </c>
      <c r="Y34">
        <f t="shared" si="1"/>
        <v>10.102930000000015</v>
      </c>
      <c r="Z34">
        <v>286.09129999999999</v>
      </c>
      <c r="AA34">
        <f t="shared" si="2"/>
        <v>12.941300000000012</v>
      </c>
    </row>
    <row r="35" spans="1:27" x14ac:dyDescent="0.3">
      <c r="A35" s="1">
        <v>43950</v>
      </c>
      <c r="B35">
        <v>12.7</v>
      </c>
      <c r="C35">
        <v>15.624660000000006</v>
      </c>
      <c r="D35">
        <v>11.131</v>
      </c>
      <c r="E35">
        <v>11.209702530347601</v>
      </c>
      <c r="F35">
        <v>11.071529999999999</v>
      </c>
      <c r="G35">
        <v>9.9647500000000004</v>
      </c>
      <c r="H35">
        <v>10.8442457905916</v>
      </c>
      <c r="K35">
        <f t="shared" si="3"/>
        <v>8.5536361156000371</v>
      </c>
      <c r="L35">
        <f t="shared" si="5"/>
        <v>2.461760999999997</v>
      </c>
      <c r="M35">
        <f t="shared" si="6"/>
        <v>2.2209865480523425</v>
      </c>
      <c r="N35">
        <f t="shared" si="7"/>
        <v>2.6519145409000004</v>
      </c>
      <c r="O35">
        <f t="shared" si="8"/>
        <v>7.4815925624999933</v>
      </c>
      <c r="P35">
        <f t="shared" si="8"/>
        <v>3.4438236857369926</v>
      </c>
      <c r="Q35">
        <f t="shared" si="4"/>
        <v>2.9246600000000065</v>
      </c>
      <c r="R35">
        <f t="shared" si="9"/>
        <v>1.5689999999999991</v>
      </c>
      <c r="S35">
        <f t="shared" si="10"/>
        <v>1.4902974696523987</v>
      </c>
      <c r="T35">
        <f t="shared" si="11"/>
        <v>1.6284700000000001</v>
      </c>
      <c r="U35">
        <f t="shared" si="12"/>
        <v>2.7352499999999988</v>
      </c>
      <c r="V35">
        <f t="shared" si="12"/>
        <v>1.8557542094083992</v>
      </c>
      <c r="X35">
        <v>288.77465999999998</v>
      </c>
      <c r="Y35">
        <f t="shared" si="1"/>
        <v>15.624660000000006</v>
      </c>
      <c r="Z35">
        <v>288.91284000000002</v>
      </c>
      <c r="AA35">
        <f t="shared" si="2"/>
        <v>15.76284000000004</v>
      </c>
    </row>
    <row r="36" spans="1:27" x14ac:dyDescent="0.3">
      <c r="A36" s="1">
        <v>43951</v>
      </c>
      <c r="B36">
        <v>12.8</v>
      </c>
      <c r="C36">
        <v>12.852930000000015</v>
      </c>
      <c r="D36">
        <v>11.1349999999999</v>
      </c>
      <c r="E36">
        <v>11.803852755044</v>
      </c>
      <c r="F36">
        <v>11.451796999999999</v>
      </c>
      <c r="G36">
        <v>9.3268319999999996</v>
      </c>
      <c r="H36">
        <v>10.929370276087001</v>
      </c>
      <c r="K36">
        <f t="shared" si="3"/>
        <v>2.8015849000014963E-3</v>
      </c>
      <c r="L36">
        <f t="shared" si="5"/>
        <v>2.7722250000003341</v>
      </c>
      <c r="M36">
        <f t="shared" si="6"/>
        <v>0.99230933363343088</v>
      </c>
      <c r="N36">
        <f t="shared" si="7"/>
        <v>1.8176513292090044</v>
      </c>
      <c r="O36">
        <f t="shared" si="8"/>
        <v>12.062895956224008</v>
      </c>
      <c r="P36">
        <f t="shared" si="8"/>
        <v>3.4992555639868259</v>
      </c>
      <c r="Q36">
        <f t="shared" si="4"/>
        <v>5.2930000000014132E-2</v>
      </c>
      <c r="R36">
        <f t="shared" si="9"/>
        <v>1.6650000000001004</v>
      </c>
      <c r="S36">
        <f t="shared" si="10"/>
        <v>0.99614724495600093</v>
      </c>
      <c r="T36">
        <f t="shared" si="11"/>
        <v>1.3482030000000016</v>
      </c>
      <c r="U36">
        <f t="shared" si="12"/>
        <v>3.4731680000000011</v>
      </c>
      <c r="V36">
        <f t="shared" si="12"/>
        <v>1.8706297239129999</v>
      </c>
      <c r="X36">
        <v>286.00292999999999</v>
      </c>
      <c r="Y36">
        <f t="shared" si="1"/>
        <v>12.852930000000015</v>
      </c>
      <c r="Z36">
        <v>286.69922000000003</v>
      </c>
      <c r="AA36">
        <f t="shared" si="2"/>
        <v>13.549220000000048</v>
      </c>
    </row>
    <row r="37" spans="1:27" x14ac:dyDescent="0.3">
      <c r="A37" s="1">
        <v>44287</v>
      </c>
      <c r="B37">
        <v>5.9</v>
      </c>
      <c r="C37">
        <v>8.1612800000000334</v>
      </c>
      <c r="D37">
        <v>4.9359999999999999</v>
      </c>
      <c r="E37">
        <v>4.9550810957487199</v>
      </c>
      <c r="F37">
        <v>4.767455</v>
      </c>
      <c r="G37">
        <v>3.6545079999999999</v>
      </c>
      <c r="H37">
        <v>4.57826107765574</v>
      </c>
      <c r="K37">
        <f t="shared" si="3"/>
        <v>5.1133872384001497</v>
      </c>
      <c r="L37">
        <f t="shared" si="5"/>
        <v>0.92929600000000079</v>
      </c>
      <c r="M37">
        <f t="shared" si="6"/>
        <v>0.89287173561144051</v>
      </c>
      <c r="N37">
        <f t="shared" si="7"/>
        <v>1.2826581770250007</v>
      </c>
      <c r="O37">
        <f t="shared" si="8"/>
        <v>5.0422343220640018</v>
      </c>
      <c r="P37">
        <f t="shared" si="8"/>
        <v>1.7469937788397667</v>
      </c>
      <c r="Q37">
        <f t="shared" si="4"/>
        <v>2.261280000000033</v>
      </c>
      <c r="R37">
        <f t="shared" si="9"/>
        <v>0.96400000000000041</v>
      </c>
      <c r="S37">
        <f t="shared" si="10"/>
        <v>0.94491890425128044</v>
      </c>
      <c r="T37">
        <f t="shared" si="11"/>
        <v>1.1325450000000004</v>
      </c>
      <c r="U37">
        <f t="shared" si="12"/>
        <v>2.2454920000000005</v>
      </c>
      <c r="V37">
        <f t="shared" si="12"/>
        <v>1.3217389223442604</v>
      </c>
      <c r="X37">
        <v>281.31128000000001</v>
      </c>
      <c r="Y37">
        <f t="shared" si="1"/>
        <v>8.1612800000000334</v>
      </c>
      <c r="Z37">
        <v>283.14965999999998</v>
      </c>
      <c r="AA37">
        <f t="shared" si="2"/>
        <v>9.9996600000000058</v>
      </c>
    </row>
    <row r="38" spans="1:27" x14ac:dyDescent="0.3">
      <c r="A38" s="1">
        <v>44288</v>
      </c>
      <c r="B38">
        <v>9.1</v>
      </c>
      <c r="C38">
        <v>13.453030000000012</v>
      </c>
      <c r="D38">
        <v>9.9689999999999905</v>
      </c>
      <c r="E38">
        <v>9.9553087368323805</v>
      </c>
      <c r="F38">
        <v>10.685295</v>
      </c>
      <c r="G38">
        <v>8.9923999999999999</v>
      </c>
      <c r="H38">
        <v>9.90050100279635</v>
      </c>
      <c r="K38">
        <f t="shared" si="3"/>
        <v>18.948870180900112</v>
      </c>
      <c r="L38">
        <f t="shared" si="5"/>
        <v>0.75516099999998421</v>
      </c>
      <c r="M38">
        <f t="shared" si="6"/>
        <v>0.73155303530180293</v>
      </c>
      <c r="N38">
        <f t="shared" si="7"/>
        <v>2.513160237025001</v>
      </c>
      <c r="O38">
        <f t="shared" si="8"/>
        <v>1.1577759999999935E-2</v>
      </c>
      <c r="P38">
        <f t="shared" si="8"/>
        <v>0.64080185547796253</v>
      </c>
      <c r="Q38">
        <f t="shared" si="4"/>
        <v>4.3530300000000128</v>
      </c>
      <c r="R38">
        <f t="shared" si="9"/>
        <v>0.86899999999999089</v>
      </c>
      <c r="S38">
        <f t="shared" si="10"/>
        <v>0.85530873683238084</v>
      </c>
      <c r="T38">
        <f t="shared" si="11"/>
        <v>1.5852950000000003</v>
      </c>
      <c r="U38">
        <f t="shared" si="12"/>
        <v>0.1075999999999997</v>
      </c>
      <c r="V38">
        <f t="shared" si="12"/>
        <v>0.80050100279635039</v>
      </c>
      <c r="X38">
        <v>287.28296</v>
      </c>
      <c r="Y38">
        <f t="shared" si="1"/>
        <v>14.132960000000026</v>
      </c>
      <c r="Z38">
        <v>286.60302999999999</v>
      </c>
      <c r="AA38">
        <f t="shared" si="2"/>
        <v>13.453030000000012</v>
      </c>
    </row>
    <row r="39" spans="1:27" x14ac:dyDescent="0.3">
      <c r="A39" s="1">
        <v>44289</v>
      </c>
      <c r="B39">
        <v>3.6</v>
      </c>
      <c r="C39">
        <v>7.1161000000000172</v>
      </c>
      <c r="D39">
        <v>5.4749999999999996</v>
      </c>
      <c r="E39">
        <v>5.1271433265805699</v>
      </c>
      <c r="F39">
        <v>5.6182610000000004</v>
      </c>
      <c r="G39">
        <v>3.2245083000000001</v>
      </c>
      <c r="H39">
        <v>4.8612281181365304</v>
      </c>
      <c r="K39">
        <f t="shared" si="3"/>
        <v>12.36295921000012</v>
      </c>
      <c r="L39">
        <f t="shared" si="5"/>
        <v>3.5156249999999982</v>
      </c>
      <c r="M39">
        <f t="shared" si="6"/>
        <v>2.3321667399195691</v>
      </c>
      <c r="N39">
        <f t="shared" si="7"/>
        <v>4.073377464121001</v>
      </c>
      <c r="O39">
        <f t="shared" si="8"/>
        <v>0.14099401676888998</v>
      </c>
      <c r="P39">
        <f t="shared" si="8"/>
        <v>1.5906963659782138</v>
      </c>
      <c r="Q39">
        <f t="shared" si="4"/>
        <v>3.5161000000000171</v>
      </c>
      <c r="R39">
        <f t="shared" si="9"/>
        <v>1.8749999999999996</v>
      </c>
      <c r="S39">
        <f t="shared" si="10"/>
        <v>1.5271433265805698</v>
      </c>
      <c r="T39">
        <f t="shared" si="11"/>
        <v>2.0182610000000003</v>
      </c>
      <c r="U39">
        <f t="shared" si="12"/>
        <v>0.37549169999999998</v>
      </c>
      <c r="V39">
        <f t="shared" si="12"/>
        <v>1.2612281181365304</v>
      </c>
      <c r="X39">
        <v>280.26609999999999</v>
      </c>
      <c r="Y39">
        <f t="shared" si="1"/>
        <v>7.1161000000000172</v>
      </c>
      <c r="Z39">
        <v>280.37598000000003</v>
      </c>
      <c r="AA39">
        <f t="shared" si="2"/>
        <v>7.2259800000000496</v>
      </c>
    </row>
    <row r="40" spans="1:27" x14ac:dyDescent="0.3">
      <c r="A40" s="1">
        <v>44290</v>
      </c>
      <c r="B40">
        <v>3.3</v>
      </c>
      <c r="C40">
        <v>4.7059600000000046</v>
      </c>
      <c r="D40">
        <v>2.9809999999999999</v>
      </c>
      <c r="E40">
        <v>2.4304306802709701</v>
      </c>
      <c r="F40">
        <v>2.335391</v>
      </c>
      <c r="G40">
        <v>1.9537036000000001</v>
      </c>
      <c r="H40">
        <v>2.42513134169478</v>
      </c>
      <c r="K40">
        <f t="shared" si="3"/>
        <v>1.9767235216000134</v>
      </c>
      <c r="L40">
        <f t="shared" si="5"/>
        <v>0.10176099999999996</v>
      </c>
      <c r="M40">
        <f t="shared" si="6"/>
        <v>0.75615080181400751</v>
      </c>
      <c r="N40">
        <f t="shared" si="7"/>
        <v>0.93047052288099963</v>
      </c>
      <c r="O40">
        <f t="shared" si="8"/>
        <v>1.8125139966529593</v>
      </c>
      <c r="P40">
        <f t="shared" si="8"/>
        <v>0.76539516928477558</v>
      </c>
      <c r="Q40">
        <f t="shared" si="4"/>
        <v>1.4059600000000048</v>
      </c>
      <c r="R40">
        <f t="shared" si="9"/>
        <v>0.31899999999999995</v>
      </c>
      <c r="S40">
        <f t="shared" si="10"/>
        <v>0.86956931972902973</v>
      </c>
      <c r="T40">
        <f t="shared" si="11"/>
        <v>0.96460899999999983</v>
      </c>
      <c r="U40">
        <f t="shared" si="12"/>
        <v>1.3462963999999997</v>
      </c>
      <c r="V40">
        <f t="shared" si="12"/>
        <v>0.87486865830521987</v>
      </c>
      <c r="X40">
        <v>278.10645</v>
      </c>
      <c r="Y40">
        <f t="shared" si="1"/>
        <v>4.956450000000018</v>
      </c>
      <c r="Z40">
        <v>277.85595999999998</v>
      </c>
      <c r="AA40">
        <f t="shared" si="2"/>
        <v>4.7059600000000046</v>
      </c>
    </row>
    <row r="41" spans="1:27" x14ac:dyDescent="0.3">
      <c r="A41" s="1">
        <v>44291</v>
      </c>
      <c r="B41">
        <v>-3.8</v>
      </c>
      <c r="C41">
        <v>0.90762000000000853</v>
      </c>
      <c r="D41">
        <v>-2.0510000000000002</v>
      </c>
      <c r="E41">
        <v>-3.0905743003823298</v>
      </c>
      <c r="F41">
        <v>-3.3201456</v>
      </c>
      <c r="G41">
        <v>-2.1110907000000001</v>
      </c>
      <c r="H41">
        <v>-2.6432026418680401</v>
      </c>
      <c r="K41">
        <f t="shared" si="3"/>
        <v>22.161686064400079</v>
      </c>
      <c r="L41">
        <f t="shared" si="5"/>
        <v>3.059000999999999</v>
      </c>
      <c r="M41">
        <f t="shared" si="6"/>
        <v>0.50328482327802049</v>
      </c>
      <c r="N41">
        <f t="shared" si="7"/>
        <v>0.23026024519935981</v>
      </c>
      <c r="O41">
        <f t="shared" si="8"/>
        <v>2.8524146236264891</v>
      </c>
      <c r="P41">
        <f t="shared" si="8"/>
        <v>1.3381801277810814</v>
      </c>
      <c r="Q41">
        <f t="shared" si="4"/>
        <v>4.7076200000000084</v>
      </c>
      <c r="R41">
        <f t="shared" si="9"/>
        <v>1.7489999999999997</v>
      </c>
      <c r="S41">
        <f t="shared" si="10"/>
        <v>0.70942569961766999</v>
      </c>
      <c r="T41">
        <f t="shared" si="11"/>
        <v>0.47985439999999979</v>
      </c>
      <c r="U41">
        <f t="shared" si="12"/>
        <v>1.6889092999999997</v>
      </c>
      <c r="V41">
        <f t="shared" si="12"/>
        <v>1.1567973581319597</v>
      </c>
      <c r="X41">
        <v>274.05761999999999</v>
      </c>
      <c r="Y41">
        <f t="shared" si="1"/>
        <v>0.90762000000000853</v>
      </c>
      <c r="Z41">
        <v>275.01294000000001</v>
      </c>
      <c r="AA41">
        <f t="shared" si="2"/>
        <v>1.8629400000000373</v>
      </c>
    </row>
    <row r="42" spans="1:27" x14ac:dyDescent="0.3">
      <c r="A42" s="1">
        <v>44292</v>
      </c>
      <c r="B42">
        <v>2.5</v>
      </c>
      <c r="C42">
        <v>4.7023000000000366</v>
      </c>
      <c r="D42">
        <v>1.9850000000000001</v>
      </c>
      <c r="E42">
        <v>2.07833612034884</v>
      </c>
      <c r="F42">
        <v>2.2063358000000002</v>
      </c>
      <c r="G42">
        <v>2.4255170000000001</v>
      </c>
      <c r="H42">
        <v>2.1737972463919801</v>
      </c>
      <c r="K42">
        <f t="shared" si="3"/>
        <v>4.850125290000161</v>
      </c>
      <c r="L42">
        <f t="shared" si="5"/>
        <v>0.26522499999999988</v>
      </c>
      <c r="M42">
        <f t="shared" si="6"/>
        <v>0.17780042740246799</v>
      </c>
      <c r="N42">
        <f t="shared" si="7"/>
        <v>8.6238662361639892E-2</v>
      </c>
      <c r="O42">
        <f t="shared" si="8"/>
        <v>5.5477172889999782E-3</v>
      </c>
      <c r="P42">
        <f t="shared" si="8"/>
        <v>0.10640823646145452</v>
      </c>
      <c r="Q42">
        <f t="shared" si="4"/>
        <v>2.2023000000000366</v>
      </c>
      <c r="R42">
        <f t="shared" si="9"/>
        <v>0.5149999999999999</v>
      </c>
      <c r="S42">
        <f t="shared" si="10"/>
        <v>0.42166387965116003</v>
      </c>
      <c r="T42">
        <f t="shared" si="11"/>
        <v>0.29366419999999982</v>
      </c>
      <c r="U42">
        <f t="shared" si="12"/>
        <v>7.4482999999999855E-2</v>
      </c>
      <c r="V42">
        <f t="shared" si="12"/>
        <v>0.32620275360801987</v>
      </c>
      <c r="X42">
        <v>278.98192999999998</v>
      </c>
      <c r="Y42">
        <f t="shared" si="1"/>
        <v>5.8319299999999998</v>
      </c>
      <c r="Z42">
        <v>277.85230000000001</v>
      </c>
      <c r="AA42">
        <f t="shared" si="2"/>
        <v>4.7023000000000366</v>
      </c>
    </row>
    <row r="43" spans="1:27" x14ac:dyDescent="0.3">
      <c r="A43" s="1">
        <v>44293</v>
      </c>
      <c r="B43">
        <v>-3</v>
      </c>
      <c r="C43">
        <v>0.53555000000000064</v>
      </c>
      <c r="D43">
        <v>-2.3319999999999901</v>
      </c>
      <c r="E43">
        <v>-2.8261395510745602</v>
      </c>
      <c r="F43">
        <v>-1.9099077</v>
      </c>
      <c r="G43">
        <v>-0.54501149999999998</v>
      </c>
      <c r="H43">
        <v>-1.90326469252289</v>
      </c>
      <c r="K43">
        <f t="shared" si="3"/>
        <v>12.500113802500005</v>
      </c>
      <c r="L43">
        <f t="shared" si="5"/>
        <v>0.44622400000001328</v>
      </c>
      <c r="M43">
        <f t="shared" si="6"/>
        <v>3.0227455700555475E-2</v>
      </c>
      <c r="N43">
        <f t="shared" si="7"/>
        <v>1.1883012225192899</v>
      </c>
      <c r="O43">
        <f t="shared" si="8"/>
        <v>6.0269685351322488</v>
      </c>
      <c r="P43">
        <f t="shared" si="8"/>
        <v>1.2028283346669111</v>
      </c>
      <c r="Q43">
        <f t="shared" si="4"/>
        <v>3.5355500000000006</v>
      </c>
      <c r="R43">
        <f t="shared" si="9"/>
        <v>0.66800000000000992</v>
      </c>
      <c r="S43">
        <f t="shared" si="10"/>
        <v>0.17386044892543984</v>
      </c>
      <c r="T43">
        <f t="shared" si="11"/>
        <v>1.0900923</v>
      </c>
      <c r="U43">
        <f t="shared" si="12"/>
        <v>2.4549884999999998</v>
      </c>
      <c r="V43">
        <f t="shared" si="12"/>
        <v>1.09673530747711</v>
      </c>
      <c r="X43">
        <v>274.95800000000003</v>
      </c>
      <c r="Y43">
        <f t="shared" si="1"/>
        <v>1.8080000000000496</v>
      </c>
      <c r="Z43">
        <v>273.68554999999998</v>
      </c>
      <c r="AA43">
        <f t="shared" si="2"/>
        <v>0.53555000000000064</v>
      </c>
    </row>
    <row r="44" spans="1:27" x14ac:dyDescent="0.3">
      <c r="A44" s="1">
        <v>44294</v>
      </c>
      <c r="B44">
        <v>-4.0999999999999996</v>
      </c>
      <c r="C44">
        <v>-0.20712999999994963</v>
      </c>
      <c r="D44">
        <v>-2.4969999999999901</v>
      </c>
      <c r="E44">
        <v>-3.38866428475743</v>
      </c>
      <c r="F44">
        <v>-3.2575984</v>
      </c>
      <c r="G44">
        <v>-3.4349002999999998</v>
      </c>
      <c r="H44">
        <v>-3.14454074217171</v>
      </c>
      <c r="K44">
        <f t="shared" si="3"/>
        <v>15.154436836900389</v>
      </c>
      <c r="L44">
        <f t="shared" si="5"/>
        <v>2.5696090000000305</v>
      </c>
      <c r="M44">
        <f t="shared" si="6"/>
        <v>0.50599849977965816</v>
      </c>
      <c r="N44">
        <f t="shared" si="7"/>
        <v>0.7096404556825594</v>
      </c>
      <c r="O44">
        <f t="shared" si="8"/>
        <v>0.4423576109400898</v>
      </c>
      <c r="P44">
        <f t="shared" si="8"/>
        <v>0.91290239336978607</v>
      </c>
      <c r="Q44">
        <f t="shared" si="4"/>
        <v>3.89287000000005</v>
      </c>
      <c r="R44">
        <f t="shared" si="9"/>
        <v>1.6030000000000095</v>
      </c>
      <c r="S44">
        <f t="shared" si="10"/>
        <v>0.71133571524256967</v>
      </c>
      <c r="T44">
        <f t="shared" si="11"/>
        <v>0.84240159999999964</v>
      </c>
      <c r="U44">
        <f t="shared" si="12"/>
        <v>0.66509969999999985</v>
      </c>
      <c r="V44">
        <f t="shared" si="12"/>
        <v>0.95545925782828967</v>
      </c>
      <c r="X44">
        <v>272.94287000000003</v>
      </c>
      <c r="Y44">
        <f t="shared" si="1"/>
        <v>-0.20712999999994963</v>
      </c>
      <c r="Z44">
        <v>274.01294000000001</v>
      </c>
      <c r="AA44">
        <f t="shared" si="2"/>
        <v>0.86294000000003734</v>
      </c>
    </row>
    <row r="45" spans="1:27" x14ac:dyDescent="0.3">
      <c r="A45" s="1">
        <v>44295</v>
      </c>
      <c r="B45">
        <v>-4.9000000000000004</v>
      </c>
      <c r="C45">
        <v>-1.1385300000000029</v>
      </c>
      <c r="D45">
        <v>-3.2360000000000002</v>
      </c>
      <c r="E45">
        <v>-4.3853793750909098</v>
      </c>
      <c r="F45">
        <v>-4.1256203999999999</v>
      </c>
      <c r="G45">
        <v>-4.138979</v>
      </c>
      <c r="H45">
        <v>-3.9714946745908999</v>
      </c>
      <c r="K45">
        <f t="shared" si="3"/>
        <v>14.148656560899981</v>
      </c>
      <c r="L45">
        <f t="shared" si="5"/>
        <v>2.7688960000000007</v>
      </c>
      <c r="M45">
        <f t="shared" si="6"/>
        <v>0.26483438758182287</v>
      </c>
      <c r="N45">
        <f t="shared" si="7"/>
        <v>0.5996637648961608</v>
      </c>
      <c r="O45">
        <f t="shared" si="8"/>
        <v>0.57915296244100056</v>
      </c>
      <c r="P45">
        <f t="shared" si="8"/>
        <v>0.86212213931305959</v>
      </c>
      <c r="Q45">
        <f t="shared" si="4"/>
        <v>3.7614699999999974</v>
      </c>
      <c r="R45">
        <f t="shared" si="9"/>
        <v>1.6640000000000001</v>
      </c>
      <c r="S45">
        <f t="shared" si="10"/>
        <v>0.51462062490909055</v>
      </c>
      <c r="T45">
        <f t="shared" si="11"/>
        <v>0.7743796000000005</v>
      </c>
      <c r="U45">
        <f t="shared" si="12"/>
        <v>0.76102100000000039</v>
      </c>
      <c r="V45">
        <f t="shared" si="12"/>
        <v>0.92850532540910047</v>
      </c>
      <c r="X45">
        <v>272.01146999999997</v>
      </c>
      <c r="Y45">
        <f t="shared" si="1"/>
        <v>-1.1385300000000029</v>
      </c>
      <c r="Z45">
        <v>274.09253000000001</v>
      </c>
      <c r="AA45">
        <f t="shared" si="2"/>
        <v>0.9425300000000334</v>
      </c>
    </row>
    <row r="46" spans="1:27" x14ac:dyDescent="0.3">
      <c r="A46" s="1">
        <v>44296</v>
      </c>
      <c r="B46">
        <v>0.2</v>
      </c>
      <c r="C46">
        <v>5.0790000000000077</v>
      </c>
      <c r="D46">
        <v>0.89099999999999902</v>
      </c>
      <c r="E46">
        <v>1.4792718288215601</v>
      </c>
      <c r="F46">
        <v>0.90349995999999999</v>
      </c>
      <c r="G46">
        <v>2.1357466999999999</v>
      </c>
      <c r="H46">
        <v>1.35237962679347</v>
      </c>
      <c r="K46">
        <f t="shared" si="3"/>
        <v>23.804641000000075</v>
      </c>
      <c r="L46">
        <f t="shared" si="5"/>
        <v>0.47748099999999855</v>
      </c>
      <c r="M46">
        <f t="shared" si="6"/>
        <v>1.6365364120164589</v>
      </c>
      <c r="N46">
        <f t="shared" si="7"/>
        <v>0.49491219372000167</v>
      </c>
      <c r="O46">
        <f t="shared" si="8"/>
        <v>3.7471152865608897</v>
      </c>
      <c r="P46">
        <f t="shared" si="8"/>
        <v>1.3279788042486573</v>
      </c>
      <c r="Q46">
        <f t="shared" si="4"/>
        <v>4.8790000000000076</v>
      </c>
      <c r="R46">
        <f t="shared" si="9"/>
        <v>0.69099999999999895</v>
      </c>
      <c r="S46">
        <f t="shared" si="10"/>
        <v>1.2792718288215601</v>
      </c>
      <c r="T46">
        <f t="shared" si="11"/>
        <v>0.70349996000000004</v>
      </c>
      <c r="U46">
        <f t="shared" si="12"/>
        <v>1.9357466999999999</v>
      </c>
      <c r="V46">
        <f t="shared" si="12"/>
        <v>1.1523796267934701</v>
      </c>
      <c r="X46">
        <v>278.22899999999998</v>
      </c>
      <c r="Y46">
        <f t="shared" si="1"/>
        <v>5.0790000000000077</v>
      </c>
      <c r="Z46">
        <v>279.62572999999998</v>
      </c>
      <c r="AA46">
        <f t="shared" si="2"/>
        <v>6.4757299999999987</v>
      </c>
    </row>
    <row r="47" spans="1:27" x14ac:dyDescent="0.3">
      <c r="A47" s="1">
        <v>44297</v>
      </c>
      <c r="B47">
        <v>1.1000000000000001</v>
      </c>
      <c r="C47">
        <v>5.3577999999999975</v>
      </c>
      <c r="D47">
        <v>2.62299999999999</v>
      </c>
      <c r="E47">
        <v>1.8883948025066599</v>
      </c>
      <c r="F47">
        <v>2.2744404999999999</v>
      </c>
      <c r="G47">
        <v>2.6323137000000001</v>
      </c>
      <c r="H47">
        <v>2.3545372644503599</v>
      </c>
      <c r="K47">
        <f t="shared" si="3"/>
        <v>18.12886083999998</v>
      </c>
      <c r="L47">
        <f t="shared" si="5"/>
        <v>2.3195289999999691</v>
      </c>
      <c r="M47">
        <f t="shared" si="6"/>
        <v>0.6215663646195152</v>
      </c>
      <c r="N47">
        <f t="shared" si="7"/>
        <v>1.3793104880402496</v>
      </c>
      <c r="O47">
        <f t="shared" si="8"/>
        <v>2.34798527520769</v>
      </c>
      <c r="P47">
        <f t="shared" si="8"/>
        <v>1.573863747894592</v>
      </c>
      <c r="Q47">
        <f t="shared" si="4"/>
        <v>4.2577999999999978</v>
      </c>
      <c r="R47">
        <f t="shared" si="9"/>
        <v>1.5229999999999899</v>
      </c>
      <c r="S47">
        <f t="shared" si="10"/>
        <v>0.78839480250665983</v>
      </c>
      <c r="T47">
        <f t="shared" si="11"/>
        <v>1.1744404999999998</v>
      </c>
      <c r="U47">
        <f t="shared" si="12"/>
        <v>1.5323137</v>
      </c>
      <c r="V47">
        <f t="shared" si="12"/>
        <v>1.2545372644503598</v>
      </c>
      <c r="X47">
        <v>278.50779999999997</v>
      </c>
      <c r="Y47">
        <f t="shared" si="1"/>
        <v>5.3577999999999975</v>
      </c>
      <c r="Z47">
        <v>281.13256999999999</v>
      </c>
      <c r="AA47">
        <f t="shared" si="2"/>
        <v>7.9825700000000097</v>
      </c>
    </row>
    <row r="48" spans="1:27" x14ac:dyDescent="0.3">
      <c r="A48" s="1">
        <v>44298</v>
      </c>
      <c r="B48">
        <v>4</v>
      </c>
      <c r="C48">
        <v>9.6043999999999983</v>
      </c>
      <c r="D48">
        <v>4.7850000000000001</v>
      </c>
      <c r="E48">
        <v>4.3684550291705699</v>
      </c>
      <c r="F48">
        <v>4.3036329999999996</v>
      </c>
      <c r="G48">
        <v>4.8345083999999998</v>
      </c>
      <c r="H48">
        <v>4.5728991653126601</v>
      </c>
      <c r="K48">
        <f t="shared" si="3"/>
        <v>31.409299359999981</v>
      </c>
      <c r="L48">
        <f t="shared" si="5"/>
        <v>0.61622500000000024</v>
      </c>
      <c r="M48">
        <f t="shared" si="6"/>
        <v>0.13575910852108555</v>
      </c>
      <c r="N48">
        <f t="shared" si="7"/>
        <v>9.2192998688999758E-2</v>
      </c>
      <c r="O48">
        <f t="shared" si="8"/>
        <v>0.69640426967055968</v>
      </c>
      <c r="P48">
        <f t="shared" si="8"/>
        <v>0.32821345361594262</v>
      </c>
      <c r="Q48">
        <f t="shared" si="4"/>
        <v>5.6043999999999983</v>
      </c>
      <c r="R48">
        <f t="shared" si="9"/>
        <v>0.78500000000000014</v>
      </c>
      <c r="S48">
        <f t="shared" si="10"/>
        <v>0.36845502917056994</v>
      </c>
      <c r="T48">
        <f t="shared" si="11"/>
        <v>0.3036329999999996</v>
      </c>
      <c r="U48">
        <f t="shared" si="12"/>
        <v>0.83450839999999982</v>
      </c>
      <c r="V48">
        <f t="shared" si="12"/>
        <v>0.57289916531266005</v>
      </c>
      <c r="X48">
        <v>282.75439999999998</v>
      </c>
      <c r="Y48">
        <f t="shared" si="1"/>
        <v>9.6043999999999983</v>
      </c>
      <c r="Z48">
        <v>283.64013999999997</v>
      </c>
      <c r="AA48">
        <f t="shared" si="2"/>
        <v>10.490139999999997</v>
      </c>
    </row>
    <row r="49" spans="1:27" x14ac:dyDescent="0.3">
      <c r="A49" s="1">
        <v>44299</v>
      </c>
      <c r="B49">
        <v>4.2</v>
      </c>
      <c r="C49">
        <v>4.8192400000000362</v>
      </c>
      <c r="D49">
        <v>7.3969999999999896</v>
      </c>
      <c r="E49">
        <v>7.1533227913462998</v>
      </c>
      <c r="F49">
        <v>6.2176150000000003</v>
      </c>
      <c r="G49">
        <v>6.6686040000000002</v>
      </c>
      <c r="H49">
        <v>6.8591354540011196</v>
      </c>
      <c r="K49">
        <f t="shared" si="3"/>
        <v>0.38345817760004458</v>
      </c>
      <c r="L49">
        <f t="shared" si="5"/>
        <v>10.220808999999932</v>
      </c>
      <c r="M49">
        <f t="shared" si="6"/>
        <v>8.7221155098854979</v>
      </c>
      <c r="N49">
        <f t="shared" si="7"/>
        <v>4.0707702882250008</v>
      </c>
      <c r="O49">
        <f t="shared" si="8"/>
        <v>6.0940057088159998</v>
      </c>
      <c r="P49">
        <f t="shared" si="8"/>
        <v>7.0710013627257391</v>
      </c>
      <c r="Q49">
        <f t="shared" si="4"/>
        <v>0.61924000000003598</v>
      </c>
      <c r="R49">
        <f t="shared" si="9"/>
        <v>3.1969999999999894</v>
      </c>
      <c r="S49">
        <f t="shared" si="10"/>
        <v>2.9533227913462996</v>
      </c>
      <c r="T49">
        <f t="shared" si="11"/>
        <v>2.0176150000000002</v>
      </c>
      <c r="U49">
        <f t="shared" si="12"/>
        <v>2.468604</v>
      </c>
      <c r="V49">
        <f t="shared" si="12"/>
        <v>2.6591354540011194</v>
      </c>
      <c r="X49">
        <v>282.74243000000001</v>
      </c>
      <c r="Y49">
        <f t="shared" si="1"/>
        <v>9.5924300000000358</v>
      </c>
      <c r="Z49">
        <v>277.96924000000001</v>
      </c>
      <c r="AA49">
        <f t="shared" si="2"/>
        <v>4.8192400000000362</v>
      </c>
    </row>
    <row r="50" spans="1:27" x14ac:dyDescent="0.3">
      <c r="A50" s="1">
        <v>44300</v>
      </c>
      <c r="B50">
        <v>2.8</v>
      </c>
      <c r="C50">
        <v>3.0380000000000109</v>
      </c>
      <c r="D50">
        <v>2.9239999999999999</v>
      </c>
      <c r="E50">
        <v>2.2126711680516702</v>
      </c>
      <c r="F50">
        <v>2.021817</v>
      </c>
      <c r="G50">
        <v>2.3798530000000002</v>
      </c>
      <c r="H50">
        <v>2.3845852867867801</v>
      </c>
      <c r="K50">
        <f t="shared" si="3"/>
        <v>5.664400000000528E-2</v>
      </c>
      <c r="L50">
        <f t="shared" si="5"/>
        <v>1.5376000000000027E-2</v>
      </c>
      <c r="M50">
        <f t="shared" si="6"/>
        <v>0.34495515683778921</v>
      </c>
      <c r="N50">
        <f t="shared" si="7"/>
        <v>0.60556878148899973</v>
      </c>
      <c r="O50">
        <f t="shared" si="8"/>
        <v>0.17652350160899966</v>
      </c>
      <c r="P50">
        <f t="shared" si="8"/>
        <v>0.17256938395402163</v>
      </c>
      <c r="Q50">
        <f t="shared" si="4"/>
        <v>0.23800000000001109</v>
      </c>
      <c r="R50">
        <f t="shared" si="9"/>
        <v>0.12400000000000011</v>
      </c>
      <c r="S50">
        <f t="shared" si="10"/>
        <v>0.58732883194832963</v>
      </c>
      <c r="T50">
        <f t="shared" si="11"/>
        <v>0.77818299999999985</v>
      </c>
      <c r="U50">
        <f t="shared" si="12"/>
        <v>0.4201469999999996</v>
      </c>
      <c r="V50">
        <f t="shared" si="12"/>
        <v>0.41541471321321977</v>
      </c>
      <c r="X50">
        <v>276.58861999999999</v>
      </c>
      <c r="Y50">
        <f t="shared" si="1"/>
        <v>3.4386200000000144</v>
      </c>
      <c r="Z50">
        <v>276.18799999999999</v>
      </c>
      <c r="AA50">
        <f t="shared" si="2"/>
        <v>3.0380000000000109</v>
      </c>
    </row>
    <row r="51" spans="1:27" x14ac:dyDescent="0.3">
      <c r="A51" s="1">
        <v>44301</v>
      </c>
      <c r="B51">
        <v>2.5</v>
      </c>
      <c r="C51">
        <v>2.9838000000000306</v>
      </c>
      <c r="D51">
        <v>1.4830000000000001</v>
      </c>
      <c r="E51">
        <v>0.63942628750856501</v>
      </c>
      <c r="F51">
        <v>0.53505236</v>
      </c>
      <c r="G51">
        <v>1.8986684</v>
      </c>
      <c r="H51">
        <v>1.1390367637516401</v>
      </c>
      <c r="K51">
        <f t="shared" si="3"/>
        <v>0.23406244000002965</v>
      </c>
      <c r="L51">
        <f t="shared" si="5"/>
        <v>1.0342889999999998</v>
      </c>
      <c r="M51">
        <f t="shared" si="6"/>
        <v>3.4617345396141612</v>
      </c>
      <c r="N51">
        <f t="shared" si="7"/>
        <v>3.8610192279415698</v>
      </c>
      <c r="O51">
        <f t="shared" si="8"/>
        <v>0.36159969315855994</v>
      </c>
      <c r="P51">
        <f t="shared" si="8"/>
        <v>1.8522209304196091</v>
      </c>
      <c r="Q51">
        <f t="shared" si="4"/>
        <v>0.48380000000003065</v>
      </c>
      <c r="R51">
        <f t="shared" si="9"/>
        <v>1.0169999999999999</v>
      </c>
      <c r="S51">
        <f t="shared" si="10"/>
        <v>1.860573712491435</v>
      </c>
      <c r="T51">
        <f t="shared" si="11"/>
        <v>1.9649476400000001</v>
      </c>
      <c r="U51">
        <f t="shared" si="12"/>
        <v>0.60133159999999997</v>
      </c>
      <c r="V51">
        <f t="shared" si="12"/>
        <v>1.3609632362483599</v>
      </c>
      <c r="X51">
        <v>276.60278</v>
      </c>
      <c r="Y51">
        <f t="shared" si="1"/>
        <v>3.4527800000000184</v>
      </c>
      <c r="Z51">
        <v>276.13380000000001</v>
      </c>
      <c r="AA51">
        <f t="shared" si="2"/>
        <v>2.9838000000000306</v>
      </c>
    </row>
    <row r="52" spans="1:27" x14ac:dyDescent="0.3">
      <c r="A52" s="1">
        <v>44302</v>
      </c>
      <c r="B52">
        <v>0.3</v>
      </c>
      <c r="C52">
        <v>2.2189000000000192</v>
      </c>
      <c r="D52">
        <v>-0.87</v>
      </c>
      <c r="E52">
        <v>-1.67561305856993</v>
      </c>
      <c r="F52">
        <v>-0.49892723999999999</v>
      </c>
      <c r="G52">
        <v>-0.42367642999999999</v>
      </c>
      <c r="H52">
        <v>-0.86705418133807799</v>
      </c>
      <c r="K52">
        <f t="shared" si="3"/>
        <v>3.6821772100000736</v>
      </c>
      <c r="L52">
        <f t="shared" si="5"/>
        <v>1.3688999999999998</v>
      </c>
      <c r="M52">
        <f t="shared" si="6"/>
        <v>3.9030469571920339</v>
      </c>
      <c r="N52">
        <f t="shared" si="7"/>
        <v>0.63828473481401771</v>
      </c>
      <c r="O52">
        <f t="shared" si="8"/>
        <v>0.52370757533754497</v>
      </c>
      <c r="P52">
        <f t="shared" si="8"/>
        <v>1.3620154621786913</v>
      </c>
      <c r="Q52">
        <f t="shared" si="4"/>
        <v>1.9189000000000191</v>
      </c>
      <c r="R52">
        <f t="shared" si="9"/>
        <v>1.17</v>
      </c>
      <c r="S52">
        <f t="shared" si="10"/>
        <v>1.9756130585699301</v>
      </c>
      <c r="T52">
        <f t="shared" si="11"/>
        <v>0.79892724000000004</v>
      </c>
      <c r="U52">
        <f t="shared" si="12"/>
        <v>0.72367643000000004</v>
      </c>
      <c r="V52">
        <f t="shared" si="12"/>
        <v>1.1670541813380779</v>
      </c>
      <c r="X52">
        <v>275.3689</v>
      </c>
      <c r="Y52">
        <f t="shared" si="1"/>
        <v>2.2189000000000192</v>
      </c>
      <c r="Z52">
        <v>276.08202999999997</v>
      </c>
      <c r="AA52">
        <f t="shared" si="2"/>
        <v>2.9320299999999975</v>
      </c>
    </row>
    <row r="53" spans="1:27" x14ac:dyDescent="0.3">
      <c r="A53" s="1">
        <v>44303</v>
      </c>
      <c r="B53">
        <v>3.6</v>
      </c>
      <c r="C53">
        <v>3.6947300000000496</v>
      </c>
      <c r="D53">
        <v>0.48099999999999898</v>
      </c>
      <c r="E53">
        <v>-0.59423162623891801</v>
      </c>
      <c r="F53">
        <v>6.5081744999999996E-2</v>
      </c>
      <c r="G53">
        <v>0.51167715000000003</v>
      </c>
      <c r="H53">
        <v>0.115881816276288</v>
      </c>
      <c r="K53">
        <f t="shared" si="3"/>
        <v>8.9737729000093774E-3</v>
      </c>
      <c r="L53">
        <f t="shared" si="5"/>
        <v>9.7281610000000072</v>
      </c>
      <c r="M53">
        <f t="shared" si="6"/>
        <v>17.591578934542756</v>
      </c>
      <c r="N53">
        <f t="shared" si="7"/>
        <v>12.495647069532245</v>
      </c>
      <c r="O53">
        <f t="shared" si="8"/>
        <v>9.5377380258321214</v>
      </c>
      <c r="P53">
        <f t="shared" si="8"/>
        <v>12.139079518154221</v>
      </c>
      <c r="Q53">
        <f t="shared" si="4"/>
        <v>9.4730000000049497E-2</v>
      </c>
      <c r="R53">
        <f t="shared" si="9"/>
        <v>3.1190000000000011</v>
      </c>
      <c r="S53">
        <f t="shared" si="10"/>
        <v>4.1942316262389179</v>
      </c>
      <c r="T53">
        <f t="shared" si="11"/>
        <v>3.534918255</v>
      </c>
      <c r="U53">
        <f t="shared" si="12"/>
        <v>3.08832285</v>
      </c>
      <c r="V53">
        <f t="shared" si="12"/>
        <v>3.4841181837237123</v>
      </c>
      <c r="X53">
        <v>276.84473000000003</v>
      </c>
      <c r="Y53">
        <f t="shared" si="1"/>
        <v>3.6947300000000496</v>
      </c>
      <c r="Z53">
        <v>278.06592000000001</v>
      </c>
      <c r="AA53">
        <f t="shared" si="2"/>
        <v>4.9159200000000283</v>
      </c>
    </row>
    <row r="54" spans="1:27" x14ac:dyDescent="0.3">
      <c r="A54" s="1">
        <v>44304</v>
      </c>
      <c r="B54">
        <v>5.7</v>
      </c>
      <c r="C54">
        <v>5.9779300000000148</v>
      </c>
      <c r="D54">
        <v>3.82</v>
      </c>
      <c r="E54">
        <v>3.7839813217120999</v>
      </c>
      <c r="F54">
        <v>3.4568919999999999</v>
      </c>
      <c r="G54">
        <v>4.1309494999999998</v>
      </c>
      <c r="H54">
        <v>3.7979557081211999</v>
      </c>
      <c r="K54">
        <f t="shared" si="3"/>
        <v>7.7245084900008157E-2</v>
      </c>
      <c r="L54">
        <f t="shared" si="5"/>
        <v>3.5344000000000011</v>
      </c>
      <c r="M54">
        <f t="shared" si="6"/>
        <v>3.6711275755481125</v>
      </c>
      <c r="N54">
        <f t="shared" si="7"/>
        <v>5.0315334996640013</v>
      </c>
      <c r="O54">
        <f t="shared" si="8"/>
        <v>2.4619194715502513</v>
      </c>
      <c r="P54">
        <f t="shared" si="8"/>
        <v>3.6177724882687268</v>
      </c>
      <c r="Q54">
        <f t="shared" si="4"/>
        <v>0.27793000000001467</v>
      </c>
      <c r="R54">
        <f t="shared" si="9"/>
        <v>1.8800000000000003</v>
      </c>
      <c r="S54">
        <f t="shared" si="10"/>
        <v>1.9160186782879003</v>
      </c>
      <c r="T54">
        <f t="shared" si="11"/>
        <v>2.2431080000000003</v>
      </c>
      <c r="U54">
        <f t="shared" si="12"/>
        <v>1.5690505000000003</v>
      </c>
      <c r="V54">
        <f t="shared" si="12"/>
        <v>1.9020442918788003</v>
      </c>
      <c r="X54">
        <v>279.51391999999998</v>
      </c>
      <c r="Y54">
        <f t="shared" si="1"/>
        <v>6.3639200000000073</v>
      </c>
      <c r="Z54">
        <v>279.12792999999999</v>
      </c>
      <c r="AA54">
        <f t="shared" si="2"/>
        <v>5.9779300000000148</v>
      </c>
    </row>
    <row r="55" spans="1:27" x14ac:dyDescent="0.3">
      <c r="A55" s="1">
        <v>44305</v>
      </c>
      <c r="B55">
        <v>5.9</v>
      </c>
      <c r="C55">
        <v>6.4259300000000508</v>
      </c>
      <c r="D55">
        <v>4.758</v>
      </c>
      <c r="E55">
        <v>4.2056777159141898</v>
      </c>
      <c r="F55">
        <v>4.7372079999999999</v>
      </c>
      <c r="G55">
        <v>4.8423037999999998</v>
      </c>
      <c r="H55">
        <v>4.6357973395925596</v>
      </c>
      <c r="K55">
        <f t="shared" si="3"/>
        <v>0.27660236490005302</v>
      </c>
      <c r="L55">
        <f t="shared" si="5"/>
        <v>1.3041640000000008</v>
      </c>
      <c r="M55">
        <f t="shared" si="6"/>
        <v>2.8707280023497579</v>
      </c>
      <c r="N55">
        <f t="shared" si="7"/>
        <v>1.3520852352640012</v>
      </c>
      <c r="O55">
        <f t="shared" si="8"/>
        <v>1.1187212514944411</v>
      </c>
      <c r="P55">
        <f t="shared" si="8"/>
        <v>1.598208366581251</v>
      </c>
      <c r="Q55">
        <f t="shared" si="4"/>
        <v>0.52593000000005041</v>
      </c>
      <c r="R55">
        <f t="shared" si="9"/>
        <v>1.1420000000000003</v>
      </c>
      <c r="S55">
        <f t="shared" si="10"/>
        <v>1.6943222840858105</v>
      </c>
      <c r="T55">
        <f t="shared" si="11"/>
        <v>1.1627920000000005</v>
      </c>
      <c r="U55">
        <f t="shared" si="12"/>
        <v>1.0576962000000005</v>
      </c>
      <c r="V55">
        <f t="shared" si="12"/>
        <v>1.2642026604074408</v>
      </c>
      <c r="X55">
        <v>279.57593000000003</v>
      </c>
      <c r="Y55">
        <f t="shared" si="1"/>
        <v>6.4259300000000508</v>
      </c>
      <c r="Z55">
        <v>279.71436</v>
      </c>
      <c r="AA55">
        <f t="shared" si="2"/>
        <v>6.564360000000022</v>
      </c>
    </row>
    <row r="56" spans="1:27" x14ac:dyDescent="0.3">
      <c r="A56" s="1">
        <v>44306</v>
      </c>
      <c r="B56">
        <v>5.5</v>
      </c>
      <c r="C56">
        <v>7.2718800000000101</v>
      </c>
      <c r="D56">
        <v>4.9249999999999998</v>
      </c>
      <c r="E56">
        <v>4.2987783826485604</v>
      </c>
      <c r="F56">
        <v>4.4341515999999999</v>
      </c>
      <c r="G56">
        <v>3.4756070000000001</v>
      </c>
      <c r="H56">
        <v>4.2833842376146496</v>
      </c>
      <c r="K56">
        <f t="shared" si="3"/>
        <v>3.139558734400036</v>
      </c>
      <c r="L56">
        <f t="shared" si="5"/>
        <v>0.33062500000000022</v>
      </c>
      <c r="M56">
        <f t="shared" si="6"/>
        <v>1.4429333739924084</v>
      </c>
      <c r="N56">
        <f t="shared" si="7"/>
        <v>1.1360328117825602</v>
      </c>
      <c r="O56">
        <f t="shared" si="8"/>
        <v>4.0981670184489998</v>
      </c>
      <c r="P56">
        <f t="shared" si="8"/>
        <v>1.4801539132844874</v>
      </c>
      <c r="Q56">
        <f t="shared" si="4"/>
        <v>1.7718800000000101</v>
      </c>
      <c r="R56">
        <f t="shared" si="9"/>
        <v>0.57500000000000018</v>
      </c>
      <c r="S56">
        <f t="shared" si="10"/>
        <v>1.2012216173514396</v>
      </c>
      <c r="T56">
        <f t="shared" si="11"/>
        <v>1.0658484000000001</v>
      </c>
      <c r="U56">
        <f t="shared" si="12"/>
        <v>2.0243929999999999</v>
      </c>
      <c r="V56">
        <f t="shared" si="12"/>
        <v>1.2166157623853504</v>
      </c>
      <c r="X56">
        <v>280.42187999999999</v>
      </c>
      <c r="Y56">
        <f t="shared" si="1"/>
        <v>7.2718800000000101</v>
      </c>
      <c r="Z56">
        <v>281.07103999999998</v>
      </c>
      <c r="AA56">
        <f t="shared" si="2"/>
        <v>7.921040000000005</v>
      </c>
    </row>
    <row r="57" spans="1:27" x14ac:dyDescent="0.3">
      <c r="A57" s="1">
        <v>44307</v>
      </c>
      <c r="B57">
        <v>5.5</v>
      </c>
      <c r="C57">
        <v>7.0836400000000026</v>
      </c>
      <c r="D57">
        <v>4.9710000000000001</v>
      </c>
      <c r="E57">
        <v>4.7635225624730904</v>
      </c>
      <c r="F57">
        <v>4.5162944999999999</v>
      </c>
      <c r="G57">
        <v>4.6850652999999998</v>
      </c>
      <c r="H57">
        <v>4.7339705778283498</v>
      </c>
      <c r="K57">
        <f t="shared" si="3"/>
        <v>2.5079156496000081</v>
      </c>
      <c r="L57">
        <f t="shared" si="5"/>
        <v>0.2798409999999999</v>
      </c>
      <c r="M57">
        <f t="shared" si="6"/>
        <v>0.5423990159862031</v>
      </c>
      <c r="N57">
        <f t="shared" si="7"/>
        <v>0.96767651073025029</v>
      </c>
      <c r="O57">
        <f t="shared" si="8"/>
        <v>0.66411856526409041</v>
      </c>
      <c r="P57">
        <f t="shared" si="8"/>
        <v>0.58680107563263217</v>
      </c>
      <c r="Q57">
        <f t="shared" si="4"/>
        <v>1.5836400000000026</v>
      </c>
      <c r="R57">
        <f t="shared" si="9"/>
        <v>0.52899999999999991</v>
      </c>
      <c r="S57">
        <f t="shared" si="10"/>
        <v>0.73647743752690964</v>
      </c>
      <c r="T57">
        <f t="shared" si="11"/>
        <v>0.98370550000000012</v>
      </c>
      <c r="U57">
        <f t="shared" si="12"/>
        <v>0.81493470000000023</v>
      </c>
      <c r="V57">
        <f t="shared" si="12"/>
        <v>0.76602942217165015</v>
      </c>
      <c r="X57">
        <v>280.23363999999998</v>
      </c>
      <c r="Y57">
        <f t="shared" si="1"/>
        <v>7.0836400000000026</v>
      </c>
      <c r="Z57">
        <v>281.25927999999999</v>
      </c>
      <c r="AA57">
        <f t="shared" si="2"/>
        <v>8.1092800000000125</v>
      </c>
    </row>
    <row r="58" spans="1:27" x14ac:dyDescent="0.3">
      <c r="A58" s="1">
        <v>44308</v>
      </c>
      <c r="B58">
        <v>6</v>
      </c>
      <c r="C58">
        <v>8.872950000000003</v>
      </c>
      <c r="D58">
        <v>5.444</v>
      </c>
      <c r="E58">
        <v>5.9849924574366504</v>
      </c>
      <c r="F58">
        <v>6.057995</v>
      </c>
      <c r="G58">
        <v>5.7274054999999997</v>
      </c>
      <c r="H58">
        <v>5.8035982120154097</v>
      </c>
      <c r="K58">
        <f t="shared" si="3"/>
        <v>8.2538417025000168</v>
      </c>
      <c r="L58">
        <f t="shared" si="5"/>
        <v>0.30913600000000008</v>
      </c>
      <c r="M58">
        <f t="shared" si="6"/>
        <v>2.2522633379074911E-4</v>
      </c>
      <c r="N58">
        <f t="shared" si="7"/>
        <v>3.3634200250000023E-3</v>
      </c>
      <c r="O58">
        <f t="shared" si="8"/>
        <v>7.4307761430250155E-2</v>
      </c>
      <c r="P58">
        <f t="shared" si="8"/>
        <v>3.8573662323543957E-2</v>
      </c>
      <c r="Q58">
        <f t="shared" si="4"/>
        <v>2.872950000000003</v>
      </c>
      <c r="R58">
        <f t="shared" si="9"/>
        <v>0.55600000000000005</v>
      </c>
      <c r="S58">
        <f t="shared" si="10"/>
        <v>1.5007542563349574E-2</v>
      </c>
      <c r="T58">
        <f t="shared" si="11"/>
        <v>5.7995000000000019E-2</v>
      </c>
      <c r="U58">
        <f t="shared" si="12"/>
        <v>0.27259450000000029</v>
      </c>
      <c r="V58">
        <f t="shared" si="12"/>
        <v>0.19640178798459029</v>
      </c>
      <c r="X58">
        <v>282.02294999999998</v>
      </c>
      <c r="Y58">
        <f t="shared" si="1"/>
        <v>8.872950000000003</v>
      </c>
      <c r="Z58">
        <v>283.97314</v>
      </c>
      <c r="AA58">
        <f t="shared" si="2"/>
        <v>10.823140000000024</v>
      </c>
    </row>
    <row r="59" spans="1:27" x14ac:dyDescent="0.3">
      <c r="A59" s="1">
        <v>44309</v>
      </c>
      <c r="B59">
        <v>4.7</v>
      </c>
      <c r="C59">
        <v>8.3339000000000283</v>
      </c>
      <c r="D59">
        <v>5.8669999999999902</v>
      </c>
      <c r="E59">
        <v>5.7272728422286896</v>
      </c>
      <c r="F59">
        <v>6.2233679999999998</v>
      </c>
      <c r="G59">
        <v>5.7016999999999998</v>
      </c>
      <c r="H59">
        <v>5.8798353051692898</v>
      </c>
      <c r="K59">
        <f t="shared" si="3"/>
        <v>13.205229210000205</v>
      </c>
      <c r="L59">
        <f t="shared" si="5"/>
        <v>1.3618889999999768</v>
      </c>
      <c r="M59">
        <f t="shared" si="6"/>
        <v>1.0552894923806098</v>
      </c>
      <c r="N59">
        <f t="shared" si="7"/>
        <v>2.3206500634239986</v>
      </c>
      <c r="O59">
        <f t="shared" si="8"/>
        <v>1.0034028899999992</v>
      </c>
      <c r="P59">
        <f t="shared" si="8"/>
        <v>1.3920113473239106</v>
      </c>
      <c r="Q59">
        <f t="shared" si="4"/>
        <v>3.6339000000000281</v>
      </c>
      <c r="R59">
        <f t="shared" si="9"/>
        <v>1.16699999999999</v>
      </c>
      <c r="S59">
        <f t="shared" si="10"/>
        <v>1.0272728422286894</v>
      </c>
      <c r="T59">
        <f t="shared" si="11"/>
        <v>1.5233679999999996</v>
      </c>
      <c r="U59">
        <f t="shared" si="12"/>
        <v>1.0016999999999996</v>
      </c>
      <c r="V59">
        <f t="shared" si="12"/>
        <v>1.1798353051692896</v>
      </c>
      <c r="X59">
        <v>282.68579999999997</v>
      </c>
      <c r="Y59">
        <f t="shared" si="1"/>
        <v>9.5357999999999947</v>
      </c>
      <c r="Z59">
        <v>281.48390000000001</v>
      </c>
      <c r="AA59">
        <f t="shared" si="2"/>
        <v>8.3339000000000283</v>
      </c>
    </row>
    <row r="60" spans="1:27" x14ac:dyDescent="0.3">
      <c r="A60" s="1">
        <v>44310</v>
      </c>
      <c r="B60">
        <v>3.5</v>
      </c>
      <c r="C60">
        <v>4.6832500000000437</v>
      </c>
      <c r="D60">
        <v>1.1220000000000001</v>
      </c>
      <c r="E60">
        <v>0.14150971652647901</v>
      </c>
      <c r="F60">
        <v>0.43802679999999999</v>
      </c>
      <c r="G60">
        <v>0.19931349000000001</v>
      </c>
      <c r="H60">
        <v>0.47521249848996799</v>
      </c>
      <c r="K60">
        <f t="shared" si="3"/>
        <v>1.4000805625001034</v>
      </c>
      <c r="L60">
        <f t="shared" si="5"/>
        <v>5.6548840000000009</v>
      </c>
      <c r="M60">
        <f t="shared" si="6"/>
        <v>11.27945698418605</v>
      </c>
      <c r="N60">
        <f t="shared" si="7"/>
        <v>9.3756798775182411</v>
      </c>
      <c r="O60">
        <f t="shared" si="8"/>
        <v>10.89453143729598</v>
      </c>
      <c r="P60">
        <f t="shared" si="8"/>
        <v>9.1493394292913024</v>
      </c>
      <c r="Q60">
        <f t="shared" si="4"/>
        <v>1.1832500000000437</v>
      </c>
      <c r="R60">
        <f t="shared" si="9"/>
        <v>2.3780000000000001</v>
      </c>
      <c r="S60">
        <f t="shared" si="10"/>
        <v>3.3584902834735209</v>
      </c>
      <c r="T60">
        <f t="shared" si="11"/>
        <v>3.0619732000000002</v>
      </c>
      <c r="U60">
        <f t="shared" si="12"/>
        <v>3.3006865099999998</v>
      </c>
      <c r="V60">
        <f t="shared" si="12"/>
        <v>3.0247875015100321</v>
      </c>
      <c r="X60">
        <v>277.83325000000002</v>
      </c>
      <c r="Y60">
        <f t="shared" si="1"/>
        <v>4.6832500000000437</v>
      </c>
      <c r="Z60">
        <v>280.25903</v>
      </c>
      <c r="AA60">
        <f t="shared" si="2"/>
        <v>7.1090300000000184</v>
      </c>
    </row>
    <row r="61" spans="1:27" x14ac:dyDescent="0.3">
      <c r="A61" s="1">
        <v>44311</v>
      </c>
      <c r="B61">
        <v>1.6</v>
      </c>
      <c r="C61">
        <v>6.4125000000000227</v>
      </c>
      <c r="D61">
        <v>1.29399999999999</v>
      </c>
      <c r="E61">
        <v>1.1334438561596201</v>
      </c>
      <c r="F61">
        <v>1.6039884</v>
      </c>
      <c r="G61">
        <v>0.41358929999999999</v>
      </c>
      <c r="H61">
        <v>1.11125539098177</v>
      </c>
      <c r="K61">
        <f t="shared" si="3"/>
        <v>23.160156250000224</v>
      </c>
      <c r="L61">
        <f t="shared" si="5"/>
        <v>9.3636000000006145E-2</v>
      </c>
      <c r="M61">
        <f t="shared" si="6"/>
        <v>0.21767463535520537</v>
      </c>
      <c r="N61">
        <f t="shared" si="7"/>
        <v>1.5907334559999139E-5</v>
      </c>
      <c r="O61">
        <f t="shared" si="8"/>
        <v>1.4075703490744904</v>
      </c>
      <c r="P61">
        <f t="shared" si="8"/>
        <v>0.23887129284438263</v>
      </c>
      <c r="Q61">
        <f t="shared" si="4"/>
        <v>4.8125000000000231</v>
      </c>
      <c r="R61">
        <f t="shared" si="9"/>
        <v>0.30600000000001004</v>
      </c>
      <c r="S61">
        <f t="shared" si="10"/>
        <v>0.46655614384038002</v>
      </c>
      <c r="T61">
        <f t="shared" si="11"/>
        <v>3.988399999999892E-3</v>
      </c>
      <c r="U61">
        <f t="shared" si="12"/>
        <v>1.1864107000000002</v>
      </c>
      <c r="V61">
        <f t="shared" si="12"/>
        <v>0.48874460901823014</v>
      </c>
      <c r="X61">
        <v>279.5625</v>
      </c>
      <c r="Y61">
        <f t="shared" si="1"/>
        <v>6.4125000000000227</v>
      </c>
      <c r="Z61">
        <v>282.48559999999998</v>
      </c>
      <c r="AA61">
        <f t="shared" si="2"/>
        <v>9.3355999999999995</v>
      </c>
    </row>
    <row r="62" spans="1:27" x14ac:dyDescent="0.3">
      <c r="A62" s="1">
        <v>44312</v>
      </c>
      <c r="B62">
        <v>2.8</v>
      </c>
      <c r="C62">
        <v>7.4845200000000318</v>
      </c>
      <c r="D62">
        <v>5.157</v>
      </c>
      <c r="E62">
        <v>4.6744574762001401</v>
      </c>
      <c r="F62">
        <v>4.0275080000000001</v>
      </c>
      <c r="G62">
        <v>4.6358329999999999</v>
      </c>
      <c r="H62">
        <v>4.6236995111856496</v>
      </c>
      <c r="K62">
        <f t="shared" si="3"/>
        <v>21.944727630400301</v>
      </c>
      <c r="L62">
        <f t="shared" si="5"/>
        <v>5.5554490000000012</v>
      </c>
      <c r="M62">
        <f t="shared" si="6"/>
        <v>3.5135908300825993</v>
      </c>
      <c r="N62">
        <f t="shared" si="7"/>
        <v>1.5067758900640007</v>
      </c>
      <c r="O62">
        <f t="shared" si="8"/>
        <v>3.3702828038890003</v>
      </c>
      <c r="P62">
        <f t="shared" si="8"/>
        <v>3.3258799070987779</v>
      </c>
      <c r="Q62">
        <f t="shared" si="4"/>
        <v>4.684520000000032</v>
      </c>
      <c r="R62">
        <f t="shared" si="9"/>
        <v>2.3570000000000002</v>
      </c>
      <c r="S62">
        <f t="shared" si="10"/>
        <v>1.8744574762001402</v>
      </c>
      <c r="T62">
        <f t="shared" si="11"/>
        <v>1.2275080000000003</v>
      </c>
      <c r="U62">
        <f t="shared" si="12"/>
        <v>1.835833</v>
      </c>
      <c r="V62">
        <f t="shared" si="12"/>
        <v>1.8236995111856498</v>
      </c>
      <c r="X62">
        <v>281.18896000000001</v>
      </c>
      <c r="Y62">
        <f t="shared" si="1"/>
        <v>8.0389600000000314</v>
      </c>
      <c r="Z62">
        <v>280.63452000000001</v>
      </c>
      <c r="AA62">
        <f t="shared" si="2"/>
        <v>7.4845200000000318</v>
      </c>
    </row>
    <row r="63" spans="1:27" x14ac:dyDescent="0.3">
      <c r="A63" s="1">
        <v>44313</v>
      </c>
      <c r="B63">
        <v>6.8</v>
      </c>
      <c r="C63">
        <v>6.6642000000000507</v>
      </c>
      <c r="D63">
        <v>6.2019999999999902</v>
      </c>
      <c r="E63">
        <v>5.48337390528319</v>
      </c>
      <c r="F63">
        <v>5.7946660000000003</v>
      </c>
      <c r="G63">
        <v>4.7227534999999996</v>
      </c>
      <c r="H63">
        <v>5.5506983108773698</v>
      </c>
      <c r="K63">
        <f t="shared" si="3"/>
        <v>1.844163999998617E-2</v>
      </c>
      <c r="L63">
        <f t="shared" si="5"/>
        <v>0.35760400000001152</v>
      </c>
      <c r="M63">
        <f t="shared" si="6"/>
        <v>1.7335042732892378</v>
      </c>
      <c r="N63">
        <f t="shared" si="7"/>
        <v>1.0106964515559991</v>
      </c>
      <c r="O63">
        <f t="shared" si="8"/>
        <v>4.3149530217622507</v>
      </c>
      <c r="P63">
        <f t="shared" si="8"/>
        <v>1.5607547104446566</v>
      </c>
      <c r="Q63">
        <f t="shared" si="4"/>
        <v>0.13579999999994907</v>
      </c>
      <c r="R63">
        <f t="shared" si="9"/>
        <v>0.59800000000000963</v>
      </c>
      <c r="S63">
        <f t="shared" si="10"/>
        <v>1.3166260947168098</v>
      </c>
      <c r="T63">
        <f t="shared" si="11"/>
        <v>1.0053339999999995</v>
      </c>
      <c r="U63">
        <f t="shared" si="12"/>
        <v>2.0772465000000002</v>
      </c>
      <c r="V63">
        <f t="shared" si="12"/>
        <v>1.2493016891226301</v>
      </c>
      <c r="X63">
        <v>279.81420000000003</v>
      </c>
      <c r="Y63">
        <f t="shared" si="1"/>
        <v>6.6642000000000507</v>
      </c>
      <c r="Z63">
        <v>280.59302000000002</v>
      </c>
      <c r="AA63">
        <f t="shared" si="2"/>
        <v>7.4430200000000468</v>
      </c>
    </row>
    <row r="64" spans="1:27" x14ac:dyDescent="0.3">
      <c r="A64" s="1">
        <v>44314</v>
      </c>
      <c r="B64">
        <v>8.5</v>
      </c>
      <c r="C64">
        <v>8.2892000000000507</v>
      </c>
      <c r="D64">
        <v>6.0179999999999998</v>
      </c>
      <c r="E64">
        <v>5.7070809711011998</v>
      </c>
      <c r="F64">
        <v>6.2644786999999997</v>
      </c>
      <c r="G64">
        <v>6.360741</v>
      </c>
      <c r="H64">
        <v>6.0875751982577802</v>
      </c>
      <c r="K64">
        <f t="shared" si="3"/>
        <v>4.4436639999978607E-2</v>
      </c>
      <c r="L64">
        <f t="shared" si="5"/>
        <v>6.160324000000001</v>
      </c>
      <c r="M64">
        <f t="shared" si="6"/>
        <v>7.8003967019850169</v>
      </c>
      <c r="N64">
        <f t="shared" si="7"/>
        <v>4.9975554827536914</v>
      </c>
      <c r="O64">
        <f t="shared" si="8"/>
        <v>4.5764290690809997</v>
      </c>
      <c r="P64">
        <f t="shared" si="8"/>
        <v>5.8197934240609888</v>
      </c>
      <c r="Q64">
        <f t="shared" si="4"/>
        <v>0.21079999999994925</v>
      </c>
      <c r="R64">
        <f t="shared" si="9"/>
        <v>2.4820000000000002</v>
      </c>
      <c r="S64">
        <f t="shared" si="10"/>
        <v>2.7929190288988002</v>
      </c>
      <c r="T64">
        <f t="shared" si="11"/>
        <v>2.2355213000000003</v>
      </c>
      <c r="U64">
        <f t="shared" si="12"/>
        <v>2.139259</v>
      </c>
      <c r="V64">
        <f t="shared" si="12"/>
        <v>2.4124248017422198</v>
      </c>
      <c r="X64">
        <v>281.43920000000003</v>
      </c>
      <c r="Y64">
        <f t="shared" si="1"/>
        <v>8.2892000000000507</v>
      </c>
      <c r="Z64">
        <v>282.27515</v>
      </c>
      <c r="AA64">
        <f t="shared" si="2"/>
        <v>9.1251500000000192</v>
      </c>
    </row>
    <row r="65" spans="1:27" x14ac:dyDescent="0.3">
      <c r="A65" s="1">
        <v>44315</v>
      </c>
      <c r="B65">
        <v>9.1</v>
      </c>
      <c r="C65">
        <v>10.283839999999998</v>
      </c>
      <c r="D65">
        <v>8.3589999999999893</v>
      </c>
      <c r="E65">
        <v>8.9462918488620105</v>
      </c>
      <c r="F65">
        <v>8.660622</v>
      </c>
      <c r="G65">
        <v>7.3538610000000002</v>
      </c>
      <c r="H65">
        <v>8.3299435867577305</v>
      </c>
      <c r="K65">
        <f t="shared" si="3"/>
        <v>1.4014771455999957</v>
      </c>
      <c r="L65">
        <f t="shared" si="5"/>
        <v>0.54908100000001525</v>
      </c>
      <c r="M65">
        <f t="shared" si="6"/>
        <v>2.3626195726258927E-2</v>
      </c>
      <c r="N65">
        <f t="shared" si="7"/>
        <v>0.19305302688399964</v>
      </c>
      <c r="O65">
        <f t="shared" si="8"/>
        <v>3.0490014073209979</v>
      </c>
      <c r="P65">
        <f t="shared" si="8"/>
        <v>0.59298687957554841</v>
      </c>
      <c r="Q65">
        <f t="shared" si="4"/>
        <v>1.1838399999999982</v>
      </c>
      <c r="R65">
        <f t="shared" si="9"/>
        <v>0.74100000000001032</v>
      </c>
      <c r="S65">
        <f t="shared" si="10"/>
        <v>0.15370815113798919</v>
      </c>
      <c r="T65">
        <f t="shared" si="11"/>
        <v>0.4393779999999996</v>
      </c>
      <c r="U65">
        <f t="shared" si="12"/>
        <v>1.7461389999999994</v>
      </c>
      <c r="V65">
        <f t="shared" si="12"/>
        <v>0.77005641324226914</v>
      </c>
      <c r="X65">
        <v>283.43383999999998</v>
      </c>
      <c r="Y65">
        <f t="shared" si="1"/>
        <v>10.283839999999998</v>
      </c>
      <c r="Z65">
        <v>283.83667000000003</v>
      </c>
      <c r="AA65">
        <f t="shared" si="2"/>
        <v>10.686670000000049</v>
      </c>
    </row>
    <row r="66" spans="1:27" x14ac:dyDescent="0.3">
      <c r="A66" s="1">
        <v>44316</v>
      </c>
      <c r="B66">
        <v>11.6</v>
      </c>
      <c r="C66">
        <v>14.104399999999998</v>
      </c>
      <c r="D66">
        <v>11.167999999999999</v>
      </c>
      <c r="E66">
        <v>11.3402454186404</v>
      </c>
      <c r="F66">
        <v>11.312279</v>
      </c>
      <c r="G66">
        <v>10.620863999999999</v>
      </c>
      <c r="H66">
        <v>11.1103470201721</v>
      </c>
      <c r="K66">
        <f t="shared" si="3"/>
        <v>6.2720193599999927</v>
      </c>
      <c r="L66">
        <f t="shared" si="5"/>
        <v>0.18662400000000035</v>
      </c>
      <c r="M66">
        <f t="shared" si="6"/>
        <v>6.747244253730085E-2</v>
      </c>
      <c r="N66">
        <f t="shared" si="7"/>
        <v>8.278337384099968E-2</v>
      </c>
      <c r="O66">
        <f t="shared" si="8"/>
        <v>0.95870730649600089</v>
      </c>
      <c r="P66">
        <f t="shared" si="8"/>
        <v>0.23976004065434198</v>
      </c>
      <c r="Q66">
        <f t="shared" si="4"/>
        <v>2.5043999999999986</v>
      </c>
      <c r="R66">
        <f t="shared" si="9"/>
        <v>0.43200000000000038</v>
      </c>
      <c r="S66">
        <f t="shared" si="10"/>
        <v>0.25975458135959961</v>
      </c>
      <c r="T66">
        <f t="shared" si="11"/>
        <v>0.28772099999999945</v>
      </c>
      <c r="U66">
        <f t="shared" si="12"/>
        <v>0.97913600000000045</v>
      </c>
      <c r="V66">
        <f t="shared" si="12"/>
        <v>0.48965297982790013</v>
      </c>
      <c r="X66">
        <v>287.25439999999998</v>
      </c>
      <c r="Y66">
        <f t="shared" si="1"/>
        <v>14.104399999999998</v>
      </c>
      <c r="Z66">
        <v>289.28003000000001</v>
      </c>
      <c r="AA66">
        <f t="shared" si="2"/>
        <v>16.130030000000033</v>
      </c>
    </row>
    <row r="67" spans="1:27" x14ac:dyDescent="0.3">
      <c r="A67" s="1">
        <v>44652</v>
      </c>
      <c r="B67">
        <v>8.3000000000000007</v>
      </c>
      <c r="C67">
        <v>12.030660000000012</v>
      </c>
      <c r="D67">
        <v>9.0310000000000006</v>
      </c>
      <c r="E67">
        <v>9.0822484235234509</v>
      </c>
      <c r="F67">
        <v>8.9446309999999993</v>
      </c>
      <c r="G67">
        <v>7.5572920000000003</v>
      </c>
      <c r="H67">
        <v>8.6537927577363298</v>
      </c>
      <c r="K67">
        <f t="shared" si="3"/>
        <v>13.917824035600082</v>
      </c>
      <c r="L67">
        <f t="shared" si="5"/>
        <v>0.53436099999999986</v>
      </c>
      <c r="M67">
        <f t="shared" si="6"/>
        <v>0.61191259610492299</v>
      </c>
      <c r="N67">
        <f t="shared" si="7"/>
        <v>0.41554912616099821</v>
      </c>
      <c r="O67">
        <f t="shared" si="8"/>
        <v>0.55161517326400056</v>
      </c>
      <c r="P67">
        <f t="shared" si="8"/>
        <v>0.12516931542667686</v>
      </c>
      <c r="Q67">
        <f t="shared" si="4"/>
        <v>3.730660000000011</v>
      </c>
      <c r="R67">
        <f t="shared" si="9"/>
        <v>0.73099999999999987</v>
      </c>
      <c r="S67">
        <f t="shared" si="10"/>
        <v>0.78224842352345014</v>
      </c>
      <c r="T67">
        <f t="shared" si="11"/>
        <v>0.64463099999999862</v>
      </c>
      <c r="U67">
        <f t="shared" si="12"/>
        <v>0.74270800000000037</v>
      </c>
      <c r="V67">
        <f t="shared" si="12"/>
        <v>0.35379275773632912</v>
      </c>
      <c r="X67">
        <v>285.18065999999999</v>
      </c>
      <c r="Y67">
        <f t="shared" si="1"/>
        <v>12.030660000000012</v>
      </c>
      <c r="Z67">
        <v>285.41991999999999</v>
      </c>
      <c r="AA67">
        <f t="shared" si="2"/>
        <v>12.269920000000013</v>
      </c>
    </row>
    <row r="68" spans="1:27" x14ac:dyDescent="0.3">
      <c r="A68" s="1">
        <v>44653</v>
      </c>
      <c r="B68">
        <v>2.2000000000000002</v>
      </c>
      <c r="C68">
        <v>2.2269500000000448</v>
      </c>
      <c r="D68">
        <v>3.1440000000000001</v>
      </c>
      <c r="E68">
        <v>2.0959982966168198</v>
      </c>
      <c r="F68">
        <v>2.7175186</v>
      </c>
      <c r="G68">
        <v>1.6736145</v>
      </c>
      <c r="H68">
        <v>2.40778284165222</v>
      </c>
      <c r="K68">
        <f t="shared" si="3"/>
        <v>7.2630250000240717E-4</v>
      </c>
      <c r="L68">
        <f t="shared" si="5"/>
        <v>0.89113599999999993</v>
      </c>
      <c r="M68">
        <f t="shared" si="6"/>
        <v>1.0816354306603033E-2</v>
      </c>
      <c r="N68">
        <f t="shared" si="7"/>
        <v>0.26782550134595984</v>
      </c>
      <c r="O68">
        <f t="shared" si="8"/>
        <v>0.27708169461025017</v>
      </c>
      <c r="P68">
        <f t="shared" si="8"/>
        <v>4.3173709285071457E-2</v>
      </c>
      <c r="Q68">
        <f t="shared" si="4"/>
        <v>2.695000000004466E-2</v>
      </c>
      <c r="R68">
        <f t="shared" si="9"/>
        <v>0.94399999999999995</v>
      </c>
      <c r="S68">
        <f t="shared" si="10"/>
        <v>0.10400170338318038</v>
      </c>
      <c r="T68">
        <f t="shared" si="11"/>
        <v>0.51751859999999983</v>
      </c>
      <c r="U68">
        <f t="shared" si="12"/>
        <v>0.52638550000000017</v>
      </c>
      <c r="V68">
        <f t="shared" si="12"/>
        <v>0.20778284165221983</v>
      </c>
      <c r="X68">
        <v>278.20359999999999</v>
      </c>
      <c r="Y68">
        <f t="shared" ref="Y68:Y131" si="13">X68-273.15</f>
        <v>5.0536000000000172</v>
      </c>
      <c r="Z68">
        <v>275.37695000000002</v>
      </c>
      <c r="AA68">
        <f t="shared" ref="AA68:AA131" si="14">Z68-273.15</f>
        <v>2.2269500000000448</v>
      </c>
    </row>
    <row r="69" spans="1:27" x14ac:dyDescent="0.3">
      <c r="A69" s="1">
        <v>44654</v>
      </c>
      <c r="B69">
        <v>0.7</v>
      </c>
      <c r="C69">
        <v>1.1803199999999947</v>
      </c>
      <c r="D69">
        <v>1.129</v>
      </c>
      <c r="E69">
        <v>-0.131268841427437</v>
      </c>
      <c r="F69">
        <v>2.39248E-2</v>
      </c>
      <c r="G69">
        <v>2.0544850000000001</v>
      </c>
      <c r="H69">
        <v>0.76903526020872803</v>
      </c>
      <c r="K69">
        <f t="shared" si="3"/>
        <v>0.23070730239999496</v>
      </c>
      <c r="L69">
        <f t="shared" si="5"/>
        <v>0.18404100000000004</v>
      </c>
      <c r="M69">
        <f t="shared" si="6"/>
        <v>0.69100788672811331</v>
      </c>
      <c r="N69">
        <f t="shared" si="7"/>
        <v>0.45707767605503996</v>
      </c>
      <c r="O69">
        <f t="shared" si="8"/>
        <v>1.8346296152250003</v>
      </c>
      <c r="P69">
        <f t="shared" si="8"/>
        <v>4.7658671520867946E-3</v>
      </c>
      <c r="Q69">
        <f t="shared" si="4"/>
        <v>0.48031999999999475</v>
      </c>
      <c r="R69">
        <f t="shared" si="9"/>
        <v>0.42900000000000005</v>
      </c>
      <c r="S69">
        <f t="shared" si="10"/>
        <v>0.83126884142743696</v>
      </c>
      <c r="T69">
        <f t="shared" si="11"/>
        <v>0.67607519999999999</v>
      </c>
      <c r="U69">
        <f t="shared" si="12"/>
        <v>1.3544850000000002</v>
      </c>
      <c r="V69">
        <f t="shared" si="12"/>
        <v>6.9035260208728078E-2</v>
      </c>
      <c r="X69">
        <v>274.90379999999999</v>
      </c>
      <c r="Y69">
        <f t="shared" si="13"/>
        <v>1.7538000000000125</v>
      </c>
      <c r="Z69">
        <v>274.33031999999997</v>
      </c>
      <c r="AA69">
        <f t="shared" si="14"/>
        <v>1.1803199999999947</v>
      </c>
    </row>
    <row r="70" spans="1:27" x14ac:dyDescent="0.3">
      <c r="A70" s="1">
        <v>44655</v>
      </c>
      <c r="B70">
        <v>-2.2000000000000002</v>
      </c>
      <c r="C70">
        <v>0.30557000000004564</v>
      </c>
      <c r="D70">
        <v>-2.456</v>
      </c>
      <c r="E70">
        <v>-3.5490857417356998</v>
      </c>
      <c r="F70">
        <v>-3.4687454999999998</v>
      </c>
      <c r="G70">
        <v>-1.9700065</v>
      </c>
      <c r="H70">
        <v>-2.8609594194236401</v>
      </c>
      <c r="K70">
        <f t="shared" si="3"/>
        <v>6.2778810249002293</v>
      </c>
      <c r="L70">
        <f t="shared" si="5"/>
        <v>6.5535999999999886E-2</v>
      </c>
      <c r="M70">
        <f t="shared" si="6"/>
        <v>1.8200323385545627</v>
      </c>
      <c r="N70">
        <f t="shared" si="7"/>
        <v>1.609715143770249</v>
      </c>
      <c r="O70">
        <f t="shared" si="8"/>
        <v>5.2897010042250087E-2</v>
      </c>
      <c r="P70">
        <f t="shared" si="8"/>
        <v>0.43686735412483513</v>
      </c>
      <c r="Q70">
        <f t="shared" si="4"/>
        <v>2.5055700000000458</v>
      </c>
      <c r="R70">
        <f t="shared" si="9"/>
        <v>0.25599999999999978</v>
      </c>
      <c r="S70">
        <f t="shared" si="10"/>
        <v>1.3490857417356996</v>
      </c>
      <c r="T70">
        <f t="shared" si="11"/>
        <v>1.2687454999999996</v>
      </c>
      <c r="U70">
        <f t="shared" si="12"/>
        <v>0.22999350000000018</v>
      </c>
      <c r="V70">
        <f t="shared" si="12"/>
        <v>0.66095941942363989</v>
      </c>
      <c r="X70">
        <v>273.92334</v>
      </c>
      <c r="Y70">
        <f t="shared" si="13"/>
        <v>0.77334000000001879</v>
      </c>
      <c r="Z70">
        <v>273.45557000000002</v>
      </c>
      <c r="AA70">
        <f t="shared" si="14"/>
        <v>0.30557000000004564</v>
      </c>
    </row>
    <row r="71" spans="1:27" x14ac:dyDescent="0.3">
      <c r="A71" s="1">
        <v>44656</v>
      </c>
      <c r="B71">
        <v>-1.4</v>
      </c>
      <c r="C71">
        <v>1.8089800000000196</v>
      </c>
      <c r="D71">
        <v>-2.0089999999999999</v>
      </c>
      <c r="E71">
        <v>-1.2689955069104299</v>
      </c>
      <c r="F71">
        <v>-2.3193845999999998</v>
      </c>
      <c r="G71">
        <v>-0.61468387000000002</v>
      </c>
      <c r="H71">
        <v>-1.5530159870753499</v>
      </c>
      <c r="K71">
        <f t="shared" si="3"/>
        <v>10.297552640400125</v>
      </c>
      <c r="L71">
        <f t="shared" si="5"/>
        <v>0.37088099999999996</v>
      </c>
      <c r="M71">
        <f t="shared" si="6"/>
        <v>1.7162177209655183E-2</v>
      </c>
      <c r="N71">
        <f t="shared" si="7"/>
        <v>0.84526804271715983</v>
      </c>
      <c r="O71">
        <f t="shared" si="8"/>
        <v>0.61672142403817676</v>
      </c>
      <c r="P71">
        <f t="shared" si="8"/>
        <v>2.3413892300643686E-2</v>
      </c>
      <c r="Q71">
        <f t="shared" si="4"/>
        <v>3.2089800000000195</v>
      </c>
      <c r="R71">
        <f t="shared" si="9"/>
        <v>0.60899999999999999</v>
      </c>
      <c r="S71">
        <f t="shared" si="10"/>
        <v>0.13100449308956996</v>
      </c>
      <c r="T71">
        <f t="shared" si="11"/>
        <v>0.91938459999999989</v>
      </c>
      <c r="U71">
        <f t="shared" si="12"/>
        <v>0.78531612999999989</v>
      </c>
      <c r="V71">
        <f t="shared" si="12"/>
        <v>0.15301598707535002</v>
      </c>
      <c r="X71">
        <v>274.95898</v>
      </c>
      <c r="Y71">
        <f t="shared" si="13"/>
        <v>1.8089800000000196</v>
      </c>
      <c r="Z71">
        <v>276.85059999999999</v>
      </c>
      <c r="AA71">
        <f t="shared" si="14"/>
        <v>3.7006000000000085</v>
      </c>
    </row>
    <row r="72" spans="1:27" x14ac:dyDescent="0.3">
      <c r="A72" s="1">
        <v>44657</v>
      </c>
      <c r="B72">
        <v>1.5</v>
      </c>
      <c r="C72">
        <v>6.4811000000000263</v>
      </c>
      <c r="D72">
        <v>2.9989999999999899</v>
      </c>
      <c r="E72">
        <v>3.6585111505604599</v>
      </c>
      <c r="F72">
        <v>3.2870889000000001</v>
      </c>
      <c r="G72">
        <v>2.7488678000000002</v>
      </c>
      <c r="H72">
        <v>3.1733669429326201</v>
      </c>
      <c r="K72">
        <f t="shared" ref="K72:K135" si="15">POWER(C72-$B72,2)</f>
        <v>24.811357210000264</v>
      </c>
      <c r="L72">
        <f t="shared" si="5"/>
        <v>2.2470009999999698</v>
      </c>
      <c r="M72">
        <f t="shared" si="6"/>
        <v>4.659170387093841</v>
      </c>
      <c r="N72">
        <f t="shared" si="7"/>
        <v>3.1936867365032104</v>
      </c>
      <c r="O72">
        <f t="shared" si="8"/>
        <v>1.5596707818768405</v>
      </c>
      <c r="P72">
        <f t="shared" si="8"/>
        <v>2.8001569256996626</v>
      </c>
      <c r="Q72">
        <f t="shared" ref="Q72:Q135" si="16">ABS(C72-$B72)</f>
        <v>4.9811000000000263</v>
      </c>
      <c r="R72">
        <f t="shared" si="9"/>
        <v>1.4989999999999899</v>
      </c>
      <c r="S72">
        <f t="shared" si="10"/>
        <v>2.1585111505604599</v>
      </c>
      <c r="T72">
        <f t="shared" si="11"/>
        <v>1.7870889000000001</v>
      </c>
      <c r="U72">
        <f t="shared" si="12"/>
        <v>1.2488678000000002</v>
      </c>
      <c r="V72">
        <f t="shared" si="12"/>
        <v>1.6733669429326201</v>
      </c>
      <c r="X72">
        <v>279.6311</v>
      </c>
      <c r="Y72">
        <f t="shared" si="13"/>
        <v>6.4811000000000263</v>
      </c>
      <c r="Z72">
        <v>280.86133000000001</v>
      </c>
      <c r="AA72">
        <f t="shared" si="14"/>
        <v>7.7113300000000322</v>
      </c>
    </row>
    <row r="73" spans="1:27" x14ac:dyDescent="0.3">
      <c r="A73" s="1">
        <v>44658</v>
      </c>
      <c r="B73">
        <v>10.4</v>
      </c>
      <c r="C73">
        <v>10.557520000000011</v>
      </c>
      <c r="D73">
        <v>7.0429999999999904</v>
      </c>
      <c r="E73">
        <v>7.5897623931440297</v>
      </c>
      <c r="F73">
        <v>7.0221175999999996</v>
      </c>
      <c r="G73">
        <v>7.4353800000000003</v>
      </c>
      <c r="H73">
        <v>7.2725649974711803</v>
      </c>
      <c r="K73">
        <f t="shared" si="15"/>
        <v>2.4812550400003321E-2</v>
      </c>
      <c r="L73">
        <f t="shared" si="5"/>
        <v>11.269449000000067</v>
      </c>
      <c r="M73">
        <f t="shared" si="6"/>
        <v>7.8974354069875732</v>
      </c>
      <c r="N73">
        <f t="shared" si="7"/>
        <v>11.410089508229765</v>
      </c>
      <c r="O73">
        <f t="shared" si="8"/>
        <v>8.7889717443999995</v>
      </c>
      <c r="P73">
        <f t="shared" si="8"/>
        <v>9.7808496950424413</v>
      </c>
      <c r="Q73">
        <f t="shared" si="16"/>
        <v>0.15752000000001054</v>
      </c>
      <c r="R73">
        <f t="shared" si="9"/>
        <v>3.35700000000001</v>
      </c>
      <c r="S73">
        <f t="shared" si="10"/>
        <v>2.8102376068559707</v>
      </c>
      <c r="T73">
        <f t="shared" si="11"/>
        <v>3.3778824000000007</v>
      </c>
      <c r="U73">
        <f t="shared" si="12"/>
        <v>2.96462</v>
      </c>
      <c r="V73">
        <f t="shared" si="12"/>
        <v>3.12743500252882</v>
      </c>
      <c r="X73">
        <v>285.39159999999998</v>
      </c>
      <c r="Y73">
        <f t="shared" si="13"/>
        <v>12.241600000000005</v>
      </c>
      <c r="Z73">
        <v>283.70751999999999</v>
      </c>
      <c r="AA73">
        <f t="shared" si="14"/>
        <v>10.557520000000011</v>
      </c>
    </row>
    <row r="74" spans="1:27" x14ac:dyDescent="0.3">
      <c r="A74" s="1">
        <v>44659</v>
      </c>
      <c r="B74">
        <v>4.5</v>
      </c>
      <c r="C74">
        <v>10.299220000000048</v>
      </c>
      <c r="D74">
        <v>6.0090000000000003</v>
      </c>
      <c r="E74">
        <v>6.1165767226510201</v>
      </c>
      <c r="F74">
        <v>6.1277293999999998</v>
      </c>
      <c r="G74">
        <v>7.2194447999999998</v>
      </c>
      <c r="H74">
        <v>6.3681877225710197</v>
      </c>
      <c r="K74">
        <f t="shared" si="15"/>
        <v>33.630952608400555</v>
      </c>
      <c r="L74">
        <f t="shared" si="5"/>
        <v>2.2770810000000012</v>
      </c>
      <c r="M74">
        <f t="shared" si="6"/>
        <v>2.6133203002171133</v>
      </c>
      <c r="N74">
        <f t="shared" si="7"/>
        <v>2.6495029996243593</v>
      </c>
      <c r="O74">
        <f t="shared" si="8"/>
        <v>7.395380020247039</v>
      </c>
      <c r="P74">
        <f t="shared" si="8"/>
        <v>3.4901253667650933</v>
      </c>
      <c r="Q74">
        <f t="shared" si="16"/>
        <v>5.799220000000048</v>
      </c>
      <c r="R74">
        <f t="shared" si="9"/>
        <v>1.5090000000000003</v>
      </c>
      <c r="S74">
        <f t="shared" si="10"/>
        <v>1.6165767226510201</v>
      </c>
      <c r="T74">
        <f t="shared" si="11"/>
        <v>1.6277293999999998</v>
      </c>
      <c r="U74">
        <f t="shared" si="12"/>
        <v>2.7194447999999998</v>
      </c>
      <c r="V74">
        <f t="shared" si="12"/>
        <v>1.8681877225710197</v>
      </c>
      <c r="X74">
        <v>283.44922000000003</v>
      </c>
      <c r="Y74">
        <f t="shared" si="13"/>
        <v>10.299220000000048</v>
      </c>
      <c r="Z74">
        <v>285.21215999999998</v>
      </c>
      <c r="AA74">
        <f t="shared" si="14"/>
        <v>12.062160000000006</v>
      </c>
    </row>
    <row r="75" spans="1:27" x14ac:dyDescent="0.3">
      <c r="A75" s="1">
        <v>44660</v>
      </c>
      <c r="B75">
        <v>8</v>
      </c>
      <c r="C75">
        <v>13.915670000000034</v>
      </c>
      <c r="D75">
        <v>9.6519999999999904</v>
      </c>
      <c r="E75">
        <v>9.84699886312257</v>
      </c>
      <c r="F75">
        <v>9.6651249999999997</v>
      </c>
      <c r="G75">
        <v>9.0135760000000005</v>
      </c>
      <c r="H75">
        <v>9.5444248275512695</v>
      </c>
      <c r="K75">
        <f t="shared" si="15"/>
        <v>34.995151548900402</v>
      </c>
      <c r="L75">
        <f t="shared" si="5"/>
        <v>2.729103999999968</v>
      </c>
      <c r="M75">
        <f t="shared" si="6"/>
        <v>3.411404800376066</v>
      </c>
      <c r="N75">
        <f t="shared" si="7"/>
        <v>2.772641265624999</v>
      </c>
      <c r="O75">
        <f t="shared" si="8"/>
        <v>1.0273363077760009</v>
      </c>
      <c r="P75">
        <f t="shared" si="8"/>
        <v>2.3852480479567686</v>
      </c>
      <c r="Q75">
        <f t="shared" si="16"/>
        <v>5.9156700000000342</v>
      </c>
      <c r="R75">
        <f t="shared" si="9"/>
        <v>1.6519999999999904</v>
      </c>
      <c r="S75">
        <f t="shared" si="10"/>
        <v>1.84699886312257</v>
      </c>
      <c r="T75">
        <f t="shared" si="11"/>
        <v>1.6651249999999997</v>
      </c>
      <c r="U75">
        <f t="shared" si="12"/>
        <v>1.0135760000000005</v>
      </c>
      <c r="V75">
        <f t="shared" si="12"/>
        <v>1.5444248275512695</v>
      </c>
      <c r="X75">
        <v>287.06567000000001</v>
      </c>
      <c r="Y75">
        <f t="shared" si="13"/>
        <v>13.915670000000034</v>
      </c>
      <c r="Z75">
        <v>287.31639999999999</v>
      </c>
      <c r="AA75">
        <f t="shared" si="14"/>
        <v>14.16640000000001</v>
      </c>
    </row>
    <row r="76" spans="1:27" x14ac:dyDescent="0.3">
      <c r="A76" s="1">
        <v>44661</v>
      </c>
      <c r="B76">
        <v>3.6</v>
      </c>
      <c r="C76">
        <v>5.8539000000000101</v>
      </c>
      <c r="D76">
        <v>3.5390000000000001</v>
      </c>
      <c r="E76">
        <v>4.4053018273290601</v>
      </c>
      <c r="F76">
        <v>4.2318069999999999</v>
      </c>
      <c r="G76">
        <v>2.5519104000000001</v>
      </c>
      <c r="H76">
        <v>3.6820048649056898</v>
      </c>
      <c r="K76">
        <f t="shared" si="15"/>
        <v>5.0800652100000452</v>
      </c>
      <c r="L76">
        <f t="shared" si="5"/>
        <v>3.720999999999993E-3</v>
      </c>
      <c r="M76">
        <f t="shared" si="6"/>
        <v>0.64851103309952307</v>
      </c>
      <c r="N76">
        <f t="shared" si="7"/>
        <v>0.39918008524899973</v>
      </c>
      <c r="O76">
        <f t="shared" si="8"/>
        <v>1.09849180962816</v>
      </c>
      <c r="P76">
        <f t="shared" si="8"/>
        <v>6.724797868200418E-3</v>
      </c>
      <c r="Q76">
        <f t="shared" si="16"/>
        <v>2.25390000000001</v>
      </c>
      <c r="R76">
        <f t="shared" si="9"/>
        <v>6.0999999999999943E-2</v>
      </c>
      <c r="S76">
        <f t="shared" si="10"/>
        <v>0.80530182732905997</v>
      </c>
      <c r="T76">
        <f t="shared" si="11"/>
        <v>0.63180699999999979</v>
      </c>
      <c r="U76">
        <f t="shared" si="12"/>
        <v>1.0480896</v>
      </c>
      <c r="V76">
        <f t="shared" si="12"/>
        <v>8.2004864905689701E-2</v>
      </c>
      <c r="X76">
        <v>279.71582000000001</v>
      </c>
      <c r="Y76">
        <f t="shared" si="13"/>
        <v>6.5658200000000306</v>
      </c>
      <c r="Z76">
        <v>279.00389999999999</v>
      </c>
      <c r="AA76">
        <f t="shared" si="14"/>
        <v>5.8539000000000101</v>
      </c>
    </row>
    <row r="77" spans="1:27" x14ac:dyDescent="0.3">
      <c r="A77" s="1">
        <v>44662</v>
      </c>
      <c r="B77">
        <v>1.2</v>
      </c>
      <c r="C77">
        <v>3.9435000000000286</v>
      </c>
      <c r="D77">
        <v>0.14399999999999999</v>
      </c>
      <c r="E77">
        <v>-0.148430666266055</v>
      </c>
      <c r="F77">
        <v>5.2199915E-2</v>
      </c>
      <c r="G77">
        <v>-0.54216260000000005</v>
      </c>
      <c r="H77">
        <v>-0.123598337098501</v>
      </c>
      <c r="K77">
        <f t="shared" si="15"/>
        <v>7.5267922500001561</v>
      </c>
      <c r="L77">
        <f t="shared" si="5"/>
        <v>1.1151360000000001</v>
      </c>
      <c r="M77">
        <f t="shared" si="6"/>
        <v>1.818265261726717</v>
      </c>
      <c r="N77">
        <f t="shared" si="7"/>
        <v>1.317445035126007</v>
      </c>
      <c r="O77">
        <f t="shared" si="8"/>
        <v>3.0351305248387597</v>
      </c>
      <c r="P77">
        <f t="shared" si="8"/>
        <v>1.7519125579699169</v>
      </c>
      <c r="Q77">
        <f t="shared" si="16"/>
        <v>2.7435000000000285</v>
      </c>
      <c r="R77">
        <f t="shared" si="9"/>
        <v>1.056</v>
      </c>
      <c r="S77">
        <f t="shared" si="10"/>
        <v>1.348430666266055</v>
      </c>
      <c r="T77">
        <f t="shared" si="11"/>
        <v>1.1478000849999999</v>
      </c>
      <c r="U77">
        <f t="shared" si="12"/>
        <v>1.7421625999999999</v>
      </c>
      <c r="V77">
        <f t="shared" si="12"/>
        <v>1.3235983370985009</v>
      </c>
      <c r="X77">
        <v>277.09350000000001</v>
      </c>
      <c r="Y77">
        <f t="shared" si="13"/>
        <v>3.9435000000000286</v>
      </c>
      <c r="Z77">
        <v>277.48241999999999</v>
      </c>
      <c r="AA77">
        <f t="shared" si="14"/>
        <v>4.3324200000000133</v>
      </c>
    </row>
    <row r="78" spans="1:27" x14ac:dyDescent="0.3">
      <c r="A78" s="1">
        <v>44663</v>
      </c>
      <c r="B78">
        <v>-1.8</v>
      </c>
      <c r="C78">
        <v>0.80557000000004564</v>
      </c>
      <c r="D78">
        <v>-1.97399999999999</v>
      </c>
      <c r="E78">
        <v>-2.5988475570829501</v>
      </c>
      <c r="F78">
        <v>-2.1518709999999999</v>
      </c>
      <c r="G78">
        <v>-2.5699697000000001</v>
      </c>
      <c r="H78">
        <v>-2.32367204428096</v>
      </c>
      <c r="K78">
        <f t="shared" si="15"/>
        <v>6.7889950249002373</v>
      </c>
      <c r="L78">
        <f t="shared" si="5"/>
        <v>3.02759999999965E-2</v>
      </c>
      <c r="M78">
        <f t="shared" si="6"/>
        <v>0.63815741945739723</v>
      </c>
      <c r="N78">
        <f t="shared" si="7"/>
        <v>0.12381320064099988</v>
      </c>
      <c r="O78">
        <f t="shared" si="8"/>
        <v>0.59285333891809011</v>
      </c>
      <c r="P78">
        <f t="shared" si="8"/>
        <v>0.27423240996139964</v>
      </c>
      <c r="Q78">
        <f t="shared" si="16"/>
        <v>2.6055700000000455</v>
      </c>
      <c r="R78">
        <f t="shared" si="9"/>
        <v>0.17399999999998994</v>
      </c>
      <c r="S78">
        <f t="shared" si="10"/>
        <v>0.79884755708295008</v>
      </c>
      <c r="T78">
        <f t="shared" si="11"/>
        <v>0.35187099999999982</v>
      </c>
      <c r="U78">
        <f t="shared" si="12"/>
        <v>0.76996970000000009</v>
      </c>
      <c r="V78">
        <f t="shared" si="12"/>
        <v>0.52367204428095993</v>
      </c>
      <c r="X78">
        <v>273.95557000000002</v>
      </c>
      <c r="Y78">
        <f t="shared" si="13"/>
        <v>0.80557000000004564</v>
      </c>
      <c r="Z78">
        <v>278.07299999999998</v>
      </c>
      <c r="AA78">
        <f t="shared" si="14"/>
        <v>4.9230000000000018</v>
      </c>
    </row>
    <row r="79" spans="1:27" x14ac:dyDescent="0.3">
      <c r="A79" s="1">
        <v>44664</v>
      </c>
      <c r="B79">
        <v>-0.9</v>
      </c>
      <c r="C79">
        <v>4.9798800000000369</v>
      </c>
      <c r="D79">
        <v>1.81099999999999</v>
      </c>
      <c r="E79">
        <v>1.1830811826240999</v>
      </c>
      <c r="F79">
        <v>1.5032569</v>
      </c>
      <c r="G79">
        <v>1.2158926000000001</v>
      </c>
      <c r="H79">
        <v>1.42830766323834</v>
      </c>
      <c r="K79">
        <f t="shared" si="15"/>
        <v>34.572988814400439</v>
      </c>
      <c r="L79">
        <f t="shared" si="5"/>
        <v>7.349520999999946</v>
      </c>
      <c r="M79">
        <f t="shared" si="6"/>
        <v>4.3392272134026184</v>
      </c>
      <c r="N79">
        <f t="shared" si="7"/>
        <v>5.7756437273976111</v>
      </c>
      <c r="O79">
        <f t="shared" si="8"/>
        <v>4.4770014947347603</v>
      </c>
      <c r="P79">
        <f t="shared" si="8"/>
        <v>5.421016574694379</v>
      </c>
      <c r="Q79">
        <f t="shared" si="16"/>
        <v>5.8798800000000373</v>
      </c>
      <c r="R79">
        <f t="shared" si="9"/>
        <v>2.7109999999999901</v>
      </c>
      <c r="S79">
        <f t="shared" si="10"/>
        <v>2.0830811826240998</v>
      </c>
      <c r="T79">
        <f t="shared" si="11"/>
        <v>2.4032569000000001</v>
      </c>
      <c r="U79">
        <f t="shared" si="12"/>
        <v>2.1158926</v>
      </c>
      <c r="V79">
        <f t="shared" si="12"/>
        <v>2.3283076632383399</v>
      </c>
      <c r="X79">
        <v>278.12988000000001</v>
      </c>
      <c r="Y79">
        <f t="shared" si="13"/>
        <v>4.9798800000000369</v>
      </c>
      <c r="Z79">
        <v>280.41626000000002</v>
      </c>
      <c r="AA79">
        <f t="shared" si="14"/>
        <v>7.2662600000000452</v>
      </c>
    </row>
    <row r="80" spans="1:27" x14ac:dyDescent="0.3">
      <c r="A80" s="1">
        <v>44665</v>
      </c>
      <c r="B80">
        <v>0.2</v>
      </c>
      <c r="C80">
        <v>4.434470000000033</v>
      </c>
      <c r="D80">
        <v>1.3439999999999901</v>
      </c>
      <c r="E80">
        <v>0.83183293007320402</v>
      </c>
      <c r="F80">
        <v>0.66681449999999998</v>
      </c>
      <c r="G80">
        <v>0.55951930000000005</v>
      </c>
      <c r="H80">
        <v>0.85054168176279998</v>
      </c>
      <c r="K80">
        <f t="shared" si="15"/>
        <v>17.930736180900279</v>
      </c>
      <c r="L80">
        <f t="shared" si="5"/>
        <v>1.3087359999999775</v>
      </c>
      <c r="M80">
        <f t="shared" si="6"/>
        <v>0.39921285152489022</v>
      </c>
      <c r="N80">
        <f t="shared" si="7"/>
        <v>0.21791577741024998</v>
      </c>
      <c r="O80">
        <f t="shared" si="8"/>
        <v>0.12925412707249004</v>
      </c>
      <c r="P80">
        <f t="shared" si="8"/>
        <v>0.42320447971077219</v>
      </c>
      <c r="Q80">
        <f t="shared" si="16"/>
        <v>4.2344700000000328</v>
      </c>
      <c r="R80">
        <f t="shared" si="9"/>
        <v>1.1439999999999901</v>
      </c>
      <c r="S80">
        <f t="shared" si="10"/>
        <v>0.63183293007320396</v>
      </c>
      <c r="T80">
        <f t="shared" si="11"/>
        <v>0.46681449999999997</v>
      </c>
      <c r="U80">
        <f t="shared" si="12"/>
        <v>0.35951930000000004</v>
      </c>
      <c r="V80">
        <f t="shared" si="12"/>
        <v>0.65054168176280003</v>
      </c>
      <c r="X80">
        <v>277.58447000000001</v>
      </c>
      <c r="Y80">
        <f t="shared" si="13"/>
        <v>4.434470000000033</v>
      </c>
      <c r="Z80">
        <v>279.89501999999999</v>
      </c>
      <c r="AA80">
        <f t="shared" si="14"/>
        <v>6.7450200000000109</v>
      </c>
    </row>
    <row r="81" spans="1:27" x14ac:dyDescent="0.3">
      <c r="A81" s="1">
        <v>44666</v>
      </c>
      <c r="B81">
        <v>1.1000000000000001</v>
      </c>
      <c r="C81">
        <v>7.8592800000000125</v>
      </c>
      <c r="D81">
        <v>1.9079999999999999</v>
      </c>
      <c r="E81">
        <v>1.64354380194017</v>
      </c>
      <c r="F81">
        <v>1.8646518000000001</v>
      </c>
      <c r="G81">
        <v>1.8363621999999999</v>
      </c>
      <c r="H81">
        <v>1.8131394609602001</v>
      </c>
      <c r="K81">
        <f t="shared" si="15"/>
        <v>45.687866118400173</v>
      </c>
      <c r="L81">
        <f t="shared" si="5"/>
        <v>0.65286399999999978</v>
      </c>
      <c r="M81">
        <f t="shared" si="6"/>
        <v>0.29543986462757466</v>
      </c>
      <c r="N81">
        <f t="shared" si="7"/>
        <v>0.58469237524324003</v>
      </c>
      <c r="O81">
        <f t="shared" si="8"/>
        <v>0.54222928958883976</v>
      </c>
      <c r="P81">
        <f t="shared" si="8"/>
        <v>0.50856789077860454</v>
      </c>
      <c r="Q81">
        <f t="shared" si="16"/>
        <v>6.7592800000000128</v>
      </c>
      <c r="R81">
        <f t="shared" si="9"/>
        <v>0.80799999999999983</v>
      </c>
      <c r="S81">
        <f t="shared" si="10"/>
        <v>0.54354380194016993</v>
      </c>
      <c r="T81">
        <f t="shared" si="11"/>
        <v>0.76465179999999999</v>
      </c>
      <c r="U81">
        <f t="shared" si="12"/>
        <v>0.73636219999999986</v>
      </c>
      <c r="V81">
        <f t="shared" si="12"/>
        <v>0.71313946096019998</v>
      </c>
      <c r="X81">
        <v>281.00927999999999</v>
      </c>
      <c r="Y81">
        <f t="shared" si="13"/>
        <v>7.8592800000000125</v>
      </c>
      <c r="Z81">
        <v>282.79590000000002</v>
      </c>
      <c r="AA81">
        <f t="shared" si="14"/>
        <v>9.6459000000000401</v>
      </c>
    </row>
    <row r="82" spans="1:27" x14ac:dyDescent="0.3">
      <c r="A82" s="1">
        <v>44667</v>
      </c>
      <c r="B82">
        <v>8.4</v>
      </c>
      <c r="C82">
        <v>10.095360000000028</v>
      </c>
      <c r="D82">
        <v>6.6499999999999897</v>
      </c>
      <c r="E82">
        <v>6.2088948929255396</v>
      </c>
      <c r="F82">
        <v>6.2735349999999999</v>
      </c>
      <c r="G82">
        <v>5.0955234000000003</v>
      </c>
      <c r="H82">
        <v>6.0569882562742903</v>
      </c>
      <c r="K82">
        <f t="shared" si="15"/>
        <v>2.8742455296000933</v>
      </c>
      <c r="L82">
        <f t="shared" si="5"/>
        <v>3.0625000000000373</v>
      </c>
      <c r="M82">
        <f t="shared" si="6"/>
        <v>4.8009415902477839</v>
      </c>
      <c r="N82">
        <f t="shared" si="7"/>
        <v>4.5218533962250023</v>
      </c>
      <c r="O82">
        <f t="shared" si="8"/>
        <v>10.91956559994756</v>
      </c>
      <c r="P82">
        <f t="shared" si="8"/>
        <v>5.4897040312365926</v>
      </c>
      <c r="Q82">
        <f t="shared" si="16"/>
        <v>1.6953600000000275</v>
      </c>
      <c r="R82">
        <f t="shared" si="9"/>
        <v>1.7500000000000107</v>
      </c>
      <c r="S82">
        <f t="shared" si="10"/>
        <v>2.1911051070744607</v>
      </c>
      <c r="T82">
        <f t="shared" si="11"/>
        <v>2.1264650000000005</v>
      </c>
      <c r="U82">
        <f t="shared" si="12"/>
        <v>3.3044766000000001</v>
      </c>
      <c r="V82">
        <f t="shared" si="12"/>
        <v>2.3430117437257101</v>
      </c>
      <c r="X82">
        <v>283.91602</v>
      </c>
      <c r="Y82">
        <f t="shared" si="13"/>
        <v>10.766020000000026</v>
      </c>
      <c r="Z82">
        <v>283.24536000000001</v>
      </c>
      <c r="AA82">
        <f t="shared" si="14"/>
        <v>10.095360000000028</v>
      </c>
    </row>
    <row r="83" spans="1:27" x14ac:dyDescent="0.3">
      <c r="A83" s="1">
        <v>44668</v>
      </c>
      <c r="B83">
        <v>4</v>
      </c>
      <c r="C83">
        <v>5.3590300000000184</v>
      </c>
      <c r="D83">
        <v>1.7109999999999901</v>
      </c>
      <c r="E83">
        <v>0.87028374900808103</v>
      </c>
      <c r="F83">
        <v>2.3291438000000002</v>
      </c>
      <c r="G83">
        <v>2.1410933000000001</v>
      </c>
      <c r="H83">
        <v>1.76288019142148</v>
      </c>
      <c r="K83">
        <f t="shared" si="15"/>
        <v>1.8469625409000501</v>
      </c>
      <c r="L83">
        <f t="shared" si="5"/>
        <v>5.2395210000000452</v>
      </c>
      <c r="M83">
        <f t="shared" si="6"/>
        <v>9.7951238117229131</v>
      </c>
      <c r="N83">
        <f t="shared" si="7"/>
        <v>2.7917604410784391</v>
      </c>
      <c r="O83">
        <f t="shared" si="8"/>
        <v>3.4555341193048896</v>
      </c>
      <c r="P83">
        <f t="shared" si="8"/>
        <v>5.0047050379343938</v>
      </c>
      <c r="Q83">
        <f t="shared" si="16"/>
        <v>1.3590300000000184</v>
      </c>
      <c r="R83">
        <f t="shared" si="9"/>
        <v>2.2890000000000099</v>
      </c>
      <c r="S83">
        <f t="shared" si="10"/>
        <v>3.129716250991919</v>
      </c>
      <c r="T83">
        <f t="shared" si="11"/>
        <v>1.6708561999999998</v>
      </c>
      <c r="U83">
        <f t="shared" si="12"/>
        <v>1.8589066999999999</v>
      </c>
      <c r="V83">
        <f t="shared" si="12"/>
        <v>2.23711980857852</v>
      </c>
      <c r="X83">
        <v>278.70702999999997</v>
      </c>
      <c r="Y83">
        <f t="shared" si="13"/>
        <v>5.5570299999999975</v>
      </c>
      <c r="Z83">
        <v>278.50903</v>
      </c>
      <c r="AA83">
        <f t="shared" si="14"/>
        <v>5.3590300000000184</v>
      </c>
    </row>
    <row r="84" spans="1:27" x14ac:dyDescent="0.3">
      <c r="A84" s="1">
        <v>44669</v>
      </c>
      <c r="B84">
        <v>-0.1</v>
      </c>
      <c r="C84">
        <v>3.2078999999999951</v>
      </c>
      <c r="D84">
        <v>-0.77800000000000002</v>
      </c>
      <c r="E84">
        <v>-1.2805745436896501</v>
      </c>
      <c r="F84">
        <v>-1.6739078000000001</v>
      </c>
      <c r="G84">
        <v>-2.841723</v>
      </c>
      <c r="H84">
        <v>-1.64355131643388</v>
      </c>
      <c r="K84">
        <f t="shared" si="15"/>
        <v>10.942202409999968</v>
      </c>
      <c r="L84">
        <f t="shared" si="5"/>
        <v>0.45968400000000004</v>
      </c>
      <c r="M84">
        <f t="shared" si="6"/>
        <v>1.3937562532080252</v>
      </c>
      <c r="N84">
        <f t="shared" si="7"/>
        <v>2.4771857629008398</v>
      </c>
      <c r="O84">
        <f t="shared" si="8"/>
        <v>7.5170450087289993</v>
      </c>
      <c r="P84">
        <f t="shared" si="8"/>
        <v>2.3825506664647635</v>
      </c>
      <c r="Q84">
        <f t="shared" si="16"/>
        <v>3.3078999999999952</v>
      </c>
      <c r="R84">
        <f t="shared" si="9"/>
        <v>0.67800000000000005</v>
      </c>
      <c r="S84">
        <f t="shared" si="10"/>
        <v>1.18057454368965</v>
      </c>
      <c r="T84">
        <f t="shared" si="11"/>
        <v>1.5739078</v>
      </c>
      <c r="U84">
        <f t="shared" si="12"/>
        <v>2.7417229999999999</v>
      </c>
      <c r="V84">
        <f t="shared" si="12"/>
        <v>1.5435513164338799</v>
      </c>
      <c r="X84">
        <v>276.35789999999997</v>
      </c>
      <c r="Y84">
        <f t="shared" si="13"/>
        <v>3.2078999999999951</v>
      </c>
      <c r="Z84">
        <v>277.66552999999999</v>
      </c>
      <c r="AA84">
        <f t="shared" si="14"/>
        <v>4.5155300000000125</v>
      </c>
    </row>
    <row r="85" spans="1:27" x14ac:dyDescent="0.3">
      <c r="A85" s="1">
        <v>44670</v>
      </c>
      <c r="B85">
        <v>-0.7</v>
      </c>
      <c r="C85">
        <v>2.0253000000000156</v>
      </c>
      <c r="D85">
        <v>-0.83499999999999897</v>
      </c>
      <c r="E85">
        <v>-1.29349843996445</v>
      </c>
      <c r="F85">
        <v>-0.90366553999999999</v>
      </c>
      <c r="G85">
        <v>-0.90439594000000001</v>
      </c>
      <c r="H85">
        <v>-0.98413998012165305</v>
      </c>
      <c r="K85">
        <f t="shared" si="15"/>
        <v>7.427260090000086</v>
      </c>
      <c r="L85">
        <f t="shared" si="5"/>
        <v>1.8224999999999731E-2</v>
      </c>
      <c r="M85">
        <f t="shared" si="6"/>
        <v>0.35224039824023595</v>
      </c>
      <c r="N85">
        <f t="shared" si="7"/>
        <v>4.1479652183491617E-2</v>
      </c>
      <c r="O85">
        <f t="shared" si="8"/>
        <v>4.177770028848362E-2</v>
      </c>
      <c r="P85">
        <f t="shared" si="8"/>
        <v>8.0735528303533408E-2</v>
      </c>
      <c r="Q85">
        <f t="shared" si="16"/>
        <v>2.7253000000000158</v>
      </c>
      <c r="R85">
        <f t="shared" si="9"/>
        <v>0.13499999999999901</v>
      </c>
      <c r="S85">
        <f t="shared" si="10"/>
        <v>0.59349843996445006</v>
      </c>
      <c r="T85">
        <f t="shared" si="11"/>
        <v>0.20366554000000003</v>
      </c>
      <c r="U85">
        <f t="shared" si="12"/>
        <v>0.20439594000000005</v>
      </c>
      <c r="V85">
        <f t="shared" si="12"/>
        <v>0.28413998012165309</v>
      </c>
      <c r="X85">
        <v>275.17529999999999</v>
      </c>
      <c r="Y85">
        <f t="shared" si="13"/>
        <v>2.0253000000000156</v>
      </c>
      <c r="Z85">
        <v>277.21436</v>
      </c>
      <c r="AA85">
        <f t="shared" si="14"/>
        <v>4.064360000000022</v>
      </c>
    </row>
    <row r="86" spans="1:27" x14ac:dyDescent="0.3">
      <c r="A86" s="1">
        <v>44671</v>
      </c>
      <c r="B86">
        <v>-1.1000000000000001</v>
      </c>
      <c r="C86">
        <v>5.2460000000000377</v>
      </c>
      <c r="D86">
        <v>2.6279999999999899</v>
      </c>
      <c r="E86">
        <v>1.3787009473962599</v>
      </c>
      <c r="F86">
        <v>2.2941020000000001</v>
      </c>
      <c r="G86">
        <v>2.3015609000000001</v>
      </c>
      <c r="H86">
        <v>2.1505909449140899</v>
      </c>
      <c r="K86">
        <f t="shared" si="15"/>
        <v>40.271716000000474</v>
      </c>
      <c r="L86">
        <f t="shared" si="5"/>
        <v>13.897983999999925</v>
      </c>
      <c r="M86">
        <f t="shared" si="6"/>
        <v>6.1439583866231171</v>
      </c>
      <c r="N86">
        <f t="shared" si="7"/>
        <v>11.519928386404001</v>
      </c>
      <c r="O86">
        <f t="shared" si="8"/>
        <v>11.570616556408812</v>
      </c>
      <c r="P86">
        <f t="shared" si="8"/>
        <v>10.566341491157477</v>
      </c>
      <c r="Q86">
        <f t="shared" si="16"/>
        <v>6.3460000000000374</v>
      </c>
      <c r="R86">
        <f t="shared" si="9"/>
        <v>3.72799999999999</v>
      </c>
      <c r="S86">
        <f t="shared" si="10"/>
        <v>2.47870094739626</v>
      </c>
      <c r="T86">
        <f t="shared" si="11"/>
        <v>3.3941020000000002</v>
      </c>
      <c r="U86">
        <f t="shared" si="12"/>
        <v>3.4015609000000002</v>
      </c>
      <c r="V86">
        <f t="shared" si="12"/>
        <v>3.25059094491409</v>
      </c>
      <c r="X86">
        <v>278.39600000000002</v>
      </c>
      <c r="Y86">
        <f t="shared" si="13"/>
        <v>5.2460000000000377</v>
      </c>
      <c r="Z86">
        <v>279.20702999999997</v>
      </c>
      <c r="AA86">
        <f t="shared" si="14"/>
        <v>6.0570299999999975</v>
      </c>
    </row>
    <row r="87" spans="1:27" x14ac:dyDescent="0.3">
      <c r="A87" s="1">
        <v>44672</v>
      </c>
      <c r="B87">
        <v>-0.6</v>
      </c>
      <c r="C87">
        <v>3.0929200000000492</v>
      </c>
      <c r="D87">
        <v>1.123</v>
      </c>
      <c r="E87">
        <v>0.83096177110184199</v>
      </c>
      <c r="F87">
        <v>0.84565913999999998</v>
      </c>
      <c r="G87">
        <v>1.3541608999999999</v>
      </c>
      <c r="H87">
        <v>1.0384454531895799</v>
      </c>
      <c r="K87">
        <f t="shared" si="15"/>
        <v>13.637658126400364</v>
      </c>
      <c r="L87">
        <f t="shared" ref="L87:L150" si="17">POWER(D87-$B87,2)</f>
        <v>2.9687289999999997</v>
      </c>
      <c r="M87">
        <f t="shared" ref="M87:M150" si="18">POWER(E87-$B87,2)</f>
        <v>2.0476515903549202</v>
      </c>
      <c r="N87">
        <f t="shared" ref="N87:N150" si="19">POWER(F87-$B87,2)</f>
        <v>2.0899303490655399</v>
      </c>
      <c r="O87">
        <f t="shared" ref="O87:P150" si="20">POWER(G87-$B87,2)</f>
        <v>3.8187448230888092</v>
      </c>
      <c r="P87">
        <f t="shared" si="20"/>
        <v>2.6845035030776083</v>
      </c>
      <c r="Q87">
        <f t="shared" si="16"/>
        <v>3.6929200000000493</v>
      </c>
      <c r="R87">
        <f t="shared" ref="R87:R150" si="21">ABS(D87-$B87)</f>
        <v>1.7229999999999999</v>
      </c>
      <c r="S87">
        <f t="shared" ref="S87:S150" si="22">ABS(E87-$B87)</f>
        <v>1.4309617711018419</v>
      </c>
      <c r="T87">
        <f t="shared" ref="T87:T150" si="23">ABS(F87-$B87)</f>
        <v>1.4456591400000001</v>
      </c>
      <c r="U87">
        <f t="shared" ref="U87:V150" si="24">ABS(G87-$B87)</f>
        <v>1.9541608999999998</v>
      </c>
      <c r="V87">
        <f t="shared" si="24"/>
        <v>1.63844545318958</v>
      </c>
      <c r="X87">
        <v>276.24292000000003</v>
      </c>
      <c r="Y87">
        <f t="shared" si="13"/>
        <v>3.0929200000000492</v>
      </c>
      <c r="Z87">
        <v>279.04590000000002</v>
      </c>
      <c r="AA87">
        <f t="shared" si="14"/>
        <v>5.8959000000000401</v>
      </c>
    </row>
    <row r="88" spans="1:27" x14ac:dyDescent="0.3">
      <c r="A88" s="1">
        <v>44673</v>
      </c>
      <c r="B88">
        <v>9.6999999999999993</v>
      </c>
      <c r="C88">
        <v>10.223540000000014</v>
      </c>
      <c r="D88">
        <v>7.2539999999999996</v>
      </c>
      <c r="E88">
        <v>7.4976189390846297</v>
      </c>
      <c r="F88">
        <v>7.8690480000000003</v>
      </c>
      <c r="G88">
        <v>7.0039740000000004</v>
      </c>
      <c r="H88">
        <v>7.4061602546380998</v>
      </c>
      <c r="K88">
        <f t="shared" si="15"/>
        <v>0.27409413160001544</v>
      </c>
      <c r="L88">
        <f t="shared" si="17"/>
        <v>5.9829159999999986</v>
      </c>
      <c r="M88">
        <f t="shared" si="18"/>
        <v>4.8504823374787085</v>
      </c>
      <c r="N88">
        <f t="shared" si="19"/>
        <v>3.3523852263039964</v>
      </c>
      <c r="O88">
        <f t="shared" si="20"/>
        <v>7.2685561926759945</v>
      </c>
      <c r="P88">
        <f t="shared" si="20"/>
        <v>5.261700777401944</v>
      </c>
      <c r="Q88">
        <f t="shared" si="16"/>
        <v>0.52354000000001477</v>
      </c>
      <c r="R88">
        <f t="shared" si="21"/>
        <v>2.4459999999999997</v>
      </c>
      <c r="S88">
        <f t="shared" si="22"/>
        <v>2.2023810609153696</v>
      </c>
      <c r="T88">
        <f t="shared" si="23"/>
        <v>1.830951999999999</v>
      </c>
      <c r="U88">
        <f t="shared" si="24"/>
        <v>2.6960259999999989</v>
      </c>
      <c r="V88">
        <f t="shared" si="24"/>
        <v>2.2938397453618995</v>
      </c>
      <c r="X88">
        <v>283.49901999999997</v>
      </c>
      <c r="Y88">
        <f t="shared" si="13"/>
        <v>10.349019999999996</v>
      </c>
      <c r="Z88">
        <v>283.37353999999999</v>
      </c>
      <c r="AA88">
        <f t="shared" si="14"/>
        <v>10.223540000000014</v>
      </c>
    </row>
    <row r="89" spans="1:27" x14ac:dyDescent="0.3">
      <c r="A89" s="1">
        <v>44674</v>
      </c>
      <c r="B89">
        <v>8.1</v>
      </c>
      <c r="C89">
        <v>9.9130000000000109</v>
      </c>
      <c r="D89">
        <v>8.1889999999999894</v>
      </c>
      <c r="E89">
        <v>7.8985673945346502</v>
      </c>
      <c r="F89">
        <v>7.5027385000000004</v>
      </c>
      <c r="G89">
        <v>7.5174010000000004</v>
      </c>
      <c r="H89">
        <v>7.7769267721871298</v>
      </c>
      <c r="K89">
        <f t="shared" si="15"/>
        <v>3.2869690000000409</v>
      </c>
      <c r="L89">
        <f t="shared" si="17"/>
        <v>7.920999999998176E-3</v>
      </c>
      <c r="M89">
        <f t="shared" si="18"/>
        <v>4.0575094544559133E-2</v>
      </c>
      <c r="N89">
        <f t="shared" si="19"/>
        <v>0.35672129938224906</v>
      </c>
      <c r="O89">
        <f t="shared" si="20"/>
        <v>0.33942159480099909</v>
      </c>
      <c r="P89">
        <f t="shared" si="20"/>
        <v>0.1043763105294265</v>
      </c>
      <c r="Q89">
        <f t="shared" si="16"/>
        <v>1.8130000000000113</v>
      </c>
      <c r="R89">
        <f t="shared" si="21"/>
        <v>8.8999999999989754E-2</v>
      </c>
      <c r="S89">
        <f t="shared" si="22"/>
        <v>0.20143260546534947</v>
      </c>
      <c r="T89">
        <f t="shared" si="23"/>
        <v>0.59726149999999922</v>
      </c>
      <c r="U89">
        <f t="shared" si="24"/>
        <v>0.5825989999999992</v>
      </c>
      <c r="V89">
        <f t="shared" si="24"/>
        <v>0.32307322781286985</v>
      </c>
      <c r="X89">
        <v>283.30907999999999</v>
      </c>
      <c r="Y89">
        <f t="shared" si="13"/>
        <v>10.159080000000017</v>
      </c>
      <c r="Z89">
        <v>283.06299999999999</v>
      </c>
      <c r="AA89">
        <f t="shared" si="14"/>
        <v>9.9130000000000109</v>
      </c>
    </row>
    <row r="90" spans="1:27" x14ac:dyDescent="0.3">
      <c r="A90" s="1">
        <v>44675</v>
      </c>
      <c r="B90">
        <v>8.4</v>
      </c>
      <c r="C90">
        <v>9.2208500000000413</v>
      </c>
      <c r="D90">
        <v>6.69</v>
      </c>
      <c r="E90">
        <v>6.6140738129355103</v>
      </c>
      <c r="F90">
        <v>6.7167770000000004</v>
      </c>
      <c r="G90">
        <v>7.0460240000000001</v>
      </c>
      <c r="H90">
        <v>6.76671862661187</v>
      </c>
      <c r="K90">
        <f t="shared" si="15"/>
        <v>0.67379472250006722</v>
      </c>
      <c r="L90">
        <f t="shared" si="17"/>
        <v>2.9240999999999997</v>
      </c>
      <c r="M90">
        <f t="shared" si="18"/>
        <v>3.1895323456427076</v>
      </c>
      <c r="N90">
        <f t="shared" si="19"/>
        <v>2.8332396677289995</v>
      </c>
      <c r="O90">
        <f t="shared" si="20"/>
        <v>1.8332510085760008</v>
      </c>
      <c r="P90">
        <f t="shared" si="20"/>
        <v>2.6676080446566175</v>
      </c>
      <c r="Q90">
        <f t="shared" si="16"/>
        <v>0.82085000000004094</v>
      </c>
      <c r="R90">
        <f t="shared" si="21"/>
        <v>1.71</v>
      </c>
      <c r="S90">
        <f t="shared" si="22"/>
        <v>1.78592618706449</v>
      </c>
      <c r="T90">
        <f t="shared" si="23"/>
        <v>1.6832229999999999</v>
      </c>
      <c r="U90">
        <f t="shared" si="24"/>
        <v>1.3539760000000003</v>
      </c>
      <c r="V90">
        <f t="shared" si="24"/>
        <v>1.6332813733881304</v>
      </c>
      <c r="X90">
        <v>282.37085000000002</v>
      </c>
      <c r="Y90">
        <f t="shared" si="13"/>
        <v>9.2208500000000413</v>
      </c>
      <c r="Z90">
        <v>285.10962000000001</v>
      </c>
      <c r="AA90">
        <f t="shared" si="14"/>
        <v>11.959620000000029</v>
      </c>
    </row>
    <row r="91" spans="1:27" x14ac:dyDescent="0.3">
      <c r="A91" s="1">
        <v>44676</v>
      </c>
      <c r="B91">
        <v>9.4</v>
      </c>
      <c r="C91">
        <v>10.476220000000012</v>
      </c>
      <c r="D91">
        <v>9.3439999999999994</v>
      </c>
      <c r="E91">
        <v>9.5004902175147592</v>
      </c>
      <c r="F91">
        <v>9.4816389999999995</v>
      </c>
      <c r="G91">
        <v>8.4549029999999998</v>
      </c>
      <c r="H91">
        <v>9.1952579437066895</v>
      </c>
      <c r="K91">
        <f t="shared" si="15"/>
        <v>1.1582494884000252</v>
      </c>
      <c r="L91">
        <f t="shared" si="17"/>
        <v>3.1360000000001048E-3</v>
      </c>
      <c r="M91">
        <f t="shared" si="18"/>
        <v>1.0098283816163544E-2</v>
      </c>
      <c r="N91">
        <f t="shared" si="19"/>
        <v>6.6649263209998576E-3</v>
      </c>
      <c r="O91">
        <f t="shared" si="20"/>
        <v>0.89320833940900102</v>
      </c>
      <c r="P91">
        <f t="shared" si="20"/>
        <v>4.1919309615213285E-2</v>
      </c>
      <c r="Q91">
        <f t="shared" si="16"/>
        <v>1.0762200000000117</v>
      </c>
      <c r="R91">
        <f t="shared" si="21"/>
        <v>5.6000000000000938E-2</v>
      </c>
      <c r="S91">
        <f t="shared" si="22"/>
        <v>0.10049021751475884</v>
      </c>
      <c r="T91">
        <f t="shared" si="23"/>
        <v>8.1638999999999129E-2</v>
      </c>
      <c r="U91">
        <f t="shared" si="24"/>
        <v>0.94509700000000052</v>
      </c>
      <c r="V91">
        <f t="shared" si="24"/>
        <v>0.20474205629331088</v>
      </c>
      <c r="X91">
        <v>283.62621999999999</v>
      </c>
      <c r="Y91">
        <f t="shared" si="13"/>
        <v>10.476220000000012</v>
      </c>
      <c r="Z91">
        <v>284.89648</v>
      </c>
      <c r="AA91">
        <f t="shared" si="14"/>
        <v>11.74648000000002</v>
      </c>
    </row>
    <row r="92" spans="1:27" x14ac:dyDescent="0.3">
      <c r="A92" s="1">
        <v>44677</v>
      </c>
      <c r="B92">
        <v>5.9</v>
      </c>
      <c r="C92">
        <v>10.461080000000038</v>
      </c>
      <c r="D92">
        <v>7.8959999999999901</v>
      </c>
      <c r="E92">
        <v>8.4901012260086492</v>
      </c>
      <c r="F92">
        <v>8.4396810000000002</v>
      </c>
      <c r="G92">
        <v>7.467886</v>
      </c>
      <c r="H92">
        <v>8.0734170625598995</v>
      </c>
      <c r="K92">
        <f t="shared" si="15"/>
        <v>20.803450766400346</v>
      </c>
      <c r="L92">
        <f t="shared" si="17"/>
        <v>3.9840159999999591</v>
      </c>
      <c r="M92">
        <f t="shared" si="18"/>
        <v>6.7086243609715064</v>
      </c>
      <c r="N92">
        <f t="shared" si="19"/>
        <v>6.4499795817609993</v>
      </c>
      <c r="O92">
        <f t="shared" si="20"/>
        <v>2.4582665089959987</v>
      </c>
      <c r="P92">
        <f t="shared" si="20"/>
        <v>4.7237417278265008</v>
      </c>
      <c r="Q92">
        <f t="shared" si="16"/>
        <v>4.5610800000000378</v>
      </c>
      <c r="R92">
        <f t="shared" si="21"/>
        <v>1.9959999999999898</v>
      </c>
      <c r="S92">
        <f t="shared" si="22"/>
        <v>2.5901012260086489</v>
      </c>
      <c r="T92">
        <f t="shared" si="23"/>
        <v>2.5396809999999999</v>
      </c>
      <c r="U92">
        <f t="shared" si="24"/>
        <v>1.5678859999999997</v>
      </c>
      <c r="V92">
        <f t="shared" si="24"/>
        <v>2.1734170625598992</v>
      </c>
      <c r="X92">
        <v>283.61108000000002</v>
      </c>
      <c r="Y92">
        <f t="shared" si="13"/>
        <v>10.461080000000038</v>
      </c>
      <c r="Z92">
        <v>284.87427000000002</v>
      </c>
      <c r="AA92">
        <f t="shared" si="14"/>
        <v>11.724270000000047</v>
      </c>
    </row>
    <row r="93" spans="1:27" x14ac:dyDescent="0.3">
      <c r="A93" s="1">
        <v>44678</v>
      </c>
      <c r="B93">
        <v>10</v>
      </c>
      <c r="C93">
        <v>11.765039999999999</v>
      </c>
      <c r="D93">
        <v>8.83</v>
      </c>
      <c r="E93">
        <v>8.1097952591580302</v>
      </c>
      <c r="F93">
        <v>8.7354760000000002</v>
      </c>
      <c r="G93">
        <v>8.8342240000000007</v>
      </c>
      <c r="H93">
        <v>8.6273736366431404</v>
      </c>
      <c r="K93">
        <f t="shared" si="15"/>
        <v>3.1153662015999966</v>
      </c>
      <c r="L93">
        <f t="shared" si="17"/>
        <v>1.3688999999999998</v>
      </c>
      <c r="M93">
        <f t="shared" si="18"/>
        <v>3.572873962301458</v>
      </c>
      <c r="N93">
        <f t="shared" si="19"/>
        <v>1.5990209465759995</v>
      </c>
      <c r="O93">
        <f t="shared" si="20"/>
        <v>1.3590336821759983</v>
      </c>
      <c r="P93">
        <f t="shared" si="20"/>
        <v>1.8841031333822775</v>
      </c>
      <c r="Q93">
        <f t="shared" si="16"/>
        <v>1.7650399999999991</v>
      </c>
      <c r="R93">
        <f t="shared" si="21"/>
        <v>1.17</v>
      </c>
      <c r="S93">
        <f t="shared" si="22"/>
        <v>1.8902047408419698</v>
      </c>
      <c r="T93">
        <f t="shared" si="23"/>
        <v>1.2645239999999998</v>
      </c>
      <c r="U93">
        <f t="shared" si="24"/>
        <v>1.1657759999999993</v>
      </c>
      <c r="V93">
        <f t="shared" si="24"/>
        <v>1.3726263633568596</v>
      </c>
      <c r="X93">
        <v>284.91503999999998</v>
      </c>
      <c r="Y93">
        <f t="shared" si="13"/>
        <v>11.765039999999999</v>
      </c>
      <c r="Z93">
        <v>285.5752</v>
      </c>
      <c r="AA93">
        <f t="shared" si="14"/>
        <v>12.425200000000018</v>
      </c>
    </row>
    <row r="94" spans="1:27" x14ac:dyDescent="0.3">
      <c r="A94" s="1">
        <v>44679</v>
      </c>
      <c r="B94">
        <v>10.1</v>
      </c>
      <c r="C94">
        <v>10.728170000000034</v>
      </c>
      <c r="D94">
        <v>9.718</v>
      </c>
      <c r="E94">
        <v>9.6401799224165003</v>
      </c>
      <c r="F94">
        <v>9.5632640000000002</v>
      </c>
      <c r="G94">
        <v>7.1512599999999997</v>
      </c>
      <c r="H94">
        <v>9.0181759286708303</v>
      </c>
      <c r="K94">
        <f t="shared" si="15"/>
        <v>0.39459754890004339</v>
      </c>
      <c r="L94">
        <f t="shared" si="17"/>
        <v>0.14592399999999975</v>
      </c>
      <c r="M94">
        <f t="shared" si="18"/>
        <v>0.2114345037488953</v>
      </c>
      <c r="N94">
        <f t="shared" si="19"/>
        <v>0.28808553369599937</v>
      </c>
      <c r="O94">
        <f t="shared" si="20"/>
        <v>8.6950675875999988</v>
      </c>
      <c r="P94">
        <f t="shared" si="20"/>
        <v>1.1703433213072196</v>
      </c>
      <c r="Q94">
        <f t="shared" si="16"/>
        <v>0.62817000000003453</v>
      </c>
      <c r="R94">
        <f t="shared" si="21"/>
        <v>0.38199999999999967</v>
      </c>
      <c r="S94">
        <f t="shared" si="22"/>
        <v>0.4598200775834993</v>
      </c>
      <c r="T94">
        <f t="shared" si="23"/>
        <v>0.53673599999999944</v>
      </c>
      <c r="U94">
        <f t="shared" si="24"/>
        <v>2.9487399999999999</v>
      </c>
      <c r="V94">
        <f t="shared" si="24"/>
        <v>1.0818240713291694</v>
      </c>
      <c r="X94">
        <v>284.30176</v>
      </c>
      <c r="Y94">
        <f t="shared" si="13"/>
        <v>11.151760000000024</v>
      </c>
      <c r="Z94">
        <v>283.87817000000001</v>
      </c>
      <c r="AA94">
        <f t="shared" si="14"/>
        <v>10.728170000000034</v>
      </c>
    </row>
    <row r="95" spans="1:27" x14ac:dyDescent="0.3">
      <c r="A95" s="1">
        <v>44680</v>
      </c>
      <c r="B95">
        <v>6.4</v>
      </c>
      <c r="C95">
        <v>9.4652300000000196</v>
      </c>
      <c r="D95">
        <v>6.3729999999999896</v>
      </c>
      <c r="E95">
        <v>6.0860453162281596</v>
      </c>
      <c r="F95">
        <v>6.8538680000000003</v>
      </c>
      <c r="G95">
        <v>6.4806957000000001</v>
      </c>
      <c r="H95">
        <v>6.4484022620938397</v>
      </c>
      <c r="K95">
        <f t="shared" si="15"/>
        <v>9.3956349529001173</v>
      </c>
      <c r="L95">
        <f t="shared" si="17"/>
        <v>7.2900000000058281E-4</v>
      </c>
      <c r="M95">
        <f t="shared" si="18"/>
        <v>9.8567543462276544E-2</v>
      </c>
      <c r="N95">
        <f t="shared" si="19"/>
        <v>0.20599616142399996</v>
      </c>
      <c r="O95">
        <f t="shared" si="20"/>
        <v>6.5117959984899521E-3</v>
      </c>
      <c r="P95">
        <f t="shared" si="20"/>
        <v>2.3427789758007182E-3</v>
      </c>
      <c r="Q95">
        <f t="shared" si="16"/>
        <v>3.0652300000000192</v>
      </c>
      <c r="R95">
        <f t="shared" si="21"/>
        <v>2.7000000000010793E-2</v>
      </c>
      <c r="S95">
        <f t="shared" si="22"/>
        <v>0.31395468377184077</v>
      </c>
      <c r="T95">
        <f t="shared" si="23"/>
        <v>0.45386799999999994</v>
      </c>
      <c r="U95">
        <f t="shared" si="24"/>
        <v>8.0695699999999704E-2</v>
      </c>
      <c r="V95">
        <f t="shared" si="24"/>
        <v>4.8402262093839354E-2</v>
      </c>
      <c r="X95">
        <v>282.61523</v>
      </c>
      <c r="Y95">
        <f t="shared" si="13"/>
        <v>9.4652300000000196</v>
      </c>
      <c r="Z95">
        <v>284.26733000000002</v>
      </c>
      <c r="AA95">
        <f t="shared" si="14"/>
        <v>11.117330000000038</v>
      </c>
    </row>
    <row r="96" spans="1:27" x14ac:dyDescent="0.3">
      <c r="A96" s="1">
        <v>44681</v>
      </c>
      <c r="B96">
        <v>7.5</v>
      </c>
      <c r="C96">
        <v>8.6359000000000492</v>
      </c>
      <c r="D96">
        <v>6.0570000000000004</v>
      </c>
      <c r="E96">
        <v>6.2996518273835598</v>
      </c>
      <c r="F96">
        <v>5.449738</v>
      </c>
      <c r="G96">
        <v>5.8564672</v>
      </c>
      <c r="H96">
        <v>5.9157142750145297</v>
      </c>
      <c r="K96">
        <f t="shared" si="15"/>
        <v>1.2902688100001118</v>
      </c>
      <c r="L96">
        <f t="shared" si="17"/>
        <v>2.0822489999999987</v>
      </c>
      <c r="M96">
        <f t="shared" si="18"/>
        <v>1.4408357355036274</v>
      </c>
      <c r="N96">
        <f t="shared" si="19"/>
        <v>4.2035742686440001</v>
      </c>
      <c r="O96">
        <f t="shared" si="20"/>
        <v>2.7012000646758398</v>
      </c>
      <c r="P96">
        <f t="shared" si="20"/>
        <v>2.5099612583927371</v>
      </c>
      <c r="Q96">
        <f t="shared" si="16"/>
        <v>1.1359000000000492</v>
      </c>
      <c r="R96">
        <f t="shared" si="21"/>
        <v>1.4429999999999996</v>
      </c>
      <c r="S96">
        <f t="shared" si="22"/>
        <v>1.2003481726164402</v>
      </c>
      <c r="T96">
        <f t="shared" si="23"/>
        <v>2.050262</v>
      </c>
      <c r="U96">
        <f t="shared" si="24"/>
        <v>1.6435328</v>
      </c>
      <c r="V96">
        <f t="shared" si="24"/>
        <v>1.5842857249854703</v>
      </c>
      <c r="X96">
        <v>281.78590000000003</v>
      </c>
      <c r="Y96">
        <f t="shared" si="13"/>
        <v>8.6359000000000492</v>
      </c>
      <c r="Z96">
        <v>285.53590000000003</v>
      </c>
      <c r="AA96">
        <f t="shared" si="14"/>
        <v>12.385900000000049</v>
      </c>
    </row>
    <row r="97" spans="1:27" x14ac:dyDescent="0.3">
      <c r="A97" s="1">
        <v>45017</v>
      </c>
      <c r="B97">
        <v>8.8000000000000007</v>
      </c>
      <c r="C97">
        <v>9.4918499999999995</v>
      </c>
      <c r="D97">
        <v>7.6710000000000003</v>
      </c>
      <c r="E97">
        <v>8.5178256600950792</v>
      </c>
      <c r="F97">
        <v>7.8116810000000001</v>
      </c>
      <c r="G97">
        <v>6.9900054999999996</v>
      </c>
      <c r="H97">
        <v>7.7476279867553304</v>
      </c>
      <c r="K97">
        <f t="shared" si="15"/>
        <v>0.47865642249999824</v>
      </c>
      <c r="L97">
        <f t="shared" si="17"/>
        <v>1.274641000000001</v>
      </c>
      <c r="M97">
        <f t="shared" si="18"/>
        <v>7.9622358100778154E-2</v>
      </c>
      <c r="N97">
        <f t="shared" si="19"/>
        <v>0.97677444576100125</v>
      </c>
      <c r="O97">
        <f t="shared" si="20"/>
        <v>3.2760800900302538</v>
      </c>
      <c r="P97">
        <f t="shared" si="20"/>
        <v>1.1074868542606406</v>
      </c>
      <c r="Q97">
        <f t="shared" si="16"/>
        <v>0.69184999999999874</v>
      </c>
      <c r="R97">
        <f t="shared" si="21"/>
        <v>1.1290000000000004</v>
      </c>
      <c r="S97">
        <f t="shared" si="22"/>
        <v>0.28217433990492147</v>
      </c>
      <c r="T97">
        <f t="shared" si="23"/>
        <v>0.98831900000000061</v>
      </c>
      <c r="U97">
        <f t="shared" si="24"/>
        <v>1.8099945000000011</v>
      </c>
      <c r="V97">
        <f t="shared" si="24"/>
        <v>1.0523720132446703</v>
      </c>
      <c r="X97">
        <v>284.23047000000003</v>
      </c>
      <c r="Y97">
        <f t="shared" si="13"/>
        <v>11.080470000000048</v>
      </c>
      <c r="Z97">
        <v>282.64184999999998</v>
      </c>
      <c r="AA97">
        <f t="shared" si="14"/>
        <v>9.4918499999999995</v>
      </c>
    </row>
    <row r="98" spans="1:27" x14ac:dyDescent="0.3">
      <c r="A98" s="1">
        <v>45018</v>
      </c>
      <c r="B98">
        <v>6.4</v>
      </c>
      <c r="C98">
        <v>8.3561000000000263</v>
      </c>
      <c r="D98">
        <v>5.3099999999999898</v>
      </c>
      <c r="E98">
        <v>5.4414893755046903</v>
      </c>
      <c r="F98">
        <v>5.1478457000000004</v>
      </c>
      <c r="G98">
        <v>3.9369013000000002</v>
      </c>
      <c r="H98">
        <v>4.9590591128848001</v>
      </c>
      <c r="K98">
        <f t="shared" si="15"/>
        <v>3.8263272100001013</v>
      </c>
      <c r="L98">
        <f t="shared" si="17"/>
        <v>1.188100000000023</v>
      </c>
      <c r="M98">
        <f t="shared" si="18"/>
        <v>0.91874261727038942</v>
      </c>
      <c r="N98">
        <f t="shared" si="19"/>
        <v>1.5678903910084898</v>
      </c>
      <c r="O98">
        <f t="shared" si="20"/>
        <v>6.0668552059416907</v>
      </c>
      <c r="P98">
        <f t="shared" si="20"/>
        <v>2.0763106401603406</v>
      </c>
      <c r="Q98">
        <f t="shared" si="16"/>
        <v>1.9561000000000259</v>
      </c>
      <c r="R98">
        <f t="shared" si="21"/>
        <v>1.0900000000000105</v>
      </c>
      <c r="S98">
        <f t="shared" si="22"/>
        <v>0.9585106244953101</v>
      </c>
      <c r="T98">
        <f t="shared" si="23"/>
        <v>1.2521542999999999</v>
      </c>
      <c r="U98">
        <f t="shared" si="24"/>
        <v>2.4630987000000002</v>
      </c>
      <c r="V98">
        <f t="shared" si="24"/>
        <v>1.4409408871152003</v>
      </c>
      <c r="X98">
        <v>281.83008000000001</v>
      </c>
      <c r="Y98">
        <f t="shared" si="13"/>
        <v>8.6800800000000322</v>
      </c>
      <c r="Z98">
        <v>281.5061</v>
      </c>
      <c r="AA98">
        <f t="shared" si="14"/>
        <v>8.3561000000000263</v>
      </c>
    </row>
    <row r="99" spans="1:27" x14ac:dyDescent="0.3">
      <c r="A99" s="1">
        <v>45019</v>
      </c>
      <c r="B99">
        <v>5.7</v>
      </c>
      <c r="C99">
        <v>6.1786000000000172</v>
      </c>
      <c r="D99">
        <v>5.8969999999999896</v>
      </c>
      <c r="E99">
        <v>5.4288513190468803</v>
      </c>
      <c r="F99">
        <v>5.1295222999999996</v>
      </c>
      <c r="G99">
        <v>4.7411994999999996</v>
      </c>
      <c r="H99">
        <v>5.2991432840158703</v>
      </c>
      <c r="K99">
        <f t="shared" si="15"/>
        <v>0.2290579600000163</v>
      </c>
      <c r="L99">
        <f t="shared" si="17"/>
        <v>3.8808999999995826E-2</v>
      </c>
      <c r="M99">
        <f t="shared" si="18"/>
        <v>7.3521607182616772E-2</v>
      </c>
      <c r="N99">
        <f t="shared" si="19"/>
        <v>0.3254448061972906</v>
      </c>
      <c r="O99">
        <f t="shared" si="20"/>
        <v>0.91929839880025122</v>
      </c>
      <c r="P99">
        <f t="shared" si="20"/>
        <v>0.16068610674958136</v>
      </c>
      <c r="Q99">
        <f t="shared" si="16"/>
        <v>0.47860000000001701</v>
      </c>
      <c r="R99">
        <f t="shared" si="21"/>
        <v>0.19699999999998941</v>
      </c>
      <c r="S99">
        <f t="shared" si="22"/>
        <v>0.27114868095311984</v>
      </c>
      <c r="T99">
        <f t="shared" si="23"/>
        <v>0.57047770000000053</v>
      </c>
      <c r="U99">
        <f t="shared" si="24"/>
        <v>0.95880050000000061</v>
      </c>
      <c r="V99">
        <f t="shared" si="24"/>
        <v>0.40085671598412986</v>
      </c>
      <c r="X99">
        <v>280.79052999999999</v>
      </c>
      <c r="Y99">
        <f t="shared" si="13"/>
        <v>7.6405300000000125</v>
      </c>
      <c r="Z99">
        <v>279.32859999999999</v>
      </c>
      <c r="AA99">
        <f t="shared" si="14"/>
        <v>6.1786000000000172</v>
      </c>
    </row>
    <row r="100" spans="1:27" x14ac:dyDescent="0.3">
      <c r="A100" s="1">
        <v>45020</v>
      </c>
      <c r="B100">
        <v>1.9</v>
      </c>
      <c r="C100">
        <v>1.25356000000005</v>
      </c>
      <c r="D100">
        <v>1.0999999999999999E-2</v>
      </c>
      <c r="E100">
        <v>-0.51178454085896996</v>
      </c>
      <c r="F100">
        <v>-2.6339973999999999E-2</v>
      </c>
      <c r="G100">
        <v>0.70631944999999996</v>
      </c>
      <c r="H100">
        <v>4.4798734054687997E-2</v>
      </c>
      <c r="K100">
        <f t="shared" si="15"/>
        <v>0.41788467359993531</v>
      </c>
      <c r="L100">
        <f t="shared" si="17"/>
        <v>3.5683210000000001</v>
      </c>
      <c r="M100">
        <f t="shared" si="18"/>
        <v>5.8167046715263124</v>
      </c>
      <c r="N100">
        <f t="shared" si="19"/>
        <v>3.7107856954303209</v>
      </c>
      <c r="O100">
        <f t="shared" si="20"/>
        <v>1.4248732554483021</v>
      </c>
      <c r="P100">
        <f t="shared" si="20"/>
        <v>3.4417717371650878</v>
      </c>
      <c r="Q100">
        <f t="shared" si="16"/>
        <v>0.64643999999994994</v>
      </c>
      <c r="R100">
        <f t="shared" si="21"/>
        <v>1.889</v>
      </c>
      <c r="S100">
        <f t="shared" si="22"/>
        <v>2.41178454085897</v>
      </c>
      <c r="T100">
        <f t="shared" si="23"/>
        <v>1.926339974</v>
      </c>
      <c r="U100">
        <f t="shared" si="24"/>
        <v>1.1936805499999998</v>
      </c>
      <c r="V100">
        <f t="shared" si="24"/>
        <v>1.8552012659453119</v>
      </c>
      <c r="X100">
        <v>274.80590000000001</v>
      </c>
      <c r="Y100">
        <f t="shared" si="13"/>
        <v>1.655900000000031</v>
      </c>
      <c r="Z100">
        <v>274.40356000000003</v>
      </c>
      <c r="AA100">
        <f t="shared" si="14"/>
        <v>1.25356000000005</v>
      </c>
    </row>
    <row r="101" spans="1:27" x14ac:dyDescent="0.3">
      <c r="A101" s="1">
        <v>45021</v>
      </c>
      <c r="B101">
        <v>0.9</v>
      </c>
      <c r="C101">
        <v>1.4081000000000472</v>
      </c>
      <c r="D101">
        <v>-2.1079999999999899</v>
      </c>
      <c r="E101">
        <v>-2.0371529127745598</v>
      </c>
      <c r="F101">
        <v>-0.70740999999999998</v>
      </c>
      <c r="G101">
        <v>-0.27307487000000003</v>
      </c>
      <c r="H101">
        <v>-1.28140943900716</v>
      </c>
      <c r="K101">
        <f t="shared" si="15"/>
        <v>0.25816561000004795</v>
      </c>
      <c r="L101">
        <f t="shared" si="17"/>
        <v>9.0480639999999379</v>
      </c>
      <c r="M101">
        <f t="shared" si="18"/>
        <v>8.6268672330200804</v>
      </c>
      <c r="N101">
        <f t="shared" si="19"/>
        <v>2.5837669080999999</v>
      </c>
      <c r="O101">
        <f t="shared" si="20"/>
        <v>1.3761046506255168</v>
      </c>
      <c r="P101">
        <f t="shared" si="20"/>
        <v>4.7585471405895321</v>
      </c>
      <c r="Q101">
        <f t="shared" si="16"/>
        <v>0.50810000000004718</v>
      </c>
      <c r="R101">
        <f t="shared" si="21"/>
        <v>3.0079999999999898</v>
      </c>
      <c r="S101">
        <f t="shared" si="22"/>
        <v>2.9371529127745597</v>
      </c>
      <c r="T101">
        <f t="shared" si="23"/>
        <v>1.60741</v>
      </c>
      <c r="U101">
        <f t="shared" si="24"/>
        <v>1.17307487</v>
      </c>
      <c r="V101">
        <f t="shared" si="24"/>
        <v>2.1814094390071599</v>
      </c>
      <c r="X101">
        <v>274.99072000000001</v>
      </c>
      <c r="Y101">
        <f t="shared" si="13"/>
        <v>1.840720000000033</v>
      </c>
      <c r="Z101">
        <v>274.55810000000002</v>
      </c>
      <c r="AA101">
        <f t="shared" si="14"/>
        <v>1.4081000000000472</v>
      </c>
    </row>
    <row r="102" spans="1:27" x14ac:dyDescent="0.3">
      <c r="A102" s="1">
        <v>45022</v>
      </c>
      <c r="B102">
        <v>-2.7</v>
      </c>
      <c r="C102">
        <v>0.205470000000048</v>
      </c>
      <c r="D102">
        <v>-2.5539999999999998</v>
      </c>
      <c r="E102">
        <v>-3.6375678046733402</v>
      </c>
      <c r="F102">
        <v>-2.8831997</v>
      </c>
      <c r="G102">
        <v>-2.5431810000000001</v>
      </c>
      <c r="H102">
        <v>-2.9044871097453</v>
      </c>
      <c r="K102">
        <f t="shared" si="15"/>
        <v>8.4417559209002793</v>
      </c>
      <c r="L102">
        <f t="shared" si="17"/>
        <v>2.1316000000000102E-2</v>
      </c>
      <c r="M102">
        <f t="shared" si="18"/>
        <v>0.87903338835998623</v>
      </c>
      <c r="N102">
        <f t="shared" si="19"/>
        <v>3.3562130080089944E-2</v>
      </c>
      <c r="O102">
        <f t="shared" si="20"/>
        <v>2.4592198761000012E-2</v>
      </c>
      <c r="P102">
        <f t="shared" si="20"/>
        <v>4.1814978051986293E-2</v>
      </c>
      <c r="Q102">
        <f t="shared" si="16"/>
        <v>2.9054700000000482</v>
      </c>
      <c r="R102">
        <f t="shared" si="21"/>
        <v>0.14600000000000035</v>
      </c>
      <c r="S102">
        <f t="shared" si="22"/>
        <v>0.93756780467334</v>
      </c>
      <c r="T102">
        <f t="shared" si="23"/>
        <v>0.18319969999999985</v>
      </c>
      <c r="U102">
        <f t="shared" si="24"/>
        <v>0.15681900000000004</v>
      </c>
      <c r="V102">
        <f t="shared" si="24"/>
        <v>0.20448710974529982</v>
      </c>
      <c r="X102">
        <v>274.79759999999999</v>
      </c>
      <c r="Y102">
        <f t="shared" si="13"/>
        <v>1.6476000000000113</v>
      </c>
      <c r="Z102">
        <v>273.35547000000003</v>
      </c>
      <c r="AA102">
        <f t="shared" si="14"/>
        <v>0.205470000000048</v>
      </c>
    </row>
    <row r="103" spans="1:27" x14ac:dyDescent="0.3">
      <c r="A103" s="1">
        <v>45023</v>
      </c>
      <c r="B103">
        <v>1.2</v>
      </c>
      <c r="C103">
        <v>1.3256000000000085</v>
      </c>
      <c r="D103">
        <v>0.42799999999999899</v>
      </c>
      <c r="E103">
        <v>8.3223096854819906E-2</v>
      </c>
      <c r="F103">
        <v>0.36917116999999999</v>
      </c>
      <c r="G103">
        <v>2.5506950000000002</v>
      </c>
      <c r="H103">
        <v>0.85777230292740803</v>
      </c>
      <c r="K103">
        <f t="shared" si="15"/>
        <v>1.577536000000216E-2</v>
      </c>
      <c r="L103">
        <f t="shared" si="17"/>
        <v>0.5959840000000014</v>
      </c>
      <c r="M103">
        <f t="shared" si="18"/>
        <v>1.2471906513985387</v>
      </c>
      <c r="N103">
        <f t="shared" si="19"/>
        <v>0.69027654475916889</v>
      </c>
      <c r="O103">
        <f t="shared" si="20"/>
        <v>1.8243769830250005</v>
      </c>
      <c r="P103">
        <f t="shared" si="20"/>
        <v>0.11711979664360975</v>
      </c>
      <c r="Q103">
        <f t="shared" si="16"/>
        <v>0.12560000000000859</v>
      </c>
      <c r="R103">
        <f t="shared" si="21"/>
        <v>0.77200000000000091</v>
      </c>
      <c r="S103">
        <f t="shared" si="22"/>
        <v>1.11677690314518</v>
      </c>
      <c r="T103">
        <f t="shared" si="23"/>
        <v>0.83082882999999996</v>
      </c>
      <c r="U103">
        <f t="shared" si="24"/>
        <v>1.3506950000000002</v>
      </c>
      <c r="V103">
        <f t="shared" si="24"/>
        <v>0.34222769707259193</v>
      </c>
      <c r="X103">
        <v>274.47559999999999</v>
      </c>
      <c r="Y103">
        <f t="shared" si="13"/>
        <v>1.3256000000000085</v>
      </c>
      <c r="Z103">
        <v>274.97753999999998</v>
      </c>
      <c r="AA103">
        <f t="shared" si="14"/>
        <v>1.8275399999999991</v>
      </c>
    </row>
    <row r="104" spans="1:27" x14ac:dyDescent="0.3">
      <c r="A104" s="1">
        <v>45024</v>
      </c>
      <c r="B104">
        <v>2.8</v>
      </c>
      <c r="C104">
        <v>2.7191400000000385</v>
      </c>
      <c r="D104">
        <v>1.395</v>
      </c>
      <c r="E104">
        <v>0.51158384069413698</v>
      </c>
      <c r="F104">
        <v>1.2866291999999999</v>
      </c>
      <c r="G104">
        <v>2.3701865999999998</v>
      </c>
      <c r="H104">
        <v>1.39084990199558</v>
      </c>
      <c r="K104">
        <f t="shared" si="15"/>
        <v>6.5383395999937411E-3</v>
      </c>
      <c r="L104">
        <f t="shared" si="17"/>
        <v>1.9740249999999995</v>
      </c>
      <c r="M104">
        <f t="shared" si="18"/>
        <v>5.2368485181721969</v>
      </c>
      <c r="N104">
        <f t="shared" si="19"/>
        <v>2.2902911782926396</v>
      </c>
      <c r="O104">
        <f t="shared" si="20"/>
        <v>0.18473955881956</v>
      </c>
      <c r="P104">
        <f t="shared" si="20"/>
        <v>1.985703998705866</v>
      </c>
      <c r="Q104">
        <f t="shared" si="16"/>
        <v>8.0859999999961296E-2</v>
      </c>
      <c r="R104">
        <f t="shared" si="21"/>
        <v>1.4049999999999998</v>
      </c>
      <c r="S104">
        <f t="shared" si="22"/>
        <v>2.288416159305863</v>
      </c>
      <c r="T104">
        <f t="shared" si="23"/>
        <v>1.5133707999999999</v>
      </c>
      <c r="U104">
        <f t="shared" si="24"/>
        <v>0.42981340000000001</v>
      </c>
      <c r="V104">
        <f t="shared" si="24"/>
        <v>1.4091500980044198</v>
      </c>
      <c r="X104">
        <v>276.15942000000001</v>
      </c>
      <c r="Y104">
        <f t="shared" si="13"/>
        <v>3.0094200000000342</v>
      </c>
      <c r="Z104">
        <v>275.86914000000002</v>
      </c>
      <c r="AA104">
        <f t="shared" si="14"/>
        <v>2.7191400000000385</v>
      </c>
    </row>
    <row r="105" spans="1:27" x14ac:dyDescent="0.3">
      <c r="A105" s="1">
        <v>45025</v>
      </c>
      <c r="B105">
        <v>2.6</v>
      </c>
      <c r="C105">
        <v>4.1668999999999983</v>
      </c>
      <c r="D105">
        <v>2.4</v>
      </c>
      <c r="E105">
        <v>2.2731040735764299</v>
      </c>
      <c r="F105">
        <v>1.8828384</v>
      </c>
      <c r="G105">
        <v>0.82876640000000001</v>
      </c>
      <c r="H105">
        <v>1.8461772118936699</v>
      </c>
      <c r="K105">
        <f t="shared" si="15"/>
        <v>2.4551756099999942</v>
      </c>
      <c r="L105">
        <f t="shared" si="17"/>
        <v>4.000000000000007E-2</v>
      </c>
      <c r="M105">
        <f t="shared" si="18"/>
        <v>0.10686094671232424</v>
      </c>
      <c r="N105">
        <f t="shared" si="19"/>
        <v>0.5143207605145601</v>
      </c>
      <c r="O105">
        <f t="shared" si="20"/>
        <v>3.13726846576896</v>
      </c>
      <c r="P105">
        <f t="shared" si="20"/>
        <v>0.56824879586840116</v>
      </c>
      <c r="Q105">
        <f t="shared" si="16"/>
        <v>1.5668999999999982</v>
      </c>
      <c r="R105">
        <f t="shared" si="21"/>
        <v>0.20000000000000018</v>
      </c>
      <c r="S105">
        <f t="shared" si="22"/>
        <v>0.32689592642357024</v>
      </c>
      <c r="T105">
        <f t="shared" si="23"/>
        <v>0.71716160000000007</v>
      </c>
      <c r="U105">
        <f t="shared" si="24"/>
        <v>1.7712336</v>
      </c>
      <c r="V105">
        <f t="shared" si="24"/>
        <v>0.75382278810633019</v>
      </c>
      <c r="X105">
        <v>277.31689999999998</v>
      </c>
      <c r="Y105">
        <f t="shared" si="13"/>
        <v>4.1668999999999983</v>
      </c>
      <c r="Z105">
        <v>277.81151999999997</v>
      </c>
      <c r="AA105">
        <f t="shared" si="14"/>
        <v>4.6615199999999959</v>
      </c>
    </row>
    <row r="106" spans="1:27" x14ac:dyDescent="0.3">
      <c r="A106" s="1">
        <v>45026</v>
      </c>
      <c r="B106">
        <v>2.1</v>
      </c>
      <c r="C106">
        <v>4.7714000000000283</v>
      </c>
      <c r="D106">
        <v>2.7290000000000001</v>
      </c>
      <c r="E106">
        <v>3.2970459497964399</v>
      </c>
      <c r="F106">
        <v>2.3386806999999998</v>
      </c>
      <c r="G106">
        <v>2.9223775999999999</v>
      </c>
      <c r="H106">
        <v>2.8217760700830801</v>
      </c>
      <c r="K106">
        <f t="shared" si="15"/>
        <v>7.1363779600001509</v>
      </c>
      <c r="L106">
        <f t="shared" si="17"/>
        <v>0.39564100000000002</v>
      </c>
      <c r="M106">
        <f t="shared" si="18"/>
        <v>1.4329190059240609</v>
      </c>
      <c r="N106">
        <f t="shared" si="19"/>
        <v>5.6968476552489877E-2</v>
      </c>
      <c r="O106">
        <f t="shared" si="20"/>
        <v>0.67630491698175965</v>
      </c>
      <c r="P106">
        <f t="shared" si="20"/>
        <v>0.52096069534457523</v>
      </c>
      <c r="Q106">
        <f t="shared" si="16"/>
        <v>2.6714000000000282</v>
      </c>
      <c r="R106">
        <f t="shared" si="21"/>
        <v>0.629</v>
      </c>
      <c r="S106">
        <f t="shared" si="22"/>
        <v>1.1970459497964399</v>
      </c>
      <c r="T106">
        <f t="shared" si="23"/>
        <v>0.23868069999999975</v>
      </c>
      <c r="U106">
        <f t="shared" si="24"/>
        <v>0.82237759999999982</v>
      </c>
      <c r="V106">
        <f t="shared" si="24"/>
        <v>0.72177607008307998</v>
      </c>
      <c r="X106">
        <v>277.92140000000001</v>
      </c>
      <c r="Y106">
        <f t="shared" si="13"/>
        <v>4.7714000000000283</v>
      </c>
      <c r="Z106">
        <v>278.18945000000002</v>
      </c>
      <c r="AA106">
        <f t="shared" si="14"/>
        <v>5.0394500000000448</v>
      </c>
    </row>
    <row r="107" spans="1:27" x14ac:dyDescent="0.3">
      <c r="A107" s="1">
        <v>45027</v>
      </c>
      <c r="B107">
        <v>2.6</v>
      </c>
      <c r="C107">
        <v>7.0902300000000196</v>
      </c>
      <c r="D107">
        <v>4.0979999999999999</v>
      </c>
      <c r="E107">
        <v>4.2938227002581302</v>
      </c>
      <c r="F107">
        <v>4.1824469999999998</v>
      </c>
      <c r="G107">
        <v>2.6935954</v>
      </c>
      <c r="H107">
        <v>3.8169662665714901</v>
      </c>
      <c r="K107">
        <f t="shared" si="15"/>
        <v>20.162165452900179</v>
      </c>
      <c r="L107">
        <f t="shared" si="17"/>
        <v>2.2440039999999994</v>
      </c>
      <c r="M107">
        <f t="shared" si="18"/>
        <v>2.8690353399097432</v>
      </c>
      <c r="N107">
        <f t="shared" si="19"/>
        <v>2.504138507808999</v>
      </c>
      <c r="O107">
        <f t="shared" si="20"/>
        <v>8.7600989011599791E-3</v>
      </c>
      <c r="P107">
        <f t="shared" si="20"/>
        <v>1.4810068939729508</v>
      </c>
      <c r="Q107">
        <f t="shared" si="16"/>
        <v>4.4902300000000199</v>
      </c>
      <c r="R107">
        <f t="shared" si="21"/>
        <v>1.4979999999999998</v>
      </c>
      <c r="S107">
        <f t="shared" si="22"/>
        <v>1.6938227002581301</v>
      </c>
      <c r="T107">
        <f t="shared" si="23"/>
        <v>1.5824469999999997</v>
      </c>
      <c r="U107">
        <f t="shared" si="24"/>
        <v>9.3595399999999884E-2</v>
      </c>
      <c r="V107">
        <f t="shared" si="24"/>
        <v>1.21696626657149</v>
      </c>
      <c r="X107">
        <v>280.24023</v>
      </c>
      <c r="Y107">
        <f t="shared" si="13"/>
        <v>7.0902300000000196</v>
      </c>
      <c r="Z107">
        <v>281.01684999999998</v>
      </c>
      <c r="AA107">
        <f t="shared" si="14"/>
        <v>7.8668499999999995</v>
      </c>
    </row>
    <row r="108" spans="1:27" x14ac:dyDescent="0.3">
      <c r="A108" s="1">
        <v>45028</v>
      </c>
      <c r="B108">
        <v>5.7</v>
      </c>
      <c r="C108">
        <v>7.5614300000000298</v>
      </c>
      <c r="D108">
        <v>5.7030000000000003</v>
      </c>
      <c r="E108">
        <v>5.7269494597619497</v>
      </c>
      <c r="F108">
        <v>5.9291729999999996</v>
      </c>
      <c r="G108">
        <v>5.2294397000000004</v>
      </c>
      <c r="H108">
        <v>5.6471405469702098</v>
      </c>
      <c r="K108">
        <f t="shared" si="15"/>
        <v>3.4649216449001106</v>
      </c>
      <c r="L108">
        <f t="shared" si="17"/>
        <v>9.0000000000006829E-6</v>
      </c>
      <c r="M108">
        <f t="shared" si="18"/>
        <v>7.2627338146093591E-4</v>
      </c>
      <c r="N108">
        <f t="shared" si="19"/>
        <v>5.2520263928999729E-2</v>
      </c>
      <c r="O108">
        <f t="shared" si="20"/>
        <v>0.22142699593608983</v>
      </c>
      <c r="P108">
        <f t="shared" si="20"/>
        <v>2.7941217746086109E-3</v>
      </c>
      <c r="Q108">
        <f t="shared" si="16"/>
        <v>1.8614300000000297</v>
      </c>
      <c r="R108">
        <f t="shared" si="21"/>
        <v>3.0000000000001137E-3</v>
      </c>
      <c r="S108">
        <f t="shared" si="22"/>
        <v>2.6949459761949512E-2</v>
      </c>
      <c r="T108">
        <f t="shared" si="23"/>
        <v>0.2291729999999994</v>
      </c>
      <c r="U108">
        <f t="shared" si="24"/>
        <v>0.47056029999999982</v>
      </c>
      <c r="V108">
        <f t="shared" si="24"/>
        <v>5.2859453029790338E-2</v>
      </c>
      <c r="X108">
        <v>282.6223</v>
      </c>
      <c r="Y108">
        <f t="shared" si="13"/>
        <v>9.4723000000000184</v>
      </c>
      <c r="Z108">
        <v>280.71143000000001</v>
      </c>
      <c r="AA108">
        <f t="shared" si="14"/>
        <v>7.5614300000000298</v>
      </c>
    </row>
    <row r="109" spans="1:27" x14ac:dyDescent="0.3">
      <c r="A109" s="1">
        <v>45029</v>
      </c>
      <c r="B109">
        <v>3.3</v>
      </c>
      <c r="C109">
        <v>5.7174300000000358</v>
      </c>
      <c r="D109">
        <v>3.29199999999999</v>
      </c>
      <c r="E109">
        <v>3.2907602435204302</v>
      </c>
      <c r="F109">
        <v>3.6921358</v>
      </c>
      <c r="G109">
        <v>3.7940103999999999</v>
      </c>
      <c r="H109">
        <v>3.5172266137861401</v>
      </c>
      <c r="K109">
        <f t="shared" si="15"/>
        <v>5.8439678049001742</v>
      </c>
      <c r="L109">
        <f t="shared" si="17"/>
        <v>6.4000000000156434E-5</v>
      </c>
      <c r="M109">
        <f t="shared" si="18"/>
        <v>8.5373099801749327E-5</v>
      </c>
      <c r="N109">
        <f t="shared" si="19"/>
        <v>0.15377048564164011</v>
      </c>
      <c r="O109">
        <f t="shared" si="20"/>
        <v>0.24404627530816006</v>
      </c>
      <c r="P109">
        <f t="shared" si="20"/>
        <v>4.718740173699295E-2</v>
      </c>
      <c r="Q109">
        <f t="shared" si="16"/>
        <v>2.4174300000000359</v>
      </c>
      <c r="R109">
        <f t="shared" si="21"/>
        <v>8.0000000000097771E-3</v>
      </c>
      <c r="S109">
        <f t="shared" si="22"/>
        <v>9.2397564795696496E-3</v>
      </c>
      <c r="T109">
        <f t="shared" si="23"/>
        <v>0.39213580000000015</v>
      </c>
      <c r="U109">
        <f t="shared" si="24"/>
        <v>0.49401040000000007</v>
      </c>
      <c r="V109">
        <f t="shared" si="24"/>
        <v>0.21722661378614028</v>
      </c>
      <c r="X109">
        <v>278.86743000000001</v>
      </c>
      <c r="Y109">
        <f t="shared" si="13"/>
        <v>5.7174300000000358</v>
      </c>
      <c r="Z109">
        <v>280.97705000000002</v>
      </c>
      <c r="AA109">
        <f t="shared" si="14"/>
        <v>7.8270500000000425</v>
      </c>
    </row>
    <row r="110" spans="1:27" x14ac:dyDescent="0.3">
      <c r="A110" s="1">
        <v>45030</v>
      </c>
      <c r="B110">
        <v>8.6</v>
      </c>
      <c r="C110">
        <v>12.076560000000029</v>
      </c>
      <c r="D110">
        <v>8.98</v>
      </c>
      <c r="E110">
        <v>9.4496181980660499</v>
      </c>
      <c r="F110">
        <v>9.0785490000000006</v>
      </c>
      <c r="G110">
        <v>8.2330310000000004</v>
      </c>
      <c r="H110">
        <v>8.9352997140062502</v>
      </c>
      <c r="K110">
        <f t="shared" si="15"/>
        <v>12.086469433600204</v>
      </c>
      <c r="L110">
        <f t="shared" si="17"/>
        <v>0.14440000000000058</v>
      </c>
      <c r="M110">
        <f t="shared" si="18"/>
        <v>0.72185108248500218</v>
      </c>
      <c r="N110">
        <f t="shared" si="19"/>
        <v>0.22900914540100095</v>
      </c>
      <c r="O110">
        <f t="shared" si="20"/>
        <v>0.13466624696099941</v>
      </c>
      <c r="P110">
        <f t="shared" si="20"/>
        <v>0.11242589821267343</v>
      </c>
      <c r="Q110">
        <f t="shared" si="16"/>
        <v>3.4765600000000294</v>
      </c>
      <c r="R110">
        <f t="shared" si="21"/>
        <v>0.38000000000000078</v>
      </c>
      <c r="S110">
        <f t="shared" si="22"/>
        <v>0.84961819806605021</v>
      </c>
      <c r="T110">
        <f t="shared" si="23"/>
        <v>0.478549000000001</v>
      </c>
      <c r="U110">
        <f t="shared" si="24"/>
        <v>0.36696899999999921</v>
      </c>
      <c r="V110">
        <f t="shared" si="24"/>
        <v>0.33529971400625058</v>
      </c>
      <c r="X110">
        <v>285.52904999999998</v>
      </c>
      <c r="Y110">
        <f t="shared" si="13"/>
        <v>12.379050000000007</v>
      </c>
      <c r="Z110">
        <v>285.22656000000001</v>
      </c>
      <c r="AA110">
        <f t="shared" si="14"/>
        <v>12.076560000000029</v>
      </c>
    </row>
    <row r="111" spans="1:27" x14ac:dyDescent="0.3">
      <c r="A111" s="1">
        <v>45031</v>
      </c>
      <c r="B111">
        <v>3.8</v>
      </c>
      <c r="C111">
        <v>5.2548000000000457</v>
      </c>
      <c r="D111">
        <v>4.7039999999999997</v>
      </c>
      <c r="E111">
        <v>4.8866631563175797</v>
      </c>
      <c r="F111">
        <v>4.5695962999999997</v>
      </c>
      <c r="G111">
        <v>4.4256105000000003</v>
      </c>
      <c r="H111">
        <v>4.6464674973008302</v>
      </c>
      <c r="K111">
        <f t="shared" si="15"/>
        <v>2.1164430400001333</v>
      </c>
      <c r="L111">
        <f t="shared" si="17"/>
        <v>0.81721599999999983</v>
      </c>
      <c r="M111">
        <f t="shared" si="18"/>
        <v>1.180836815298085</v>
      </c>
      <c r="N111">
        <f t="shared" si="19"/>
        <v>0.59227846497368986</v>
      </c>
      <c r="O111">
        <f t="shared" si="20"/>
        <v>0.39138849771025064</v>
      </c>
      <c r="P111">
        <f t="shared" si="20"/>
        <v>0.71650722398673128</v>
      </c>
      <c r="Q111">
        <f t="shared" si="16"/>
        <v>1.4548000000000458</v>
      </c>
      <c r="R111">
        <f t="shared" si="21"/>
        <v>0.90399999999999991</v>
      </c>
      <c r="S111">
        <f t="shared" si="22"/>
        <v>1.0866631563175799</v>
      </c>
      <c r="T111">
        <f t="shared" si="23"/>
        <v>0.7695962999999999</v>
      </c>
      <c r="U111">
        <f t="shared" si="24"/>
        <v>0.62561050000000051</v>
      </c>
      <c r="V111">
        <f t="shared" si="24"/>
        <v>0.84646749730083037</v>
      </c>
      <c r="X111">
        <v>278.40480000000002</v>
      </c>
      <c r="Y111">
        <f t="shared" si="13"/>
        <v>5.2548000000000457</v>
      </c>
      <c r="Z111">
        <v>280.69995</v>
      </c>
      <c r="AA111">
        <f t="shared" si="14"/>
        <v>7.5499500000000239</v>
      </c>
    </row>
    <row r="112" spans="1:27" x14ac:dyDescent="0.3">
      <c r="A112" s="1">
        <v>45032</v>
      </c>
      <c r="B112">
        <v>7</v>
      </c>
      <c r="C112">
        <v>8.063130000000001</v>
      </c>
      <c r="D112">
        <v>5.7189999999999896</v>
      </c>
      <c r="E112">
        <v>6.5836283551105899</v>
      </c>
      <c r="F112">
        <v>6.3411020000000002</v>
      </c>
      <c r="G112">
        <v>6.1686649999999998</v>
      </c>
      <c r="H112">
        <v>6.2030988526555104</v>
      </c>
      <c r="K112">
        <f t="shared" si="15"/>
        <v>1.1302453969000021</v>
      </c>
      <c r="L112">
        <f t="shared" si="17"/>
        <v>1.6409610000000265</v>
      </c>
      <c r="M112">
        <f t="shared" si="18"/>
        <v>0.17336534666791306</v>
      </c>
      <c r="N112">
        <f t="shared" si="19"/>
        <v>0.43414657440399967</v>
      </c>
      <c r="O112">
        <f t="shared" si="20"/>
        <v>0.69111788222500026</v>
      </c>
      <c r="P112">
        <f t="shared" si="20"/>
        <v>0.63505143863896385</v>
      </c>
      <c r="Q112">
        <f t="shared" si="16"/>
        <v>1.063130000000001</v>
      </c>
      <c r="R112">
        <f t="shared" si="21"/>
        <v>1.2810000000000104</v>
      </c>
      <c r="S112">
        <f t="shared" si="22"/>
        <v>0.41637164488941014</v>
      </c>
      <c r="T112">
        <f t="shared" si="23"/>
        <v>0.65889799999999976</v>
      </c>
      <c r="U112">
        <f t="shared" si="24"/>
        <v>0.83133500000000016</v>
      </c>
      <c r="V112">
        <f t="shared" si="24"/>
        <v>0.79690114734448958</v>
      </c>
      <c r="X112">
        <v>281.21312999999998</v>
      </c>
      <c r="Y112">
        <f t="shared" si="13"/>
        <v>8.063130000000001</v>
      </c>
      <c r="Z112">
        <v>282.10230000000001</v>
      </c>
      <c r="AA112">
        <f t="shared" si="14"/>
        <v>8.9523000000000366</v>
      </c>
    </row>
    <row r="113" spans="1:27" x14ac:dyDescent="0.3">
      <c r="A113" s="1">
        <v>45033</v>
      </c>
      <c r="B113">
        <v>7.8</v>
      </c>
      <c r="C113">
        <v>11.157129999999995</v>
      </c>
      <c r="D113">
        <v>9.06299999999999</v>
      </c>
      <c r="E113">
        <v>8.7977944997541897</v>
      </c>
      <c r="F113">
        <v>8.7213609999999999</v>
      </c>
      <c r="G113">
        <v>7.2772717</v>
      </c>
      <c r="H113">
        <v>8.4648568519054006</v>
      </c>
      <c r="K113">
        <f t="shared" si="15"/>
        <v>11.270321836899969</v>
      </c>
      <c r="L113">
        <f t="shared" si="17"/>
        <v>1.595168999999975</v>
      </c>
      <c r="M113">
        <f t="shared" si="18"/>
        <v>0.99559386373971404</v>
      </c>
      <c r="N113">
        <f t="shared" si="19"/>
        <v>0.84890609232100023</v>
      </c>
      <c r="O113">
        <f t="shared" si="20"/>
        <v>0.27324487562088978</v>
      </c>
      <c r="P113">
        <f t="shared" si="20"/>
        <v>0.44203463352556005</v>
      </c>
      <c r="Q113">
        <f t="shared" si="16"/>
        <v>3.3571299999999953</v>
      </c>
      <c r="R113">
        <f t="shared" si="21"/>
        <v>1.2629999999999901</v>
      </c>
      <c r="S113">
        <f t="shared" si="22"/>
        <v>0.99779449975418988</v>
      </c>
      <c r="T113">
        <f t="shared" si="23"/>
        <v>0.9213610000000001</v>
      </c>
      <c r="U113">
        <f t="shared" si="24"/>
        <v>0.52272829999999981</v>
      </c>
      <c r="V113">
        <f t="shared" si="24"/>
        <v>0.66485685190540078</v>
      </c>
      <c r="X113">
        <v>284.43457000000001</v>
      </c>
      <c r="Y113">
        <f t="shared" si="13"/>
        <v>11.284570000000031</v>
      </c>
      <c r="Z113">
        <v>284.30712999999997</v>
      </c>
      <c r="AA113">
        <f t="shared" si="14"/>
        <v>11.157129999999995</v>
      </c>
    </row>
    <row r="114" spans="1:27" x14ac:dyDescent="0.3">
      <c r="A114" s="1">
        <v>45034</v>
      </c>
      <c r="B114">
        <v>11.1</v>
      </c>
      <c r="C114">
        <v>11.357320000000016</v>
      </c>
      <c r="D114">
        <v>10.340999999999999</v>
      </c>
      <c r="E114">
        <v>11.0367599878719</v>
      </c>
      <c r="F114">
        <v>10.133906</v>
      </c>
      <c r="G114">
        <v>9.3889150000000008</v>
      </c>
      <c r="H114">
        <v>10.2251453535658</v>
      </c>
      <c r="K114">
        <f t="shared" si="15"/>
        <v>6.6213582400008228E-2</v>
      </c>
      <c r="L114">
        <f t="shared" si="17"/>
        <v>0.57608100000000051</v>
      </c>
      <c r="M114">
        <f t="shared" si="18"/>
        <v>3.9992991339622124E-3</v>
      </c>
      <c r="N114">
        <f t="shared" si="19"/>
        <v>0.93333761683600003</v>
      </c>
      <c r="O114">
        <f t="shared" si="20"/>
        <v>2.9278118772249959</v>
      </c>
      <c r="P114">
        <f t="shared" si="20"/>
        <v>0.76537065238750823</v>
      </c>
      <c r="Q114">
        <f t="shared" si="16"/>
        <v>0.25732000000001598</v>
      </c>
      <c r="R114">
        <f t="shared" si="21"/>
        <v>0.75900000000000034</v>
      </c>
      <c r="S114">
        <f t="shared" si="22"/>
        <v>6.3240012128099821E-2</v>
      </c>
      <c r="T114">
        <f t="shared" si="23"/>
        <v>0.96609400000000001</v>
      </c>
      <c r="U114">
        <f t="shared" si="24"/>
        <v>1.7110849999999989</v>
      </c>
      <c r="V114">
        <f t="shared" si="24"/>
        <v>0.87485464643419952</v>
      </c>
      <c r="X114">
        <v>285.26733000000002</v>
      </c>
      <c r="Y114">
        <f t="shared" si="13"/>
        <v>12.117330000000038</v>
      </c>
      <c r="Z114">
        <v>284.50731999999999</v>
      </c>
      <c r="AA114">
        <f t="shared" si="14"/>
        <v>11.357320000000016</v>
      </c>
    </row>
    <row r="115" spans="1:27" x14ac:dyDescent="0.3">
      <c r="A115" s="1">
        <v>45035</v>
      </c>
      <c r="B115">
        <v>8.5</v>
      </c>
      <c r="C115">
        <v>10.918100000000038</v>
      </c>
      <c r="D115">
        <v>7.6869999999999896</v>
      </c>
      <c r="E115">
        <v>8.0344240201756492</v>
      </c>
      <c r="F115">
        <v>7.6760316</v>
      </c>
      <c r="G115">
        <v>7.0783740000000002</v>
      </c>
      <c r="H115">
        <v>7.6189573796700696</v>
      </c>
      <c r="K115">
        <f t="shared" si="15"/>
        <v>5.8472076100001846</v>
      </c>
      <c r="L115">
        <f t="shared" si="17"/>
        <v>0.6609690000000169</v>
      </c>
      <c r="M115">
        <f t="shared" si="18"/>
        <v>0.21676099298940435</v>
      </c>
      <c r="N115">
        <f t="shared" si="19"/>
        <v>0.67892392419856007</v>
      </c>
      <c r="O115">
        <f t="shared" si="20"/>
        <v>2.0210204838759993</v>
      </c>
      <c r="P115">
        <f t="shared" si="20"/>
        <v>0.77623609883782996</v>
      </c>
      <c r="Q115">
        <f t="shared" si="16"/>
        <v>2.4181000000000381</v>
      </c>
      <c r="R115">
        <f t="shared" si="21"/>
        <v>0.81300000000001038</v>
      </c>
      <c r="S115">
        <f t="shared" si="22"/>
        <v>0.46557597982435084</v>
      </c>
      <c r="T115">
        <f t="shared" si="23"/>
        <v>0.82396840000000005</v>
      </c>
      <c r="U115">
        <f t="shared" si="24"/>
        <v>1.4216259999999998</v>
      </c>
      <c r="V115">
        <f t="shared" si="24"/>
        <v>0.88104262032993041</v>
      </c>
      <c r="X115">
        <v>284.06810000000002</v>
      </c>
      <c r="Y115">
        <f t="shared" si="13"/>
        <v>10.918100000000038</v>
      </c>
      <c r="Z115">
        <v>284.19263000000001</v>
      </c>
      <c r="AA115">
        <f t="shared" si="14"/>
        <v>11.042630000000031</v>
      </c>
    </row>
    <row r="116" spans="1:27" x14ac:dyDescent="0.3">
      <c r="A116" s="1">
        <v>45036</v>
      </c>
      <c r="B116">
        <v>5.3</v>
      </c>
      <c r="C116">
        <v>8.330470000000048</v>
      </c>
      <c r="D116">
        <v>5.47</v>
      </c>
      <c r="E116">
        <v>5.5061311502750803</v>
      </c>
      <c r="F116">
        <v>5.2803917</v>
      </c>
      <c r="G116">
        <v>4.3725680000000002</v>
      </c>
      <c r="H116">
        <v>5.1572727434708696</v>
      </c>
      <c r="K116">
        <f t="shared" si="15"/>
        <v>9.183748420900292</v>
      </c>
      <c r="L116">
        <f t="shared" si="17"/>
        <v>2.8899999999999974E-2</v>
      </c>
      <c r="M116">
        <f t="shared" si="18"/>
        <v>4.2490051113727799E-2</v>
      </c>
      <c r="N116">
        <f t="shared" si="19"/>
        <v>3.8448542888999221E-4</v>
      </c>
      <c r="O116">
        <f t="shared" si="20"/>
        <v>0.86013011462399924</v>
      </c>
      <c r="P116">
        <f t="shared" si="20"/>
        <v>2.0371069756332141E-2</v>
      </c>
      <c r="Q116">
        <f t="shared" si="16"/>
        <v>3.0304700000000482</v>
      </c>
      <c r="R116">
        <f t="shared" si="21"/>
        <v>0.16999999999999993</v>
      </c>
      <c r="S116">
        <f t="shared" si="22"/>
        <v>0.20613115027508044</v>
      </c>
      <c r="T116">
        <f t="shared" si="23"/>
        <v>1.9608299999999801E-2</v>
      </c>
      <c r="U116">
        <f t="shared" si="24"/>
        <v>0.92743199999999959</v>
      </c>
      <c r="V116">
        <f t="shared" si="24"/>
        <v>0.14272725652913021</v>
      </c>
      <c r="X116">
        <v>281.48047000000003</v>
      </c>
      <c r="Y116">
        <f t="shared" si="13"/>
        <v>8.330470000000048</v>
      </c>
      <c r="Z116">
        <v>282.94945999999999</v>
      </c>
      <c r="AA116">
        <f t="shared" si="14"/>
        <v>9.7994600000000105</v>
      </c>
    </row>
    <row r="117" spans="1:27" x14ac:dyDescent="0.3">
      <c r="A117" s="1">
        <v>45037</v>
      </c>
      <c r="B117">
        <v>5.7</v>
      </c>
      <c r="C117">
        <v>10.065820000000031</v>
      </c>
      <c r="D117">
        <v>5.4710000000000001</v>
      </c>
      <c r="E117">
        <v>5.2871063285093998</v>
      </c>
      <c r="F117">
        <v>4.8368487</v>
      </c>
      <c r="G117">
        <v>4.7276993000000003</v>
      </c>
      <c r="H117">
        <v>5.0806635860259703</v>
      </c>
      <c r="K117">
        <f t="shared" si="15"/>
        <v>19.060384272400267</v>
      </c>
      <c r="L117">
        <f t="shared" si="17"/>
        <v>5.2441000000000043E-2</v>
      </c>
      <c r="M117">
        <f t="shared" si="18"/>
        <v>0.17048118395698786</v>
      </c>
      <c r="N117">
        <f t="shared" si="19"/>
        <v>0.74503016669169031</v>
      </c>
      <c r="O117">
        <f t="shared" si="20"/>
        <v>0.94536865122048985</v>
      </c>
      <c r="P117">
        <f t="shared" si="20"/>
        <v>0.38357759367421085</v>
      </c>
      <c r="Q117">
        <f t="shared" si="16"/>
        <v>4.3658200000000305</v>
      </c>
      <c r="R117">
        <f t="shared" si="21"/>
        <v>0.22900000000000009</v>
      </c>
      <c r="S117">
        <f t="shared" si="22"/>
        <v>0.41289367149060041</v>
      </c>
      <c r="T117">
        <f t="shared" si="23"/>
        <v>0.86315130000000018</v>
      </c>
      <c r="U117">
        <f t="shared" si="24"/>
        <v>0.97230069999999991</v>
      </c>
      <c r="V117">
        <f t="shared" si="24"/>
        <v>0.61933641397402983</v>
      </c>
      <c r="X117">
        <v>283.21582000000001</v>
      </c>
      <c r="Y117">
        <f t="shared" si="13"/>
        <v>10.065820000000031</v>
      </c>
      <c r="Z117">
        <v>283.34570000000002</v>
      </c>
      <c r="AA117">
        <f t="shared" si="14"/>
        <v>10.195700000000045</v>
      </c>
    </row>
    <row r="118" spans="1:27" x14ac:dyDescent="0.3">
      <c r="A118" s="1">
        <v>45038</v>
      </c>
      <c r="B118">
        <v>6</v>
      </c>
      <c r="C118">
        <v>9.8971200000000294</v>
      </c>
      <c r="D118">
        <v>6.49399999999999</v>
      </c>
      <c r="E118">
        <v>6.50006937106959</v>
      </c>
      <c r="F118">
        <v>6.0976319999999999</v>
      </c>
      <c r="G118">
        <v>6.2295829999999999</v>
      </c>
      <c r="H118">
        <v>6.3303210222336403</v>
      </c>
      <c r="K118">
        <f t="shared" si="15"/>
        <v>15.187544294400229</v>
      </c>
      <c r="L118">
        <f t="shared" si="17"/>
        <v>0.24403599999999012</v>
      </c>
      <c r="M118">
        <f t="shared" si="18"/>
        <v>0.25006937588193534</v>
      </c>
      <c r="N118">
        <f t="shared" si="19"/>
        <v>9.5320074239999882E-3</v>
      </c>
      <c r="O118">
        <f t="shared" si="20"/>
        <v>5.2708353888999943E-2</v>
      </c>
      <c r="P118">
        <f t="shared" si="20"/>
        <v>0.10911197772947712</v>
      </c>
      <c r="Q118">
        <f t="shared" si="16"/>
        <v>3.8971200000000294</v>
      </c>
      <c r="R118">
        <f t="shared" si="21"/>
        <v>0.49399999999999</v>
      </c>
      <c r="S118">
        <f t="shared" si="22"/>
        <v>0.50006937106959004</v>
      </c>
      <c r="T118">
        <f t="shared" si="23"/>
        <v>9.7631999999999941E-2</v>
      </c>
      <c r="U118">
        <f t="shared" si="24"/>
        <v>0.22958299999999987</v>
      </c>
      <c r="V118">
        <f t="shared" si="24"/>
        <v>0.33032102223364035</v>
      </c>
      <c r="X118">
        <v>283.04712000000001</v>
      </c>
      <c r="Y118">
        <f t="shared" si="13"/>
        <v>9.8971200000000294</v>
      </c>
      <c r="Z118">
        <v>284.00170000000003</v>
      </c>
      <c r="AA118">
        <f t="shared" si="14"/>
        <v>10.851700000000051</v>
      </c>
    </row>
    <row r="119" spans="1:27" x14ac:dyDescent="0.3">
      <c r="A119" s="1">
        <v>45039</v>
      </c>
      <c r="B119">
        <v>4.8</v>
      </c>
      <c r="C119">
        <v>8.4547400000000152</v>
      </c>
      <c r="D119">
        <v>5.26</v>
      </c>
      <c r="E119">
        <v>5.4132796824857996</v>
      </c>
      <c r="F119">
        <v>5.6999626000000001</v>
      </c>
      <c r="G119">
        <v>5.6333609999999998</v>
      </c>
      <c r="H119">
        <v>5.5016507902961296</v>
      </c>
      <c r="K119">
        <f t="shared" si="15"/>
        <v>13.357124467600112</v>
      </c>
      <c r="L119">
        <f t="shared" si="17"/>
        <v>0.21159999999999995</v>
      </c>
      <c r="M119">
        <f t="shared" si="18"/>
        <v>0.37611196894988341</v>
      </c>
      <c r="N119">
        <f t="shared" si="19"/>
        <v>0.80993268139876051</v>
      </c>
      <c r="O119">
        <f t="shared" si="20"/>
        <v>0.69449055632099999</v>
      </c>
      <c r="P119">
        <f t="shared" si="20"/>
        <v>0.49231383152318348</v>
      </c>
      <c r="Q119">
        <f t="shared" si="16"/>
        <v>3.6547400000000154</v>
      </c>
      <c r="R119">
        <f t="shared" si="21"/>
        <v>0.45999999999999996</v>
      </c>
      <c r="S119">
        <f t="shared" si="22"/>
        <v>0.61327968248579978</v>
      </c>
      <c r="T119">
        <f t="shared" si="23"/>
        <v>0.89996260000000028</v>
      </c>
      <c r="U119">
        <f t="shared" si="24"/>
        <v>0.83336100000000002</v>
      </c>
      <c r="V119">
        <f t="shared" si="24"/>
        <v>0.70165079029612976</v>
      </c>
      <c r="X119">
        <v>281.60473999999999</v>
      </c>
      <c r="Y119">
        <f t="shared" si="13"/>
        <v>8.4547400000000152</v>
      </c>
      <c r="Z119">
        <v>284.47437000000002</v>
      </c>
      <c r="AA119">
        <f t="shared" si="14"/>
        <v>11.324370000000044</v>
      </c>
    </row>
    <row r="120" spans="1:27" x14ac:dyDescent="0.3">
      <c r="A120" s="1">
        <v>45040</v>
      </c>
      <c r="B120">
        <v>10.1</v>
      </c>
      <c r="C120">
        <v>11.663229999999999</v>
      </c>
      <c r="D120">
        <v>9.12699999999999</v>
      </c>
      <c r="E120">
        <v>10.361259769602899</v>
      </c>
      <c r="F120">
        <v>9.2109159999999992</v>
      </c>
      <c r="G120">
        <v>9.0701099999999997</v>
      </c>
      <c r="H120">
        <v>9.4423214140346392</v>
      </c>
      <c r="K120">
        <f t="shared" si="15"/>
        <v>2.4436880328999968</v>
      </c>
      <c r="L120">
        <f t="shared" si="17"/>
        <v>0.94672900000001869</v>
      </c>
      <c r="M120">
        <f t="shared" si="18"/>
        <v>6.8256667212960156E-2</v>
      </c>
      <c r="N120">
        <f t="shared" si="19"/>
        <v>0.79047035905600072</v>
      </c>
      <c r="O120">
        <f t="shared" si="20"/>
        <v>1.0606734120999999</v>
      </c>
      <c r="P120">
        <f t="shared" si="20"/>
        <v>0.43254112243739601</v>
      </c>
      <c r="Q120">
        <f t="shared" si="16"/>
        <v>1.563229999999999</v>
      </c>
      <c r="R120">
        <f t="shared" si="21"/>
        <v>0.97300000000000963</v>
      </c>
      <c r="S120">
        <f t="shared" si="22"/>
        <v>0.26125976960289954</v>
      </c>
      <c r="T120">
        <f t="shared" si="23"/>
        <v>0.88908400000000043</v>
      </c>
      <c r="U120">
        <f t="shared" si="24"/>
        <v>1.02989</v>
      </c>
      <c r="V120">
        <f t="shared" si="24"/>
        <v>0.65767858596536044</v>
      </c>
      <c r="X120">
        <v>284.95263999999997</v>
      </c>
      <c r="Y120">
        <f t="shared" si="13"/>
        <v>11.802639999999997</v>
      </c>
      <c r="Z120">
        <v>284.81322999999998</v>
      </c>
      <c r="AA120">
        <f t="shared" si="14"/>
        <v>11.663229999999999</v>
      </c>
    </row>
    <row r="121" spans="1:27" x14ac:dyDescent="0.3">
      <c r="A121" s="1">
        <v>45041</v>
      </c>
      <c r="B121">
        <v>10</v>
      </c>
      <c r="C121">
        <v>11.196920000000034</v>
      </c>
      <c r="D121">
        <v>10.372</v>
      </c>
      <c r="E121">
        <v>10.608017893705799</v>
      </c>
      <c r="F121">
        <v>10.185361</v>
      </c>
      <c r="G121">
        <v>9.4725920000000006</v>
      </c>
      <c r="H121">
        <v>10.1594927890087</v>
      </c>
      <c r="K121">
        <f t="shared" si="15"/>
        <v>1.4326174864000818</v>
      </c>
      <c r="L121">
        <f t="shared" si="17"/>
        <v>0.13838399999999992</v>
      </c>
      <c r="M121">
        <f t="shared" si="18"/>
        <v>0.36968575906643675</v>
      </c>
      <c r="N121">
        <f t="shared" si="19"/>
        <v>3.4358700321000121E-2</v>
      </c>
      <c r="O121">
        <f t="shared" si="20"/>
        <v>0.27815919846399939</v>
      </c>
      <c r="P121">
        <f t="shared" si="20"/>
        <v>2.5437949745773805E-2</v>
      </c>
      <c r="Q121">
        <f t="shared" si="16"/>
        <v>1.1969200000000342</v>
      </c>
      <c r="R121">
        <f t="shared" si="21"/>
        <v>0.37199999999999989</v>
      </c>
      <c r="S121">
        <f t="shared" si="22"/>
        <v>0.60801789370579939</v>
      </c>
      <c r="T121">
        <f t="shared" si="23"/>
        <v>0.18536100000000033</v>
      </c>
      <c r="U121">
        <f t="shared" si="24"/>
        <v>0.52740799999999943</v>
      </c>
      <c r="V121">
        <f t="shared" si="24"/>
        <v>0.15949278900870034</v>
      </c>
      <c r="X121">
        <v>285.45093000000003</v>
      </c>
      <c r="Y121">
        <f t="shared" si="13"/>
        <v>12.300930000000051</v>
      </c>
      <c r="Z121">
        <v>284.34692000000001</v>
      </c>
      <c r="AA121">
        <f t="shared" si="14"/>
        <v>11.196920000000034</v>
      </c>
    </row>
    <row r="122" spans="1:27" x14ac:dyDescent="0.3">
      <c r="A122" s="1">
        <v>45042</v>
      </c>
      <c r="B122">
        <v>3.9</v>
      </c>
      <c r="C122">
        <v>7.7191400000000385</v>
      </c>
      <c r="D122">
        <v>4.78</v>
      </c>
      <c r="E122">
        <v>4.5474545987674304</v>
      </c>
      <c r="F122">
        <v>4.5486979999999999</v>
      </c>
      <c r="G122">
        <v>4.0316770000000002</v>
      </c>
      <c r="H122">
        <v>4.4769573291199602</v>
      </c>
      <c r="K122">
        <f t="shared" si="15"/>
        <v>14.585830339600294</v>
      </c>
      <c r="L122">
        <f t="shared" si="17"/>
        <v>0.77440000000000064</v>
      </c>
      <c r="M122">
        <f t="shared" si="18"/>
        <v>0.4191974574650944</v>
      </c>
      <c r="N122">
        <f t="shared" si="19"/>
        <v>0.42080909520400001</v>
      </c>
      <c r="O122">
        <f t="shared" si="20"/>
        <v>1.7338832329000069E-2</v>
      </c>
      <c r="P122">
        <f t="shared" si="20"/>
        <v>0.33287975962523825</v>
      </c>
      <c r="Q122">
        <f t="shared" si="16"/>
        <v>3.8191400000000386</v>
      </c>
      <c r="R122">
        <f t="shared" si="21"/>
        <v>0.88000000000000034</v>
      </c>
      <c r="S122">
        <f t="shared" si="22"/>
        <v>0.6474545987674305</v>
      </c>
      <c r="T122">
        <f t="shared" si="23"/>
        <v>0.648698</v>
      </c>
      <c r="U122">
        <f t="shared" si="24"/>
        <v>0.13167700000000027</v>
      </c>
      <c r="V122">
        <f t="shared" si="24"/>
        <v>0.57695732911996034</v>
      </c>
      <c r="X122">
        <v>280.86914000000002</v>
      </c>
      <c r="Y122">
        <f t="shared" si="13"/>
        <v>7.7191400000000385</v>
      </c>
      <c r="Z122">
        <v>282.26391999999998</v>
      </c>
      <c r="AA122">
        <f t="shared" si="14"/>
        <v>9.1139200000000073</v>
      </c>
    </row>
    <row r="123" spans="1:27" x14ac:dyDescent="0.3">
      <c r="A123" s="1">
        <v>45043</v>
      </c>
      <c r="B123">
        <v>0.9</v>
      </c>
      <c r="C123">
        <v>4.3839399999999955</v>
      </c>
      <c r="D123">
        <v>1.147</v>
      </c>
      <c r="E123">
        <v>0.33783944052526499</v>
      </c>
      <c r="F123">
        <v>0.75254940000000003</v>
      </c>
      <c r="G123">
        <v>3.3851735000000001E-2</v>
      </c>
      <c r="H123">
        <v>0.56781014642136496</v>
      </c>
      <c r="K123">
        <f t="shared" si="15"/>
        <v>12.137837923599969</v>
      </c>
      <c r="L123">
        <f t="shared" si="17"/>
        <v>6.1009000000000001E-2</v>
      </c>
      <c r="M123">
        <f t="shared" si="18"/>
        <v>0.31602449462894705</v>
      </c>
      <c r="N123">
        <f t="shared" si="19"/>
        <v>2.1741679440359995E-2</v>
      </c>
      <c r="O123">
        <f t="shared" si="20"/>
        <v>0.75021281696251019</v>
      </c>
      <c r="P123">
        <f t="shared" si="20"/>
        <v>0.110350098820595</v>
      </c>
      <c r="Q123">
        <f t="shared" si="16"/>
        <v>3.4839399999999956</v>
      </c>
      <c r="R123">
        <f t="shared" si="21"/>
        <v>0.247</v>
      </c>
      <c r="S123">
        <f t="shared" si="22"/>
        <v>0.56216055947473498</v>
      </c>
      <c r="T123">
        <f t="shared" si="23"/>
        <v>0.14745059999999999</v>
      </c>
      <c r="U123">
        <f t="shared" si="24"/>
        <v>0.86614826499999997</v>
      </c>
      <c r="V123">
        <f t="shared" si="24"/>
        <v>0.33218985357863506</v>
      </c>
      <c r="X123">
        <v>277.53393999999997</v>
      </c>
      <c r="Y123">
        <f t="shared" si="13"/>
        <v>4.3839399999999955</v>
      </c>
      <c r="Z123">
        <v>279.80419999999998</v>
      </c>
      <c r="AA123">
        <f t="shared" si="14"/>
        <v>6.654200000000003</v>
      </c>
    </row>
    <row r="124" spans="1:27" x14ac:dyDescent="0.3">
      <c r="A124" s="1">
        <v>45044</v>
      </c>
      <c r="B124">
        <v>0</v>
      </c>
      <c r="C124">
        <v>2.142970000000048</v>
      </c>
      <c r="D124">
        <v>0.50599999999999901</v>
      </c>
      <c r="E124">
        <v>0.17428385815196801</v>
      </c>
      <c r="F124">
        <v>1.3733325999999999</v>
      </c>
      <c r="G124">
        <v>-1.0098564999999999</v>
      </c>
      <c r="H124">
        <v>0.26094000383509502</v>
      </c>
      <c r="K124">
        <f t="shared" si="15"/>
        <v>4.5923204209002053</v>
      </c>
      <c r="L124">
        <f t="shared" si="17"/>
        <v>0.25603599999999899</v>
      </c>
      <c r="M124">
        <f t="shared" si="18"/>
        <v>3.0374863212335304E-2</v>
      </c>
      <c r="N124">
        <f t="shared" si="19"/>
        <v>1.8860424302227596</v>
      </c>
      <c r="O124">
        <f t="shared" si="20"/>
        <v>1.0198101505922499</v>
      </c>
      <c r="P124">
        <f t="shared" si="20"/>
        <v>6.8089685601459407E-2</v>
      </c>
      <c r="Q124">
        <f t="shared" si="16"/>
        <v>2.142970000000048</v>
      </c>
      <c r="R124">
        <f t="shared" si="21"/>
        <v>0.50599999999999901</v>
      </c>
      <c r="S124">
        <f t="shared" si="22"/>
        <v>0.17428385815196801</v>
      </c>
      <c r="T124">
        <f t="shared" si="23"/>
        <v>1.3733325999999999</v>
      </c>
      <c r="U124">
        <f t="shared" si="24"/>
        <v>1.0098564999999999</v>
      </c>
      <c r="V124">
        <f t="shared" si="24"/>
        <v>0.26094000383509502</v>
      </c>
      <c r="X124">
        <v>275.29297000000003</v>
      </c>
      <c r="Y124">
        <f t="shared" si="13"/>
        <v>2.142970000000048</v>
      </c>
      <c r="Z124">
        <v>281.06616000000002</v>
      </c>
      <c r="AA124">
        <f t="shared" si="14"/>
        <v>7.9161600000000476</v>
      </c>
    </row>
    <row r="125" spans="1:27" x14ac:dyDescent="0.3">
      <c r="A125" s="1">
        <v>45045</v>
      </c>
      <c r="B125">
        <v>9.6</v>
      </c>
      <c r="C125">
        <v>11.086569999999995</v>
      </c>
      <c r="D125">
        <v>8.0619999999999994</v>
      </c>
      <c r="E125">
        <v>8.4729349089887194</v>
      </c>
      <c r="F125">
        <v>8.5999619999999997</v>
      </c>
      <c r="G125">
        <v>7.4857699999999996</v>
      </c>
      <c r="H125">
        <v>8.1551668422526706</v>
      </c>
      <c r="K125">
        <f t="shared" si="15"/>
        <v>2.2098903648999855</v>
      </c>
      <c r="L125">
        <f t="shared" si="17"/>
        <v>2.365444000000001</v>
      </c>
      <c r="M125">
        <f t="shared" si="18"/>
        <v>1.2702757193762655</v>
      </c>
      <c r="N125">
        <f t="shared" si="19"/>
        <v>1.000076001444</v>
      </c>
      <c r="O125">
        <f t="shared" si="20"/>
        <v>4.4699684929000005</v>
      </c>
      <c r="P125">
        <f t="shared" si="20"/>
        <v>2.0875428537261183</v>
      </c>
      <c r="Q125">
        <f t="shared" si="16"/>
        <v>1.4865699999999951</v>
      </c>
      <c r="R125">
        <f t="shared" si="21"/>
        <v>1.5380000000000003</v>
      </c>
      <c r="S125">
        <f t="shared" si="22"/>
        <v>1.1270650910112803</v>
      </c>
      <c r="T125">
        <f t="shared" si="23"/>
        <v>1.000038</v>
      </c>
      <c r="U125">
        <f t="shared" si="24"/>
        <v>2.1142300000000001</v>
      </c>
      <c r="V125">
        <f t="shared" si="24"/>
        <v>1.444833157747329</v>
      </c>
      <c r="X125">
        <v>284.23656999999997</v>
      </c>
      <c r="Y125">
        <f t="shared" si="13"/>
        <v>11.086569999999995</v>
      </c>
      <c r="Z125">
        <v>284.49462999999997</v>
      </c>
      <c r="AA125">
        <f t="shared" si="14"/>
        <v>11.344629999999995</v>
      </c>
    </row>
    <row r="126" spans="1:27" x14ac:dyDescent="0.3">
      <c r="A126" s="1">
        <v>45046</v>
      </c>
      <c r="B126">
        <v>7.7</v>
      </c>
      <c r="C126">
        <v>10.561180000000036</v>
      </c>
      <c r="D126">
        <v>8.4309999999999903</v>
      </c>
      <c r="E126">
        <v>9.2552023499791396</v>
      </c>
      <c r="F126">
        <v>8.8790650000000007</v>
      </c>
      <c r="G126">
        <v>6.9934849999999997</v>
      </c>
      <c r="H126">
        <v>8.3896879709557801</v>
      </c>
      <c r="K126">
        <f t="shared" si="15"/>
        <v>8.1863509924002038</v>
      </c>
      <c r="L126">
        <f t="shared" si="17"/>
        <v>0.53436099999998554</v>
      </c>
      <c r="M126">
        <f t="shared" si="18"/>
        <v>2.4186543493806378</v>
      </c>
      <c r="N126">
        <f t="shared" si="19"/>
        <v>1.3901942742250011</v>
      </c>
      <c r="O126">
        <f t="shared" si="20"/>
        <v>0.49916344522500061</v>
      </c>
      <c r="P126">
        <f t="shared" si="20"/>
        <v>0.47566949728110075</v>
      </c>
      <c r="Q126">
        <f t="shared" si="16"/>
        <v>2.8611800000000356</v>
      </c>
      <c r="R126">
        <f t="shared" si="21"/>
        <v>0.7309999999999901</v>
      </c>
      <c r="S126">
        <f t="shared" si="22"/>
        <v>1.5552023499791394</v>
      </c>
      <c r="T126">
        <f t="shared" si="23"/>
        <v>1.1790650000000005</v>
      </c>
      <c r="U126">
        <f t="shared" si="24"/>
        <v>0.70651500000000045</v>
      </c>
      <c r="V126">
        <f t="shared" si="24"/>
        <v>0.68968797095577994</v>
      </c>
      <c r="X126">
        <v>283.71118000000001</v>
      </c>
      <c r="Y126">
        <f t="shared" si="13"/>
        <v>10.561180000000036</v>
      </c>
      <c r="Z126">
        <v>285.58593999999999</v>
      </c>
      <c r="AA126">
        <f t="shared" si="14"/>
        <v>12.435940000000016</v>
      </c>
    </row>
    <row r="127" spans="1:27" x14ac:dyDescent="0.3">
      <c r="A127" s="1">
        <v>45383</v>
      </c>
      <c r="B127">
        <v>13.3</v>
      </c>
      <c r="C127">
        <v>17.066800000000001</v>
      </c>
      <c r="D127">
        <v>11.221</v>
      </c>
      <c r="E127">
        <v>11.889278792655</v>
      </c>
      <c r="F127">
        <v>9.9503050000000002</v>
      </c>
      <c r="G127">
        <v>9.3857079999999993</v>
      </c>
      <c r="H127">
        <v>10.6115729082315</v>
      </c>
      <c r="K127">
        <f t="shared" si="15"/>
        <v>14.18878224</v>
      </c>
      <c r="L127">
        <f t="shared" si="17"/>
        <v>4.3222410000000027</v>
      </c>
      <c r="M127">
        <f t="shared" si="18"/>
        <v>1.9901343248529355</v>
      </c>
      <c r="N127">
        <f t="shared" si="19"/>
        <v>11.220456593025004</v>
      </c>
      <c r="O127">
        <f t="shared" si="20"/>
        <v>15.321681861264011</v>
      </c>
      <c r="P127">
        <f t="shared" si="20"/>
        <v>7.2276402277548408</v>
      </c>
      <c r="Q127">
        <f t="shared" si="16"/>
        <v>3.7667999999999999</v>
      </c>
      <c r="R127">
        <f t="shared" si="21"/>
        <v>2.0790000000000006</v>
      </c>
      <c r="S127">
        <f t="shared" si="22"/>
        <v>1.4107212073450004</v>
      </c>
      <c r="T127">
        <f t="shared" si="23"/>
        <v>3.3496950000000005</v>
      </c>
      <c r="U127">
        <f t="shared" si="24"/>
        <v>3.9142920000000014</v>
      </c>
      <c r="V127">
        <f t="shared" si="24"/>
        <v>2.6884270917685011</v>
      </c>
      <c r="X127">
        <v>290.29199999999997</v>
      </c>
      <c r="Y127">
        <f t="shared" si="13"/>
        <v>17.141999999999996</v>
      </c>
      <c r="Z127">
        <v>290.21679999999998</v>
      </c>
      <c r="AA127">
        <f t="shared" si="14"/>
        <v>17.066800000000001</v>
      </c>
    </row>
    <row r="128" spans="1:27" x14ac:dyDescent="0.3">
      <c r="A128" s="1">
        <v>45384</v>
      </c>
      <c r="B128">
        <v>9.3000000000000007</v>
      </c>
      <c r="C128">
        <v>9.5716800000000148</v>
      </c>
      <c r="D128">
        <v>10.848999999999901</v>
      </c>
      <c r="E128">
        <v>10.775630462943299</v>
      </c>
      <c r="F128">
        <v>8.6317020000000007</v>
      </c>
      <c r="G128">
        <v>8.4087350000000001</v>
      </c>
      <c r="H128">
        <v>9.6662670403268898</v>
      </c>
      <c r="K128">
        <f t="shared" si="15"/>
        <v>7.3810022400007683E-2</v>
      </c>
      <c r="L128">
        <f t="shared" si="17"/>
        <v>2.3994009999996901</v>
      </c>
      <c r="M128">
        <f t="shared" si="18"/>
        <v>2.1774852631662536</v>
      </c>
      <c r="N128">
        <f t="shared" si="19"/>
        <v>0.44662221680400011</v>
      </c>
      <c r="O128">
        <f t="shared" si="20"/>
        <v>0.79435330022500117</v>
      </c>
      <c r="P128">
        <f t="shared" si="20"/>
        <v>0.13415154482981897</v>
      </c>
      <c r="Q128">
        <f t="shared" si="16"/>
        <v>0.27168000000001413</v>
      </c>
      <c r="R128">
        <f t="shared" si="21"/>
        <v>1.5489999999999</v>
      </c>
      <c r="S128">
        <f t="shared" si="22"/>
        <v>1.4756304629432986</v>
      </c>
      <c r="T128">
        <f t="shared" si="23"/>
        <v>0.66829800000000006</v>
      </c>
      <c r="U128">
        <f t="shared" si="24"/>
        <v>0.89126500000000064</v>
      </c>
      <c r="V128">
        <f t="shared" si="24"/>
        <v>0.36626704032688906</v>
      </c>
      <c r="X128">
        <v>291.76781999999997</v>
      </c>
      <c r="Y128">
        <f t="shared" si="13"/>
        <v>18.617819999999995</v>
      </c>
      <c r="Z128">
        <v>282.72167999999999</v>
      </c>
      <c r="AA128">
        <f t="shared" si="14"/>
        <v>9.5716800000000148</v>
      </c>
    </row>
    <row r="129" spans="1:27" x14ac:dyDescent="0.3">
      <c r="A129" s="1">
        <v>45385</v>
      </c>
      <c r="B129">
        <v>3.7</v>
      </c>
      <c r="C129">
        <v>8.8243700000000445</v>
      </c>
      <c r="D129">
        <v>5.9909999999999997</v>
      </c>
      <c r="E129">
        <v>5.1722981011952696</v>
      </c>
      <c r="F129">
        <v>5.6305350000000001</v>
      </c>
      <c r="G129">
        <v>5.2090396999999999</v>
      </c>
      <c r="H129">
        <v>5.50071822875951</v>
      </c>
      <c r="K129">
        <f t="shared" si="15"/>
        <v>26.259167896900454</v>
      </c>
      <c r="L129">
        <f t="shared" si="17"/>
        <v>5.2486809999999977</v>
      </c>
      <c r="M129">
        <f t="shared" si="18"/>
        <v>2.1676616987831956</v>
      </c>
      <c r="N129">
        <f t="shared" si="19"/>
        <v>3.7269653862249994</v>
      </c>
      <c r="O129">
        <f t="shared" si="20"/>
        <v>2.2772008161760895</v>
      </c>
      <c r="P129">
        <f t="shared" si="20"/>
        <v>3.2425861393867863</v>
      </c>
      <c r="Q129">
        <f t="shared" si="16"/>
        <v>5.1243700000000443</v>
      </c>
      <c r="R129">
        <f t="shared" si="21"/>
        <v>2.2909999999999995</v>
      </c>
      <c r="S129">
        <f t="shared" si="22"/>
        <v>1.4722981011952694</v>
      </c>
      <c r="T129">
        <f t="shared" si="23"/>
        <v>1.9305349999999999</v>
      </c>
      <c r="U129">
        <f t="shared" si="24"/>
        <v>1.5090396999999998</v>
      </c>
      <c r="V129">
        <f t="shared" si="24"/>
        <v>1.8007182287595098</v>
      </c>
      <c r="X129">
        <v>281.97437000000002</v>
      </c>
      <c r="Y129">
        <f t="shared" si="13"/>
        <v>8.8243700000000445</v>
      </c>
      <c r="Z129">
        <v>282.03539999999998</v>
      </c>
      <c r="AA129">
        <f t="shared" si="14"/>
        <v>8.8854000000000042</v>
      </c>
    </row>
    <row r="130" spans="1:27" x14ac:dyDescent="0.3">
      <c r="A130" s="1">
        <v>45386</v>
      </c>
      <c r="B130">
        <v>9</v>
      </c>
      <c r="C130">
        <v>11.489160000000027</v>
      </c>
      <c r="D130">
        <v>8.968</v>
      </c>
      <c r="E130">
        <v>8.4518148733094005</v>
      </c>
      <c r="F130">
        <v>8.7742819999999995</v>
      </c>
      <c r="G130">
        <v>6.3506660000000004</v>
      </c>
      <c r="H130">
        <v>8.13619084372408</v>
      </c>
      <c r="K130">
        <f t="shared" si="15"/>
        <v>6.195917505600133</v>
      </c>
      <c r="L130">
        <f t="shared" si="17"/>
        <v>1.0240000000000019E-3</v>
      </c>
      <c r="M130">
        <f t="shared" si="18"/>
        <v>0.3005069331247886</v>
      </c>
      <c r="N130">
        <f t="shared" si="19"/>
        <v>5.0948615524000242E-2</v>
      </c>
      <c r="O130">
        <f t="shared" si="20"/>
        <v>7.0189706435559982</v>
      </c>
      <c r="P130">
        <f t="shared" si="20"/>
        <v>0.74616625846611684</v>
      </c>
      <c r="Q130">
        <f t="shared" si="16"/>
        <v>2.4891600000000267</v>
      </c>
      <c r="R130">
        <f t="shared" si="21"/>
        <v>3.2000000000000028E-2</v>
      </c>
      <c r="S130">
        <f t="shared" si="22"/>
        <v>0.54818512669059949</v>
      </c>
      <c r="T130">
        <f t="shared" si="23"/>
        <v>0.22571800000000053</v>
      </c>
      <c r="U130">
        <f t="shared" si="24"/>
        <v>2.6493339999999996</v>
      </c>
      <c r="V130">
        <f t="shared" si="24"/>
        <v>0.86380915627592003</v>
      </c>
      <c r="X130">
        <v>286.25121999999999</v>
      </c>
      <c r="Y130">
        <f t="shared" si="13"/>
        <v>13.101220000000012</v>
      </c>
      <c r="Z130">
        <v>284.63916</v>
      </c>
      <c r="AA130">
        <f t="shared" si="14"/>
        <v>11.489160000000027</v>
      </c>
    </row>
    <row r="131" spans="1:27" x14ac:dyDescent="0.3">
      <c r="A131" s="1">
        <v>45387</v>
      </c>
      <c r="B131">
        <v>8.3000000000000007</v>
      </c>
      <c r="C131">
        <v>11.230130000000031</v>
      </c>
      <c r="D131">
        <v>6.9349999999999996</v>
      </c>
      <c r="E131">
        <v>7.6364419772871699</v>
      </c>
      <c r="F131">
        <v>7.0701349999999996</v>
      </c>
      <c r="G131">
        <v>7.4765499999999996</v>
      </c>
      <c r="H131">
        <v>7.2795317990245501</v>
      </c>
      <c r="K131">
        <f t="shared" si="15"/>
        <v>8.5856618169001777</v>
      </c>
      <c r="L131">
        <f t="shared" si="17"/>
        <v>1.863225000000003</v>
      </c>
      <c r="M131">
        <f t="shared" si="18"/>
        <v>0.4403092495065617</v>
      </c>
      <c r="N131">
        <f t="shared" si="19"/>
        <v>1.5125679182250027</v>
      </c>
      <c r="O131">
        <f t="shared" si="20"/>
        <v>0.67806990250000188</v>
      </c>
      <c r="P131">
        <f t="shared" si="20"/>
        <v>1.0413553492020728</v>
      </c>
      <c r="Q131">
        <f t="shared" si="16"/>
        <v>2.9301300000000303</v>
      </c>
      <c r="R131">
        <f t="shared" si="21"/>
        <v>1.3650000000000011</v>
      </c>
      <c r="S131">
        <f t="shared" si="22"/>
        <v>0.66355802271283082</v>
      </c>
      <c r="T131">
        <f t="shared" si="23"/>
        <v>1.2298650000000011</v>
      </c>
      <c r="U131">
        <f t="shared" si="24"/>
        <v>0.82345000000000113</v>
      </c>
      <c r="V131">
        <f t="shared" si="24"/>
        <v>1.0204682009754507</v>
      </c>
      <c r="X131">
        <v>284.38013000000001</v>
      </c>
      <c r="Y131">
        <f t="shared" si="13"/>
        <v>11.230130000000031</v>
      </c>
      <c r="Z131">
        <v>285.21606000000003</v>
      </c>
      <c r="AA131">
        <f t="shared" si="14"/>
        <v>12.06606000000005</v>
      </c>
    </row>
    <row r="132" spans="1:27" x14ac:dyDescent="0.3">
      <c r="A132" s="1">
        <v>45388</v>
      </c>
      <c r="B132">
        <v>9.1999999999999993</v>
      </c>
      <c r="C132">
        <v>11.57534000000004</v>
      </c>
      <c r="D132">
        <v>7.4740000000000002</v>
      </c>
      <c r="E132">
        <v>8.43589514294559</v>
      </c>
      <c r="F132">
        <v>8.5708409999999997</v>
      </c>
      <c r="G132">
        <v>7.7203803000000004</v>
      </c>
      <c r="H132">
        <v>8.0502790711901895</v>
      </c>
      <c r="K132">
        <f t="shared" si="15"/>
        <v>5.6422401156001918</v>
      </c>
      <c r="L132">
        <f t="shared" si="17"/>
        <v>2.9790759999999969</v>
      </c>
      <c r="M132">
        <f t="shared" si="18"/>
        <v>0.58385623257413932</v>
      </c>
      <c r="N132">
        <f t="shared" si="19"/>
        <v>0.39584104728099945</v>
      </c>
      <c r="O132">
        <f t="shared" si="20"/>
        <v>2.1892744566280866</v>
      </c>
      <c r="P132">
        <f t="shared" si="20"/>
        <v>1.3218582141432917</v>
      </c>
      <c r="Q132">
        <f t="shared" si="16"/>
        <v>2.3753400000000404</v>
      </c>
      <c r="R132">
        <f t="shared" si="21"/>
        <v>1.7259999999999991</v>
      </c>
      <c r="S132">
        <f t="shared" si="22"/>
        <v>0.76410485705440934</v>
      </c>
      <c r="T132">
        <f t="shared" si="23"/>
        <v>0.62915899999999958</v>
      </c>
      <c r="U132">
        <f t="shared" si="24"/>
        <v>1.4796196999999989</v>
      </c>
      <c r="V132">
        <f t="shared" si="24"/>
        <v>1.1497209288098098</v>
      </c>
      <c r="X132">
        <v>284.72534000000002</v>
      </c>
      <c r="Y132">
        <f t="shared" ref="Y132:Y156" si="25">X132-273.15</f>
        <v>11.57534000000004</v>
      </c>
      <c r="Z132">
        <v>286.38891999999998</v>
      </c>
      <c r="AA132">
        <f t="shared" ref="AA132:AA156" si="26">Z132-273.15</f>
        <v>13.238920000000007</v>
      </c>
    </row>
    <row r="133" spans="1:27" x14ac:dyDescent="0.3">
      <c r="A133" s="1">
        <v>45389</v>
      </c>
      <c r="B133">
        <v>10.5</v>
      </c>
      <c r="C133">
        <v>12.919579999999996</v>
      </c>
      <c r="D133">
        <v>8.7959999999999994</v>
      </c>
      <c r="E133">
        <v>8.8775306001662795</v>
      </c>
      <c r="F133">
        <v>8.7663679999999999</v>
      </c>
      <c r="G133">
        <v>8.8725830000000006</v>
      </c>
      <c r="H133">
        <v>8.8281204754352398</v>
      </c>
      <c r="K133">
        <f t="shared" si="15"/>
        <v>5.8543673763999822</v>
      </c>
      <c r="L133">
        <f t="shared" si="17"/>
        <v>2.9036160000000022</v>
      </c>
      <c r="M133">
        <f t="shared" si="18"/>
        <v>2.6324069533967931</v>
      </c>
      <c r="N133">
        <f t="shared" si="19"/>
        <v>3.0054799114240001</v>
      </c>
      <c r="O133">
        <f t="shared" si="20"/>
        <v>2.6484860918889983</v>
      </c>
      <c r="P133">
        <f t="shared" si="20"/>
        <v>2.7951811446588888</v>
      </c>
      <c r="Q133">
        <f t="shared" si="16"/>
        <v>2.4195799999999963</v>
      </c>
      <c r="R133">
        <f t="shared" si="21"/>
        <v>1.7040000000000006</v>
      </c>
      <c r="S133">
        <f t="shared" si="22"/>
        <v>1.6224693998337205</v>
      </c>
      <c r="T133">
        <f t="shared" si="23"/>
        <v>1.7336320000000001</v>
      </c>
      <c r="U133">
        <f t="shared" si="24"/>
        <v>1.6274169999999994</v>
      </c>
      <c r="V133">
        <f t="shared" si="24"/>
        <v>1.6718795245647602</v>
      </c>
      <c r="X133">
        <v>286.06957999999997</v>
      </c>
      <c r="Y133">
        <f t="shared" si="25"/>
        <v>12.919579999999996</v>
      </c>
      <c r="Z133">
        <v>287.43506000000002</v>
      </c>
      <c r="AA133">
        <f t="shared" si="26"/>
        <v>14.285060000000044</v>
      </c>
    </row>
    <row r="134" spans="1:27" x14ac:dyDescent="0.3">
      <c r="A134" s="1">
        <v>45390</v>
      </c>
      <c r="B134">
        <v>10</v>
      </c>
      <c r="C134">
        <v>12.063130000000001</v>
      </c>
      <c r="D134">
        <v>8.2490000000000006</v>
      </c>
      <c r="E134">
        <v>9.1190113845605403</v>
      </c>
      <c r="F134">
        <v>8.9491479999999992</v>
      </c>
      <c r="G134">
        <v>8.0954160000000002</v>
      </c>
      <c r="H134">
        <v>8.6031439079229699</v>
      </c>
      <c r="K134">
        <f t="shared" si="15"/>
        <v>4.2565053969000042</v>
      </c>
      <c r="L134">
        <f t="shared" si="17"/>
        <v>3.0660009999999982</v>
      </c>
      <c r="M134">
        <f t="shared" si="18"/>
        <v>0.77614094053393623</v>
      </c>
      <c r="N134">
        <f t="shared" si="19"/>
        <v>1.1042899259040015</v>
      </c>
      <c r="O134">
        <f t="shared" si="20"/>
        <v>3.6274402130559995</v>
      </c>
      <c r="P134">
        <f t="shared" si="20"/>
        <v>1.9512069419727125</v>
      </c>
      <c r="Q134">
        <f t="shared" si="16"/>
        <v>2.063130000000001</v>
      </c>
      <c r="R134">
        <f t="shared" si="21"/>
        <v>1.7509999999999994</v>
      </c>
      <c r="S134">
        <f t="shared" si="22"/>
        <v>0.88098861543945972</v>
      </c>
      <c r="T134">
        <f t="shared" si="23"/>
        <v>1.0508520000000008</v>
      </c>
      <c r="U134">
        <f t="shared" si="24"/>
        <v>1.9045839999999998</v>
      </c>
      <c r="V134">
        <f t="shared" si="24"/>
        <v>1.3968560920770301</v>
      </c>
      <c r="X134">
        <v>285.21312999999998</v>
      </c>
      <c r="Y134">
        <f t="shared" si="25"/>
        <v>12.063130000000001</v>
      </c>
      <c r="Z134">
        <v>288.72314</v>
      </c>
      <c r="AA134">
        <f t="shared" si="26"/>
        <v>15.573140000000024</v>
      </c>
    </row>
    <row r="135" spans="1:27" x14ac:dyDescent="0.3">
      <c r="A135" s="1">
        <v>45391</v>
      </c>
      <c r="B135">
        <v>10.3</v>
      </c>
      <c r="C135">
        <v>13.296040000000005</v>
      </c>
      <c r="D135">
        <v>8.9640000000000004</v>
      </c>
      <c r="E135">
        <v>9.1519537355559102</v>
      </c>
      <c r="F135">
        <v>9.5628189999999993</v>
      </c>
      <c r="G135">
        <v>8.5505709999999997</v>
      </c>
      <c r="H135">
        <v>9.0573359261069903</v>
      </c>
      <c r="K135">
        <f t="shared" si="15"/>
        <v>8.9762556816000263</v>
      </c>
      <c r="L135">
        <f t="shared" si="17"/>
        <v>1.7848960000000007</v>
      </c>
      <c r="M135">
        <f t="shared" si="18"/>
        <v>1.3180102253040307</v>
      </c>
      <c r="N135">
        <f t="shared" si="19"/>
        <v>0.54343582676100211</v>
      </c>
      <c r="O135">
        <f t="shared" si="20"/>
        <v>3.0605018260410035</v>
      </c>
      <c r="P135">
        <f t="shared" si="20"/>
        <v>1.5442140005443732</v>
      </c>
      <c r="Q135">
        <f t="shared" si="16"/>
        <v>2.9960400000000043</v>
      </c>
      <c r="R135">
        <f t="shared" si="21"/>
        <v>1.3360000000000003</v>
      </c>
      <c r="S135">
        <f t="shared" si="22"/>
        <v>1.1480462644440905</v>
      </c>
      <c r="T135">
        <f t="shared" si="23"/>
        <v>0.73718100000000142</v>
      </c>
      <c r="U135">
        <f t="shared" si="24"/>
        <v>1.749429000000001</v>
      </c>
      <c r="V135">
        <f t="shared" si="24"/>
        <v>1.2426640738930104</v>
      </c>
      <c r="X135">
        <v>286.44603999999998</v>
      </c>
      <c r="Y135">
        <f t="shared" si="25"/>
        <v>13.296040000000005</v>
      </c>
      <c r="Z135">
        <v>287.91113000000001</v>
      </c>
      <c r="AA135">
        <f t="shared" si="26"/>
        <v>14.761130000000037</v>
      </c>
    </row>
    <row r="136" spans="1:27" x14ac:dyDescent="0.3">
      <c r="A136" s="1">
        <v>45392</v>
      </c>
      <c r="B136">
        <v>8.5</v>
      </c>
      <c r="C136">
        <v>14.694240000000036</v>
      </c>
      <c r="D136">
        <v>10.527999999999899</v>
      </c>
      <c r="E136">
        <v>9.9729241383093097</v>
      </c>
      <c r="F136">
        <v>9.8560295</v>
      </c>
      <c r="G136">
        <v>9.3713090000000001</v>
      </c>
      <c r="H136">
        <v>9.9320657323007104</v>
      </c>
      <c r="K136">
        <f t="shared" ref="K136:K156" si="27">POWER(C136-$B136,2)</f>
        <v>38.368609177600447</v>
      </c>
      <c r="L136">
        <f t="shared" si="17"/>
        <v>4.112783999999591</v>
      </c>
      <c r="M136">
        <f t="shared" si="18"/>
        <v>2.1695055172142226</v>
      </c>
      <c r="N136">
        <f t="shared" si="19"/>
        <v>1.83881600487025</v>
      </c>
      <c r="O136">
        <f t="shared" si="20"/>
        <v>0.75917937348100017</v>
      </c>
      <c r="P136">
        <f t="shared" si="20"/>
        <v>2.0508122616299702</v>
      </c>
      <c r="Q136">
        <f t="shared" ref="Q136:Q156" si="28">ABS(C136-$B136)</f>
        <v>6.1942400000000362</v>
      </c>
      <c r="R136">
        <f t="shared" si="21"/>
        <v>2.0279999999998992</v>
      </c>
      <c r="S136">
        <f t="shared" si="22"/>
        <v>1.4729241383093097</v>
      </c>
      <c r="T136">
        <f t="shared" si="23"/>
        <v>1.3560295</v>
      </c>
      <c r="U136">
        <f t="shared" si="24"/>
        <v>0.87130900000000011</v>
      </c>
      <c r="V136">
        <f t="shared" si="24"/>
        <v>1.4320657323007104</v>
      </c>
      <c r="X136">
        <v>287.84424000000001</v>
      </c>
      <c r="Y136">
        <f t="shared" si="25"/>
        <v>14.694240000000036</v>
      </c>
      <c r="Z136">
        <v>288.96924000000001</v>
      </c>
      <c r="AA136">
        <f t="shared" si="26"/>
        <v>15.819240000000036</v>
      </c>
    </row>
    <row r="137" spans="1:27" x14ac:dyDescent="0.3">
      <c r="A137" s="1">
        <v>45393</v>
      </c>
      <c r="B137">
        <v>8.9</v>
      </c>
      <c r="C137">
        <v>11.608060000000023</v>
      </c>
      <c r="D137">
        <v>8.2459999999999898</v>
      </c>
      <c r="E137">
        <v>8.7977696784840393</v>
      </c>
      <c r="F137">
        <v>7.6296629999999999</v>
      </c>
      <c r="G137">
        <v>7.9468069999999997</v>
      </c>
      <c r="H137">
        <v>8.1550598941769792</v>
      </c>
      <c r="K137">
        <f t="shared" si="27"/>
        <v>7.333588963600123</v>
      </c>
      <c r="L137">
        <f t="shared" si="17"/>
        <v>0.42771600000001381</v>
      </c>
      <c r="M137">
        <f t="shared" si="18"/>
        <v>1.0451038637256761E-2</v>
      </c>
      <c r="N137">
        <f t="shared" si="19"/>
        <v>1.6137560935690012</v>
      </c>
      <c r="O137">
        <f t="shared" si="20"/>
        <v>0.9085768952490012</v>
      </c>
      <c r="P137">
        <f t="shared" si="20"/>
        <v>0.55493576126361399</v>
      </c>
      <c r="Q137">
        <f t="shared" si="28"/>
        <v>2.7080600000000228</v>
      </c>
      <c r="R137">
        <f t="shared" si="21"/>
        <v>0.65400000000001057</v>
      </c>
      <c r="S137">
        <f t="shared" si="22"/>
        <v>0.10223032151596101</v>
      </c>
      <c r="T137">
        <f t="shared" si="23"/>
        <v>1.2703370000000005</v>
      </c>
      <c r="U137">
        <f t="shared" si="24"/>
        <v>0.95319300000000062</v>
      </c>
      <c r="V137">
        <f t="shared" si="24"/>
        <v>0.74494010582302117</v>
      </c>
      <c r="X137">
        <v>284.75806</v>
      </c>
      <c r="Y137">
        <f t="shared" si="25"/>
        <v>11.608060000000023</v>
      </c>
      <c r="Z137">
        <v>285.39159999999998</v>
      </c>
      <c r="AA137">
        <f t="shared" si="26"/>
        <v>12.241600000000005</v>
      </c>
    </row>
    <row r="138" spans="1:27" x14ac:dyDescent="0.3">
      <c r="A138" s="1">
        <v>45394</v>
      </c>
      <c r="B138">
        <v>8.8000000000000007</v>
      </c>
      <c r="C138">
        <v>12.656640000000039</v>
      </c>
      <c r="D138">
        <v>9.2219999999999906</v>
      </c>
      <c r="E138">
        <v>9.3167365490237604</v>
      </c>
      <c r="F138">
        <v>9.2877340000000004</v>
      </c>
      <c r="G138">
        <v>7.8190837000000002</v>
      </c>
      <c r="H138">
        <v>8.9113885678360791</v>
      </c>
      <c r="K138">
        <f t="shared" si="27"/>
        <v>14.873672089600293</v>
      </c>
      <c r="L138">
        <f t="shared" si="17"/>
        <v>0.1780839999999915</v>
      </c>
      <c r="M138">
        <f t="shared" si="18"/>
        <v>0.26701666109698435</v>
      </c>
      <c r="N138">
        <f t="shared" si="19"/>
        <v>0.23788445475599967</v>
      </c>
      <c r="O138">
        <f t="shared" si="20"/>
        <v>0.96219678760569105</v>
      </c>
      <c r="P138">
        <f t="shared" si="20"/>
        <v>1.2407413044572645E-2</v>
      </c>
      <c r="Q138">
        <f t="shared" si="28"/>
        <v>3.8566400000000378</v>
      </c>
      <c r="R138">
        <f t="shared" si="21"/>
        <v>0.42199999999998994</v>
      </c>
      <c r="S138">
        <f t="shared" si="22"/>
        <v>0.51673654902375965</v>
      </c>
      <c r="T138">
        <f t="shared" si="23"/>
        <v>0.48773399999999967</v>
      </c>
      <c r="U138">
        <f t="shared" si="24"/>
        <v>0.98091630000000052</v>
      </c>
      <c r="V138">
        <f t="shared" si="24"/>
        <v>0.11138856783607842</v>
      </c>
      <c r="X138">
        <v>285.80664000000002</v>
      </c>
      <c r="Y138">
        <f t="shared" si="25"/>
        <v>12.656640000000039</v>
      </c>
      <c r="Z138">
        <v>287.12011999999999</v>
      </c>
      <c r="AA138">
        <f t="shared" si="26"/>
        <v>13.970120000000009</v>
      </c>
    </row>
    <row r="139" spans="1:27" x14ac:dyDescent="0.3">
      <c r="A139" s="1">
        <v>45395</v>
      </c>
      <c r="B139">
        <v>6.5</v>
      </c>
      <c r="C139">
        <v>10.68180000000001</v>
      </c>
      <c r="D139">
        <v>7.9609999999999896</v>
      </c>
      <c r="E139">
        <v>8.3886702355669005</v>
      </c>
      <c r="F139">
        <v>7.4471455000000004</v>
      </c>
      <c r="G139">
        <v>7.2125859999999999</v>
      </c>
      <c r="H139">
        <v>7.7523504059147301</v>
      </c>
      <c r="K139">
        <f t="shared" si="27"/>
        <v>17.48745124000008</v>
      </c>
      <c r="L139">
        <f t="shared" si="17"/>
        <v>2.1345209999999697</v>
      </c>
      <c r="M139">
        <f t="shared" si="18"/>
        <v>3.5670752587163315</v>
      </c>
      <c r="N139">
        <f t="shared" si="19"/>
        <v>0.89708459817025077</v>
      </c>
      <c r="O139">
        <f t="shared" si="20"/>
        <v>0.5077788073959999</v>
      </c>
      <c r="P139">
        <f t="shared" si="20"/>
        <v>1.5683815391947893</v>
      </c>
      <c r="Q139">
        <f t="shared" si="28"/>
        <v>4.1818000000000097</v>
      </c>
      <c r="R139">
        <f t="shared" si="21"/>
        <v>1.4609999999999896</v>
      </c>
      <c r="S139">
        <f t="shared" si="22"/>
        <v>1.8886702355669005</v>
      </c>
      <c r="T139">
        <f t="shared" si="23"/>
        <v>0.94714550000000042</v>
      </c>
      <c r="U139">
        <f t="shared" si="24"/>
        <v>0.71258599999999994</v>
      </c>
      <c r="V139">
        <f t="shared" si="24"/>
        <v>1.2523504059147301</v>
      </c>
      <c r="X139">
        <v>283.83179999999999</v>
      </c>
      <c r="Y139">
        <f t="shared" si="25"/>
        <v>10.68180000000001</v>
      </c>
      <c r="Z139">
        <v>286.69506999999999</v>
      </c>
      <c r="AA139">
        <f t="shared" si="26"/>
        <v>13.54507000000001</v>
      </c>
    </row>
    <row r="140" spans="1:27" x14ac:dyDescent="0.3">
      <c r="A140" s="1">
        <v>45396</v>
      </c>
      <c r="B140">
        <v>9.6</v>
      </c>
      <c r="C140">
        <v>11.65518000000003</v>
      </c>
      <c r="D140">
        <v>8.5939999999999905</v>
      </c>
      <c r="E140">
        <v>8.4739698839265891</v>
      </c>
      <c r="F140">
        <v>8.7240749999999991</v>
      </c>
      <c r="G140">
        <v>7.8417196000000002</v>
      </c>
      <c r="H140">
        <v>8.4084412071724408</v>
      </c>
      <c r="K140">
        <f t="shared" si="27"/>
        <v>4.223764832400124</v>
      </c>
      <c r="L140">
        <f t="shared" si="17"/>
        <v>1.0120360000000184</v>
      </c>
      <c r="M140">
        <f t="shared" si="18"/>
        <v>1.2679438223042985</v>
      </c>
      <c r="N140">
        <f t="shared" si="19"/>
        <v>0.76724460562500085</v>
      </c>
      <c r="O140">
        <f t="shared" si="20"/>
        <v>3.091549965024158</v>
      </c>
      <c r="P140">
        <f t="shared" si="20"/>
        <v>1.4198123567646692</v>
      </c>
      <c r="Q140">
        <f t="shared" si="28"/>
        <v>2.0551800000000302</v>
      </c>
      <c r="R140">
        <f t="shared" si="21"/>
        <v>1.0060000000000091</v>
      </c>
      <c r="S140">
        <f t="shared" si="22"/>
        <v>1.1260301160734105</v>
      </c>
      <c r="T140">
        <f t="shared" si="23"/>
        <v>0.87592500000000051</v>
      </c>
      <c r="U140">
        <f t="shared" si="24"/>
        <v>1.7582803999999994</v>
      </c>
      <c r="V140">
        <f t="shared" si="24"/>
        <v>1.1915587928275588</v>
      </c>
      <c r="X140">
        <v>284.80518000000001</v>
      </c>
      <c r="Y140">
        <f t="shared" si="25"/>
        <v>11.65518000000003</v>
      </c>
      <c r="Z140">
        <v>288.89917000000003</v>
      </c>
      <c r="AA140">
        <f t="shared" si="26"/>
        <v>15.749170000000049</v>
      </c>
    </row>
    <row r="141" spans="1:27" x14ac:dyDescent="0.3">
      <c r="A141" s="1">
        <v>45397</v>
      </c>
      <c r="B141">
        <v>10.4</v>
      </c>
      <c r="C141">
        <v>14.485740000000021</v>
      </c>
      <c r="D141">
        <v>11.065</v>
      </c>
      <c r="E141">
        <v>10.7517939027124</v>
      </c>
      <c r="F141">
        <v>10.449007</v>
      </c>
      <c r="G141">
        <v>9.8568309999999997</v>
      </c>
      <c r="H141">
        <v>10.530657883484499</v>
      </c>
      <c r="K141">
        <f t="shared" si="27"/>
        <v>16.69327134760017</v>
      </c>
      <c r="L141">
        <f t="shared" si="17"/>
        <v>0.44222499999999887</v>
      </c>
      <c r="M141">
        <f t="shared" si="18"/>
        <v>0.12375894998562137</v>
      </c>
      <c r="N141">
        <f t="shared" si="19"/>
        <v>2.4016860489999587E-3</v>
      </c>
      <c r="O141">
        <f t="shared" si="20"/>
        <v>0.29503256256100074</v>
      </c>
      <c r="P141">
        <f t="shared" si="20"/>
        <v>1.7071482516648952E-2</v>
      </c>
      <c r="Q141">
        <f t="shared" si="28"/>
        <v>4.0857400000000208</v>
      </c>
      <c r="R141">
        <f t="shared" si="21"/>
        <v>0.66499999999999915</v>
      </c>
      <c r="S141">
        <f t="shared" si="22"/>
        <v>0.35179390271239974</v>
      </c>
      <c r="T141">
        <f t="shared" si="23"/>
        <v>4.9006999999999579E-2</v>
      </c>
      <c r="U141">
        <f t="shared" si="24"/>
        <v>0.54316900000000068</v>
      </c>
      <c r="V141">
        <f t="shared" si="24"/>
        <v>0.13065788348449914</v>
      </c>
      <c r="X141">
        <v>287.63574</v>
      </c>
      <c r="Y141">
        <f t="shared" si="25"/>
        <v>14.485740000000021</v>
      </c>
      <c r="Z141">
        <v>290.60253999999998</v>
      </c>
      <c r="AA141">
        <f t="shared" si="26"/>
        <v>17.452539999999999</v>
      </c>
    </row>
    <row r="142" spans="1:27" x14ac:dyDescent="0.3">
      <c r="A142" s="1">
        <v>45398</v>
      </c>
      <c r="B142">
        <v>6</v>
      </c>
      <c r="C142">
        <v>14.599270000000047</v>
      </c>
      <c r="D142">
        <v>11.61</v>
      </c>
      <c r="E142">
        <v>10.5086932597758</v>
      </c>
      <c r="F142">
        <v>9.5414639999999995</v>
      </c>
      <c r="G142">
        <v>8.2002600000000001</v>
      </c>
      <c r="H142">
        <v>9.9651043185145092</v>
      </c>
      <c r="K142">
        <f t="shared" si="27"/>
        <v>73.947444532900803</v>
      </c>
      <c r="L142">
        <f t="shared" si="17"/>
        <v>31.472099999999994</v>
      </c>
      <c r="M142">
        <f t="shared" si="18"/>
        <v>20.328314910747729</v>
      </c>
      <c r="N142">
        <f t="shared" si="19"/>
        <v>12.541967263295996</v>
      </c>
      <c r="O142">
        <f t="shared" si="20"/>
        <v>4.8411440676000002</v>
      </c>
      <c r="P142">
        <f t="shared" si="20"/>
        <v>15.72205225670241</v>
      </c>
      <c r="Q142">
        <f t="shared" si="28"/>
        <v>8.5992700000000468</v>
      </c>
      <c r="R142">
        <f t="shared" si="21"/>
        <v>5.6099999999999994</v>
      </c>
      <c r="S142">
        <f t="shared" si="22"/>
        <v>4.5086932597758</v>
      </c>
      <c r="T142">
        <f t="shared" si="23"/>
        <v>3.5414639999999995</v>
      </c>
      <c r="U142">
        <f t="shared" si="24"/>
        <v>2.2002600000000001</v>
      </c>
      <c r="V142">
        <f t="shared" si="24"/>
        <v>3.9651043185145092</v>
      </c>
      <c r="X142">
        <v>287.74927000000002</v>
      </c>
      <c r="Y142">
        <f t="shared" si="25"/>
        <v>14.599270000000047</v>
      </c>
      <c r="Z142">
        <v>289.27636999999999</v>
      </c>
      <c r="AA142">
        <f t="shared" si="26"/>
        <v>16.126370000000009</v>
      </c>
    </row>
    <row r="143" spans="1:27" x14ac:dyDescent="0.3">
      <c r="A143" s="1">
        <v>45399</v>
      </c>
      <c r="B143">
        <v>4.5</v>
      </c>
      <c r="C143">
        <v>4.9642600000000243</v>
      </c>
      <c r="D143">
        <v>6.2560000000000002</v>
      </c>
      <c r="E143">
        <v>5.2688777455631</v>
      </c>
      <c r="F143">
        <v>6.2703030000000002</v>
      </c>
      <c r="G143">
        <v>2.4112076999999998</v>
      </c>
      <c r="H143">
        <v>5.0515970485047204</v>
      </c>
      <c r="K143">
        <f t="shared" si="27"/>
        <v>0.21553734760002258</v>
      </c>
      <c r="L143">
        <f t="shared" si="17"/>
        <v>3.0835360000000009</v>
      </c>
      <c r="M143">
        <f t="shared" si="18"/>
        <v>0.59117298762219506</v>
      </c>
      <c r="N143">
        <f t="shared" si="19"/>
        <v>3.1339727118090006</v>
      </c>
      <c r="O143">
        <f t="shared" si="20"/>
        <v>4.3630532725392905</v>
      </c>
      <c r="P143">
        <f t="shared" si="20"/>
        <v>0.30425930391911882</v>
      </c>
      <c r="Q143">
        <f t="shared" si="28"/>
        <v>0.46426000000002432</v>
      </c>
      <c r="R143">
        <f t="shared" si="21"/>
        <v>1.7560000000000002</v>
      </c>
      <c r="S143">
        <f t="shared" si="22"/>
        <v>0.76887774556309996</v>
      </c>
      <c r="T143">
        <f t="shared" si="23"/>
        <v>1.7703030000000002</v>
      </c>
      <c r="U143">
        <f t="shared" si="24"/>
        <v>2.0887923000000002</v>
      </c>
      <c r="V143">
        <f t="shared" si="24"/>
        <v>0.55159704850472036</v>
      </c>
      <c r="X143">
        <v>278.69263000000001</v>
      </c>
      <c r="Y143">
        <f t="shared" si="25"/>
        <v>5.542630000000031</v>
      </c>
      <c r="Z143">
        <v>278.11426</v>
      </c>
      <c r="AA143">
        <f t="shared" si="26"/>
        <v>4.9642600000000243</v>
      </c>
    </row>
    <row r="144" spans="1:27" x14ac:dyDescent="0.3">
      <c r="A144" s="1">
        <v>45400</v>
      </c>
      <c r="B144">
        <v>6.1</v>
      </c>
      <c r="C144">
        <v>6.6500500000000216</v>
      </c>
      <c r="D144">
        <v>6.1789999999999896</v>
      </c>
      <c r="E144">
        <v>6.00184975976922</v>
      </c>
      <c r="F144">
        <v>6.9933199999999998</v>
      </c>
      <c r="G144">
        <v>4.774438</v>
      </c>
      <c r="H144">
        <v>5.9871519130944604</v>
      </c>
      <c r="K144">
        <f t="shared" si="27"/>
        <v>0.3025550025000241</v>
      </c>
      <c r="L144">
        <f t="shared" si="17"/>
        <v>6.2409999999984145E-3</v>
      </c>
      <c r="M144">
        <f t="shared" si="18"/>
        <v>9.6334696573597608E-3</v>
      </c>
      <c r="N144">
        <f t="shared" si="19"/>
        <v>0.79802062240000016</v>
      </c>
      <c r="O144">
        <f t="shared" si="20"/>
        <v>1.7571146158439992</v>
      </c>
      <c r="P144">
        <f t="shared" si="20"/>
        <v>1.2734690718240143E-2</v>
      </c>
      <c r="Q144">
        <f t="shared" si="28"/>
        <v>0.55005000000002191</v>
      </c>
      <c r="R144">
        <f t="shared" si="21"/>
        <v>7.8999999999989967E-2</v>
      </c>
      <c r="S144">
        <f t="shared" si="22"/>
        <v>9.8150240230779673E-2</v>
      </c>
      <c r="T144">
        <f t="shared" si="23"/>
        <v>0.89332000000000011</v>
      </c>
      <c r="U144">
        <f t="shared" si="24"/>
        <v>1.3255619999999997</v>
      </c>
      <c r="V144">
        <f t="shared" si="24"/>
        <v>0.11284808690553927</v>
      </c>
      <c r="X144">
        <v>280.32616999999999</v>
      </c>
      <c r="Y144">
        <f t="shared" si="25"/>
        <v>7.1761700000000133</v>
      </c>
      <c r="Z144">
        <v>279.80005</v>
      </c>
      <c r="AA144">
        <f t="shared" si="26"/>
        <v>6.6500500000000216</v>
      </c>
    </row>
    <row r="145" spans="1:27" x14ac:dyDescent="0.3">
      <c r="A145" s="1">
        <v>45401</v>
      </c>
      <c r="B145">
        <v>2</v>
      </c>
      <c r="C145">
        <v>4.4686500000000251</v>
      </c>
      <c r="D145">
        <v>2.8099999999999898</v>
      </c>
      <c r="E145">
        <v>3.0577076056011898</v>
      </c>
      <c r="F145">
        <v>2.5588367000000001</v>
      </c>
      <c r="G145">
        <v>2.519504</v>
      </c>
      <c r="H145">
        <v>2.7365120936038201</v>
      </c>
      <c r="K145">
        <f t="shared" si="27"/>
        <v>6.0942328225001239</v>
      </c>
      <c r="L145">
        <f t="shared" si="17"/>
        <v>0.65609999999998359</v>
      </c>
      <c r="M145">
        <f t="shared" si="18"/>
        <v>1.1187453789466022</v>
      </c>
      <c r="N145">
        <f t="shared" si="19"/>
        <v>0.31229845726689009</v>
      </c>
      <c r="O145">
        <f t="shared" si="20"/>
        <v>0.26988440601599994</v>
      </c>
      <c r="P145">
        <f t="shared" si="20"/>
        <v>0.54245006402468221</v>
      </c>
      <c r="Q145">
        <f t="shared" si="28"/>
        <v>2.4686500000000251</v>
      </c>
      <c r="R145">
        <f t="shared" si="21"/>
        <v>0.80999999999998984</v>
      </c>
      <c r="S145">
        <f t="shared" si="22"/>
        <v>1.0577076056011898</v>
      </c>
      <c r="T145">
        <f t="shared" si="23"/>
        <v>0.55883670000000008</v>
      </c>
      <c r="U145">
        <f t="shared" si="24"/>
        <v>0.51950399999999997</v>
      </c>
      <c r="V145">
        <f t="shared" si="24"/>
        <v>0.73651209360382008</v>
      </c>
      <c r="X145">
        <v>277.61865</v>
      </c>
      <c r="Y145">
        <f t="shared" si="25"/>
        <v>4.4686500000000251</v>
      </c>
      <c r="Z145">
        <v>278.67383000000001</v>
      </c>
      <c r="AA145">
        <f t="shared" si="26"/>
        <v>5.5238300000000322</v>
      </c>
    </row>
    <row r="146" spans="1:27" x14ac:dyDescent="0.3">
      <c r="A146" s="1">
        <v>45402</v>
      </c>
      <c r="B146">
        <v>0.7</v>
      </c>
      <c r="C146">
        <v>1.112700000000018</v>
      </c>
      <c r="D146">
        <v>-0.60499999999999898</v>
      </c>
      <c r="E146">
        <v>-0.402174624015598</v>
      </c>
      <c r="F146">
        <v>0.50548959999999998</v>
      </c>
      <c r="G146">
        <v>0.17891425</v>
      </c>
      <c r="H146">
        <v>-8.0692696822113996E-2</v>
      </c>
      <c r="K146">
        <f t="shared" si="27"/>
        <v>0.17032129000001489</v>
      </c>
      <c r="L146">
        <f t="shared" si="17"/>
        <v>1.7030249999999969</v>
      </c>
      <c r="M146">
        <f t="shared" si="18"/>
        <v>1.2147889018239251</v>
      </c>
      <c r="N146">
        <f t="shared" si="19"/>
        <v>3.7834295708159986E-2</v>
      </c>
      <c r="O146">
        <f t="shared" si="20"/>
        <v>0.27153035885306243</v>
      </c>
      <c r="P146">
        <f t="shared" si="20"/>
        <v>0.60948108687138514</v>
      </c>
      <c r="Q146">
        <f t="shared" si="28"/>
        <v>0.41270000000001805</v>
      </c>
      <c r="R146">
        <f t="shared" si="21"/>
        <v>1.3049999999999988</v>
      </c>
      <c r="S146">
        <f t="shared" si="22"/>
        <v>1.1021746240155981</v>
      </c>
      <c r="T146">
        <f t="shared" si="23"/>
        <v>0.19451039999999997</v>
      </c>
      <c r="U146">
        <f t="shared" si="24"/>
        <v>0.5210857499999999</v>
      </c>
      <c r="V146">
        <f t="shared" si="24"/>
        <v>0.78069269682211395</v>
      </c>
      <c r="X146">
        <v>274.2627</v>
      </c>
      <c r="Y146">
        <f t="shared" si="25"/>
        <v>1.112700000000018</v>
      </c>
      <c r="Z146">
        <v>279.40625</v>
      </c>
      <c r="AA146">
        <f t="shared" si="26"/>
        <v>6.2562500000000227</v>
      </c>
    </row>
    <row r="147" spans="1:27" x14ac:dyDescent="0.3">
      <c r="A147" s="1">
        <v>45403</v>
      </c>
      <c r="B147">
        <v>2.8</v>
      </c>
      <c r="C147">
        <v>5.5524000000000342</v>
      </c>
      <c r="D147">
        <v>4.2089999999999996</v>
      </c>
      <c r="E147">
        <v>4.17080393899837</v>
      </c>
      <c r="F147">
        <v>3.1205954999999999</v>
      </c>
      <c r="G147">
        <v>3.7870895999999998</v>
      </c>
      <c r="H147">
        <v>3.8218722451064902</v>
      </c>
      <c r="K147">
        <f t="shared" si="27"/>
        <v>7.5757057600001891</v>
      </c>
      <c r="L147">
        <f t="shared" si="17"/>
        <v>1.9852809999999994</v>
      </c>
      <c r="M147">
        <f t="shared" si="18"/>
        <v>1.8791034391734474</v>
      </c>
      <c r="N147">
        <f t="shared" si="19"/>
        <v>0.10278147462025002</v>
      </c>
      <c r="O147">
        <f t="shared" si="20"/>
        <v>0.97434587842816001</v>
      </c>
      <c r="P147">
        <f t="shared" si="20"/>
        <v>1.044222885318979</v>
      </c>
      <c r="Q147">
        <f t="shared" si="28"/>
        <v>2.7524000000000344</v>
      </c>
      <c r="R147">
        <f t="shared" si="21"/>
        <v>1.4089999999999998</v>
      </c>
      <c r="S147">
        <f t="shared" si="22"/>
        <v>1.3708039389983702</v>
      </c>
      <c r="T147">
        <f t="shared" si="23"/>
        <v>0.32059550000000003</v>
      </c>
      <c r="U147">
        <f t="shared" si="24"/>
        <v>0.98708960000000001</v>
      </c>
      <c r="V147">
        <f t="shared" si="24"/>
        <v>1.0218722451064903</v>
      </c>
      <c r="X147">
        <v>278.70240000000001</v>
      </c>
      <c r="Y147">
        <f t="shared" si="25"/>
        <v>5.5524000000000342</v>
      </c>
      <c r="Z147">
        <v>278.84154999999998</v>
      </c>
      <c r="AA147">
        <f t="shared" si="26"/>
        <v>5.6915500000000065</v>
      </c>
    </row>
    <row r="148" spans="1:27" x14ac:dyDescent="0.3">
      <c r="A148" s="1">
        <v>45404</v>
      </c>
      <c r="B148">
        <v>6.1</v>
      </c>
      <c r="C148">
        <v>6.0963399999999979</v>
      </c>
      <c r="D148">
        <v>5.1929999999999898</v>
      </c>
      <c r="E148">
        <v>4.5250086629130397</v>
      </c>
      <c r="F148">
        <v>5.1368530000000003</v>
      </c>
      <c r="G148">
        <v>4.2957869999999998</v>
      </c>
      <c r="H148">
        <v>4.7876621846491503</v>
      </c>
      <c r="K148">
        <f t="shared" si="27"/>
        <v>1.3395600000012978E-5</v>
      </c>
      <c r="L148">
        <f t="shared" si="17"/>
        <v>0.82264900000001773</v>
      </c>
      <c r="M148">
        <f t="shared" si="18"/>
        <v>2.4805977118989699</v>
      </c>
      <c r="N148">
        <f t="shared" si="19"/>
        <v>0.92765214360899861</v>
      </c>
      <c r="O148">
        <f t="shared" si="20"/>
        <v>3.2551845493689995</v>
      </c>
      <c r="P148">
        <f t="shared" si="20"/>
        <v>1.72223054159984</v>
      </c>
      <c r="Q148">
        <f t="shared" si="28"/>
        <v>3.6600000000017729E-3</v>
      </c>
      <c r="R148">
        <f t="shared" si="21"/>
        <v>0.9070000000000098</v>
      </c>
      <c r="S148">
        <f t="shared" si="22"/>
        <v>1.5749913370869599</v>
      </c>
      <c r="T148">
        <f t="shared" si="23"/>
        <v>0.96314699999999931</v>
      </c>
      <c r="U148">
        <f t="shared" si="24"/>
        <v>1.8042129999999998</v>
      </c>
      <c r="V148">
        <f t="shared" si="24"/>
        <v>1.3123378153508494</v>
      </c>
      <c r="X148">
        <v>279.24633999999998</v>
      </c>
      <c r="Y148">
        <f t="shared" si="25"/>
        <v>6.0963399999999979</v>
      </c>
      <c r="Z148">
        <v>279.67869999999999</v>
      </c>
      <c r="AA148">
        <f t="shared" si="26"/>
        <v>6.5287000000000148</v>
      </c>
    </row>
    <row r="149" spans="1:27" x14ac:dyDescent="0.3">
      <c r="A149" s="1">
        <v>45405</v>
      </c>
      <c r="B149">
        <v>4</v>
      </c>
      <c r="C149">
        <v>4.6566400000000385</v>
      </c>
      <c r="D149">
        <v>2.7059999999999902</v>
      </c>
      <c r="E149">
        <v>2.9436611159016599</v>
      </c>
      <c r="F149">
        <v>2.5202165000000001</v>
      </c>
      <c r="G149">
        <v>4.2483162999999999</v>
      </c>
      <c r="H149">
        <v>3.1045484672230899</v>
      </c>
      <c r="K149">
        <f t="shared" si="27"/>
        <v>0.4311760896000506</v>
      </c>
      <c r="L149">
        <f t="shared" si="17"/>
        <v>1.6744360000000253</v>
      </c>
      <c r="M149">
        <f t="shared" si="18"/>
        <v>1.1158518380581264</v>
      </c>
      <c r="N149">
        <f t="shared" si="19"/>
        <v>2.1897592068722496</v>
      </c>
      <c r="O149">
        <f t="shared" si="20"/>
        <v>6.1660984845689965E-2</v>
      </c>
      <c r="P149">
        <f t="shared" si="20"/>
        <v>0.80183344755251773</v>
      </c>
      <c r="Q149">
        <f t="shared" si="28"/>
        <v>0.65664000000003853</v>
      </c>
      <c r="R149">
        <f t="shared" si="21"/>
        <v>1.2940000000000098</v>
      </c>
      <c r="S149">
        <f t="shared" si="22"/>
        <v>1.0563388840983401</v>
      </c>
      <c r="T149">
        <f t="shared" si="23"/>
        <v>1.4797834999999999</v>
      </c>
      <c r="U149">
        <f t="shared" si="24"/>
        <v>0.24831629999999993</v>
      </c>
      <c r="V149">
        <f t="shared" si="24"/>
        <v>0.89545153277691014</v>
      </c>
      <c r="X149">
        <v>277.80664000000002</v>
      </c>
      <c r="Y149">
        <f t="shared" si="25"/>
        <v>4.6566400000000385</v>
      </c>
      <c r="Z149">
        <v>279.61034999999998</v>
      </c>
      <c r="AA149">
        <f t="shared" si="26"/>
        <v>6.4603500000000054</v>
      </c>
    </row>
    <row r="150" spans="1:27" x14ac:dyDescent="0.3">
      <c r="A150" s="1">
        <v>45406</v>
      </c>
      <c r="B150">
        <v>7.7</v>
      </c>
      <c r="C150">
        <v>9.8519500000000448</v>
      </c>
      <c r="D150">
        <v>8.6769999999999996</v>
      </c>
      <c r="E150">
        <v>9.1151308124852193</v>
      </c>
      <c r="F150">
        <v>8.4896569999999993</v>
      </c>
      <c r="G150">
        <v>8.3087110000000006</v>
      </c>
      <c r="H150">
        <v>8.6476248166161707</v>
      </c>
      <c r="K150">
        <f t="shared" si="27"/>
        <v>4.6308888025001922</v>
      </c>
      <c r="L150">
        <f t="shared" si="17"/>
        <v>0.95452899999999885</v>
      </c>
      <c r="M150">
        <f t="shared" si="18"/>
        <v>2.0025952164450764</v>
      </c>
      <c r="N150">
        <f t="shared" si="19"/>
        <v>0.62355817764899868</v>
      </c>
      <c r="O150">
        <f t="shared" si="20"/>
        <v>0.37052908152100056</v>
      </c>
      <c r="P150">
        <f t="shared" si="20"/>
        <v>0.89799279306683077</v>
      </c>
      <c r="Q150">
        <f t="shared" si="28"/>
        <v>2.1519500000000447</v>
      </c>
      <c r="R150">
        <f t="shared" si="21"/>
        <v>0.97699999999999942</v>
      </c>
      <c r="S150">
        <f t="shared" si="22"/>
        <v>1.4151308124852191</v>
      </c>
      <c r="T150">
        <f t="shared" si="23"/>
        <v>0.78965699999999917</v>
      </c>
      <c r="U150">
        <f t="shared" si="24"/>
        <v>0.60871100000000045</v>
      </c>
      <c r="V150">
        <f t="shared" si="24"/>
        <v>0.94762481661617048</v>
      </c>
      <c r="X150">
        <v>283.45434999999998</v>
      </c>
      <c r="Y150">
        <f t="shared" si="25"/>
        <v>10.304349999999999</v>
      </c>
      <c r="Z150">
        <v>283.00195000000002</v>
      </c>
      <c r="AA150">
        <f t="shared" si="26"/>
        <v>9.8519500000000448</v>
      </c>
    </row>
    <row r="151" spans="1:27" x14ac:dyDescent="0.3">
      <c r="A151" s="1">
        <v>45407</v>
      </c>
      <c r="B151">
        <v>1.5</v>
      </c>
      <c r="C151">
        <v>3.6639600000000314</v>
      </c>
      <c r="D151">
        <v>3.0230000000000001</v>
      </c>
      <c r="E151">
        <v>2.2299838828771099</v>
      </c>
      <c r="F151">
        <v>1.6823192</v>
      </c>
      <c r="G151">
        <v>2.3677429999999999</v>
      </c>
      <c r="H151">
        <v>2.3257615156106302</v>
      </c>
      <c r="K151">
        <f t="shared" si="27"/>
        <v>4.6827228816001361</v>
      </c>
      <c r="L151">
        <f t="shared" ref="L151:L157" si="29">POWER(D151-$B151,2)</f>
        <v>2.3195290000000006</v>
      </c>
      <c r="M151">
        <f t="shared" ref="M151:M157" si="30">POWER(E151-$B151,2)</f>
        <v>0.53287646926034216</v>
      </c>
      <c r="N151">
        <f t="shared" ref="N151:N157" si="31">POWER(F151-$B151,2)</f>
        <v>3.3240290688640005E-2</v>
      </c>
      <c r="O151">
        <f t="shared" ref="O151:P156" si="32">POWER(G151-$B151,2)</f>
        <v>0.75297791404899983</v>
      </c>
      <c r="P151">
        <f t="shared" si="32"/>
        <v>0.68188208066356504</v>
      </c>
      <c r="Q151">
        <f t="shared" si="28"/>
        <v>2.1639600000000314</v>
      </c>
      <c r="R151">
        <f t="shared" ref="R151:R157" si="33">ABS(D151-$B151)</f>
        <v>1.5230000000000001</v>
      </c>
      <c r="S151">
        <f t="shared" ref="S151:S157" si="34">ABS(E151-$B151)</f>
        <v>0.72998388287710991</v>
      </c>
      <c r="T151">
        <f t="shared" ref="T151:T157" si="35">ABS(F151-$B151)</f>
        <v>0.18231920000000001</v>
      </c>
      <c r="U151">
        <f t="shared" ref="U151:V157" si="36">ABS(G151-$B151)</f>
        <v>0.86774299999999993</v>
      </c>
      <c r="V151">
        <f t="shared" si="36"/>
        <v>0.82576151561063016</v>
      </c>
      <c r="X151">
        <v>276.81396000000001</v>
      </c>
      <c r="Y151">
        <f t="shared" si="25"/>
        <v>3.6639600000000314</v>
      </c>
      <c r="Z151">
        <v>279.59570000000002</v>
      </c>
      <c r="AA151">
        <f t="shared" si="26"/>
        <v>6.4457000000000448</v>
      </c>
    </row>
    <row r="152" spans="1:27" x14ac:dyDescent="0.3">
      <c r="A152" s="1">
        <v>45408</v>
      </c>
      <c r="B152">
        <v>1</v>
      </c>
      <c r="C152">
        <v>4.1000000000000227</v>
      </c>
      <c r="D152">
        <v>-0.28099999999999897</v>
      </c>
      <c r="E152">
        <v>0.34474239063798401</v>
      </c>
      <c r="F152">
        <v>1.4969517000000001</v>
      </c>
      <c r="G152">
        <v>1.5832583</v>
      </c>
      <c r="H152">
        <v>0.78598809027805605</v>
      </c>
      <c r="K152">
        <f t="shared" si="27"/>
        <v>9.6100000000001415</v>
      </c>
      <c r="L152">
        <f t="shared" si="29"/>
        <v>1.6409609999999974</v>
      </c>
      <c r="M152">
        <f t="shared" si="30"/>
        <v>0.42936253462682428</v>
      </c>
      <c r="N152">
        <f t="shared" si="31"/>
        <v>0.24696099213289011</v>
      </c>
      <c r="O152">
        <f t="shared" si="32"/>
        <v>0.34019024451889002</v>
      </c>
      <c r="P152">
        <f t="shared" si="32"/>
        <v>4.5801097502833489E-2</v>
      </c>
      <c r="Q152">
        <f t="shared" si="28"/>
        <v>3.1000000000000227</v>
      </c>
      <c r="R152">
        <f t="shared" si="33"/>
        <v>1.280999999999999</v>
      </c>
      <c r="S152">
        <f t="shared" si="34"/>
        <v>0.65525760936201594</v>
      </c>
      <c r="T152">
        <f t="shared" si="35"/>
        <v>0.49695170000000011</v>
      </c>
      <c r="U152">
        <f t="shared" si="36"/>
        <v>0.58325830000000001</v>
      </c>
      <c r="V152">
        <f t="shared" si="36"/>
        <v>0.21401190972194395</v>
      </c>
      <c r="X152">
        <v>277.25</v>
      </c>
      <c r="Y152">
        <f t="shared" si="25"/>
        <v>4.1000000000000227</v>
      </c>
      <c r="Z152">
        <v>281.95873999999998</v>
      </c>
      <c r="AA152">
        <f t="shared" si="26"/>
        <v>8.8087400000000002</v>
      </c>
    </row>
    <row r="153" spans="1:27" x14ac:dyDescent="0.3">
      <c r="A153" s="1">
        <v>45409</v>
      </c>
      <c r="B153">
        <v>5.6</v>
      </c>
      <c r="C153">
        <v>9.338040000000035</v>
      </c>
      <c r="D153">
        <v>5.3239999999999998</v>
      </c>
      <c r="E153">
        <v>5.32142022823757</v>
      </c>
      <c r="F153">
        <v>5.9081526000000002</v>
      </c>
      <c r="G153">
        <v>6.4731269999999999</v>
      </c>
      <c r="H153">
        <v>5.7566749241934803</v>
      </c>
      <c r="K153">
        <f t="shared" si="27"/>
        <v>13.972943041600264</v>
      </c>
      <c r="L153">
        <f t="shared" si="29"/>
        <v>7.6175999999999897E-2</v>
      </c>
      <c r="M153">
        <f t="shared" si="30"/>
        <v>7.7606689235207402E-2</v>
      </c>
      <c r="N153">
        <f t="shared" si="31"/>
        <v>9.4958024886760348E-2</v>
      </c>
      <c r="O153">
        <f t="shared" si="32"/>
        <v>0.76235075812900033</v>
      </c>
      <c r="P153">
        <f t="shared" si="32"/>
        <v>2.4547031871032896E-2</v>
      </c>
      <c r="Q153">
        <f t="shared" si="28"/>
        <v>3.7380400000000353</v>
      </c>
      <c r="R153">
        <f t="shared" si="33"/>
        <v>0.2759999999999998</v>
      </c>
      <c r="S153">
        <f t="shared" si="34"/>
        <v>0.27857977176242965</v>
      </c>
      <c r="T153">
        <f t="shared" si="35"/>
        <v>0.30815260000000055</v>
      </c>
      <c r="U153">
        <f t="shared" si="36"/>
        <v>0.87312700000000021</v>
      </c>
      <c r="V153">
        <f t="shared" si="36"/>
        <v>0.15667492419348061</v>
      </c>
      <c r="X153">
        <v>282.48804000000001</v>
      </c>
      <c r="Y153">
        <f t="shared" si="25"/>
        <v>9.338040000000035</v>
      </c>
      <c r="Z153">
        <v>284.67554000000001</v>
      </c>
      <c r="AA153">
        <f t="shared" si="26"/>
        <v>11.525540000000035</v>
      </c>
    </row>
    <row r="154" spans="1:27" x14ac:dyDescent="0.3">
      <c r="A154" s="1">
        <v>45410</v>
      </c>
      <c r="B154">
        <v>7.6</v>
      </c>
      <c r="C154">
        <v>8.5043000000000006</v>
      </c>
      <c r="D154">
        <v>5.3529999999999998</v>
      </c>
      <c r="E154">
        <v>6.01605992486774</v>
      </c>
      <c r="F154">
        <v>6.4539814</v>
      </c>
      <c r="G154">
        <v>6.4754353</v>
      </c>
      <c r="H154">
        <v>6.0746191453404697</v>
      </c>
      <c r="K154">
        <f t="shared" si="27"/>
        <v>0.81775849000000178</v>
      </c>
      <c r="L154">
        <f t="shared" si="29"/>
        <v>5.0490089999999999</v>
      </c>
      <c r="M154">
        <f t="shared" si="30"/>
        <v>2.5088661616099883</v>
      </c>
      <c r="N154">
        <f t="shared" si="31"/>
        <v>1.3133586315459593</v>
      </c>
      <c r="O154">
        <f t="shared" si="32"/>
        <v>1.2646457644860891</v>
      </c>
      <c r="P154">
        <f t="shared" si="32"/>
        <v>2.3267867517618384</v>
      </c>
      <c r="Q154">
        <f t="shared" si="28"/>
        <v>0.90430000000000099</v>
      </c>
      <c r="R154">
        <f t="shared" si="33"/>
        <v>2.2469999999999999</v>
      </c>
      <c r="S154">
        <f t="shared" si="34"/>
        <v>1.5839400751322597</v>
      </c>
      <c r="T154">
        <f t="shared" si="35"/>
        <v>1.1460185999999997</v>
      </c>
      <c r="U154">
        <f t="shared" si="36"/>
        <v>1.1245646999999996</v>
      </c>
      <c r="V154">
        <f t="shared" si="36"/>
        <v>1.52538085465953</v>
      </c>
      <c r="X154">
        <v>281.65429999999998</v>
      </c>
      <c r="Y154">
        <f t="shared" si="25"/>
        <v>8.5043000000000006</v>
      </c>
      <c r="Z154">
        <v>288.03174000000001</v>
      </c>
      <c r="AA154">
        <f t="shared" si="26"/>
        <v>14.881740000000036</v>
      </c>
    </row>
    <row r="155" spans="1:27" x14ac:dyDescent="0.3">
      <c r="A155" s="1">
        <v>45411</v>
      </c>
      <c r="B155">
        <v>10.3</v>
      </c>
      <c r="C155">
        <v>13.264300000000048</v>
      </c>
      <c r="D155">
        <v>9.1609999999999907</v>
      </c>
      <c r="E155">
        <v>8.7288700533199695</v>
      </c>
      <c r="F155">
        <v>9.4913310000000006</v>
      </c>
      <c r="G155">
        <v>8.9564419999999991</v>
      </c>
      <c r="H155">
        <v>9.0844107582640703</v>
      </c>
      <c r="K155">
        <f t="shared" si="27"/>
        <v>8.7870744900002826</v>
      </c>
      <c r="L155">
        <f t="shared" si="29"/>
        <v>1.2973210000000228</v>
      </c>
      <c r="M155">
        <f t="shared" si="30"/>
        <v>2.4684493093547979</v>
      </c>
      <c r="N155">
        <f t="shared" si="31"/>
        <v>0.65394555156100009</v>
      </c>
      <c r="O155">
        <f t="shared" si="32"/>
        <v>1.8051480993640043</v>
      </c>
      <c r="P155">
        <f t="shared" si="32"/>
        <v>1.4776572046241343</v>
      </c>
      <c r="Q155">
        <f t="shared" si="28"/>
        <v>2.9643000000000477</v>
      </c>
      <c r="R155">
        <f t="shared" si="33"/>
        <v>1.13900000000001</v>
      </c>
      <c r="S155">
        <f t="shared" si="34"/>
        <v>1.5711299466800313</v>
      </c>
      <c r="T155">
        <f t="shared" si="35"/>
        <v>0.80866900000000008</v>
      </c>
      <c r="U155">
        <f t="shared" si="36"/>
        <v>1.3435580000000016</v>
      </c>
      <c r="V155">
        <f t="shared" si="36"/>
        <v>1.2155892417359304</v>
      </c>
      <c r="X155">
        <v>286.41430000000003</v>
      </c>
      <c r="Y155">
        <f t="shared" si="25"/>
        <v>13.264300000000048</v>
      </c>
      <c r="Z155">
        <v>290.22460000000001</v>
      </c>
      <c r="AA155">
        <f t="shared" si="26"/>
        <v>17.074600000000032</v>
      </c>
    </row>
    <row r="156" spans="1:27" x14ac:dyDescent="0.3">
      <c r="A156" s="1">
        <v>45412</v>
      </c>
      <c r="B156">
        <v>10.6</v>
      </c>
      <c r="C156">
        <v>12.397600000000011</v>
      </c>
      <c r="D156">
        <v>8.6709999999999994</v>
      </c>
      <c r="E156">
        <v>9.7072299609393795</v>
      </c>
      <c r="F156">
        <v>9.5210179999999998</v>
      </c>
      <c r="G156">
        <v>9.1523769999999995</v>
      </c>
      <c r="H156">
        <v>9.2629062794499308</v>
      </c>
      <c r="K156">
        <f t="shared" si="27"/>
        <v>3.2313657600000418</v>
      </c>
      <c r="L156">
        <f t="shared" si="29"/>
        <v>3.7210410000000009</v>
      </c>
      <c r="M156">
        <f t="shared" si="30"/>
        <v>0.79703834264430118</v>
      </c>
      <c r="N156">
        <f t="shared" si="31"/>
        <v>1.1642021563239997</v>
      </c>
      <c r="O156">
        <f t="shared" si="32"/>
        <v>2.0956123501290005</v>
      </c>
      <c r="P156">
        <f t="shared" si="32"/>
        <v>1.7878196175344254</v>
      </c>
      <c r="Q156">
        <f t="shared" si="28"/>
        <v>1.7976000000000116</v>
      </c>
      <c r="R156">
        <f t="shared" si="33"/>
        <v>1.9290000000000003</v>
      </c>
      <c r="S156">
        <f t="shared" si="34"/>
        <v>0.89277003906062014</v>
      </c>
      <c r="T156">
        <f t="shared" si="35"/>
        <v>1.0789819999999999</v>
      </c>
      <c r="U156">
        <f t="shared" si="36"/>
        <v>1.4476230000000001</v>
      </c>
      <c r="V156">
        <f t="shared" si="36"/>
        <v>1.3370937205500688</v>
      </c>
      <c r="X156">
        <v>285.54759999999999</v>
      </c>
      <c r="Y156">
        <f t="shared" si="25"/>
        <v>12.397600000000011</v>
      </c>
      <c r="Z156">
        <v>290.20190000000002</v>
      </c>
      <c r="AA156">
        <f t="shared" si="26"/>
        <v>17.051900000000046</v>
      </c>
    </row>
    <row r="157" spans="1:27" x14ac:dyDescent="0.3">
      <c r="K157">
        <f>SQRT(AVERAGE(K7:K156))</f>
        <v>3.0888497815452469</v>
      </c>
      <c r="L157">
        <f t="shared" ref="L157:P157" si="37">SQRT(AVERAGE(L7:L156))</f>
        <v>1.5052993987908176</v>
      </c>
      <c r="M157">
        <f t="shared" si="37"/>
        <v>1.4509328591908581</v>
      </c>
      <c r="N157">
        <f t="shared" si="37"/>
        <v>1.3864864838451352</v>
      </c>
      <c r="O157">
        <f t="shared" si="37"/>
        <v>1.5958834759133986</v>
      </c>
      <c r="P157">
        <f t="shared" si="37"/>
        <v>1.3844030599516886</v>
      </c>
      <c r="Q157">
        <f>AVERAGE(Q7:Q156)</f>
        <v>2.5811390666666885</v>
      </c>
      <c r="R157">
        <f t="shared" ref="R157:V157" si="38">AVERAGE(R7:R156)</f>
        <v>1.2003866666666676</v>
      </c>
      <c r="S157">
        <f t="shared" si="38"/>
        <v>1.1414684177067875</v>
      </c>
      <c r="T157">
        <f t="shared" si="38"/>
        <v>1.1171618832600003</v>
      </c>
      <c r="U157">
        <f t="shared" si="38"/>
        <v>1.3161191371666667</v>
      </c>
      <c r="V157">
        <f t="shared" si="38"/>
        <v>1.1120771339187201</v>
      </c>
    </row>
    <row r="158" spans="1:27" x14ac:dyDescent="0.3">
      <c r="B158" s="2" t="s">
        <v>3</v>
      </c>
      <c r="C158" s="4">
        <f>K157</f>
        <v>3.0888497815452469</v>
      </c>
      <c r="D158" s="4">
        <f t="shared" ref="D158:H158" si="39">L157</f>
        <v>1.5052993987908176</v>
      </c>
      <c r="E158" s="4">
        <f t="shared" si="39"/>
        <v>1.4509328591908581</v>
      </c>
      <c r="F158" s="4">
        <f t="shared" si="39"/>
        <v>1.3864864838451352</v>
      </c>
      <c r="G158" s="4">
        <f t="shared" si="39"/>
        <v>1.5958834759133986</v>
      </c>
      <c r="H158" s="4">
        <f t="shared" si="39"/>
        <v>1.3844030599516886</v>
      </c>
    </row>
    <row r="159" spans="1:27" x14ac:dyDescent="0.3">
      <c r="B159" s="2" t="s">
        <v>4</v>
      </c>
      <c r="C159" s="4">
        <f>Q157</f>
        <v>2.5811390666666885</v>
      </c>
      <c r="D159" s="4">
        <f t="shared" ref="D159:H159" si="40">R157</f>
        <v>1.2003866666666676</v>
      </c>
      <c r="E159" s="4">
        <f t="shared" si="40"/>
        <v>1.1414684177067875</v>
      </c>
      <c r="F159" s="4">
        <f t="shared" si="40"/>
        <v>1.1171618832600003</v>
      </c>
      <c r="G159" s="4">
        <f t="shared" si="40"/>
        <v>1.3161191371666667</v>
      </c>
      <c r="H159" s="4">
        <f t="shared" si="40"/>
        <v>1.1120771339187201</v>
      </c>
    </row>
  </sheetData>
  <mergeCells count="2">
    <mergeCell ref="D5:G5"/>
    <mergeCell ref="A1:H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59"/>
  <sheetViews>
    <sheetView zoomScaleNormal="100" workbookViewId="0">
      <selection activeCell="F14" sqref="F14"/>
    </sheetView>
  </sheetViews>
  <sheetFormatPr defaultRowHeight="14.4" x14ac:dyDescent="0.3"/>
  <cols>
    <col min="1" max="1" width="12.44140625" customWidth="1"/>
    <col min="2" max="2" width="15.88671875" customWidth="1"/>
    <col min="3" max="3" width="16.109375" customWidth="1"/>
    <col min="4" max="4" width="15.109375" customWidth="1"/>
    <col min="5" max="5" width="15.6640625" customWidth="1"/>
    <col min="6" max="6" width="13.77734375" customWidth="1"/>
    <col min="7" max="7" width="15.109375" customWidth="1"/>
    <col min="8" max="8" width="20.109375" customWidth="1"/>
    <col min="9" max="9" width="12.21875" customWidth="1"/>
    <col min="10" max="10" width="8.21875" customWidth="1"/>
    <col min="11" max="14" width="13.44140625" customWidth="1"/>
    <col min="15" max="16" width="11.33203125" customWidth="1"/>
    <col min="17" max="22" width="8.21875" customWidth="1"/>
    <col min="23" max="23" width="25.33203125" customWidth="1"/>
    <col min="24" max="24" width="28" customWidth="1"/>
    <col min="25" max="25" width="18.44140625" customWidth="1"/>
    <col min="26" max="26" width="29.88671875" customWidth="1"/>
  </cols>
  <sheetData>
    <row r="1" spans="1:27" ht="21" x14ac:dyDescent="0.4">
      <c r="A1" s="7" t="s">
        <v>16</v>
      </c>
      <c r="B1" s="7"/>
      <c r="C1" s="7"/>
      <c r="D1" s="7"/>
      <c r="E1" s="7"/>
      <c r="F1" s="7"/>
      <c r="G1" s="7"/>
      <c r="H1" s="7"/>
    </row>
    <row r="3" spans="1:27" x14ac:dyDescent="0.3">
      <c r="A3" t="s">
        <v>19</v>
      </c>
      <c r="H3" s="8" t="s">
        <v>20</v>
      </c>
    </row>
    <row r="5" spans="1:27" s="5" customFormat="1" x14ac:dyDescent="0.3">
      <c r="B5" s="3" t="s">
        <v>12</v>
      </c>
      <c r="C5" s="3" t="s">
        <v>13</v>
      </c>
      <c r="D5" s="6" t="s">
        <v>15</v>
      </c>
      <c r="E5" s="6"/>
      <c r="F5" s="6"/>
      <c r="G5" s="6"/>
      <c r="H5" s="3" t="s">
        <v>14</v>
      </c>
    </row>
    <row r="6" spans="1:27" s="3" customFormat="1" x14ac:dyDescent="0.3">
      <c r="A6" s="3" t="s">
        <v>0</v>
      </c>
      <c r="B6" s="3" t="s">
        <v>6</v>
      </c>
      <c r="C6" s="3" t="s">
        <v>11</v>
      </c>
      <c r="D6" s="3" t="s">
        <v>5</v>
      </c>
      <c r="E6" s="3" t="s">
        <v>7</v>
      </c>
      <c r="F6" s="3" t="s">
        <v>8</v>
      </c>
      <c r="G6" s="3" t="s">
        <v>9</v>
      </c>
      <c r="H6" s="3" t="s">
        <v>10</v>
      </c>
      <c r="K6" s="3" t="s">
        <v>3</v>
      </c>
      <c r="L6" s="3" t="s">
        <v>3</v>
      </c>
      <c r="M6" s="3" t="s">
        <v>3</v>
      </c>
      <c r="N6" s="3" t="s">
        <v>3</v>
      </c>
      <c r="O6" s="3" t="s">
        <v>3</v>
      </c>
      <c r="P6" s="3" t="s">
        <v>3</v>
      </c>
      <c r="Q6" s="3" t="s">
        <v>4</v>
      </c>
      <c r="R6" s="3" t="s">
        <v>4</v>
      </c>
      <c r="S6" s="3" t="s">
        <v>4</v>
      </c>
      <c r="T6" s="3" t="s">
        <v>4</v>
      </c>
      <c r="U6" s="3" t="s">
        <v>4</v>
      </c>
      <c r="V6" s="3" t="s">
        <v>4</v>
      </c>
      <c r="X6" s="3" t="s">
        <v>1</v>
      </c>
      <c r="Y6" s="3" t="s">
        <v>1</v>
      </c>
      <c r="Z6" s="3" t="s">
        <v>2</v>
      </c>
      <c r="AA6" s="3" t="s">
        <v>1</v>
      </c>
    </row>
    <row r="7" spans="1:27" x14ac:dyDescent="0.3">
      <c r="A7" s="1">
        <v>43922</v>
      </c>
      <c r="B7">
        <v>-4.5</v>
      </c>
      <c r="C7">
        <v>-1.2857399999999757</v>
      </c>
      <c r="D7">
        <v>-2.78799999999999</v>
      </c>
      <c r="E7">
        <v>-3.2394476928876301</v>
      </c>
      <c r="F7">
        <v>-3.0227227000000001</v>
      </c>
      <c r="G7">
        <v>-2.2814535999999999</v>
      </c>
      <c r="H7">
        <v>-2.8329060058634998</v>
      </c>
      <c r="K7">
        <f>POWER(C7-$B7,2)</f>
        <v>10.331467347600157</v>
      </c>
      <c r="L7">
        <f t="shared" ref="L7:P22" si="0">POWER(D7-$B7,2)</f>
        <v>2.930944000000034</v>
      </c>
      <c r="M7">
        <f t="shared" si="0"/>
        <v>1.5889921189663185</v>
      </c>
      <c r="N7">
        <f t="shared" si="0"/>
        <v>2.1823482210952898</v>
      </c>
      <c r="O7">
        <f t="shared" si="0"/>
        <v>4.9219481289529607</v>
      </c>
      <c r="P7">
        <f t="shared" si="0"/>
        <v>2.7792023852859891</v>
      </c>
      <c r="Q7">
        <f>ABS(C7-$B7)</f>
        <v>3.2142600000000243</v>
      </c>
      <c r="R7">
        <f>ABS(D7-$B7)</f>
        <v>1.71200000000001</v>
      </c>
      <c r="S7">
        <f>ABS(E7-$B7)</f>
        <v>1.2605523071123699</v>
      </c>
      <c r="T7">
        <f>ABS(F7-$B7)</f>
        <v>1.4772772999999999</v>
      </c>
      <c r="U7">
        <f>ABS(G7-$B7)</f>
        <v>2.2185464000000001</v>
      </c>
      <c r="V7">
        <f>ABS(H7-$B7)</f>
        <v>1.6670939941365002</v>
      </c>
      <c r="X7">
        <v>272.02026000000001</v>
      </c>
      <c r="Y7">
        <f t="shared" ref="Y7:Y70" si="1">X7-273.15</f>
        <v>-1.1297399999999698</v>
      </c>
      <c r="Z7">
        <v>271.86426</v>
      </c>
      <c r="AA7">
        <f t="shared" ref="AA7:AA70" si="2">Z7-273.15</f>
        <v>-1.2857399999999757</v>
      </c>
    </row>
    <row r="8" spans="1:27" x14ac:dyDescent="0.3">
      <c r="A8" s="1">
        <v>43923</v>
      </c>
      <c r="B8">
        <v>-3.4</v>
      </c>
      <c r="C8">
        <v>-1.0713999999999828</v>
      </c>
      <c r="D8">
        <v>-2.6850000000000001</v>
      </c>
      <c r="E8">
        <v>-2.7414503680899398</v>
      </c>
      <c r="F8">
        <v>-2.6795306000000001</v>
      </c>
      <c r="G8">
        <v>-2.0258310000000002</v>
      </c>
      <c r="H8">
        <v>-2.5329529931951198</v>
      </c>
      <c r="K8">
        <f t="shared" ref="K8:P71" si="3">POWER(C8-$B8,2)</f>
        <v>5.4223779600000794</v>
      </c>
      <c r="L8">
        <f t="shared" si="0"/>
        <v>0.51122499999999982</v>
      </c>
      <c r="M8">
        <f t="shared" si="0"/>
        <v>0.43368761768887565</v>
      </c>
      <c r="N8">
        <f t="shared" si="0"/>
        <v>0.51907615633635973</v>
      </c>
      <c r="O8">
        <f t="shared" si="0"/>
        <v>1.8883404405609994</v>
      </c>
      <c r="P8">
        <f t="shared" si="0"/>
        <v>0.75177051200930178</v>
      </c>
      <c r="Q8">
        <f t="shared" ref="Q8:V71" si="4">ABS(C8-$B8)</f>
        <v>2.3286000000000171</v>
      </c>
      <c r="R8">
        <f>ABS(D8-$B8)</f>
        <v>0.71499999999999986</v>
      </c>
      <c r="S8">
        <f>ABS(E8-$B8)</f>
        <v>0.65854963191006011</v>
      </c>
      <c r="T8">
        <f>ABS(F8-$B8)</f>
        <v>0.72046939999999982</v>
      </c>
      <c r="U8">
        <f>ABS(G8-$B8)</f>
        <v>1.3741689999999998</v>
      </c>
      <c r="V8">
        <f>ABS(H8-$B8)</f>
        <v>0.86704700680488012</v>
      </c>
      <c r="X8">
        <v>272.07859999999999</v>
      </c>
      <c r="Y8">
        <f t="shared" si="1"/>
        <v>-1.0713999999999828</v>
      </c>
      <c r="Z8">
        <v>273.15697999999998</v>
      </c>
      <c r="AA8">
        <f t="shared" si="2"/>
        <v>6.9799999999986539E-3</v>
      </c>
    </row>
    <row r="9" spans="1:27" x14ac:dyDescent="0.3">
      <c r="A9" s="1">
        <v>43924</v>
      </c>
      <c r="B9">
        <v>-3.1</v>
      </c>
      <c r="C9">
        <v>1.5109000000000492</v>
      </c>
      <c r="D9">
        <v>-1.8580000000000001</v>
      </c>
      <c r="E9">
        <v>-1.0928194907509801</v>
      </c>
      <c r="F9">
        <v>-1.1687059</v>
      </c>
      <c r="G9">
        <v>-1.0377661</v>
      </c>
      <c r="H9">
        <v>-1.28932288249342</v>
      </c>
      <c r="K9">
        <f t="shared" si="3"/>
        <v>21.260398810000449</v>
      </c>
      <c r="L9">
        <f t="shared" si="0"/>
        <v>1.542564</v>
      </c>
      <c r="M9">
        <f t="shared" si="0"/>
        <v>4.0287735967091542</v>
      </c>
      <c r="N9">
        <f t="shared" si="0"/>
        <v>3.7298969006948104</v>
      </c>
      <c r="O9">
        <f t="shared" si="0"/>
        <v>4.2528086583092097</v>
      </c>
      <c r="P9">
        <f t="shared" si="0"/>
        <v>3.2785516238619379</v>
      </c>
      <c r="Q9">
        <f t="shared" si="4"/>
        <v>4.6109000000000488</v>
      </c>
      <c r="R9">
        <f>ABS(D9-$B9)</f>
        <v>1.242</v>
      </c>
      <c r="S9">
        <f>ABS(E9-$B9)</f>
        <v>2.0071805092490198</v>
      </c>
      <c r="T9">
        <f>ABS(F9-$B9)</f>
        <v>1.9312941000000001</v>
      </c>
      <c r="U9">
        <f>ABS(G9-$B9)</f>
        <v>2.0622338999999998</v>
      </c>
      <c r="V9">
        <f>ABS(H9-$B9)</f>
        <v>1.8106771175065801</v>
      </c>
      <c r="X9">
        <v>274.66090000000003</v>
      </c>
      <c r="Y9">
        <f t="shared" si="1"/>
        <v>1.5109000000000492</v>
      </c>
      <c r="Z9">
        <v>275.14648</v>
      </c>
      <c r="AA9">
        <f t="shared" si="2"/>
        <v>1.9964800000000196</v>
      </c>
    </row>
    <row r="10" spans="1:27" x14ac:dyDescent="0.3">
      <c r="A10" s="1">
        <v>43925</v>
      </c>
      <c r="B10">
        <v>2.8</v>
      </c>
      <c r="C10">
        <v>4.5746000000000322</v>
      </c>
      <c r="D10">
        <v>1.226</v>
      </c>
      <c r="E10">
        <v>1.6894279481158101</v>
      </c>
      <c r="F10">
        <v>1.2350987</v>
      </c>
      <c r="G10">
        <v>2.2763414000000002</v>
      </c>
      <c r="H10">
        <v>1.60671702650153</v>
      </c>
      <c r="K10">
        <f t="shared" si="3"/>
        <v>3.1492051600001147</v>
      </c>
      <c r="L10">
        <f t="shared" si="0"/>
        <v>2.4774759999999993</v>
      </c>
      <c r="M10">
        <f t="shared" si="0"/>
        <v>1.2333702824262593</v>
      </c>
      <c r="N10">
        <f t="shared" si="0"/>
        <v>2.4489160787416893</v>
      </c>
      <c r="O10">
        <f t="shared" si="0"/>
        <v>0.27421832935395962</v>
      </c>
      <c r="P10">
        <f t="shared" si="0"/>
        <v>1.4239242548413498</v>
      </c>
      <c r="Q10">
        <f t="shared" si="4"/>
        <v>1.7746000000000324</v>
      </c>
      <c r="R10">
        <f>ABS(D10-$B10)</f>
        <v>1.5739999999999998</v>
      </c>
      <c r="S10">
        <f>ABS(E10-$B10)</f>
        <v>1.1105720518841897</v>
      </c>
      <c r="T10">
        <f>ABS(F10-$B10)</f>
        <v>1.5649012999999998</v>
      </c>
      <c r="U10">
        <f>ABS(G10-$B10)</f>
        <v>0.52365859999999964</v>
      </c>
      <c r="V10">
        <f>ABS(H10-$B10)</f>
        <v>1.1932829734984698</v>
      </c>
      <c r="X10">
        <v>277.85863999999998</v>
      </c>
      <c r="Y10">
        <f t="shared" si="1"/>
        <v>4.7086400000000026</v>
      </c>
      <c r="Z10">
        <v>277.72460000000001</v>
      </c>
      <c r="AA10">
        <f t="shared" si="2"/>
        <v>4.5746000000000322</v>
      </c>
    </row>
    <row r="11" spans="1:27" x14ac:dyDescent="0.3">
      <c r="A11" s="1">
        <v>43926</v>
      </c>
      <c r="B11">
        <v>4.5999999999999996</v>
      </c>
      <c r="C11">
        <v>6.2633299999999963</v>
      </c>
      <c r="D11">
        <v>3.54</v>
      </c>
      <c r="E11">
        <v>3.8903646041168098</v>
      </c>
      <c r="F11">
        <v>3.5700523999999998</v>
      </c>
      <c r="G11">
        <v>3.5889220000000002</v>
      </c>
      <c r="H11">
        <v>3.6473347533050502</v>
      </c>
      <c r="K11">
        <f t="shared" si="3"/>
        <v>2.7666666888999889</v>
      </c>
      <c r="L11">
        <f t="shared" si="0"/>
        <v>1.1235999999999993</v>
      </c>
      <c r="M11">
        <f t="shared" si="0"/>
        <v>0.50358239509029157</v>
      </c>
      <c r="N11">
        <f t="shared" si="0"/>
        <v>1.0607920587457598</v>
      </c>
      <c r="O11">
        <f t="shared" si="0"/>
        <v>1.0222787220839988</v>
      </c>
      <c r="P11">
        <f t="shared" si="0"/>
        <v>0.90757107226034894</v>
      </c>
      <c r="Q11">
        <f t="shared" si="4"/>
        <v>1.6633299999999966</v>
      </c>
      <c r="R11">
        <f>ABS(D11-$B11)</f>
        <v>1.0599999999999996</v>
      </c>
      <c r="S11">
        <f>ABS(E11-$B11)</f>
        <v>0.7096353958831898</v>
      </c>
      <c r="T11">
        <f>ABS(F11-$B11)</f>
        <v>1.0299475999999999</v>
      </c>
      <c r="U11">
        <f>ABS(G11-$B11)</f>
        <v>1.0110779999999995</v>
      </c>
      <c r="V11">
        <f>ABS(H11-$B11)</f>
        <v>0.95266524669494945</v>
      </c>
      <c r="X11">
        <v>281.65233999999998</v>
      </c>
      <c r="Y11">
        <f t="shared" si="1"/>
        <v>8.5023400000000038</v>
      </c>
      <c r="Z11">
        <v>279.41332999999997</v>
      </c>
      <c r="AA11">
        <f t="shared" si="2"/>
        <v>6.2633299999999963</v>
      </c>
    </row>
    <row r="12" spans="1:27" x14ac:dyDescent="0.3">
      <c r="A12" s="1">
        <v>43927</v>
      </c>
      <c r="B12">
        <v>2.9</v>
      </c>
      <c r="C12">
        <v>7.7533200000000306</v>
      </c>
      <c r="D12">
        <v>4.3899999999999997</v>
      </c>
      <c r="E12">
        <v>4.86681499572469</v>
      </c>
      <c r="F12">
        <v>4.5496936000000003</v>
      </c>
      <c r="G12">
        <v>5.1867380000000001</v>
      </c>
      <c r="H12">
        <v>4.7483116485970003</v>
      </c>
      <c r="K12">
        <f t="shared" si="3"/>
        <v>23.554715022400295</v>
      </c>
      <c r="L12">
        <f t="shared" si="0"/>
        <v>2.2200999999999995</v>
      </c>
      <c r="M12">
        <f t="shared" si="0"/>
        <v>3.8683612274075125</v>
      </c>
      <c r="N12">
        <f t="shared" si="0"/>
        <v>2.7214889738809616</v>
      </c>
      <c r="O12">
        <f t="shared" si="0"/>
        <v>5.2291706806440006</v>
      </c>
      <c r="P12">
        <f t="shared" si="0"/>
        <v>3.4162559503393615</v>
      </c>
      <c r="Q12">
        <f t="shared" si="4"/>
        <v>4.8533200000000303</v>
      </c>
      <c r="R12">
        <f>ABS(D12-$B12)</f>
        <v>1.4899999999999998</v>
      </c>
      <c r="S12">
        <f>ABS(E12-$B12)</f>
        <v>1.9668149957246901</v>
      </c>
      <c r="T12">
        <f>ABS(F12-$B12)</f>
        <v>1.6496936000000004</v>
      </c>
      <c r="U12">
        <f>ABS(G12-$B12)</f>
        <v>2.2867380000000002</v>
      </c>
      <c r="V12">
        <f>ABS(H12-$B12)</f>
        <v>1.8483116485970004</v>
      </c>
      <c r="X12">
        <v>280.90332000000001</v>
      </c>
      <c r="Y12">
        <f t="shared" si="1"/>
        <v>7.7533200000000306</v>
      </c>
      <c r="Z12">
        <v>281.89429999999999</v>
      </c>
      <c r="AA12">
        <f t="shared" si="2"/>
        <v>8.7443000000000097</v>
      </c>
    </row>
    <row r="13" spans="1:27" x14ac:dyDescent="0.3">
      <c r="A13" s="1">
        <v>43928</v>
      </c>
      <c r="B13">
        <v>-0.9</v>
      </c>
      <c r="C13">
        <v>4.3243700000000445</v>
      </c>
      <c r="D13">
        <v>1.6559999999999999</v>
      </c>
      <c r="E13">
        <v>1.9358993031926801</v>
      </c>
      <c r="F13">
        <v>1.8427648999999999</v>
      </c>
      <c r="G13">
        <v>3.5677310000000002</v>
      </c>
      <c r="H13">
        <v>2.2505987653123301</v>
      </c>
      <c r="K13">
        <f t="shared" si="3"/>
        <v>27.294041896900467</v>
      </c>
      <c r="L13">
        <f t="shared" si="0"/>
        <v>6.5331359999999998</v>
      </c>
      <c r="M13">
        <f t="shared" si="0"/>
        <v>8.0423248578487296</v>
      </c>
      <c r="N13">
        <f t="shared" si="0"/>
        <v>7.5227592966720103</v>
      </c>
      <c r="O13">
        <f t="shared" si="0"/>
        <v>19.960620288361007</v>
      </c>
      <c r="P13">
        <f t="shared" si="0"/>
        <v>9.9262725799875788</v>
      </c>
      <c r="Q13">
        <f t="shared" si="4"/>
        <v>5.2243700000000448</v>
      </c>
      <c r="R13">
        <f>ABS(D13-$B13)</f>
        <v>2.556</v>
      </c>
      <c r="S13">
        <f>ABS(E13-$B13)</f>
        <v>2.8358993031926802</v>
      </c>
      <c r="T13">
        <f>ABS(F13-$B13)</f>
        <v>2.7427649000000001</v>
      </c>
      <c r="U13">
        <f>ABS(G13-$B13)</f>
        <v>4.4677310000000006</v>
      </c>
      <c r="V13">
        <f>ABS(H13-$B13)</f>
        <v>3.15059876531233</v>
      </c>
      <c r="X13">
        <v>277.47437000000002</v>
      </c>
      <c r="Y13">
        <f t="shared" si="1"/>
        <v>4.3243700000000445</v>
      </c>
      <c r="Z13">
        <v>280.02269999999999</v>
      </c>
      <c r="AA13">
        <f t="shared" si="2"/>
        <v>6.8727000000000089</v>
      </c>
    </row>
    <row r="14" spans="1:27" x14ac:dyDescent="0.3">
      <c r="A14" s="1">
        <v>43929</v>
      </c>
      <c r="B14">
        <v>-0.7</v>
      </c>
      <c r="C14">
        <v>6.0665500000000065</v>
      </c>
      <c r="D14">
        <v>1.39</v>
      </c>
      <c r="E14">
        <v>1.6398319924532301</v>
      </c>
      <c r="F14">
        <v>0.78540516000000005</v>
      </c>
      <c r="G14">
        <v>1.6462783000000001</v>
      </c>
      <c r="H14">
        <v>1.3653788533970399</v>
      </c>
      <c r="K14">
        <f t="shared" si="3"/>
        <v>45.78619890250009</v>
      </c>
      <c r="L14">
        <f t="shared" si="0"/>
        <v>4.3680999999999992</v>
      </c>
      <c r="M14">
        <f t="shared" si="0"/>
        <v>5.4748137529076519</v>
      </c>
      <c r="N14">
        <f t="shared" si="0"/>
        <v>2.2064284893546255</v>
      </c>
      <c r="O14">
        <f t="shared" si="0"/>
        <v>5.5050218610508894</v>
      </c>
      <c r="P14">
        <f t="shared" si="0"/>
        <v>4.2657898080596723</v>
      </c>
      <c r="Q14">
        <f t="shared" si="4"/>
        <v>6.7665500000000067</v>
      </c>
      <c r="R14">
        <f>ABS(D14-$B14)</f>
        <v>2.09</v>
      </c>
      <c r="S14">
        <f>ABS(E14-$B14)</f>
        <v>2.33983199245323</v>
      </c>
      <c r="T14">
        <f>ABS(F14-$B14)</f>
        <v>1.48540516</v>
      </c>
      <c r="U14">
        <f>ABS(G14-$B14)</f>
        <v>2.3462782999999998</v>
      </c>
      <c r="V14">
        <f>ABS(H14-$B14)</f>
        <v>2.0653788533970401</v>
      </c>
      <c r="X14">
        <v>281.43212999999997</v>
      </c>
      <c r="Y14">
        <f t="shared" si="1"/>
        <v>8.2821299999999951</v>
      </c>
      <c r="Z14">
        <v>279.21654999999998</v>
      </c>
      <c r="AA14">
        <f t="shared" si="2"/>
        <v>6.0665500000000065</v>
      </c>
    </row>
    <row r="15" spans="1:27" x14ac:dyDescent="0.3">
      <c r="A15" s="1">
        <v>43930</v>
      </c>
      <c r="B15">
        <v>1.6</v>
      </c>
      <c r="C15">
        <v>3.9159200000000283</v>
      </c>
      <c r="D15">
        <v>1.3959999999999999</v>
      </c>
      <c r="E15">
        <v>1.51351038414465</v>
      </c>
      <c r="F15">
        <v>2.1192467000000001</v>
      </c>
      <c r="G15">
        <v>2.4192548</v>
      </c>
      <c r="H15">
        <v>1.8620029713070001</v>
      </c>
      <c r="K15">
        <f t="shared" si="3"/>
        <v>5.3634854464001309</v>
      </c>
      <c r="L15">
        <f t="shared" si="0"/>
        <v>4.1616000000000077E-2</v>
      </c>
      <c r="M15">
        <f t="shared" si="0"/>
        <v>7.4804536508060251E-3</v>
      </c>
      <c r="N15">
        <f t="shared" si="0"/>
        <v>0.26961713546089006</v>
      </c>
      <c r="O15">
        <f t="shared" si="0"/>
        <v>0.67117842732303989</v>
      </c>
      <c r="P15">
        <f t="shared" si="0"/>
        <v>6.8645556973696675E-2</v>
      </c>
      <c r="Q15">
        <f t="shared" si="4"/>
        <v>2.3159200000000282</v>
      </c>
      <c r="R15">
        <f>ABS(D15-$B15)</f>
        <v>0.20400000000000018</v>
      </c>
      <c r="S15">
        <f>ABS(E15-$B15)</f>
        <v>8.6489615855350088E-2</v>
      </c>
      <c r="T15">
        <f>ABS(F15-$B15)</f>
        <v>0.51924670000000006</v>
      </c>
      <c r="U15">
        <f>ABS(G15-$B15)</f>
        <v>0.81925479999999995</v>
      </c>
      <c r="V15">
        <f>ABS(H15-$B15)</f>
        <v>0.26200297130700001</v>
      </c>
      <c r="X15">
        <v>277.06592000000001</v>
      </c>
      <c r="Y15">
        <f t="shared" si="1"/>
        <v>3.9159200000000283</v>
      </c>
      <c r="Z15">
        <v>280.61547999999999</v>
      </c>
      <c r="AA15">
        <f t="shared" si="2"/>
        <v>7.4654800000000137</v>
      </c>
    </row>
    <row r="16" spans="1:27" x14ac:dyDescent="0.3">
      <c r="A16" s="1">
        <v>43931</v>
      </c>
      <c r="B16">
        <v>9.1</v>
      </c>
      <c r="C16">
        <v>8.2023000000000366</v>
      </c>
      <c r="D16">
        <v>5.1879999999999997</v>
      </c>
      <c r="E16">
        <v>5.6038073230854604</v>
      </c>
      <c r="F16">
        <v>4.4090433000000004</v>
      </c>
      <c r="G16">
        <v>5.1569739999999999</v>
      </c>
      <c r="H16">
        <v>5.08945611849109</v>
      </c>
      <c r="K16">
        <f t="shared" si="3"/>
        <v>0.80586528999993368</v>
      </c>
      <c r="L16">
        <f t="shared" si="0"/>
        <v>15.303744</v>
      </c>
      <c r="M16">
        <f t="shared" si="0"/>
        <v>12.223363234110852</v>
      </c>
      <c r="N16">
        <f t="shared" si="0"/>
        <v>22.005074761274884</v>
      </c>
      <c r="O16">
        <f t="shared" si="0"/>
        <v>15.547454036675997</v>
      </c>
      <c r="P16">
        <f t="shared" si="0"/>
        <v>16.084462225508553</v>
      </c>
      <c r="Q16">
        <f t="shared" si="4"/>
        <v>0.89769999999996308</v>
      </c>
      <c r="R16">
        <f>ABS(D16-$B16)</f>
        <v>3.9119999999999999</v>
      </c>
      <c r="S16">
        <f>ABS(E16-$B16)</f>
        <v>3.4961926769145393</v>
      </c>
      <c r="T16">
        <f>ABS(F16-$B16)</f>
        <v>4.6909566999999992</v>
      </c>
      <c r="U16">
        <f>ABS(G16-$B16)</f>
        <v>3.9430259999999997</v>
      </c>
      <c r="V16">
        <f>ABS(H16-$B16)</f>
        <v>4.0105438815089096</v>
      </c>
      <c r="X16">
        <v>281.35230000000001</v>
      </c>
      <c r="Y16">
        <f t="shared" si="1"/>
        <v>8.2023000000000366</v>
      </c>
      <c r="Z16">
        <v>283.79712000000001</v>
      </c>
      <c r="AA16">
        <f t="shared" si="2"/>
        <v>10.647120000000029</v>
      </c>
    </row>
    <row r="17" spans="1:27" x14ac:dyDescent="0.3">
      <c r="A17" s="1">
        <v>43932</v>
      </c>
      <c r="B17">
        <v>2.8</v>
      </c>
      <c r="C17">
        <v>6.9833000000000425</v>
      </c>
      <c r="D17">
        <v>3.5309999999999899</v>
      </c>
      <c r="E17">
        <v>3.7715021900779</v>
      </c>
      <c r="F17">
        <v>3.7439651</v>
      </c>
      <c r="G17">
        <v>4.3308783000000002</v>
      </c>
      <c r="H17">
        <v>3.84433639918878</v>
      </c>
      <c r="K17">
        <f t="shared" si="3"/>
        <v>17.499998890000356</v>
      </c>
      <c r="L17">
        <f t="shared" si="0"/>
        <v>0.53436099999998554</v>
      </c>
      <c r="M17">
        <f t="shared" si="0"/>
        <v>0.94381650532615646</v>
      </c>
      <c r="N17">
        <f t="shared" si="0"/>
        <v>0.8910701100180104</v>
      </c>
      <c r="O17">
        <f t="shared" si="0"/>
        <v>2.3435883694108912</v>
      </c>
      <c r="P17">
        <f t="shared" si="0"/>
        <v>1.0906385146705873</v>
      </c>
      <c r="Q17">
        <f t="shared" si="4"/>
        <v>4.1833000000000427</v>
      </c>
      <c r="R17">
        <f>ABS(D17-$B17)</f>
        <v>0.7309999999999901</v>
      </c>
      <c r="S17">
        <f>ABS(E17-$B17)</f>
        <v>0.97150219007790017</v>
      </c>
      <c r="T17">
        <f>ABS(F17-$B17)</f>
        <v>0.94396510000000022</v>
      </c>
      <c r="U17">
        <f>ABS(G17-$B17)</f>
        <v>1.5308783000000004</v>
      </c>
      <c r="V17">
        <f>ABS(H17-$B17)</f>
        <v>1.0443363991887802</v>
      </c>
      <c r="X17">
        <v>280.13330000000002</v>
      </c>
      <c r="Y17">
        <f t="shared" si="1"/>
        <v>6.9833000000000425</v>
      </c>
      <c r="Z17">
        <v>281.52026000000001</v>
      </c>
      <c r="AA17">
        <f t="shared" si="2"/>
        <v>8.3702600000000302</v>
      </c>
    </row>
    <row r="18" spans="1:27" x14ac:dyDescent="0.3">
      <c r="A18" s="1">
        <v>43933</v>
      </c>
      <c r="B18">
        <v>2.5</v>
      </c>
      <c r="C18">
        <v>7.6224600000000464</v>
      </c>
      <c r="D18">
        <v>2.4420000000000002</v>
      </c>
      <c r="E18">
        <v>2.49627127972188</v>
      </c>
      <c r="F18">
        <v>2.6900105000000001</v>
      </c>
      <c r="G18">
        <v>2.3889138999999999</v>
      </c>
      <c r="H18">
        <v>2.5042989243044</v>
      </c>
      <c r="K18">
        <f t="shared" si="3"/>
        <v>26.239596451600477</v>
      </c>
      <c r="L18">
        <f t="shared" si="0"/>
        <v>3.3639999999999803E-3</v>
      </c>
      <c r="M18">
        <f t="shared" si="0"/>
        <v>1.3903354912463217E-5</v>
      </c>
      <c r="N18">
        <f t="shared" si="0"/>
        <v>3.6103990110250034E-2</v>
      </c>
      <c r="O18">
        <f t="shared" si="0"/>
        <v>1.2340121613210017E-2</v>
      </c>
      <c r="P18">
        <f t="shared" si="0"/>
        <v>1.8480750174961388E-5</v>
      </c>
      <c r="Q18">
        <f t="shared" si="4"/>
        <v>5.1224600000000464</v>
      </c>
      <c r="R18">
        <f>ABS(D18-$B18)</f>
        <v>5.7999999999999829E-2</v>
      </c>
      <c r="S18">
        <f>ABS(E18-$B18)</f>
        <v>3.7287202781199902E-3</v>
      </c>
      <c r="T18">
        <f>ABS(F18-$B18)</f>
        <v>0.19001050000000008</v>
      </c>
      <c r="U18">
        <f>ABS(G18-$B18)</f>
        <v>0.11108610000000008</v>
      </c>
      <c r="V18">
        <f>ABS(H18-$B18)</f>
        <v>4.2989243044000425E-3</v>
      </c>
      <c r="X18">
        <v>280.77246000000002</v>
      </c>
      <c r="Y18">
        <f t="shared" si="1"/>
        <v>7.6224600000000464</v>
      </c>
      <c r="Z18">
        <v>281.33080000000001</v>
      </c>
      <c r="AA18">
        <f t="shared" si="2"/>
        <v>8.1808000000000334</v>
      </c>
    </row>
    <row r="19" spans="1:27" x14ac:dyDescent="0.3">
      <c r="A19" s="1">
        <v>43934</v>
      </c>
      <c r="B19">
        <v>9.5</v>
      </c>
      <c r="C19">
        <v>10.813870000000009</v>
      </c>
      <c r="D19">
        <v>7.2409999999999997</v>
      </c>
      <c r="E19">
        <v>7.80604058196288</v>
      </c>
      <c r="F19">
        <v>8.0436499999999995</v>
      </c>
      <c r="G19">
        <v>8.7134680000000007</v>
      </c>
      <c r="H19">
        <v>7.9510394633465502</v>
      </c>
      <c r="K19">
        <f t="shared" si="3"/>
        <v>1.7262543769000225</v>
      </c>
      <c r="L19">
        <f t="shared" si="0"/>
        <v>5.1030810000000013</v>
      </c>
      <c r="M19">
        <f t="shared" si="0"/>
        <v>2.8694985099566583</v>
      </c>
      <c r="N19">
        <f t="shared" si="0"/>
        <v>2.1209553225000013</v>
      </c>
      <c r="O19">
        <f t="shared" si="0"/>
        <v>0.61863258702399893</v>
      </c>
      <c r="P19">
        <f t="shared" si="0"/>
        <v>2.3992787441097434</v>
      </c>
      <c r="Q19">
        <f t="shared" si="4"/>
        <v>1.3138700000000085</v>
      </c>
      <c r="R19">
        <f>ABS(D19-$B19)</f>
        <v>2.2590000000000003</v>
      </c>
      <c r="S19">
        <f>ABS(E19-$B19)</f>
        <v>1.69395941803712</v>
      </c>
      <c r="T19">
        <f>ABS(F19-$B19)</f>
        <v>1.4563500000000005</v>
      </c>
      <c r="U19">
        <f>ABS(G19-$B19)</f>
        <v>0.78653199999999934</v>
      </c>
      <c r="V19">
        <f>ABS(H19-$B19)</f>
        <v>1.5489605366534498</v>
      </c>
      <c r="X19">
        <v>283.96386999999999</v>
      </c>
      <c r="Y19">
        <f t="shared" si="1"/>
        <v>10.813870000000009</v>
      </c>
      <c r="Z19">
        <v>284.87304999999998</v>
      </c>
      <c r="AA19">
        <f t="shared" si="2"/>
        <v>11.723050000000001</v>
      </c>
    </row>
    <row r="20" spans="1:27" x14ac:dyDescent="0.3">
      <c r="A20" s="1">
        <v>43935</v>
      </c>
      <c r="B20">
        <v>3.5</v>
      </c>
      <c r="C20">
        <v>7.2645500000000425</v>
      </c>
      <c r="D20">
        <v>7.9610000000000003</v>
      </c>
      <c r="E20">
        <v>7.3456534471560602</v>
      </c>
      <c r="F20">
        <v>7.4779716000000001</v>
      </c>
      <c r="G20">
        <v>7.5459649999999998</v>
      </c>
      <c r="H20">
        <v>7.5826475489151699</v>
      </c>
      <c r="K20">
        <f t="shared" si="3"/>
        <v>14.17183670250032</v>
      </c>
      <c r="L20">
        <f t="shared" si="0"/>
        <v>19.900521000000001</v>
      </c>
      <c r="M20">
        <f t="shared" si="0"/>
        <v>14.789050435623288</v>
      </c>
      <c r="N20">
        <f t="shared" si="0"/>
        <v>15.824258050406561</v>
      </c>
      <c r="O20">
        <f t="shared" si="0"/>
        <v>16.369832781225</v>
      </c>
      <c r="P20">
        <f t="shared" si="0"/>
        <v>16.668011008663044</v>
      </c>
      <c r="Q20">
        <f t="shared" si="4"/>
        <v>3.7645500000000425</v>
      </c>
      <c r="R20">
        <f>ABS(D20-$B20)</f>
        <v>4.4610000000000003</v>
      </c>
      <c r="S20">
        <f>ABS(E20-$B20)</f>
        <v>3.8456534471560602</v>
      </c>
      <c r="T20">
        <f>ABS(F20-$B20)</f>
        <v>3.9779716000000001</v>
      </c>
      <c r="U20">
        <f>ABS(G20-$B20)</f>
        <v>4.0459649999999998</v>
      </c>
      <c r="V20">
        <f>ABS(H20-$B20)</f>
        <v>4.0826475489151699</v>
      </c>
      <c r="X20">
        <v>286.57763999999997</v>
      </c>
      <c r="Y20">
        <f t="shared" si="1"/>
        <v>13.427639999999997</v>
      </c>
      <c r="Z20">
        <v>280.41455000000002</v>
      </c>
      <c r="AA20">
        <f t="shared" si="2"/>
        <v>7.2645500000000425</v>
      </c>
    </row>
    <row r="21" spans="1:27" x14ac:dyDescent="0.3">
      <c r="A21" s="1">
        <v>43936</v>
      </c>
      <c r="B21">
        <v>-0.1</v>
      </c>
      <c r="C21">
        <v>0.30093000000005077</v>
      </c>
      <c r="D21">
        <v>-2.0149999999999899</v>
      </c>
      <c r="E21">
        <v>-2.7527928537083302</v>
      </c>
      <c r="F21">
        <v>-2.7525558000000001</v>
      </c>
      <c r="G21">
        <v>-1.2218306000000001</v>
      </c>
      <c r="H21">
        <v>-2.1855448268342101</v>
      </c>
      <c r="K21">
        <f t="shared" si="3"/>
        <v>0.1607448649000407</v>
      </c>
      <c r="L21">
        <f t="shared" si="0"/>
        <v>3.6672249999999611</v>
      </c>
      <c r="M21">
        <f t="shared" si="0"/>
        <v>7.0373099246859852</v>
      </c>
      <c r="N21">
        <f t="shared" si="0"/>
        <v>7.0360522721136398</v>
      </c>
      <c r="O21">
        <f t="shared" si="0"/>
        <v>1.2585038950963601</v>
      </c>
      <c r="P21">
        <f t="shared" si="0"/>
        <v>4.3494972247349351</v>
      </c>
      <c r="Q21">
        <f t="shared" si="4"/>
        <v>0.40093000000005075</v>
      </c>
      <c r="R21">
        <f>ABS(D21-$B21)</f>
        <v>1.9149999999999898</v>
      </c>
      <c r="S21">
        <f>ABS(E21-$B21)</f>
        <v>2.6527928537083301</v>
      </c>
      <c r="T21">
        <f>ABS(F21-$B21)</f>
        <v>2.6525558</v>
      </c>
      <c r="U21">
        <f>ABS(G21-$B21)</f>
        <v>1.1218306</v>
      </c>
      <c r="V21">
        <f>ABS(H21-$B21)</f>
        <v>2.0855448268342101</v>
      </c>
      <c r="X21">
        <v>273.45093000000003</v>
      </c>
      <c r="Y21">
        <f t="shared" si="1"/>
        <v>0.30093000000005077</v>
      </c>
      <c r="Z21">
        <v>275.37427000000002</v>
      </c>
      <c r="AA21">
        <f t="shared" si="2"/>
        <v>2.2242700000000468</v>
      </c>
    </row>
    <row r="22" spans="1:27" x14ac:dyDescent="0.3">
      <c r="A22" s="1">
        <v>43937</v>
      </c>
      <c r="B22">
        <v>1.7</v>
      </c>
      <c r="C22">
        <v>3.2023000000000366</v>
      </c>
      <c r="D22">
        <v>0.99399999999999999</v>
      </c>
      <c r="E22">
        <v>1.4474587581776699</v>
      </c>
      <c r="F22">
        <v>0.98939144999999995</v>
      </c>
      <c r="G22">
        <v>2.2961930000000002</v>
      </c>
      <c r="H22">
        <v>1.4317607721841099</v>
      </c>
      <c r="K22">
        <f t="shared" si="3"/>
        <v>2.2569052900001099</v>
      </c>
      <c r="L22">
        <f t="shared" si="0"/>
        <v>0.49843599999999993</v>
      </c>
      <c r="M22">
        <f t="shared" si="0"/>
        <v>6.3777078821164596E-2</v>
      </c>
      <c r="N22">
        <f t="shared" si="0"/>
        <v>0.50496451133310249</v>
      </c>
      <c r="O22">
        <f t="shared" si="0"/>
        <v>0.35544609324900023</v>
      </c>
      <c r="P22">
        <f t="shared" si="0"/>
        <v>7.1952283339264955E-2</v>
      </c>
      <c r="Q22">
        <f t="shared" si="4"/>
        <v>1.5023000000000366</v>
      </c>
      <c r="R22">
        <f>ABS(D22-$B22)</f>
        <v>0.70599999999999996</v>
      </c>
      <c r="S22">
        <f>ABS(E22-$B22)</f>
        <v>0.25254124182233006</v>
      </c>
      <c r="T22">
        <f>ABS(F22-$B22)</f>
        <v>0.71060855000000001</v>
      </c>
      <c r="U22">
        <f>ABS(G22-$B22)</f>
        <v>0.5961930000000002</v>
      </c>
      <c r="V22">
        <f>ABS(H22-$B22)</f>
        <v>0.26823922781589005</v>
      </c>
      <c r="X22">
        <v>276.35230000000001</v>
      </c>
      <c r="Y22">
        <f t="shared" si="1"/>
        <v>3.2023000000000366</v>
      </c>
      <c r="Z22">
        <v>279.65917999999999</v>
      </c>
      <c r="AA22">
        <f t="shared" si="2"/>
        <v>6.5091800000000148</v>
      </c>
    </row>
    <row r="23" spans="1:27" x14ac:dyDescent="0.3">
      <c r="A23" s="1">
        <v>43938</v>
      </c>
      <c r="B23">
        <v>6.4</v>
      </c>
      <c r="C23">
        <v>6.8334000000000401</v>
      </c>
      <c r="D23">
        <v>4.9819999999999904</v>
      </c>
      <c r="E23">
        <v>4.9644347724393398</v>
      </c>
      <c r="F23">
        <v>4.7000346000000004</v>
      </c>
      <c r="G23">
        <v>4.9814480000000003</v>
      </c>
      <c r="H23">
        <v>4.9069793910849899</v>
      </c>
      <c r="K23">
        <f t="shared" si="3"/>
        <v>0.18783556000003446</v>
      </c>
      <c r="L23">
        <f t="shared" si="3"/>
        <v>2.0107240000000282</v>
      </c>
      <c r="M23">
        <f t="shared" si="3"/>
        <v>2.060847522581291</v>
      </c>
      <c r="N23">
        <f t="shared" si="3"/>
        <v>2.8898823611971598</v>
      </c>
      <c r="O23">
        <f t="shared" si="3"/>
        <v>2.0122897767040002</v>
      </c>
      <c r="P23">
        <f t="shared" si="3"/>
        <v>2.2291105386449486</v>
      </c>
      <c r="Q23">
        <f t="shared" si="4"/>
        <v>0.43340000000003975</v>
      </c>
      <c r="R23">
        <f t="shared" si="4"/>
        <v>1.4180000000000099</v>
      </c>
      <c r="S23">
        <f t="shared" si="4"/>
        <v>1.4355652275606605</v>
      </c>
      <c r="T23">
        <f t="shared" si="4"/>
        <v>1.6999654</v>
      </c>
      <c r="U23">
        <f t="shared" si="4"/>
        <v>1.418552</v>
      </c>
      <c r="V23">
        <f t="shared" si="4"/>
        <v>1.4930206089150104</v>
      </c>
      <c r="X23">
        <v>279.98340000000002</v>
      </c>
      <c r="Y23">
        <f t="shared" si="1"/>
        <v>6.8334000000000401</v>
      </c>
      <c r="Z23">
        <v>283.52246000000002</v>
      </c>
      <c r="AA23">
        <f t="shared" si="2"/>
        <v>10.372460000000046</v>
      </c>
    </row>
    <row r="24" spans="1:27" x14ac:dyDescent="0.3">
      <c r="A24" s="1">
        <v>43939</v>
      </c>
      <c r="B24">
        <v>9</v>
      </c>
      <c r="C24">
        <v>10.872220000000027</v>
      </c>
      <c r="D24">
        <v>6.6899999999999897</v>
      </c>
      <c r="E24">
        <v>8.0014421962629996</v>
      </c>
      <c r="F24">
        <v>7.9050674000000001</v>
      </c>
      <c r="G24">
        <v>8.1040510000000001</v>
      </c>
      <c r="H24">
        <v>7.6751400691005296</v>
      </c>
      <c r="K24">
        <f t="shared" si="3"/>
        <v>3.5052077284001015</v>
      </c>
      <c r="L24">
        <f t="shared" si="3"/>
        <v>5.3361000000000471</v>
      </c>
      <c r="M24">
        <f t="shared" si="3"/>
        <v>0.99711768740406181</v>
      </c>
      <c r="N24">
        <f t="shared" si="3"/>
        <v>1.1988773985427599</v>
      </c>
      <c r="O24">
        <f t="shared" si="3"/>
        <v>0.80272461060099976</v>
      </c>
      <c r="P24">
        <f t="shared" si="3"/>
        <v>1.7552538365029495</v>
      </c>
      <c r="Q24">
        <f t="shared" si="4"/>
        <v>1.8722200000000271</v>
      </c>
      <c r="R24">
        <f t="shared" si="4"/>
        <v>2.3100000000000103</v>
      </c>
      <c r="S24">
        <f t="shared" si="4"/>
        <v>0.99855780373700043</v>
      </c>
      <c r="T24">
        <f t="shared" si="4"/>
        <v>1.0949325999999999</v>
      </c>
      <c r="U24">
        <f t="shared" si="4"/>
        <v>0.89594899999999988</v>
      </c>
      <c r="V24">
        <f t="shared" si="4"/>
        <v>1.3248599308994704</v>
      </c>
      <c r="X24">
        <v>284.02222</v>
      </c>
      <c r="Y24">
        <f t="shared" si="1"/>
        <v>10.872220000000027</v>
      </c>
      <c r="Z24">
        <v>285.43042000000003</v>
      </c>
      <c r="AA24">
        <f t="shared" si="2"/>
        <v>12.280420000000049</v>
      </c>
    </row>
    <row r="25" spans="1:27" x14ac:dyDescent="0.3">
      <c r="A25" s="1">
        <v>43940</v>
      </c>
      <c r="B25">
        <v>12.2</v>
      </c>
      <c r="C25">
        <v>12.593160000000012</v>
      </c>
      <c r="D25">
        <v>9.4499999999999993</v>
      </c>
      <c r="E25">
        <v>10.1801948961986</v>
      </c>
      <c r="F25">
        <v>10.553162</v>
      </c>
      <c r="G25">
        <v>11.540165999999999</v>
      </c>
      <c r="H25">
        <v>10.4308806046191</v>
      </c>
      <c r="K25">
        <f t="shared" si="3"/>
        <v>0.15457478560000973</v>
      </c>
      <c r="L25">
        <f t="shared" si="3"/>
        <v>7.5625</v>
      </c>
      <c r="M25">
        <f t="shared" si="3"/>
        <v>4.0796126573421816</v>
      </c>
      <c r="N25">
        <f t="shared" si="3"/>
        <v>2.7120753982439965</v>
      </c>
      <c r="O25">
        <f t="shared" si="3"/>
        <v>0.43538090755600006</v>
      </c>
      <c r="P25">
        <f t="shared" si="3"/>
        <v>3.1297834351128793</v>
      </c>
      <c r="Q25">
        <f t="shared" si="4"/>
        <v>0.39316000000001239</v>
      </c>
      <c r="R25">
        <f t="shared" si="4"/>
        <v>2.75</v>
      </c>
      <c r="S25">
        <f t="shared" si="4"/>
        <v>2.0198051038013993</v>
      </c>
      <c r="T25">
        <f t="shared" si="4"/>
        <v>1.6468379999999989</v>
      </c>
      <c r="U25">
        <f t="shared" si="4"/>
        <v>0.65983400000000003</v>
      </c>
      <c r="V25">
        <f t="shared" si="4"/>
        <v>1.7691193953808995</v>
      </c>
      <c r="X25">
        <v>285.74315999999999</v>
      </c>
      <c r="Y25">
        <f t="shared" si="1"/>
        <v>12.593160000000012</v>
      </c>
      <c r="Z25">
        <v>287.57249999999999</v>
      </c>
      <c r="AA25">
        <f t="shared" si="2"/>
        <v>14.422500000000014</v>
      </c>
    </row>
    <row r="26" spans="1:27" x14ac:dyDescent="0.3">
      <c r="A26" s="1">
        <v>43941</v>
      </c>
      <c r="B26">
        <v>6.8</v>
      </c>
      <c r="C26">
        <v>8.5707000000000448</v>
      </c>
      <c r="D26">
        <v>6.9609999999999896</v>
      </c>
      <c r="E26">
        <v>6.4408156786777697</v>
      </c>
      <c r="F26">
        <v>6.9493049999999998</v>
      </c>
      <c r="G26">
        <v>6.4347496</v>
      </c>
      <c r="H26">
        <v>6.6964675848687198</v>
      </c>
      <c r="K26">
        <f t="shared" si="3"/>
        <v>3.1353784900001593</v>
      </c>
      <c r="L26">
        <f t="shared" si="3"/>
        <v>2.5920999999996721E-2</v>
      </c>
      <c r="M26">
        <f t="shared" si="3"/>
        <v>0.12901337668371105</v>
      </c>
      <c r="N26">
        <f t="shared" si="3"/>
        <v>2.2291983025000007E-2</v>
      </c>
      <c r="O26">
        <f t="shared" si="3"/>
        <v>0.13340785470015989</v>
      </c>
      <c r="P26">
        <f t="shared" si="3"/>
        <v>1.0718960982915691E-2</v>
      </c>
      <c r="Q26">
        <f t="shared" si="4"/>
        <v>1.770700000000045</v>
      </c>
      <c r="R26">
        <f t="shared" si="4"/>
        <v>0.16099999999998982</v>
      </c>
      <c r="S26">
        <f t="shared" si="4"/>
        <v>0.3591843213222301</v>
      </c>
      <c r="T26">
        <f t="shared" si="4"/>
        <v>0.14930500000000002</v>
      </c>
      <c r="U26">
        <f t="shared" si="4"/>
        <v>0.36525039999999986</v>
      </c>
      <c r="V26">
        <f t="shared" si="4"/>
        <v>0.10353241513127998</v>
      </c>
      <c r="X26">
        <v>282.68725999999998</v>
      </c>
      <c r="Y26">
        <f t="shared" si="1"/>
        <v>9.5372600000000034</v>
      </c>
      <c r="Z26">
        <v>281.72070000000002</v>
      </c>
      <c r="AA26">
        <f t="shared" si="2"/>
        <v>8.5707000000000448</v>
      </c>
    </row>
    <row r="27" spans="1:27" x14ac:dyDescent="0.3">
      <c r="A27" s="1">
        <v>43942</v>
      </c>
      <c r="B27">
        <v>3.2</v>
      </c>
      <c r="C27">
        <v>6.0055200000000468</v>
      </c>
      <c r="D27">
        <v>4.3620000000000001</v>
      </c>
      <c r="E27">
        <v>3.9693013193123798</v>
      </c>
      <c r="F27">
        <v>4.1715179999999998</v>
      </c>
      <c r="G27">
        <v>3.7310333</v>
      </c>
      <c r="H27">
        <v>4.0584631233690498</v>
      </c>
      <c r="K27">
        <f t="shared" si="3"/>
        <v>7.8709424704002613</v>
      </c>
      <c r="L27">
        <f t="shared" si="3"/>
        <v>1.3502439999999998</v>
      </c>
      <c r="M27">
        <f t="shared" si="3"/>
        <v>0.5918245198957679</v>
      </c>
      <c r="N27">
        <f t="shared" si="3"/>
        <v>0.94384722432399937</v>
      </c>
      <c r="O27">
        <f t="shared" si="3"/>
        <v>0.28199636570888981</v>
      </c>
      <c r="P27">
        <f t="shared" si="3"/>
        <v>0.73695893418454406</v>
      </c>
      <c r="Q27">
        <f t="shared" si="4"/>
        <v>2.8055200000000466</v>
      </c>
      <c r="R27">
        <f t="shared" si="4"/>
        <v>1.1619999999999999</v>
      </c>
      <c r="S27">
        <f t="shared" si="4"/>
        <v>0.76930131931237966</v>
      </c>
      <c r="T27">
        <f t="shared" si="4"/>
        <v>0.97151799999999966</v>
      </c>
      <c r="U27">
        <f t="shared" si="4"/>
        <v>0.53103329999999982</v>
      </c>
      <c r="V27">
        <f t="shared" si="4"/>
        <v>0.85846312336904962</v>
      </c>
      <c r="X27">
        <v>279.15552000000002</v>
      </c>
      <c r="Y27">
        <f t="shared" si="1"/>
        <v>6.0055200000000468</v>
      </c>
      <c r="Z27">
        <v>280.32983000000002</v>
      </c>
      <c r="AA27">
        <f t="shared" si="2"/>
        <v>7.1798300000000381</v>
      </c>
    </row>
    <row r="28" spans="1:27" x14ac:dyDescent="0.3">
      <c r="A28" s="1">
        <v>43943</v>
      </c>
      <c r="B28">
        <v>3.3</v>
      </c>
      <c r="C28">
        <v>7.233540000000005</v>
      </c>
      <c r="D28">
        <v>4.4919999999999902</v>
      </c>
      <c r="E28">
        <v>3.960085077374</v>
      </c>
      <c r="F28">
        <v>4.2877340000000004</v>
      </c>
      <c r="G28">
        <v>3.3726273</v>
      </c>
      <c r="H28">
        <v>4.0281115918379999</v>
      </c>
      <c r="K28">
        <f t="shared" si="3"/>
        <v>15.472736931600041</v>
      </c>
      <c r="L28">
        <f t="shared" si="3"/>
        <v>1.420863999999977</v>
      </c>
      <c r="M28">
        <f t="shared" si="3"/>
        <v>0.43571230937183975</v>
      </c>
      <c r="N28">
        <f t="shared" si="3"/>
        <v>0.97561845475600106</v>
      </c>
      <c r="O28">
        <f t="shared" si="3"/>
        <v>5.2747247052900249E-3</v>
      </c>
      <c r="P28">
        <f t="shared" si="3"/>
        <v>0.5301464901688665</v>
      </c>
      <c r="Q28">
        <f t="shared" si="4"/>
        <v>3.9335400000000051</v>
      </c>
      <c r="R28">
        <f t="shared" si="4"/>
        <v>1.1919999999999904</v>
      </c>
      <c r="S28">
        <f t="shared" si="4"/>
        <v>0.66008507737400013</v>
      </c>
      <c r="T28">
        <f t="shared" si="4"/>
        <v>0.98773400000000056</v>
      </c>
      <c r="U28">
        <f t="shared" si="4"/>
        <v>7.2627300000000172E-2</v>
      </c>
      <c r="V28">
        <f t="shared" si="4"/>
        <v>0.72811159183800012</v>
      </c>
      <c r="X28">
        <v>280.38353999999998</v>
      </c>
      <c r="Y28">
        <f t="shared" si="1"/>
        <v>7.233540000000005</v>
      </c>
      <c r="Z28">
        <v>282.33544999999998</v>
      </c>
      <c r="AA28">
        <f t="shared" si="2"/>
        <v>9.185450000000003</v>
      </c>
    </row>
    <row r="29" spans="1:27" x14ac:dyDescent="0.3">
      <c r="A29" s="1">
        <v>43944</v>
      </c>
      <c r="B29">
        <v>4.5999999999999996</v>
      </c>
      <c r="C29">
        <v>5.9281200000000354</v>
      </c>
      <c r="D29">
        <v>4.3469999999999898</v>
      </c>
      <c r="E29">
        <v>3.8304314342503099</v>
      </c>
      <c r="F29">
        <v>4.065779</v>
      </c>
      <c r="G29">
        <v>3.7959527999999998</v>
      </c>
      <c r="H29">
        <v>4.0097908600808196</v>
      </c>
      <c r="K29">
        <f t="shared" si="3"/>
        <v>1.7639027344000948</v>
      </c>
      <c r="L29">
        <f t="shared" si="3"/>
        <v>6.4009000000005006E-2</v>
      </c>
      <c r="M29">
        <f t="shared" si="3"/>
        <v>0.59223577739003463</v>
      </c>
      <c r="N29">
        <f t="shared" si="3"/>
        <v>0.2853920768409996</v>
      </c>
      <c r="O29">
        <f t="shared" si="3"/>
        <v>0.64649189982783972</v>
      </c>
      <c r="P29">
        <f t="shared" si="3"/>
        <v>0.3483468288441382</v>
      </c>
      <c r="Q29">
        <f t="shared" si="4"/>
        <v>1.3281200000000357</v>
      </c>
      <c r="R29">
        <f t="shared" si="4"/>
        <v>0.25300000000000988</v>
      </c>
      <c r="S29">
        <f t="shared" si="4"/>
        <v>0.76956856574968979</v>
      </c>
      <c r="T29">
        <f t="shared" si="4"/>
        <v>0.53422099999999961</v>
      </c>
      <c r="U29">
        <f t="shared" si="4"/>
        <v>0.80404719999999985</v>
      </c>
      <c r="V29">
        <f t="shared" si="4"/>
        <v>0.59020913991918</v>
      </c>
      <c r="X29">
        <v>279.07812000000001</v>
      </c>
      <c r="Y29">
        <f t="shared" si="1"/>
        <v>5.9281200000000354</v>
      </c>
      <c r="Z29">
        <v>282.26391999999998</v>
      </c>
      <c r="AA29">
        <f t="shared" si="2"/>
        <v>9.1139200000000073</v>
      </c>
    </row>
    <row r="30" spans="1:27" x14ac:dyDescent="0.3">
      <c r="A30" s="1">
        <v>43945</v>
      </c>
      <c r="B30">
        <v>3</v>
      </c>
      <c r="C30">
        <v>7.5245600000000081</v>
      </c>
      <c r="D30">
        <v>2.0759999999999899</v>
      </c>
      <c r="E30">
        <v>1.7015243495822301</v>
      </c>
      <c r="F30">
        <v>2.463759</v>
      </c>
      <c r="G30">
        <v>2.9529448</v>
      </c>
      <c r="H30">
        <v>2.29855701265038</v>
      </c>
      <c r="K30">
        <f t="shared" si="3"/>
        <v>20.471643193600073</v>
      </c>
      <c r="L30">
        <f t="shared" si="3"/>
        <v>0.85377600000001874</v>
      </c>
      <c r="M30">
        <f t="shared" si="3"/>
        <v>1.6860390147278506</v>
      </c>
      <c r="N30">
        <f t="shared" si="3"/>
        <v>0.28755441008099997</v>
      </c>
      <c r="O30">
        <f t="shared" si="3"/>
        <v>2.2141918470399966E-3</v>
      </c>
      <c r="P30">
        <f t="shared" si="3"/>
        <v>0.49202226450195913</v>
      </c>
      <c r="Q30">
        <f t="shared" si="4"/>
        <v>4.5245600000000081</v>
      </c>
      <c r="R30">
        <f t="shared" si="4"/>
        <v>0.92400000000001015</v>
      </c>
      <c r="S30">
        <f t="shared" si="4"/>
        <v>1.2984756504177699</v>
      </c>
      <c r="T30">
        <f t="shared" si="4"/>
        <v>0.53624099999999997</v>
      </c>
      <c r="U30">
        <f t="shared" si="4"/>
        <v>4.7055199999999964E-2</v>
      </c>
      <c r="V30">
        <f t="shared" si="4"/>
        <v>0.70144298734961996</v>
      </c>
      <c r="X30">
        <v>280.67455999999999</v>
      </c>
      <c r="Y30">
        <f t="shared" si="1"/>
        <v>7.5245600000000081</v>
      </c>
      <c r="Z30">
        <v>283.41699999999997</v>
      </c>
      <c r="AA30">
        <f t="shared" si="2"/>
        <v>10.266999999999996</v>
      </c>
    </row>
    <row r="31" spans="1:27" x14ac:dyDescent="0.3">
      <c r="A31" s="1">
        <v>43946</v>
      </c>
      <c r="B31">
        <v>7.2</v>
      </c>
      <c r="C31">
        <v>8.5973000000000184</v>
      </c>
      <c r="D31">
        <v>6.548</v>
      </c>
      <c r="E31">
        <v>6.6985774678663503</v>
      </c>
      <c r="F31">
        <v>7.4247500000000004</v>
      </c>
      <c r="G31">
        <v>8.5113120000000002</v>
      </c>
      <c r="H31">
        <v>7.2956597125400098</v>
      </c>
      <c r="K31">
        <f t="shared" si="3"/>
        <v>1.9524472900000509</v>
      </c>
      <c r="L31">
        <f t="shared" si="3"/>
        <v>0.42510400000000015</v>
      </c>
      <c r="M31">
        <f t="shared" si="3"/>
        <v>0.25142455573132111</v>
      </c>
      <c r="N31">
        <f t="shared" si="3"/>
        <v>5.0512562500000101E-2</v>
      </c>
      <c r="O31">
        <f t="shared" si="3"/>
        <v>1.7195391613440001</v>
      </c>
      <c r="P31">
        <f t="shared" si="3"/>
        <v>9.1507806032372699E-3</v>
      </c>
      <c r="Q31">
        <f t="shared" si="4"/>
        <v>1.3973000000000182</v>
      </c>
      <c r="R31">
        <f t="shared" si="4"/>
        <v>0.65200000000000014</v>
      </c>
      <c r="S31">
        <f t="shared" si="4"/>
        <v>0.50142253213364985</v>
      </c>
      <c r="T31">
        <f t="shared" si="4"/>
        <v>0.22475000000000023</v>
      </c>
      <c r="U31">
        <f t="shared" si="4"/>
        <v>1.311312</v>
      </c>
      <c r="V31">
        <f t="shared" si="4"/>
        <v>9.56597125400096E-2</v>
      </c>
      <c r="X31">
        <v>281.7473</v>
      </c>
      <c r="Y31">
        <f t="shared" si="1"/>
        <v>8.5973000000000184</v>
      </c>
      <c r="Z31">
        <v>285.68603999999999</v>
      </c>
      <c r="AA31">
        <f t="shared" si="2"/>
        <v>12.536040000000014</v>
      </c>
    </row>
    <row r="32" spans="1:27" x14ac:dyDescent="0.3">
      <c r="A32" s="1">
        <v>43947</v>
      </c>
      <c r="B32">
        <v>3.4</v>
      </c>
      <c r="C32">
        <v>7.1422400000000152</v>
      </c>
      <c r="D32">
        <v>4.4979999999999896</v>
      </c>
      <c r="E32">
        <v>3.5265941026393501</v>
      </c>
      <c r="F32">
        <v>4.6553380000000004</v>
      </c>
      <c r="G32">
        <v>2.5934992000000001</v>
      </c>
      <c r="H32">
        <v>3.81835777420262</v>
      </c>
      <c r="K32">
        <f t="shared" si="3"/>
        <v>14.004360217600114</v>
      </c>
      <c r="L32">
        <f t="shared" si="3"/>
        <v>1.2056039999999772</v>
      </c>
      <c r="M32">
        <f t="shared" si="3"/>
        <v>1.6026066823062339E-2</v>
      </c>
      <c r="N32">
        <f t="shared" si="3"/>
        <v>1.5758734942440014</v>
      </c>
      <c r="O32">
        <f t="shared" si="3"/>
        <v>0.65044354040063967</v>
      </c>
      <c r="P32">
        <f t="shared" si="3"/>
        <v>0.17502322723577046</v>
      </c>
      <c r="Q32">
        <f t="shared" si="4"/>
        <v>3.7422400000000153</v>
      </c>
      <c r="R32">
        <f t="shared" si="4"/>
        <v>1.0979999999999897</v>
      </c>
      <c r="S32">
        <f t="shared" si="4"/>
        <v>0.12659410263935023</v>
      </c>
      <c r="T32">
        <f t="shared" si="4"/>
        <v>1.2553380000000005</v>
      </c>
      <c r="U32">
        <f t="shared" si="4"/>
        <v>0.8065007999999998</v>
      </c>
      <c r="V32">
        <f t="shared" si="4"/>
        <v>0.4183577742026201</v>
      </c>
      <c r="X32">
        <v>280.29223999999999</v>
      </c>
      <c r="Y32">
        <f t="shared" si="1"/>
        <v>7.1422400000000152</v>
      </c>
      <c r="Z32">
        <v>282.20337000000001</v>
      </c>
      <c r="AA32">
        <f t="shared" si="2"/>
        <v>9.0533700000000294</v>
      </c>
    </row>
    <row r="33" spans="1:27" x14ac:dyDescent="0.3">
      <c r="A33" s="1">
        <v>43948</v>
      </c>
      <c r="B33">
        <v>3</v>
      </c>
      <c r="C33">
        <v>3.1612800000000334</v>
      </c>
      <c r="D33">
        <v>2.0529999999999902</v>
      </c>
      <c r="E33">
        <v>2.0859104724243198</v>
      </c>
      <c r="F33">
        <v>2.1773996000000002</v>
      </c>
      <c r="G33">
        <v>2.6457133000000002</v>
      </c>
      <c r="H33">
        <v>2.2405058592636098</v>
      </c>
      <c r="K33">
        <f t="shared" si="3"/>
        <v>2.6011238400010774E-2</v>
      </c>
      <c r="L33">
        <f t="shared" si="3"/>
        <v>0.89680900000001862</v>
      </c>
      <c r="M33">
        <f t="shared" si="3"/>
        <v>0.83555966442353014</v>
      </c>
      <c r="N33">
        <f t="shared" si="3"/>
        <v>0.67667141808015963</v>
      </c>
      <c r="O33">
        <f t="shared" si="3"/>
        <v>0.1255190657968899</v>
      </c>
      <c r="P33">
        <f t="shared" si="3"/>
        <v>0.57683134981290773</v>
      </c>
      <c r="Q33">
        <f t="shared" si="4"/>
        <v>0.1612800000000334</v>
      </c>
      <c r="R33">
        <f t="shared" si="4"/>
        <v>0.94700000000000983</v>
      </c>
      <c r="S33">
        <f t="shared" si="4"/>
        <v>0.91408952757568018</v>
      </c>
      <c r="T33">
        <f t="shared" si="4"/>
        <v>0.82260039999999979</v>
      </c>
      <c r="U33">
        <f t="shared" si="4"/>
        <v>0.35428669999999984</v>
      </c>
      <c r="V33">
        <f t="shared" si="4"/>
        <v>0.75949414073639021</v>
      </c>
      <c r="X33">
        <v>276.31128000000001</v>
      </c>
      <c r="Y33">
        <f t="shared" si="1"/>
        <v>3.1612800000000334</v>
      </c>
      <c r="Z33">
        <v>282.34985</v>
      </c>
      <c r="AA33">
        <f t="shared" si="2"/>
        <v>9.1998500000000263</v>
      </c>
    </row>
    <row r="34" spans="1:27" x14ac:dyDescent="0.3">
      <c r="A34" s="1">
        <v>43949</v>
      </c>
      <c r="B34">
        <v>7.9</v>
      </c>
      <c r="C34">
        <v>10.102930000000015</v>
      </c>
      <c r="D34">
        <v>8.0739999999999998</v>
      </c>
      <c r="E34">
        <v>8.1037035105392992</v>
      </c>
      <c r="F34">
        <v>8.1415459999999999</v>
      </c>
      <c r="G34">
        <v>8.6268969999999996</v>
      </c>
      <c r="H34">
        <v>8.2365366545360708</v>
      </c>
      <c r="K34">
        <f t="shared" si="3"/>
        <v>4.8529005849000635</v>
      </c>
      <c r="L34">
        <f t="shared" si="3"/>
        <v>3.027599999999982E-2</v>
      </c>
      <c r="M34">
        <f t="shared" si="3"/>
        <v>4.1495120206034221E-2</v>
      </c>
      <c r="N34">
        <f t="shared" si="3"/>
        <v>5.8344470115999802E-2</v>
      </c>
      <c r="O34">
        <f t="shared" si="3"/>
        <v>0.52837924860899887</v>
      </c>
      <c r="P34">
        <f t="shared" si="3"/>
        <v>0.11325691984633039</v>
      </c>
      <c r="Q34">
        <f t="shared" si="4"/>
        <v>2.2029300000000145</v>
      </c>
      <c r="R34">
        <f t="shared" si="4"/>
        <v>0.17399999999999949</v>
      </c>
      <c r="S34">
        <f t="shared" si="4"/>
        <v>0.2037035105392988</v>
      </c>
      <c r="T34">
        <f t="shared" si="4"/>
        <v>0.24154599999999959</v>
      </c>
      <c r="U34">
        <f t="shared" si="4"/>
        <v>0.72689699999999924</v>
      </c>
      <c r="V34">
        <f t="shared" si="4"/>
        <v>0.3365366545360704</v>
      </c>
      <c r="X34">
        <v>283.25292999999999</v>
      </c>
      <c r="Y34">
        <f t="shared" si="1"/>
        <v>10.102930000000015</v>
      </c>
      <c r="Z34">
        <v>286.09129999999999</v>
      </c>
      <c r="AA34">
        <f t="shared" si="2"/>
        <v>12.941300000000012</v>
      </c>
    </row>
    <row r="35" spans="1:27" x14ac:dyDescent="0.3">
      <c r="A35" s="1">
        <v>43950</v>
      </c>
      <c r="B35">
        <v>9.6999999999999993</v>
      </c>
      <c r="C35">
        <v>15.624660000000006</v>
      </c>
      <c r="D35">
        <v>11.460999999999901</v>
      </c>
      <c r="E35">
        <v>10.574100508875899</v>
      </c>
      <c r="F35">
        <v>11.248882999999999</v>
      </c>
      <c r="G35">
        <v>11.382853000000001</v>
      </c>
      <c r="H35">
        <v>11.1667090776431</v>
      </c>
      <c r="K35">
        <f t="shared" si="3"/>
        <v>35.101596115600074</v>
      </c>
      <c r="L35">
        <f t="shared" si="3"/>
        <v>3.1011209999996532</v>
      </c>
      <c r="M35">
        <f t="shared" si="3"/>
        <v>0.76405169961710728</v>
      </c>
      <c r="N35">
        <f t="shared" si="3"/>
        <v>2.3990385476889999</v>
      </c>
      <c r="O35">
        <f t="shared" si="3"/>
        <v>2.8319942196090051</v>
      </c>
      <c r="P35">
        <f t="shared" si="3"/>
        <v>2.1512355184406751</v>
      </c>
      <c r="Q35">
        <f t="shared" si="4"/>
        <v>5.9246600000000065</v>
      </c>
      <c r="R35">
        <f t="shared" si="4"/>
        <v>1.7609999999999015</v>
      </c>
      <c r="S35">
        <f t="shared" si="4"/>
        <v>0.87410050887589996</v>
      </c>
      <c r="T35">
        <f t="shared" si="4"/>
        <v>1.548883</v>
      </c>
      <c r="U35">
        <f t="shared" si="4"/>
        <v>1.6828530000000015</v>
      </c>
      <c r="V35">
        <f t="shared" si="4"/>
        <v>1.4667090776431007</v>
      </c>
      <c r="X35">
        <v>288.77465999999998</v>
      </c>
      <c r="Y35">
        <f t="shared" si="1"/>
        <v>15.624660000000006</v>
      </c>
      <c r="Z35">
        <v>288.91284000000002</v>
      </c>
      <c r="AA35">
        <f t="shared" si="2"/>
        <v>15.76284000000004</v>
      </c>
    </row>
    <row r="36" spans="1:27" x14ac:dyDescent="0.3">
      <c r="A36" s="1">
        <v>43951</v>
      </c>
      <c r="B36">
        <v>12.2</v>
      </c>
      <c r="C36">
        <v>12.852930000000015</v>
      </c>
      <c r="D36">
        <v>11.153</v>
      </c>
      <c r="E36">
        <v>11.249789985545201</v>
      </c>
      <c r="F36">
        <v>12.001855000000001</v>
      </c>
      <c r="G36">
        <v>11.193519</v>
      </c>
      <c r="H36">
        <v>11.3995408801753</v>
      </c>
      <c r="K36">
        <f t="shared" si="3"/>
        <v>0.42631758490002031</v>
      </c>
      <c r="L36">
        <f t="shared" si="3"/>
        <v>1.0962089999999975</v>
      </c>
      <c r="M36">
        <f t="shared" si="3"/>
        <v>0.90289907157018834</v>
      </c>
      <c r="N36">
        <f t="shared" si="3"/>
        <v>3.9261441024999393E-2</v>
      </c>
      <c r="O36">
        <f t="shared" si="3"/>
        <v>1.0130040033609982</v>
      </c>
      <c r="P36">
        <f t="shared" si="3"/>
        <v>0.64073480251053272</v>
      </c>
      <c r="Q36">
        <f t="shared" si="4"/>
        <v>0.65293000000001555</v>
      </c>
      <c r="R36">
        <f t="shared" si="4"/>
        <v>1.0469999999999988</v>
      </c>
      <c r="S36">
        <f t="shared" si="4"/>
        <v>0.95021001445479847</v>
      </c>
      <c r="T36">
        <f t="shared" si="4"/>
        <v>0.19814499999999846</v>
      </c>
      <c r="U36">
        <f t="shared" si="4"/>
        <v>1.0064809999999991</v>
      </c>
      <c r="V36">
        <f t="shared" si="4"/>
        <v>0.80045911982469953</v>
      </c>
      <c r="X36">
        <v>286.00292999999999</v>
      </c>
      <c r="Y36">
        <f t="shared" si="1"/>
        <v>12.852930000000015</v>
      </c>
      <c r="Z36">
        <v>286.69922000000003</v>
      </c>
      <c r="AA36">
        <f t="shared" si="2"/>
        <v>13.549220000000048</v>
      </c>
    </row>
    <row r="37" spans="1:27" x14ac:dyDescent="0.3">
      <c r="A37" s="1">
        <v>44287</v>
      </c>
      <c r="B37">
        <v>6.4</v>
      </c>
      <c r="C37">
        <v>8.1612800000000334</v>
      </c>
      <c r="D37">
        <v>4.9769999999999897</v>
      </c>
      <c r="E37">
        <v>4.6054173779517003</v>
      </c>
      <c r="F37">
        <v>4.8926783</v>
      </c>
      <c r="G37">
        <v>5.5155240000000001</v>
      </c>
      <c r="H37">
        <v>4.9976548873193396</v>
      </c>
      <c r="K37">
        <f t="shared" si="3"/>
        <v>3.1021072384001163</v>
      </c>
      <c r="L37">
        <f t="shared" si="3"/>
        <v>2.0249290000000304</v>
      </c>
      <c r="M37">
        <f t="shared" si="3"/>
        <v>3.2205267873577519</v>
      </c>
      <c r="N37">
        <f t="shared" si="3"/>
        <v>2.2720187072908908</v>
      </c>
      <c r="O37">
        <f t="shared" si="3"/>
        <v>0.78229779457600046</v>
      </c>
      <c r="P37">
        <f t="shared" si="3"/>
        <v>1.9665718150593352</v>
      </c>
      <c r="Q37">
        <f t="shared" si="4"/>
        <v>1.761280000000033</v>
      </c>
      <c r="R37">
        <f t="shared" si="4"/>
        <v>1.4230000000000107</v>
      </c>
      <c r="S37">
        <f t="shared" si="4"/>
        <v>1.7945826220483001</v>
      </c>
      <c r="T37">
        <f t="shared" si="4"/>
        <v>1.5073217000000003</v>
      </c>
      <c r="U37">
        <f t="shared" si="4"/>
        <v>0.88447600000000026</v>
      </c>
      <c r="V37">
        <f t="shared" si="4"/>
        <v>1.4023451126806608</v>
      </c>
      <c r="X37">
        <v>281.31128000000001</v>
      </c>
      <c r="Y37">
        <f t="shared" si="1"/>
        <v>8.1612800000000334</v>
      </c>
      <c r="Z37">
        <v>283.14965999999998</v>
      </c>
      <c r="AA37">
        <f t="shared" si="2"/>
        <v>9.9996600000000058</v>
      </c>
    </row>
    <row r="38" spans="1:27" x14ac:dyDescent="0.3">
      <c r="A38" s="1">
        <v>44288</v>
      </c>
      <c r="B38">
        <v>12.6</v>
      </c>
      <c r="C38">
        <v>13.453030000000012</v>
      </c>
      <c r="D38">
        <v>10.074</v>
      </c>
      <c r="E38">
        <v>10.9255104349243</v>
      </c>
      <c r="F38">
        <v>10.571156500000001</v>
      </c>
      <c r="G38">
        <v>10.914357000000001</v>
      </c>
      <c r="H38">
        <v>10.6212560305145</v>
      </c>
      <c r="K38">
        <f t="shared" si="3"/>
        <v>0.72766018090002194</v>
      </c>
      <c r="L38">
        <f t="shared" si="3"/>
        <v>6.3806759999999993</v>
      </c>
      <c r="M38">
        <f t="shared" si="3"/>
        <v>2.8039153035474049</v>
      </c>
      <c r="N38">
        <f t="shared" si="3"/>
        <v>4.1162059474922454</v>
      </c>
      <c r="O38">
        <f t="shared" si="3"/>
        <v>2.8413923234489964</v>
      </c>
      <c r="P38">
        <f t="shared" si="3"/>
        <v>3.9154276967752315</v>
      </c>
      <c r="Q38">
        <f t="shared" si="4"/>
        <v>0.85303000000001283</v>
      </c>
      <c r="R38">
        <f t="shared" si="4"/>
        <v>2.5259999999999998</v>
      </c>
      <c r="S38">
        <f t="shared" si="4"/>
        <v>1.6744895650756995</v>
      </c>
      <c r="T38">
        <f t="shared" si="4"/>
        <v>2.0288434999999989</v>
      </c>
      <c r="U38">
        <f t="shared" si="4"/>
        <v>1.6856429999999989</v>
      </c>
      <c r="V38">
        <f t="shared" si="4"/>
        <v>1.9787439694854996</v>
      </c>
      <c r="X38">
        <v>287.28296</v>
      </c>
      <c r="Y38">
        <f t="shared" si="1"/>
        <v>14.132960000000026</v>
      </c>
      <c r="Z38">
        <v>286.60302999999999</v>
      </c>
      <c r="AA38">
        <f t="shared" si="2"/>
        <v>13.453030000000012</v>
      </c>
    </row>
    <row r="39" spans="1:27" x14ac:dyDescent="0.3">
      <c r="A39" s="1">
        <v>44289</v>
      </c>
      <c r="B39">
        <v>6.9</v>
      </c>
      <c r="C39">
        <v>7.1161000000000172</v>
      </c>
      <c r="D39">
        <v>5.6589999999999998</v>
      </c>
      <c r="E39">
        <v>5.5721717455186601</v>
      </c>
      <c r="F39">
        <v>5.9044639999999999</v>
      </c>
      <c r="G39">
        <v>4.1533775000000004</v>
      </c>
      <c r="H39">
        <v>5.3222532616207499</v>
      </c>
      <c r="K39">
        <f t="shared" si="3"/>
        <v>4.6699210000007277E-2</v>
      </c>
      <c r="L39">
        <f t="shared" si="3"/>
        <v>1.5400810000000014</v>
      </c>
      <c r="M39">
        <f t="shared" si="3"/>
        <v>1.7631278733989628</v>
      </c>
      <c r="N39">
        <f t="shared" si="3"/>
        <v>0.99109192729600082</v>
      </c>
      <c r="O39">
        <f t="shared" si="3"/>
        <v>7.5439351575062501</v>
      </c>
      <c r="P39">
        <f t="shared" si="3"/>
        <v>2.4892847704663632</v>
      </c>
      <c r="Q39">
        <f t="shared" si="4"/>
        <v>0.21610000000001683</v>
      </c>
      <c r="R39">
        <f t="shared" si="4"/>
        <v>1.2410000000000005</v>
      </c>
      <c r="S39">
        <f t="shared" si="4"/>
        <v>1.3278282544813402</v>
      </c>
      <c r="T39">
        <f t="shared" si="4"/>
        <v>0.99553600000000042</v>
      </c>
      <c r="U39">
        <f t="shared" si="4"/>
        <v>2.7466225</v>
      </c>
      <c r="V39">
        <f t="shared" si="4"/>
        <v>1.5777467383792505</v>
      </c>
      <c r="X39">
        <v>280.26609999999999</v>
      </c>
      <c r="Y39">
        <f t="shared" si="1"/>
        <v>7.1161000000000172</v>
      </c>
      <c r="Z39">
        <v>280.37598000000003</v>
      </c>
      <c r="AA39">
        <f t="shared" si="2"/>
        <v>7.2259800000000496</v>
      </c>
    </row>
    <row r="40" spans="1:27" x14ac:dyDescent="0.3">
      <c r="A40" s="1">
        <v>44290</v>
      </c>
      <c r="B40">
        <v>1.1000000000000001</v>
      </c>
      <c r="C40">
        <v>4.7059600000000046</v>
      </c>
      <c r="D40">
        <v>2.8709999999999898</v>
      </c>
      <c r="E40">
        <v>2.5300237317604801</v>
      </c>
      <c r="F40">
        <v>2.6596236000000002</v>
      </c>
      <c r="G40">
        <v>3.6192985000000002</v>
      </c>
      <c r="H40">
        <v>2.91998645318853</v>
      </c>
      <c r="K40">
        <f t="shared" si="3"/>
        <v>13.002947521600033</v>
      </c>
      <c r="L40">
        <f t="shared" si="3"/>
        <v>3.1364409999999636</v>
      </c>
      <c r="M40">
        <f t="shared" si="3"/>
        <v>2.0449678733981695</v>
      </c>
      <c r="N40">
        <f t="shared" si="3"/>
        <v>2.4324257736769606</v>
      </c>
      <c r="O40">
        <f t="shared" si="3"/>
        <v>6.3468649321022506</v>
      </c>
      <c r="P40">
        <f t="shared" si="3"/>
        <v>3.3123506897897652</v>
      </c>
      <c r="Q40">
        <f t="shared" si="4"/>
        <v>3.6059600000000045</v>
      </c>
      <c r="R40">
        <f t="shared" si="4"/>
        <v>1.7709999999999897</v>
      </c>
      <c r="S40">
        <f t="shared" si="4"/>
        <v>1.43002373176048</v>
      </c>
      <c r="T40">
        <f t="shared" si="4"/>
        <v>1.5596236000000001</v>
      </c>
      <c r="U40">
        <f t="shared" si="4"/>
        <v>2.5192985000000001</v>
      </c>
      <c r="V40">
        <f t="shared" si="4"/>
        <v>1.8199864531885299</v>
      </c>
      <c r="X40">
        <v>278.10645</v>
      </c>
      <c r="Y40">
        <f t="shared" si="1"/>
        <v>4.956450000000018</v>
      </c>
      <c r="Z40">
        <v>277.85595999999998</v>
      </c>
      <c r="AA40">
        <f t="shared" si="2"/>
        <v>4.7059600000000046</v>
      </c>
    </row>
    <row r="41" spans="1:27" x14ac:dyDescent="0.3">
      <c r="A41" s="1">
        <v>44291</v>
      </c>
      <c r="B41">
        <v>-1.8</v>
      </c>
      <c r="C41">
        <v>0.90762000000000853</v>
      </c>
      <c r="D41">
        <v>-1.35099999999999</v>
      </c>
      <c r="E41">
        <v>-1.63585863825274</v>
      </c>
      <c r="F41">
        <v>-1.5679888</v>
      </c>
      <c r="G41">
        <v>-0.77723940000000002</v>
      </c>
      <c r="H41">
        <v>-1.33302169345963</v>
      </c>
      <c r="K41">
        <f t="shared" si="3"/>
        <v>7.3312060644000452</v>
      </c>
      <c r="L41">
        <f t="shared" si="3"/>
        <v>0.20160100000000902</v>
      </c>
      <c r="M41">
        <f t="shared" si="3"/>
        <v>2.6942386636244875E-2</v>
      </c>
      <c r="N41">
        <f t="shared" si="3"/>
        <v>5.382919692544004E-2</v>
      </c>
      <c r="O41">
        <f t="shared" si="3"/>
        <v>1.0460392449123601</v>
      </c>
      <c r="P41">
        <f t="shared" si="3"/>
        <v>0.21806873877931185</v>
      </c>
      <c r="Q41">
        <f t="shared" si="4"/>
        <v>2.7076200000000084</v>
      </c>
      <c r="R41">
        <f t="shared" si="4"/>
        <v>0.44900000000001006</v>
      </c>
      <c r="S41">
        <f t="shared" si="4"/>
        <v>0.16414136174726002</v>
      </c>
      <c r="T41">
        <f t="shared" si="4"/>
        <v>0.23201120000000008</v>
      </c>
      <c r="U41">
        <f t="shared" si="4"/>
        <v>1.0227606</v>
      </c>
      <c r="V41">
        <f t="shared" si="4"/>
        <v>0.46697830654037009</v>
      </c>
      <c r="X41">
        <v>274.05761999999999</v>
      </c>
      <c r="Y41">
        <f t="shared" si="1"/>
        <v>0.90762000000000853</v>
      </c>
      <c r="Z41">
        <v>275.01294000000001</v>
      </c>
      <c r="AA41">
        <f t="shared" si="2"/>
        <v>1.8629400000000373</v>
      </c>
    </row>
    <row r="42" spans="1:27" x14ac:dyDescent="0.3">
      <c r="A42" s="1">
        <v>44292</v>
      </c>
      <c r="B42">
        <v>1.1000000000000001</v>
      </c>
      <c r="C42">
        <v>4.7023000000000366</v>
      </c>
      <c r="D42">
        <v>2.5309999999999899</v>
      </c>
      <c r="E42">
        <v>2.83678036460917</v>
      </c>
      <c r="F42">
        <v>2.7669125000000001</v>
      </c>
      <c r="G42">
        <v>3.9525551999999999</v>
      </c>
      <c r="H42">
        <v>3.02181200113306</v>
      </c>
      <c r="K42">
        <f t="shared" si="3"/>
        <v>12.976565290000263</v>
      </c>
      <c r="L42">
        <f t="shared" si="3"/>
        <v>2.0477609999999711</v>
      </c>
      <c r="M42">
        <f t="shared" si="3"/>
        <v>3.0164060348919612</v>
      </c>
      <c r="N42">
        <f t="shared" si="3"/>
        <v>2.7785972826562499</v>
      </c>
      <c r="O42">
        <f t="shared" si="3"/>
        <v>8.1370711690470383</v>
      </c>
      <c r="P42">
        <f t="shared" si="3"/>
        <v>3.6933613676990564</v>
      </c>
      <c r="Q42">
        <f t="shared" si="4"/>
        <v>3.6023000000000365</v>
      </c>
      <c r="R42">
        <f t="shared" si="4"/>
        <v>1.4309999999999898</v>
      </c>
      <c r="S42">
        <f t="shared" si="4"/>
        <v>1.73678036460917</v>
      </c>
      <c r="T42">
        <f t="shared" si="4"/>
        <v>1.6669125</v>
      </c>
      <c r="U42">
        <f t="shared" si="4"/>
        <v>2.8525551999999998</v>
      </c>
      <c r="V42">
        <f t="shared" si="4"/>
        <v>1.9218120011330599</v>
      </c>
      <c r="X42">
        <v>278.98192999999998</v>
      </c>
      <c r="Y42">
        <f t="shared" si="1"/>
        <v>5.8319299999999998</v>
      </c>
      <c r="Z42">
        <v>277.85230000000001</v>
      </c>
      <c r="AA42">
        <f t="shared" si="2"/>
        <v>4.7023000000000366</v>
      </c>
    </row>
    <row r="43" spans="1:27" x14ac:dyDescent="0.3">
      <c r="A43" s="1">
        <v>44293</v>
      </c>
      <c r="B43">
        <v>-2.1</v>
      </c>
      <c r="C43">
        <v>0.53555000000000064</v>
      </c>
      <c r="D43">
        <v>-1.7229999999999901</v>
      </c>
      <c r="E43">
        <v>-1.9160646315543</v>
      </c>
      <c r="F43">
        <v>-1.0083915000000001</v>
      </c>
      <c r="G43">
        <v>-1.0886338</v>
      </c>
      <c r="H43">
        <v>-1.43402247669617</v>
      </c>
      <c r="K43">
        <f t="shared" si="3"/>
        <v>6.9461238025000034</v>
      </c>
      <c r="L43">
        <f t="shared" si="3"/>
        <v>0.14212900000000753</v>
      </c>
      <c r="M43">
        <f t="shared" si="3"/>
        <v>3.383221976525546E-2</v>
      </c>
      <c r="N43">
        <f t="shared" si="3"/>
        <v>1.1916091172722501</v>
      </c>
      <c r="O43">
        <f t="shared" si="3"/>
        <v>1.0228615905024403</v>
      </c>
      <c r="P43">
        <f t="shared" si="3"/>
        <v>0.44352606154590357</v>
      </c>
      <c r="Q43">
        <f t="shared" si="4"/>
        <v>2.6355500000000007</v>
      </c>
      <c r="R43">
        <f t="shared" si="4"/>
        <v>0.37700000000000999</v>
      </c>
      <c r="S43">
        <f t="shared" si="4"/>
        <v>0.18393536844570013</v>
      </c>
      <c r="T43">
        <f t="shared" si="4"/>
        <v>1.0916085</v>
      </c>
      <c r="U43">
        <f t="shared" si="4"/>
        <v>1.0113662000000001</v>
      </c>
      <c r="V43">
        <f t="shared" si="4"/>
        <v>0.66597752330383009</v>
      </c>
      <c r="X43">
        <v>274.95800000000003</v>
      </c>
      <c r="Y43">
        <f t="shared" si="1"/>
        <v>1.8080000000000496</v>
      </c>
      <c r="Z43">
        <v>273.68554999999998</v>
      </c>
      <c r="AA43">
        <f t="shared" si="2"/>
        <v>0.53555000000000064</v>
      </c>
    </row>
    <row r="44" spans="1:27" x14ac:dyDescent="0.3">
      <c r="A44" s="1">
        <v>44294</v>
      </c>
      <c r="B44">
        <v>-1.4</v>
      </c>
      <c r="C44">
        <v>-0.20712999999994963</v>
      </c>
      <c r="D44">
        <v>-2.3759999999999999</v>
      </c>
      <c r="E44">
        <v>-1.3619351671386799</v>
      </c>
      <c r="F44">
        <v>-2.5664617999999999</v>
      </c>
      <c r="G44">
        <v>-1.2873768000000001</v>
      </c>
      <c r="H44">
        <v>-1.8979434325260101</v>
      </c>
      <c r="K44">
        <f t="shared" si="3"/>
        <v>1.4229388369001199</v>
      </c>
      <c r="L44">
        <f t="shared" si="3"/>
        <v>0.95257599999999998</v>
      </c>
      <c r="M44">
        <f t="shared" si="3"/>
        <v>1.4489315007602276E-3</v>
      </c>
      <c r="N44">
        <f t="shared" si="3"/>
        <v>1.3606331308592401</v>
      </c>
      <c r="O44">
        <f t="shared" si="3"/>
        <v>1.2683985178239958E-2</v>
      </c>
      <c r="P44">
        <f t="shared" si="3"/>
        <v>0.24794766199578522</v>
      </c>
      <c r="Q44">
        <f t="shared" si="4"/>
        <v>1.1928700000000503</v>
      </c>
      <c r="R44">
        <f t="shared" si="4"/>
        <v>0.97599999999999998</v>
      </c>
      <c r="S44">
        <f t="shared" si="4"/>
        <v>3.8064832861320008E-2</v>
      </c>
      <c r="T44">
        <f t="shared" si="4"/>
        <v>1.1664618</v>
      </c>
      <c r="U44">
        <f t="shared" si="4"/>
        <v>0.11262319999999981</v>
      </c>
      <c r="V44">
        <f t="shared" si="4"/>
        <v>0.49794343252601014</v>
      </c>
      <c r="X44">
        <v>272.94287000000003</v>
      </c>
      <c r="Y44">
        <f t="shared" si="1"/>
        <v>-0.20712999999994963</v>
      </c>
      <c r="Z44">
        <v>274.01294000000001</v>
      </c>
      <c r="AA44">
        <f t="shared" si="2"/>
        <v>0.86294000000003734</v>
      </c>
    </row>
    <row r="45" spans="1:27" x14ac:dyDescent="0.3">
      <c r="A45" s="1">
        <v>44295</v>
      </c>
      <c r="B45">
        <v>-4.0999999999999996</v>
      </c>
      <c r="C45">
        <v>-1.1385300000000029</v>
      </c>
      <c r="D45">
        <v>-2.59499999999999</v>
      </c>
      <c r="E45">
        <v>-2.77668374424033</v>
      </c>
      <c r="F45">
        <v>-3.4842092999999998</v>
      </c>
      <c r="G45">
        <v>-2.1946794999999999</v>
      </c>
      <c r="H45">
        <v>-2.7626431355000798</v>
      </c>
      <c r="K45">
        <f t="shared" si="3"/>
        <v>8.7703045608999801</v>
      </c>
      <c r="L45">
        <f t="shared" si="3"/>
        <v>2.2650250000000289</v>
      </c>
      <c r="M45">
        <f t="shared" si="3"/>
        <v>1.7511659127577912</v>
      </c>
      <c r="N45">
        <f t="shared" si="3"/>
        <v>0.37919818620648976</v>
      </c>
      <c r="O45">
        <f t="shared" si="3"/>
        <v>3.6302462077202491</v>
      </c>
      <c r="P45">
        <f t="shared" si="3"/>
        <v>1.7885233830250571</v>
      </c>
      <c r="Q45">
        <f t="shared" si="4"/>
        <v>2.9614699999999967</v>
      </c>
      <c r="R45">
        <f t="shared" si="4"/>
        <v>1.5050000000000097</v>
      </c>
      <c r="S45">
        <f t="shared" si="4"/>
        <v>1.3233162557596696</v>
      </c>
      <c r="T45">
        <f t="shared" si="4"/>
        <v>0.6157906999999998</v>
      </c>
      <c r="U45">
        <f t="shared" si="4"/>
        <v>1.9053204999999998</v>
      </c>
      <c r="V45">
        <f t="shared" si="4"/>
        <v>1.3373568644999199</v>
      </c>
      <c r="X45">
        <v>272.01146999999997</v>
      </c>
      <c r="Y45">
        <f t="shared" si="1"/>
        <v>-1.1385300000000029</v>
      </c>
      <c r="Z45">
        <v>274.09253000000001</v>
      </c>
      <c r="AA45">
        <f t="shared" si="2"/>
        <v>0.9425300000000334</v>
      </c>
    </row>
    <row r="46" spans="1:27" x14ac:dyDescent="0.3">
      <c r="A46" s="1">
        <v>44296</v>
      </c>
      <c r="B46">
        <v>1.6</v>
      </c>
      <c r="C46">
        <v>5.0790000000000077</v>
      </c>
      <c r="D46">
        <v>1.42</v>
      </c>
      <c r="E46">
        <v>2.7218436866455602</v>
      </c>
      <c r="F46">
        <v>1.7572211</v>
      </c>
      <c r="G46">
        <v>3.2770011000000001</v>
      </c>
      <c r="H46">
        <v>2.2940164829654801</v>
      </c>
      <c r="K46">
        <f t="shared" si="3"/>
        <v>12.103441000000053</v>
      </c>
      <c r="L46">
        <f t="shared" si="3"/>
        <v>3.2400000000000061E-2</v>
      </c>
      <c r="M46">
        <f t="shared" si="3"/>
        <v>1.2585332572665016</v>
      </c>
      <c r="N46">
        <f t="shared" si="3"/>
        <v>2.4718474285209967E-2</v>
      </c>
      <c r="O46">
        <f t="shared" si="3"/>
        <v>2.81233268940121</v>
      </c>
      <c r="P46">
        <f t="shared" si="3"/>
        <v>0.4816588786277744</v>
      </c>
      <c r="Q46">
        <f t="shared" si="4"/>
        <v>3.4790000000000076</v>
      </c>
      <c r="R46">
        <f t="shared" si="4"/>
        <v>0.18000000000000016</v>
      </c>
      <c r="S46">
        <f t="shared" si="4"/>
        <v>1.1218436866455601</v>
      </c>
      <c r="T46">
        <f t="shared" si="4"/>
        <v>0.15722109999999989</v>
      </c>
      <c r="U46">
        <f t="shared" si="4"/>
        <v>1.6770011</v>
      </c>
      <c r="V46">
        <f t="shared" si="4"/>
        <v>0.69401648296548002</v>
      </c>
      <c r="X46">
        <v>278.22899999999998</v>
      </c>
      <c r="Y46">
        <f t="shared" si="1"/>
        <v>5.0790000000000077</v>
      </c>
      <c r="Z46">
        <v>279.62572999999998</v>
      </c>
      <c r="AA46">
        <f t="shared" si="2"/>
        <v>6.4757299999999987</v>
      </c>
    </row>
    <row r="47" spans="1:27" x14ac:dyDescent="0.3">
      <c r="A47" s="1">
        <v>44297</v>
      </c>
      <c r="B47">
        <v>1.9</v>
      </c>
      <c r="C47">
        <v>5.3577999999999975</v>
      </c>
      <c r="D47">
        <v>3.944</v>
      </c>
      <c r="E47">
        <v>3.72252480620894</v>
      </c>
      <c r="F47">
        <v>4.0935430000000004</v>
      </c>
      <c r="G47">
        <v>4.0749655000000002</v>
      </c>
      <c r="H47">
        <v>3.9587583339679999</v>
      </c>
      <c r="K47">
        <f t="shared" si="3"/>
        <v>11.956380839999984</v>
      </c>
      <c r="L47">
        <f t="shared" si="3"/>
        <v>4.1779359999999999</v>
      </c>
      <c r="M47">
        <f t="shared" si="3"/>
        <v>3.3215966692469348</v>
      </c>
      <c r="N47">
        <f t="shared" si="3"/>
        <v>4.8116308928490019</v>
      </c>
      <c r="O47">
        <f t="shared" si="3"/>
        <v>4.7304749261902517</v>
      </c>
      <c r="P47">
        <f t="shared" si="3"/>
        <v>4.2384858776826952</v>
      </c>
      <c r="Q47">
        <f t="shared" si="4"/>
        <v>3.4577999999999975</v>
      </c>
      <c r="R47">
        <f t="shared" si="4"/>
        <v>2.044</v>
      </c>
      <c r="S47">
        <f t="shared" si="4"/>
        <v>1.8225248062089401</v>
      </c>
      <c r="T47">
        <f t="shared" si="4"/>
        <v>2.1935430000000005</v>
      </c>
      <c r="U47">
        <f t="shared" si="4"/>
        <v>2.1749655000000003</v>
      </c>
      <c r="V47">
        <f t="shared" si="4"/>
        <v>2.058758333968</v>
      </c>
      <c r="X47">
        <v>278.50779999999997</v>
      </c>
      <c r="Y47">
        <f t="shared" si="1"/>
        <v>5.3577999999999975</v>
      </c>
      <c r="Z47">
        <v>281.13256999999999</v>
      </c>
      <c r="AA47">
        <f t="shared" si="2"/>
        <v>7.9825700000000097</v>
      </c>
    </row>
    <row r="48" spans="1:27" x14ac:dyDescent="0.3">
      <c r="A48" s="1">
        <v>44298</v>
      </c>
      <c r="B48">
        <v>6.1</v>
      </c>
      <c r="C48">
        <v>9.6043999999999983</v>
      </c>
      <c r="D48">
        <v>6.0720000000000001</v>
      </c>
      <c r="E48">
        <v>6.0819958124947302</v>
      </c>
      <c r="F48">
        <v>6.2552203999999998</v>
      </c>
      <c r="G48">
        <v>6.8957699999999997</v>
      </c>
      <c r="H48">
        <v>6.3262465746599403</v>
      </c>
      <c r="K48">
        <f t="shared" si="3"/>
        <v>12.28081935999999</v>
      </c>
      <c r="L48">
        <f t="shared" si="3"/>
        <v>7.8399999999997656E-4</v>
      </c>
      <c r="M48">
        <f t="shared" si="3"/>
        <v>3.241507677249003E-4</v>
      </c>
      <c r="N48">
        <f t="shared" si="3"/>
        <v>2.4093372576160045E-2</v>
      </c>
      <c r="O48">
        <f t="shared" si="3"/>
        <v>0.63324989290000011</v>
      </c>
      <c r="P48">
        <f t="shared" si="3"/>
        <v>5.1187512545356119E-2</v>
      </c>
      <c r="Q48">
        <f t="shared" si="4"/>
        <v>3.5043999999999986</v>
      </c>
      <c r="R48">
        <f t="shared" si="4"/>
        <v>2.7999999999999581E-2</v>
      </c>
      <c r="S48">
        <f t="shared" si="4"/>
        <v>1.8004187505269442E-2</v>
      </c>
      <c r="T48">
        <f t="shared" si="4"/>
        <v>0.15522040000000015</v>
      </c>
      <c r="U48">
        <f t="shared" si="4"/>
        <v>0.79577000000000009</v>
      </c>
      <c r="V48">
        <f t="shared" si="4"/>
        <v>0.22624657465994069</v>
      </c>
      <c r="X48">
        <v>282.75439999999998</v>
      </c>
      <c r="Y48">
        <f t="shared" si="1"/>
        <v>9.6043999999999983</v>
      </c>
      <c r="Z48">
        <v>283.64013999999997</v>
      </c>
      <c r="AA48">
        <f t="shared" si="2"/>
        <v>10.490139999999997</v>
      </c>
    </row>
    <row r="49" spans="1:27" x14ac:dyDescent="0.3">
      <c r="A49" s="1">
        <v>44299</v>
      </c>
      <c r="B49">
        <v>3.2</v>
      </c>
      <c r="C49">
        <v>4.8192400000000362</v>
      </c>
      <c r="D49">
        <v>6.7619999999999898</v>
      </c>
      <c r="E49">
        <v>6.3913439572053798</v>
      </c>
      <c r="F49">
        <v>7.345326</v>
      </c>
      <c r="G49">
        <v>7.9516945000000003</v>
      </c>
      <c r="H49">
        <v>7.1125910981346498</v>
      </c>
      <c r="K49">
        <f t="shared" si="3"/>
        <v>2.6219381776001165</v>
      </c>
      <c r="L49">
        <f t="shared" si="3"/>
        <v>12.687843999999926</v>
      </c>
      <c r="M49">
        <f t="shared" si="3"/>
        <v>10.184676253191292</v>
      </c>
      <c r="N49">
        <f t="shared" si="3"/>
        <v>17.183727646275997</v>
      </c>
      <c r="O49">
        <f t="shared" si="3"/>
        <v>22.578600621330253</v>
      </c>
      <c r="P49">
        <f t="shared" si="3"/>
        <v>15.308369101202503</v>
      </c>
      <c r="Q49">
        <f t="shared" si="4"/>
        <v>1.619240000000036</v>
      </c>
      <c r="R49">
        <f t="shared" si="4"/>
        <v>3.5619999999999896</v>
      </c>
      <c r="S49">
        <f t="shared" si="4"/>
        <v>3.1913439572053797</v>
      </c>
      <c r="T49">
        <f t="shared" si="4"/>
        <v>4.1453259999999998</v>
      </c>
      <c r="U49">
        <f t="shared" si="4"/>
        <v>4.7516945000000002</v>
      </c>
      <c r="V49">
        <f t="shared" si="4"/>
        <v>3.9125910981346497</v>
      </c>
      <c r="X49">
        <v>282.74243000000001</v>
      </c>
      <c r="Y49">
        <f t="shared" si="1"/>
        <v>9.5924300000000358</v>
      </c>
      <c r="Z49">
        <v>277.96924000000001</v>
      </c>
      <c r="AA49">
        <f t="shared" si="2"/>
        <v>4.8192400000000362</v>
      </c>
    </row>
    <row r="50" spans="1:27" x14ac:dyDescent="0.3">
      <c r="A50" s="1">
        <v>44300</v>
      </c>
      <c r="B50">
        <v>1.5</v>
      </c>
      <c r="C50">
        <v>3.0380000000000109</v>
      </c>
      <c r="D50">
        <v>2.6449999999999898</v>
      </c>
      <c r="E50">
        <v>1.8622619413953601</v>
      </c>
      <c r="F50">
        <v>2.1838489000000001</v>
      </c>
      <c r="G50">
        <v>2.8265001999999999</v>
      </c>
      <c r="H50">
        <v>2.3794027441646</v>
      </c>
      <c r="K50">
        <f t="shared" si="3"/>
        <v>2.3654440000000334</v>
      </c>
      <c r="L50">
        <f t="shared" si="3"/>
        <v>1.3110249999999766</v>
      </c>
      <c r="M50">
        <f t="shared" si="3"/>
        <v>0.13123371418353527</v>
      </c>
      <c r="N50">
        <f t="shared" si="3"/>
        <v>0.46764931803121013</v>
      </c>
      <c r="O50">
        <f t="shared" si="3"/>
        <v>1.7596027806000398</v>
      </c>
      <c r="P50">
        <f t="shared" si="3"/>
        <v>0.7733491864442289</v>
      </c>
      <c r="Q50">
        <f t="shared" si="4"/>
        <v>1.5380000000000109</v>
      </c>
      <c r="R50">
        <f t="shared" si="4"/>
        <v>1.1449999999999898</v>
      </c>
      <c r="S50">
        <f t="shared" si="4"/>
        <v>0.36226194139536005</v>
      </c>
      <c r="T50">
        <f t="shared" si="4"/>
        <v>0.68384890000000009</v>
      </c>
      <c r="U50">
        <f t="shared" si="4"/>
        <v>1.3265001999999999</v>
      </c>
      <c r="V50">
        <f t="shared" si="4"/>
        <v>0.87940274416459996</v>
      </c>
      <c r="X50">
        <v>276.58861999999999</v>
      </c>
      <c r="Y50">
        <f t="shared" si="1"/>
        <v>3.4386200000000144</v>
      </c>
      <c r="Z50">
        <v>276.18799999999999</v>
      </c>
      <c r="AA50">
        <f t="shared" si="2"/>
        <v>3.0380000000000109</v>
      </c>
    </row>
    <row r="51" spans="1:27" x14ac:dyDescent="0.3">
      <c r="A51" s="1">
        <v>44301</v>
      </c>
      <c r="B51">
        <v>0.4</v>
      </c>
      <c r="C51">
        <v>2.9838000000000306</v>
      </c>
      <c r="D51">
        <v>1.306</v>
      </c>
      <c r="E51">
        <v>1.3133395429278101</v>
      </c>
      <c r="F51">
        <v>1.2172947000000001</v>
      </c>
      <c r="G51">
        <v>2.1638752999999999</v>
      </c>
      <c r="H51">
        <v>1.50012739433409</v>
      </c>
      <c r="K51">
        <f t="shared" si="3"/>
        <v>6.6760224400001587</v>
      </c>
      <c r="L51">
        <f t="shared" si="3"/>
        <v>0.82083600000000001</v>
      </c>
      <c r="M51">
        <f t="shared" si="3"/>
        <v>0.83418912067558104</v>
      </c>
      <c r="N51">
        <f t="shared" si="3"/>
        <v>0.66797062664809004</v>
      </c>
      <c r="O51">
        <f t="shared" si="3"/>
        <v>3.1112560739500901</v>
      </c>
      <c r="P51">
        <f t="shared" si="3"/>
        <v>1.2102802837643141</v>
      </c>
      <c r="Q51">
        <f t="shared" si="4"/>
        <v>2.5838000000000307</v>
      </c>
      <c r="R51">
        <f t="shared" si="4"/>
        <v>0.90600000000000003</v>
      </c>
      <c r="S51">
        <f t="shared" si="4"/>
        <v>0.91333954292781006</v>
      </c>
      <c r="T51">
        <f t="shared" si="4"/>
        <v>0.81729470000000004</v>
      </c>
      <c r="U51">
        <f t="shared" si="4"/>
        <v>1.7638753</v>
      </c>
      <c r="V51">
        <f t="shared" si="4"/>
        <v>1.1001273943340899</v>
      </c>
      <c r="X51">
        <v>276.60278</v>
      </c>
      <c r="Y51">
        <f t="shared" si="1"/>
        <v>3.4527800000000184</v>
      </c>
      <c r="Z51">
        <v>276.13380000000001</v>
      </c>
      <c r="AA51">
        <f t="shared" si="2"/>
        <v>2.9838000000000306</v>
      </c>
    </row>
    <row r="52" spans="1:27" x14ac:dyDescent="0.3">
      <c r="A52" s="1">
        <v>44302</v>
      </c>
      <c r="B52">
        <v>0.9</v>
      </c>
      <c r="C52">
        <v>2.2189000000000192</v>
      </c>
      <c r="D52">
        <v>-0.38100000000000001</v>
      </c>
      <c r="E52">
        <v>-0.25738794404110699</v>
      </c>
      <c r="F52">
        <v>0.16963919999999999</v>
      </c>
      <c r="G52">
        <v>0.4920117</v>
      </c>
      <c r="H52">
        <v>5.8157380078199998E-3</v>
      </c>
      <c r="K52">
        <f t="shared" si="3"/>
        <v>1.7394972100000508</v>
      </c>
      <c r="L52">
        <f t="shared" si="3"/>
        <v>1.6409610000000003</v>
      </c>
      <c r="M52">
        <f t="shared" si="3"/>
        <v>1.3395468530117007</v>
      </c>
      <c r="N52">
        <f t="shared" si="3"/>
        <v>0.53342689817664002</v>
      </c>
      <c r="O52">
        <f t="shared" si="3"/>
        <v>0.16645445293689001</v>
      </c>
      <c r="P52">
        <f t="shared" si="3"/>
        <v>0.79956549439449964</v>
      </c>
      <c r="Q52">
        <f t="shared" si="4"/>
        <v>1.3189000000000193</v>
      </c>
      <c r="R52">
        <f t="shared" si="4"/>
        <v>1.2810000000000001</v>
      </c>
      <c r="S52">
        <f t="shared" si="4"/>
        <v>1.157387944041107</v>
      </c>
      <c r="T52">
        <f t="shared" si="4"/>
        <v>0.73036080000000003</v>
      </c>
      <c r="U52">
        <f t="shared" si="4"/>
        <v>0.40798830000000003</v>
      </c>
      <c r="V52">
        <f t="shared" si="4"/>
        <v>0.89418426199218004</v>
      </c>
      <c r="X52">
        <v>275.3689</v>
      </c>
      <c r="Y52">
        <f t="shared" si="1"/>
        <v>2.2189000000000192</v>
      </c>
      <c r="Z52">
        <v>276.08202999999997</v>
      </c>
      <c r="AA52">
        <f t="shared" si="2"/>
        <v>2.9320299999999975</v>
      </c>
    </row>
    <row r="53" spans="1:27" x14ac:dyDescent="0.3">
      <c r="A53" s="1">
        <v>44303</v>
      </c>
      <c r="B53">
        <v>4.8</v>
      </c>
      <c r="C53">
        <v>3.6947300000000496</v>
      </c>
      <c r="D53">
        <v>0.82799999999999996</v>
      </c>
      <c r="E53">
        <v>0.36612193471749399</v>
      </c>
      <c r="F53">
        <v>0.16802679000000001</v>
      </c>
      <c r="G53">
        <v>2.0818648</v>
      </c>
      <c r="H53">
        <v>0.86100338964303202</v>
      </c>
      <c r="K53">
        <f t="shared" si="3"/>
        <v>1.2216217728998899</v>
      </c>
      <c r="L53">
        <f t="shared" si="3"/>
        <v>15.776783999999999</v>
      </c>
      <c r="M53">
        <f t="shared" si="3"/>
        <v>19.659274697793336</v>
      </c>
      <c r="N53">
        <f t="shared" si="3"/>
        <v>21.455175818157702</v>
      </c>
      <c r="O53">
        <f t="shared" si="3"/>
        <v>7.3882589654790394</v>
      </c>
      <c r="P53">
        <f t="shared" si="3"/>
        <v>15.515694296403684</v>
      </c>
      <c r="Q53">
        <f t="shared" si="4"/>
        <v>1.1052699999999502</v>
      </c>
      <c r="R53">
        <f t="shared" si="4"/>
        <v>3.972</v>
      </c>
      <c r="S53">
        <f t="shared" si="4"/>
        <v>4.4338780652825056</v>
      </c>
      <c r="T53">
        <f t="shared" si="4"/>
        <v>4.63197321</v>
      </c>
      <c r="U53">
        <f t="shared" si="4"/>
        <v>2.7181351999999999</v>
      </c>
      <c r="V53">
        <f t="shared" si="4"/>
        <v>3.938996610356968</v>
      </c>
      <c r="X53">
        <v>276.84473000000003</v>
      </c>
      <c r="Y53">
        <f t="shared" si="1"/>
        <v>3.6947300000000496</v>
      </c>
      <c r="Z53">
        <v>278.06592000000001</v>
      </c>
      <c r="AA53">
        <f t="shared" si="2"/>
        <v>4.9159200000000283</v>
      </c>
    </row>
    <row r="54" spans="1:27" x14ac:dyDescent="0.3">
      <c r="A54" s="1">
        <v>44304</v>
      </c>
      <c r="B54">
        <v>5.2</v>
      </c>
      <c r="C54">
        <v>5.9779300000000148</v>
      </c>
      <c r="D54">
        <v>3.3079999999999901</v>
      </c>
      <c r="E54">
        <v>2.7170282547562601</v>
      </c>
      <c r="F54">
        <v>3.6861923000000001</v>
      </c>
      <c r="G54">
        <v>3.8037348</v>
      </c>
      <c r="H54">
        <v>3.3787388270519498</v>
      </c>
      <c r="K54">
        <f t="shared" si="3"/>
        <v>0.60517508490002281</v>
      </c>
      <c r="L54">
        <f t="shared" si="3"/>
        <v>3.5796640000000384</v>
      </c>
      <c r="M54">
        <f t="shared" si="3"/>
        <v>6.1651486876787445</v>
      </c>
      <c r="N54">
        <f t="shared" si="3"/>
        <v>2.2916137525792903</v>
      </c>
      <c r="O54">
        <f t="shared" si="3"/>
        <v>1.9495565087310405</v>
      </c>
      <c r="P54">
        <f t="shared" si="3"/>
        <v>3.3169922600881083</v>
      </c>
      <c r="Q54">
        <f t="shared" si="4"/>
        <v>0.77793000000001467</v>
      </c>
      <c r="R54">
        <f t="shared" si="4"/>
        <v>1.8920000000000101</v>
      </c>
      <c r="S54">
        <f t="shared" si="4"/>
        <v>2.4829717452437401</v>
      </c>
      <c r="T54">
        <f t="shared" si="4"/>
        <v>1.5138077000000001</v>
      </c>
      <c r="U54">
        <f t="shared" si="4"/>
        <v>1.3962652000000002</v>
      </c>
      <c r="V54">
        <f t="shared" si="4"/>
        <v>1.8212611729480503</v>
      </c>
      <c r="X54">
        <v>279.51391999999998</v>
      </c>
      <c r="Y54">
        <f t="shared" si="1"/>
        <v>6.3639200000000073</v>
      </c>
      <c r="Z54">
        <v>279.12792999999999</v>
      </c>
      <c r="AA54">
        <f t="shared" si="2"/>
        <v>5.9779300000000148</v>
      </c>
    </row>
    <row r="55" spans="1:27" x14ac:dyDescent="0.3">
      <c r="A55" s="1">
        <v>44305</v>
      </c>
      <c r="B55">
        <v>5.9</v>
      </c>
      <c r="C55">
        <v>6.4259300000000508</v>
      </c>
      <c r="D55">
        <v>3.99799999999999</v>
      </c>
      <c r="E55">
        <v>3.94193912790896</v>
      </c>
      <c r="F55">
        <v>4.5705384999999996</v>
      </c>
      <c r="G55">
        <v>4.8992724000000001</v>
      </c>
      <c r="H55">
        <v>4.3524375226464898</v>
      </c>
      <c r="K55">
        <f t="shared" si="3"/>
        <v>0.27660236490005302</v>
      </c>
      <c r="L55">
        <f t="shared" si="3"/>
        <v>3.6176040000000396</v>
      </c>
      <c r="M55">
        <f t="shared" si="3"/>
        <v>3.8340023788139259</v>
      </c>
      <c r="N55">
        <f t="shared" si="3"/>
        <v>1.7674678799822521</v>
      </c>
      <c r="O55">
        <f t="shared" si="3"/>
        <v>1.0014557294017605</v>
      </c>
      <c r="P55">
        <f t="shared" si="3"/>
        <v>2.3949496213125352</v>
      </c>
      <c r="Q55">
        <f t="shared" si="4"/>
        <v>0.52593000000005041</v>
      </c>
      <c r="R55">
        <f t="shared" si="4"/>
        <v>1.9020000000000103</v>
      </c>
      <c r="S55">
        <f t="shared" si="4"/>
        <v>1.9580608720910404</v>
      </c>
      <c r="T55">
        <f t="shared" si="4"/>
        <v>1.3294615000000007</v>
      </c>
      <c r="U55">
        <f t="shared" si="4"/>
        <v>1.0007276000000003</v>
      </c>
      <c r="V55">
        <f t="shared" si="4"/>
        <v>1.5475624773535106</v>
      </c>
      <c r="X55">
        <v>279.57593000000003</v>
      </c>
      <c r="Y55">
        <f t="shared" si="1"/>
        <v>6.4259300000000508</v>
      </c>
      <c r="Z55">
        <v>279.71436</v>
      </c>
      <c r="AA55">
        <f t="shared" si="2"/>
        <v>6.564360000000022</v>
      </c>
    </row>
    <row r="56" spans="1:27" x14ac:dyDescent="0.3">
      <c r="A56" s="1">
        <v>44306</v>
      </c>
      <c r="B56">
        <v>6.4</v>
      </c>
      <c r="C56">
        <v>7.2718800000000101</v>
      </c>
      <c r="D56">
        <v>4.944</v>
      </c>
      <c r="E56">
        <v>4.7536730064602004</v>
      </c>
      <c r="F56">
        <v>4.5395399999999997</v>
      </c>
      <c r="G56">
        <v>5.0962430000000003</v>
      </c>
      <c r="H56">
        <v>4.8333639312796599</v>
      </c>
      <c r="K56">
        <f t="shared" si="3"/>
        <v>0.76017473440001704</v>
      </c>
      <c r="L56">
        <f t="shared" si="3"/>
        <v>2.1199360000000014</v>
      </c>
      <c r="M56">
        <f t="shared" si="3"/>
        <v>2.7103925696577966</v>
      </c>
      <c r="N56">
        <f t="shared" si="3"/>
        <v>3.4613114116000023</v>
      </c>
      <c r="O56">
        <f t="shared" si="3"/>
        <v>1.6997823150490001</v>
      </c>
      <c r="P56">
        <f t="shared" si="3"/>
        <v>2.4543485718155233</v>
      </c>
      <c r="Q56">
        <f t="shared" si="4"/>
        <v>0.87188000000000976</v>
      </c>
      <c r="R56">
        <f t="shared" si="4"/>
        <v>1.4560000000000004</v>
      </c>
      <c r="S56">
        <f t="shared" si="4"/>
        <v>1.6463269935397999</v>
      </c>
      <c r="T56">
        <f t="shared" si="4"/>
        <v>1.8604600000000007</v>
      </c>
      <c r="U56">
        <f t="shared" si="4"/>
        <v>1.3037570000000001</v>
      </c>
      <c r="V56">
        <f t="shared" si="4"/>
        <v>1.5666360687203404</v>
      </c>
      <c r="X56">
        <v>280.42187999999999</v>
      </c>
      <c r="Y56">
        <f t="shared" si="1"/>
        <v>7.2718800000000101</v>
      </c>
      <c r="Z56">
        <v>281.07103999999998</v>
      </c>
      <c r="AA56">
        <f t="shared" si="2"/>
        <v>7.921040000000005</v>
      </c>
    </row>
    <row r="57" spans="1:27" x14ac:dyDescent="0.3">
      <c r="A57" s="1">
        <v>44307</v>
      </c>
      <c r="B57">
        <v>5.8</v>
      </c>
      <c r="C57">
        <v>7.0836400000000026</v>
      </c>
      <c r="D57">
        <v>5.0229999999999997</v>
      </c>
      <c r="E57">
        <v>4.8698977667263703</v>
      </c>
      <c r="F57">
        <v>4.5858420000000004</v>
      </c>
      <c r="G57">
        <v>5.3446363999999997</v>
      </c>
      <c r="H57">
        <v>4.9558440848929504</v>
      </c>
      <c r="K57">
        <f t="shared" si="3"/>
        <v>1.6477316496000072</v>
      </c>
      <c r="L57">
        <f t="shared" si="3"/>
        <v>0.60372900000000018</v>
      </c>
      <c r="M57">
        <f t="shared" si="3"/>
        <v>0.86509016434059316</v>
      </c>
      <c r="N57">
        <f t="shared" si="3"/>
        <v>1.4741796489639984</v>
      </c>
      <c r="O57">
        <f t="shared" si="3"/>
        <v>0.20735600820496009</v>
      </c>
      <c r="P57">
        <f t="shared" si="3"/>
        <v>0.71259920901022011</v>
      </c>
      <c r="Q57">
        <f t="shared" si="4"/>
        <v>1.2836400000000028</v>
      </c>
      <c r="R57">
        <f t="shared" si="4"/>
        <v>0.77700000000000014</v>
      </c>
      <c r="S57">
        <f t="shared" si="4"/>
        <v>0.93010223327362951</v>
      </c>
      <c r="T57">
        <f t="shared" si="4"/>
        <v>1.2141579999999994</v>
      </c>
      <c r="U57">
        <f t="shared" si="4"/>
        <v>0.45536360000000009</v>
      </c>
      <c r="V57">
        <f t="shared" si="4"/>
        <v>0.84415591510704946</v>
      </c>
      <c r="X57">
        <v>280.23363999999998</v>
      </c>
      <c r="Y57">
        <f t="shared" si="1"/>
        <v>7.0836400000000026</v>
      </c>
      <c r="Z57">
        <v>281.25927999999999</v>
      </c>
      <c r="AA57">
        <f t="shared" si="2"/>
        <v>8.1092800000000125</v>
      </c>
    </row>
    <row r="58" spans="1:27" x14ac:dyDescent="0.3">
      <c r="A58" s="1">
        <v>44308</v>
      </c>
      <c r="B58">
        <v>6.3</v>
      </c>
      <c r="C58">
        <v>8.872950000000003</v>
      </c>
      <c r="D58">
        <v>5.9539999999999997</v>
      </c>
      <c r="E58">
        <v>6.03755223914035</v>
      </c>
      <c r="F58">
        <v>6.3375329999999996</v>
      </c>
      <c r="G58">
        <v>7.1220435999999996</v>
      </c>
      <c r="H58">
        <v>6.3627822114727097</v>
      </c>
      <c r="K58">
        <f t="shared" si="3"/>
        <v>6.6200717025000166</v>
      </c>
      <c r="L58">
        <f t="shared" si="3"/>
        <v>0.11971600000000006</v>
      </c>
      <c r="M58">
        <f t="shared" si="3"/>
        <v>6.8878827180243948E-2</v>
      </c>
      <c r="N58">
        <f t="shared" si="3"/>
        <v>1.4087260889999863E-3</v>
      </c>
      <c r="O58">
        <f t="shared" si="3"/>
        <v>0.67575568030095956</v>
      </c>
      <c r="P58">
        <f t="shared" si="3"/>
        <v>3.9416060774040669E-3</v>
      </c>
      <c r="Q58">
        <f t="shared" si="4"/>
        <v>2.5729500000000032</v>
      </c>
      <c r="R58">
        <f t="shared" si="4"/>
        <v>0.34600000000000009</v>
      </c>
      <c r="S58">
        <f t="shared" si="4"/>
        <v>0.26244776085964983</v>
      </c>
      <c r="T58">
        <f t="shared" si="4"/>
        <v>3.7532999999999817E-2</v>
      </c>
      <c r="U58">
        <f t="shared" si="4"/>
        <v>0.82204359999999976</v>
      </c>
      <c r="V58">
        <f t="shared" si="4"/>
        <v>6.2782211472709903E-2</v>
      </c>
      <c r="X58">
        <v>282.02294999999998</v>
      </c>
      <c r="Y58">
        <f t="shared" si="1"/>
        <v>8.872950000000003</v>
      </c>
      <c r="Z58">
        <v>283.97314</v>
      </c>
      <c r="AA58">
        <f t="shared" si="2"/>
        <v>10.823140000000024</v>
      </c>
    </row>
    <row r="59" spans="1:27" x14ac:dyDescent="0.3">
      <c r="A59" s="1">
        <v>44309</v>
      </c>
      <c r="B59">
        <v>5.8</v>
      </c>
      <c r="C59">
        <v>8.3339000000000283</v>
      </c>
      <c r="D59">
        <v>6.5510000000000002</v>
      </c>
      <c r="E59">
        <v>6.4032133083368796</v>
      </c>
      <c r="F59">
        <v>6.6768017000000004</v>
      </c>
      <c r="G59">
        <v>7.7590680000000001</v>
      </c>
      <c r="H59">
        <v>6.8475207505232403</v>
      </c>
      <c r="K59">
        <f t="shared" si="3"/>
        <v>6.4206492100001444</v>
      </c>
      <c r="L59">
        <f t="shared" si="3"/>
        <v>0.56400100000000053</v>
      </c>
      <c r="M59">
        <f t="shared" si="3"/>
        <v>0.36386629535472365</v>
      </c>
      <c r="N59">
        <f t="shared" si="3"/>
        <v>0.76878122112289105</v>
      </c>
      <c r="O59">
        <f t="shared" si="3"/>
        <v>3.837947428624001</v>
      </c>
      <c r="P59">
        <f t="shared" si="3"/>
        <v>1.0972997227767729</v>
      </c>
      <c r="Q59">
        <f t="shared" si="4"/>
        <v>2.5339000000000285</v>
      </c>
      <c r="R59">
        <f t="shared" si="4"/>
        <v>0.75100000000000033</v>
      </c>
      <c r="S59">
        <f t="shared" si="4"/>
        <v>0.60321330833687981</v>
      </c>
      <c r="T59">
        <f t="shared" si="4"/>
        <v>0.87680170000000057</v>
      </c>
      <c r="U59">
        <f t="shared" si="4"/>
        <v>1.9590680000000003</v>
      </c>
      <c r="V59">
        <f t="shared" si="4"/>
        <v>1.0475207505232405</v>
      </c>
      <c r="X59">
        <v>282.68579999999997</v>
      </c>
      <c r="Y59">
        <f t="shared" si="1"/>
        <v>9.5357999999999947</v>
      </c>
      <c r="Z59">
        <v>281.48390000000001</v>
      </c>
      <c r="AA59">
        <f t="shared" si="2"/>
        <v>8.3339000000000283</v>
      </c>
    </row>
    <row r="60" spans="1:27" x14ac:dyDescent="0.3">
      <c r="A60" s="1">
        <v>44310</v>
      </c>
      <c r="B60">
        <v>3.6</v>
      </c>
      <c r="C60">
        <v>4.6832500000000437</v>
      </c>
      <c r="D60">
        <v>2.714</v>
      </c>
      <c r="E60">
        <v>2.4790667818016701</v>
      </c>
      <c r="F60">
        <v>1.9671662999999999</v>
      </c>
      <c r="G60">
        <v>2.5486460000000002</v>
      </c>
      <c r="H60">
        <v>2.4272197648988798</v>
      </c>
      <c r="K60">
        <f t="shared" si="3"/>
        <v>1.1734305625000945</v>
      </c>
      <c r="L60">
        <f t="shared" si="3"/>
        <v>0.78499600000000025</v>
      </c>
      <c r="M60">
        <f t="shared" si="3"/>
        <v>1.256491279660465</v>
      </c>
      <c r="N60">
        <f t="shared" si="3"/>
        <v>2.6661458918556904</v>
      </c>
      <c r="O60">
        <f t="shared" si="3"/>
        <v>1.1053452333159999</v>
      </c>
      <c r="P60">
        <f t="shared" si="3"/>
        <v>1.3754134798438389</v>
      </c>
      <c r="Q60">
        <f t="shared" si="4"/>
        <v>1.0832500000000436</v>
      </c>
      <c r="R60">
        <f t="shared" si="4"/>
        <v>0.88600000000000012</v>
      </c>
      <c r="S60">
        <f t="shared" si="4"/>
        <v>1.12093321819833</v>
      </c>
      <c r="T60">
        <f t="shared" si="4"/>
        <v>1.6328337000000002</v>
      </c>
      <c r="U60">
        <f t="shared" si="4"/>
        <v>1.0513539999999999</v>
      </c>
      <c r="V60">
        <f t="shared" si="4"/>
        <v>1.1727802351011203</v>
      </c>
      <c r="X60">
        <v>277.83325000000002</v>
      </c>
      <c r="Y60">
        <f t="shared" si="1"/>
        <v>4.6832500000000437</v>
      </c>
      <c r="Z60">
        <v>280.25903</v>
      </c>
      <c r="AA60">
        <f t="shared" si="2"/>
        <v>7.1090300000000184</v>
      </c>
    </row>
    <row r="61" spans="1:27" x14ac:dyDescent="0.3">
      <c r="A61" s="1">
        <v>44311</v>
      </c>
      <c r="B61">
        <v>1.9</v>
      </c>
      <c r="C61">
        <v>6.4125000000000227</v>
      </c>
      <c r="D61">
        <v>1.712</v>
      </c>
      <c r="E61">
        <v>1.5460920043044399</v>
      </c>
      <c r="F61">
        <v>2.4138633999999999</v>
      </c>
      <c r="G61">
        <v>2.0877192</v>
      </c>
      <c r="H61">
        <v>1.9399186567081299</v>
      </c>
      <c r="K61">
        <f t="shared" si="3"/>
        <v>20.362656250000203</v>
      </c>
      <c r="L61">
        <f t="shared" si="3"/>
        <v>3.534399999999998E-2</v>
      </c>
      <c r="M61">
        <f t="shared" si="3"/>
        <v>0.1252508694172485</v>
      </c>
      <c r="N61">
        <f t="shared" si="3"/>
        <v>0.26405559385955996</v>
      </c>
      <c r="O61">
        <f t="shared" si="3"/>
        <v>3.523849804864003E-2</v>
      </c>
      <c r="P61">
        <f t="shared" si="3"/>
        <v>1.5934991533815318E-3</v>
      </c>
      <c r="Q61">
        <f t="shared" si="4"/>
        <v>4.5125000000000224</v>
      </c>
      <c r="R61">
        <f t="shared" si="4"/>
        <v>0.18799999999999994</v>
      </c>
      <c r="S61">
        <f t="shared" si="4"/>
        <v>0.35390799569555997</v>
      </c>
      <c r="T61">
        <f t="shared" si="4"/>
        <v>0.51386339999999997</v>
      </c>
      <c r="U61">
        <f t="shared" si="4"/>
        <v>0.18771920000000009</v>
      </c>
      <c r="V61">
        <f t="shared" si="4"/>
        <v>3.9918656708129996E-2</v>
      </c>
      <c r="X61">
        <v>279.5625</v>
      </c>
      <c r="Y61">
        <f t="shared" si="1"/>
        <v>6.4125000000000227</v>
      </c>
      <c r="Z61">
        <v>282.48559999999998</v>
      </c>
      <c r="AA61">
        <f t="shared" si="2"/>
        <v>9.3355999999999995</v>
      </c>
    </row>
    <row r="62" spans="1:27" x14ac:dyDescent="0.3">
      <c r="A62" s="1">
        <v>44312</v>
      </c>
      <c r="B62">
        <v>3.1</v>
      </c>
      <c r="C62">
        <v>7.4845200000000318</v>
      </c>
      <c r="D62">
        <v>5.8389999999999898</v>
      </c>
      <c r="E62">
        <v>5.4537724562699799</v>
      </c>
      <c r="F62">
        <v>6.7128386000000004</v>
      </c>
      <c r="G62">
        <v>5.3588743000000001</v>
      </c>
      <c r="H62">
        <v>5.8411213567509002</v>
      </c>
      <c r="K62">
        <f t="shared" si="3"/>
        <v>19.224015630400281</v>
      </c>
      <c r="L62">
        <f t="shared" si="3"/>
        <v>7.502120999999943</v>
      </c>
      <c r="M62">
        <f t="shared" si="3"/>
        <v>5.5402447758952142</v>
      </c>
      <c r="N62">
        <f t="shared" si="3"/>
        <v>13.052602749649962</v>
      </c>
      <c r="O62">
        <f t="shared" si="3"/>
        <v>5.10251310320049</v>
      </c>
      <c r="P62">
        <f t="shared" si="3"/>
        <v>7.5137462924358953</v>
      </c>
      <c r="Q62">
        <f t="shared" si="4"/>
        <v>4.3845200000000322</v>
      </c>
      <c r="R62">
        <f t="shared" si="4"/>
        <v>2.7389999999999897</v>
      </c>
      <c r="S62">
        <f t="shared" si="4"/>
        <v>2.3537724562699798</v>
      </c>
      <c r="T62">
        <f t="shared" si="4"/>
        <v>3.6128386000000003</v>
      </c>
      <c r="U62">
        <f t="shared" si="4"/>
        <v>2.2588743</v>
      </c>
      <c r="V62">
        <f t="shared" si="4"/>
        <v>2.7411213567509001</v>
      </c>
      <c r="X62">
        <v>281.18896000000001</v>
      </c>
      <c r="Y62">
        <f t="shared" si="1"/>
        <v>8.0389600000000314</v>
      </c>
      <c r="Z62">
        <v>280.63452000000001</v>
      </c>
      <c r="AA62">
        <f t="shared" si="2"/>
        <v>7.4845200000000318</v>
      </c>
    </row>
    <row r="63" spans="1:27" x14ac:dyDescent="0.3">
      <c r="A63" s="1">
        <v>44313</v>
      </c>
      <c r="B63">
        <v>7.5</v>
      </c>
      <c r="C63">
        <v>6.6642000000000507</v>
      </c>
      <c r="D63">
        <v>5.2029999999999896</v>
      </c>
      <c r="E63">
        <v>5.1984092857068598</v>
      </c>
      <c r="F63">
        <v>4.8379450000000004</v>
      </c>
      <c r="G63">
        <v>5.2292649999999998</v>
      </c>
      <c r="H63">
        <v>5.1171548707888901</v>
      </c>
      <c r="K63">
        <f t="shared" ref="K63:P126" si="5">POWER(C63-$B63,2)</f>
        <v>0.69856163999991516</v>
      </c>
      <c r="L63">
        <f t="shared" si="5"/>
        <v>5.2762090000000477</v>
      </c>
      <c r="M63">
        <f t="shared" si="5"/>
        <v>5.2973198161204076</v>
      </c>
      <c r="N63">
        <f t="shared" si="5"/>
        <v>7.0865368230249981</v>
      </c>
      <c r="O63">
        <f t="shared" si="5"/>
        <v>5.1562374402250004</v>
      </c>
      <c r="P63">
        <f t="shared" si="5"/>
        <v>5.6779509098051113</v>
      </c>
      <c r="Q63">
        <f t="shared" ref="Q63:V126" si="6">ABS(C63-$B63)</f>
        <v>0.83579999999994925</v>
      </c>
      <c r="R63">
        <f t="shared" si="6"/>
        <v>2.2970000000000104</v>
      </c>
      <c r="S63">
        <f t="shared" si="6"/>
        <v>2.3015907142931402</v>
      </c>
      <c r="T63">
        <f t="shared" si="6"/>
        <v>2.6620549999999996</v>
      </c>
      <c r="U63">
        <f t="shared" si="6"/>
        <v>2.2707350000000002</v>
      </c>
      <c r="V63">
        <f t="shared" si="6"/>
        <v>2.3828451292111099</v>
      </c>
      <c r="X63">
        <v>279.81420000000003</v>
      </c>
      <c r="Y63">
        <f t="shared" si="1"/>
        <v>6.6642000000000507</v>
      </c>
      <c r="Z63">
        <v>280.59302000000002</v>
      </c>
      <c r="AA63">
        <f t="shared" si="2"/>
        <v>7.4430200000000468</v>
      </c>
    </row>
    <row r="64" spans="1:27" x14ac:dyDescent="0.3">
      <c r="A64" s="1">
        <v>44314</v>
      </c>
      <c r="B64">
        <v>8.5</v>
      </c>
      <c r="C64">
        <v>8.2892000000000507</v>
      </c>
      <c r="D64">
        <v>5.7619999999999898</v>
      </c>
      <c r="E64">
        <v>5.9159694738182598</v>
      </c>
      <c r="F64">
        <v>5.275099</v>
      </c>
      <c r="G64">
        <v>6.6366959999999997</v>
      </c>
      <c r="H64">
        <v>5.8974410340734602</v>
      </c>
      <c r="K64">
        <f t="shared" si="5"/>
        <v>4.4436639999978607E-2</v>
      </c>
      <c r="L64">
        <f t="shared" si="5"/>
        <v>7.4966440000000558</v>
      </c>
      <c r="M64">
        <f t="shared" si="5"/>
        <v>6.6772137602390815</v>
      </c>
      <c r="N64">
        <f t="shared" si="5"/>
        <v>10.399986459800999</v>
      </c>
      <c r="O64">
        <f t="shared" si="5"/>
        <v>3.4719017964160011</v>
      </c>
      <c r="P64">
        <f t="shared" si="5"/>
        <v>6.7733131711246202</v>
      </c>
      <c r="Q64">
        <f t="shared" si="6"/>
        <v>0.21079999999994925</v>
      </c>
      <c r="R64">
        <f t="shared" si="6"/>
        <v>2.7380000000000102</v>
      </c>
      <c r="S64">
        <f t="shared" si="6"/>
        <v>2.5840305261817402</v>
      </c>
      <c r="T64">
        <f t="shared" si="6"/>
        <v>3.224901</v>
      </c>
      <c r="U64">
        <f t="shared" si="6"/>
        <v>1.8633040000000003</v>
      </c>
      <c r="V64">
        <f t="shared" si="6"/>
        <v>2.6025589659265398</v>
      </c>
      <c r="X64">
        <v>281.43920000000003</v>
      </c>
      <c r="Y64">
        <f t="shared" si="1"/>
        <v>8.2892000000000507</v>
      </c>
      <c r="Z64">
        <v>282.27515</v>
      </c>
      <c r="AA64">
        <f t="shared" si="2"/>
        <v>9.1251500000000192</v>
      </c>
    </row>
    <row r="65" spans="1:27" x14ac:dyDescent="0.3">
      <c r="A65" s="1">
        <v>44315</v>
      </c>
      <c r="B65">
        <v>9.3000000000000007</v>
      </c>
      <c r="C65">
        <v>10.283839999999998</v>
      </c>
      <c r="D65">
        <v>9.2589999999999897</v>
      </c>
      <c r="E65">
        <v>9.1321053534614904</v>
      </c>
      <c r="F65">
        <v>9.4755190000000002</v>
      </c>
      <c r="G65">
        <v>8.585464</v>
      </c>
      <c r="H65">
        <v>9.1130220144060203</v>
      </c>
      <c r="K65">
        <f t="shared" si="5"/>
        <v>0.96794114559999445</v>
      </c>
      <c r="L65">
        <f t="shared" si="5"/>
        <v>1.6810000000009042E-3</v>
      </c>
      <c r="M65">
        <f t="shared" si="5"/>
        <v>2.8188612336291299E-2</v>
      </c>
      <c r="N65">
        <f t="shared" si="5"/>
        <v>3.0806919360999836E-2</v>
      </c>
      <c r="O65">
        <f t="shared" si="5"/>
        <v>0.51056169529600104</v>
      </c>
      <c r="P65">
        <f t="shared" si="5"/>
        <v>3.4960767096782731E-2</v>
      </c>
      <c r="Q65">
        <f t="shared" si="6"/>
        <v>0.98383999999999716</v>
      </c>
      <c r="R65">
        <f t="shared" si="6"/>
        <v>4.1000000000011028E-2</v>
      </c>
      <c r="S65">
        <f t="shared" si="6"/>
        <v>0.16789464653851027</v>
      </c>
      <c r="T65">
        <f t="shared" si="6"/>
        <v>0.17551899999999954</v>
      </c>
      <c r="U65">
        <f t="shared" si="6"/>
        <v>0.71453600000000073</v>
      </c>
      <c r="V65">
        <f t="shared" si="6"/>
        <v>0.18697798559398038</v>
      </c>
      <c r="X65">
        <v>283.43383999999998</v>
      </c>
      <c r="Y65">
        <f t="shared" si="1"/>
        <v>10.283839999999998</v>
      </c>
      <c r="Z65">
        <v>283.83667000000003</v>
      </c>
      <c r="AA65">
        <f t="shared" si="2"/>
        <v>10.686670000000049</v>
      </c>
    </row>
    <row r="66" spans="1:27" x14ac:dyDescent="0.3">
      <c r="A66" s="1">
        <v>44316</v>
      </c>
      <c r="B66">
        <v>12</v>
      </c>
      <c r="C66">
        <v>14.104399999999998</v>
      </c>
      <c r="D66">
        <v>11.454000000000001</v>
      </c>
      <c r="E66">
        <v>11.555367788804899</v>
      </c>
      <c r="F66">
        <v>11.732570000000001</v>
      </c>
      <c r="G66">
        <v>11.967128000000001</v>
      </c>
      <c r="H66">
        <v>11.677266320827901</v>
      </c>
      <c r="K66">
        <f t="shared" si="5"/>
        <v>4.4284993599999929</v>
      </c>
      <c r="L66">
        <f t="shared" si="5"/>
        <v>0.29811599999999933</v>
      </c>
      <c r="M66">
        <f t="shared" si="5"/>
        <v>0.19769780323224478</v>
      </c>
      <c r="N66">
        <f t="shared" si="5"/>
        <v>7.1518804899999552E-2</v>
      </c>
      <c r="O66">
        <f t="shared" si="5"/>
        <v>1.0805683839999571E-3</v>
      </c>
      <c r="P66">
        <f t="shared" si="5"/>
        <v>0.10415702767195957</v>
      </c>
      <c r="Q66">
        <f t="shared" si="6"/>
        <v>2.1043999999999983</v>
      </c>
      <c r="R66">
        <f t="shared" si="6"/>
        <v>0.54599999999999937</v>
      </c>
      <c r="S66">
        <f t="shared" si="6"/>
        <v>0.44463221119510088</v>
      </c>
      <c r="T66">
        <f t="shared" si="6"/>
        <v>0.26742999999999917</v>
      </c>
      <c r="U66">
        <f t="shared" si="6"/>
        <v>3.2871999999999346E-2</v>
      </c>
      <c r="V66">
        <f t="shared" si="6"/>
        <v>0.32273367917209939</v>
      </c>
      <c r="X66">
        <v>287.25439999999998</v>
      </c>
      <c r="Y66">
        <f t="shared" si="1"/>
        <v>14.104399999999998</v>
      </c>
      <c r="Z66">
        <v>289.28003000000001</v>
      </c>
      <c r="AA66">
        <f t="shared" si="2"/>
        <v>16.130030000000033</v>
      </c>
    </row>
    <row r="67" spans="1:27" x14ac:dyDescent="0.3">
      <c r="A67" s="1">
        <v>44652</v>
      </c>
      <c r="B67">
        <v>7.7</v>
      </c>
      <c r="C67">
        <v>12.030660000000012</v>
      </c>
      <c r="D67">
        <v>8.8019999999999996</v>
      </c>
      <c r="E67">
        <v>9.1543154724580695</v>
      </c>
      <c r="F67">
        <v>8.3783899999999996</v>
      </c>
      <c r="G67">
        <v>8.361777</v>
      </c>
      <c r="H67">
        <v>8.6741207725639793</v>
      </c>
      <c r="K67">
        <f t="shared" si="5"/>
        <v>18.754616035600101</v>
      </c>
      <c r="L67">
        <f t="shared" si="5"/>
        <v>1.2144039999999987</v>
      </c>
      <c r="M67">
        <f t="shared" si="5"/>
        <v>2.1150334934309374</v>
      </c>
      <c r="N67">
        <f t="shared" si="5"/>
        <v>0.46021299209999916</v>
      </c>
      <c r="O67">
        <f t="shared" si="5"/>
        <v>0.43794879772899981</v>
      </c>
      <c r="P67">
        <f t="shared" si="5"/>
        <v>0.94891127954064347</v>
      </c>
      <c r="Q67">
        <f t="shared" si="6"/>
        <v>4.3306600000000115</v>
      </c>
      <c r="R67">
        <f t="shared" si="6"/>
        <v>1.1019999999999994</v>
      </c>
      <c r="S67">
        <f t="shared" si="6"/>
        <v>1.4543154724580694</v>
      </c>
      <c r="T67">
        <f t="shared" si="6"/>
        <v>0.67838999999999938</v>
      </c>
      <c r="U67">
        <f t="shared" si="6"/>
        <v>0.66177699999999984</v>
      </c>
      <c r="V67">
        <f t="shared" si="6"/>
        <v>0.97412077256397911</v>
      </c>
      <c r="X67">
        <v>285.18065999999999</v>
      </c>
      <c r="Y67">
        <f t="shared" si="1"/>
        <v>12.030660000000012</v>
      </c>
      <c r="Z67">
        <v>285.41991999999999</v>
      </c>
      <c r="AA67">
        <f t="shared" si="2"/>
        <v>12.269920000000013</v>
      </c>
    </row>
    <row r="68" spans="1:27" x14ac:dyDescent="0.3">
      <c r="A68" s="1">
        <v>44653</v>
      </c>
      <c r="B68">
        <v>1.4</v>
      </c>
      <c r="C68">
        <v>2.2269500000000448</v>
      </c>
      <c r="D68">
        <v>2.6239999999999899</v>
      </c>
      <c r="E68">
        <v>2.80419918142701</v>
      </c>
      <c r="F68">
        <v>3.4091900000000002</v>
      </c>
      <c r="G68">
        <v>3.3974028000000001</v>
      </c>
      <c r="H68">
        <v>3.0586979710731499</v>
      </c>
      <c r="K68">
        <f t="shared" si="5"/>
        <v>0.68384630250007428</v>
      </c>
      <c r="L68">
        <f t="shared" si="5"/>
        <v>1.4981759999999755</v>
      </c>
      <c r="M68">
        <f t="shared" si="5"/>
        <v>1.9717753411202852</v>
      </c>
      <c r="N68">
        <f t="shared" si="5"/>
        <v>4.0368444561000008</v>
      </c>
      <c r="O68">
        <f t="shared" si="5"/>
        <v>3.9896179454478404</v>
      </c>
      <c r="P68">
        <f t="shared" si="5"/>
        <v>2.7512789592421845</v>
      </c>
      <c r="Q68">
        <f t="shared" si="6"/>
        <v>0.82695000000004493</v>
      </c>
      <c r="R68">
        <f t="shared" si="6"/>
        <v>1.22399999999999</v>
      </c>
      <c r="S68">
        <f t="shared" si="6"/>
        <v>1.4041991814270101</v>
      </c>
      <c r="T68">
        <f t="shared" si="6"/>
        <v>2.0091900000000003</v>
      </c>
      <c r="U68">
        <f t="shared" si="6"/>
        <v>1.9974028000000001</v>
      </c>
      <c r="V68">
        <f t="shared" si="6"/>
        <v>1.65869797107315</v>
      </c>
      <c r="X68">
        <v>278.20359999999999</v>
      </c>
      <c r="Y68">
        <f t="shared" si="1"/>
        <v>5.0536000000000172</v>
      </c>
      <c r="Z68">
        <v>275.37695000000002</v>
      </c>
      <c r="AA68">
        <f t="shared" si="2"/>
        <v>2.2269500000000448</v>
      </c>
    </row>
    <row r="69" spans="1:27" x14ac:dyDescent="0.3">
      <c r="A69" s="1">
        <v>44654</v>
      </c>
      <c r="B69">
        <v>0.5</v>
      </c>
      <c r="C69">
        <v>1.1803199999999947</v>
      </c>
      <c r="D69">
        <v>1.0089999999999999</v>
      </c>
      <c r="E69">
        <v>1.11400105184898</v>
      </c>
      <c r="F69">
        <v>0.92765399999999998</v>
      </c>
      <c r="G69">
        <v>0.61960715</v>
      </c>
      <c r="H69">
        <v>0.91756555758562197</v>
      </c>
      <c r="K69">
        <f t="shared" si="5"/>
        <v>0.46283530239999282</v>
      </c>
      <c r="L69">
        <f t="shared" si="5"/>
        <v>0.25908099999999989</v>
      </c>
      <c r="M69">
        <f t="shared" si="5"/>
        <v>0.37699729167165386</v>
      </c>
      <c r="N69">
        <f t="shared" si="5"/>
        <v>0.18288794371599998</v>
      </c>
      <c r="O69">
        <f t="shared" si="5"/>
        <v>1.4305870331122499E-2</v>
      </c>
      <c r="P69">
        <f t="shared" si="5"/>
        <v>0.17436099488179138</v>
      </c>
      <c r="Q69">
        <f t="shared" si="6"/>
        <v>0.68031999999999471</v>
      </c>
      <c r="R69">
        <f t="shared" si="6"/>
        <v>0.5089999999999999</v>
      </c>
      <c r="S69">
        <f t="shared" si="6"/>
        <v>0.61400105184898002</v>
      </c>
      <c r="T69">
        <f t="shared" si="6"/>
        <v>0.42765399999999998</v>
      </c>
      <c r="U69">
        <f t="shared" si="6"/>
        <v>0.11960715</v>
      </c>
      <c r="V69">
        <f t="shared" si="6"/>
        <v>0.41756555758562197</v>
      </c>
      <c r="X69">
        <v>274.90379999999999</v>
      </c>
      <c r="Y69">
        <f t="shared" si="1"/>
        <v>1.7538000000000125</v>
      </c>
      <c r="Z69">
        <v>274.33031999999997</v>
      </c>
      <c r="AA69">
        <f t="shared" si="2"/>
        <v>1.1803199999999947</v>
      </c>
    </row>
    <row r="70" spans="1:27" x14ac:dyDescent="0.3">
      <c r="A70" s="1">
        <v>44655</v>
      </c>
      <c r="B70">
        <v>-1.6</v>
      </c>
      <c r="C70">
        <v>0.30557000000004564</v>
      </c>
      <c r="D70">
        <v>-1.86299999999999</v>
      </c>
      <c r="E70">
        <v>-1.2157216685603101</v>
      </c>
      <c r="F70">
        <v>-1.7669119</v>
      </c>
      <c r="G70">
        <v>-1.1945870999999999</v>
      </c>
      <c r="H70">
        <v>-1.51005516107852</v>
      </c>
      <c r="K70">
        <f t="shared" si="5"/>
        <v>3.6311970249001742</v>
      </c>
      <c r="L70">
        <f t="shared" si="5"/>
        <v>6.9168999999994693E-2</v>
      </c>
      <c r="M70">
        <f t="shared" si="5"/>
        <v>0.14766983601407227</v>
      </c>
      <c r="N70">
        <f t="shared" si="5"/>
        <v>2.7859582361609965E-2</v>
      </c>
      <c r="O70">
        <f t="shared" si="5"/>
        <v>0.16435961948641015</v>
      </c>
      <c r="P70">
        <f t="shared" si="5"/>
        <v>8.0900740486109981E-3</v>
      </c>
      <c r="Q70">
        <f t="shared" si="6"/>
        <v>1.9055700000000457</v>
      </c>
      <c r="R70">
        <f t="shared" si="6"/>
        <v>0.26299999999998991</v>
      </c>
      <c r="S70">
        <f t="shared" si="6"/>
        <v>0.38427833143969004</v>
      </c>
      <c r="T70">
        <f t="shared" si="6"/>
        <v>0.16691189999999989</v>
      </c>
      <c r="U70">
        <f t="shared" si="6"/>
        <v>0.40541290000000019</v>
      </c>
      <c r="V70">
        <f t="shared" si="6"/>
        <v>8.9944838921480086E-2</v>
      </c>
      <c r="X70">
        <v>273.92334</v>
      </c>
      <c r="Y70">
        <f t="shared" si="1"/>
        <v>0.77334000000001879</v>
      </c>
      <c r="Z70">
        <v>273.45557000000002</v>
      </c>
      <c r="AA70">
        <f t="shared" si="2"/>
        <v>0.30557000000004564</v>
      </c>
    </row>
    <row r="71" spans="1:27" x14ac:dyDescent="0.3">
      <c r="A71" s="1">
        <v>44656</v>
      </c>
      <c r="B71">
        <v>-0.3</v>
      </c>
      <c r="C71">
        <v>1.8089800000000196</v>
      </c>
      <c r="D71">
        <v>-1.1039999999999901</v>
      </c>
      <c r="E71">
        <v>-1.16621487849655</v>
      </c>
      <c r="F71">
        <v>-0.80106394999999997</v>
      </c>
      <c r="G71">
        <v>0.59623340000000002</v>
      </c>
      <c r="H71">
        <v>-0.61876135145054001</v>
      </c>
      <c r="K71">
        <f t="shared" si="5"/>
        <v>4.4477966404000817</v>
      </c>
      <c r="L71">
        <f t="shared" si="5"/>
        <v>0.646415999999984</v>
      </c>
      <c r="M71">
        <f t="shared" si="5"/>
        <v>0.75032821572879282</v>
      </c>
      <c r="N71">
        <f t="shared" si="5"/>
        <v>0.25106508198960253</v>
      </c>
      <c r="O71">
        <f t="shared" si="5"/>
        <v>0.80323430727556011</v>
      </c>
      <c r="P71">
        <f t="shared" si="5"/>
        <v>0.1016087991785747</v>
      </c>
      <c r="Q71">
        <f t="shared" si="6"/>
        <v>2.1089800000000194</v>
      </c>
      <c r="R71">
        <f t="shared" si="6"/>
        <v>0.80399999999999006</v>
      </c>
      <c r="S71">
        <f t="shared" si="6"/>
        <v>0.86621487849654999</v>
      </c>
      <c r="T71">
        <f t="shared" si="6"/>
        <v>0.50106395000000004</v>
      </c>
      <c r="U71">
        <f t="shared" si="6"/>
        <v>0.89623340000000007</v>
      </c>
      <c r="V71">
        <f t="shared" si="6"/>
        <v>0.31876135145054002</v>
      </c>
      <c r="X71">
        <v>274.95898</v>
      </c>
      <c r="Y71">
        <f t="shared" ref="Y71:Y134" si="7">X71-273.15</f>
        <v>1.8089800000000196</v>
      </c>
      <c r="Z71">
        <v>276.85059999999999</v>
      </c>
      <c r="AA71">
        <f t="shared" ref="AA71:AA134" si="8">Z71-273.15</f>
        <v>3.7006000000000085</v>
      </c>
    </row>
    <row r="72" spans="1:27" x14ac:dyDescent="0.3">
      <c r="A72" s="1">
        <v>44657</v>
      </c>
      <c r="B72">
        <v>2.2000000000000002</v>
      </c>
      <c r="C72">
        <v>6.4811000000000263</v>
      </c>
      <c r="D72">
        <v>3.2549999999999999</v>
      </c>
      <c r="E72">
        <v>3.6398430130840498</v>
      </c>
      <c r="F72">
        <v>2.5545792999999999</v>
      </c>
      <c r="G72">
        <v>4.4080776999999998</v>
      </c>
      <c r="H72">
        <v>3.4643749969691302</v>
      </c>
      <c r="K72">
        <f t="shared" si="5"/>
        <v>18.327817210000223</v>
      </c>
      <c r="L72">
        <f t="shared" si="5"/>
        <v>1.1130249999999995</v>
      </c>
      <c r="M72">
        <f t="shared" si="5"/>
        <v>2.0731479023269546</v>
      </c>
      <c r="N72">
        <f t="shared" si="5"/>
        <v>0.12572647998848979</v>
      </c>
      <c r="O72">
        <f t="shared" si="5"/>
        <v>4.875607129237288</v>
      </c>
      <c r="P72">
        <f t="shared" si="5"/>
        <v>1.5986441329606875</v>
      </c>
      <c r="Q72">
        <f t="shared" si="6"/>
        <v>4.2811000000000261</v>
      </c>
      <c r="R72">
        <f t="shared" si="6"/>
        <v>1.0549999999999997</v>
      </c>
      <c r="S72">
        <f t="shared" si="6"/>
        <v>1.4398430130840496</v>
      </c>
      <c r="T72">
        <f t="shared" si="6"/>
        <v>0.35457929999999971</v>
      </c>
      <c r="U72">
        <f t="shared" si="6"/>
        <v>2.2080776999999996</v>
      </c>
      <c r="V72">
        <f t="shared" si="6"/>
        <v>1.26437499696913</v>
      </c>
      <c r="X72">
        <v>279.6311</v>
      </c>
      <c r="Y72">
        <f t="shared" si="7"/>
        <v>6.4811000000000263</v>
      </c>
      <c r="Z72">
        <v>280.86133000000001</v>
      </c>
      <c r="AA72">
        <f t="shared" si="8"/>
        <v>7.7113300000000322</v>
      </c>
    </row>
    <row r="73" spans="1:27" x14ac:dyDescent="0.3">
      <c r="A73" s="1">
        <v>44658</v>
      </c>
      <c r="B73">
        <v>8</v>
      </c>
      <c r="C73">
        <v>10.557520000000011</v>
      </c>
      <c r="D73">
        <v>7.77</v>
      </c>
      <c r="E73">
        <v>8.5761444769512707</v>
      </c>
      <c r="F73">
        <v>7.6323147000000002</v>
      </c>
      <c r="G73">
        <v>8.2837530000000008</v>
      </c>
      <c r="H73">
        <v>8.0655531385096602</v>
      </c>
      <c r="K73">
        <f t="shared" si="5"/>
        <v>6.5409085504000561</v>
      </c>
      <c r="L73">
        <f t="shared" si="5"/>
        <v>5.2900000000000197E-2</v>
      </c>
      <c r="M73">
        <f t="shared" si="5"/>
        <v>0.3319424583214533</v>
      </c>
      <c r="N73">
        <f t="shared" si="5"/>
        <v>0.13519247983608984</v>
      </c>
      <c r="O73">
        <f t="shared" si="5"/>
        <v>8.0515765009000456E-2</v>
      </c>
      <c r="P73">
        <f t="shared" si="5"/>
        <v>4.2972139684666899E-3</v>
      </c>
      <c r="Q73">
        <f t="shared" si="6"/>
        <v>2.5575200000000109</v>
      </c>
      <c r="R73">
        <f t="shared" si="6"/>
        <v>0.23000000000000043</v>
      </c>
      <c r="S73">
        <f t="shared" si="6"/>
        <v>0.57614447695127069</v>
      </c>
      <c r="T73">
        <f t="shared" si="6"/>
        <v>0.36768529999999977</v>
      </c>
      <c r="U73">
        <f t="shared" si="6"/>
        <v>0.28375300000000081</v>
      </c>
      <c r="V73">
        <f t="shared" si="6"/>
        <v>6.5553138509660158E-2</v>
      </c>
      <c r="X73">
        <v>285.39159999999998</v>
      </c>
      <c r="Y73">
        <f t="shared" si="7"/>
        <v>12.241600000000005</v>
      </c>
      <c r="Z73">
        <v>283.70751999999999</v>
      </c>
      <c r="AA73">
        <f t="shared" si="8"/>
        <v>10.557520000000011</v>
      </c>
    </row>
    <row r="74" spans="1:27" x14ac:dyDescent="0.3">
      <c r="A74" s="1">
        <v>44659</v>
      </c>
      <c r="B74">
        <v>6.3</v>
      </c>
      <c r="C74">
        <v>10.299220000000048</v>
      </c>
      <c r="D74">
        <v>6.6360000000000001</v>
      </c>
      <c r="E74">
        <v>6.6943507710228696</v>
      </c>
      <c r="F74">
        <v>6.7294926999999998</v>
      </c>
      <c r="G74">
        <v>7.9236060000000004</v>
      </c>
      <c r="H74">
        <v>6.9958623385610696</v>
      </c>
      <c r="K74">
        <f t="shared" si="5"/>
        <v>15.993760608400386</v>
      </c>
      <c r="L74">
        <f t="shared" si="5"/>
        <v>0.1128960000000002</v>
      </c>
      <c r="M74">
        <f t="shared" si="5"/>
        <v>0.15551253060633186</v>
      </c>
      <c r="N74">
        <f t="shared" si="5"/>
        <v>0.18446397935328995</v>
      </c>
      <c r="O74">
        <f t="shared" si="5"/>
        <v>2.6360964432360019</v>
      </c>
      <c r="P74">
        <f t="shared" si="5"/>
        <v>0.48422439422768099</v>
      </c>
      <c r="Q74">
        <f t="shared" si="6"/>
        <v>3.9992200000000482</v>
      </c>
      <c r="R74">
        <f t="shared" si="6"/>
        <v>0.3360000000000003</v>
      </c>
      <c r="S74">
        <f t="shared" si="6"/>
        <v>0.39435077102286975</v>
      </c>
      <c r="T74">
        <f t="shared" si="6"/>
        <v>0.42949269999999995</v>
      </c>
      <c r="U74">
        <f t="shared" si="6"/>
        <v>1.6236060000000005</v>
      </c>
      <c r="V74">
        <f t="shared" si="6"/>
        <v>0.69586233856106983</v>
      </c>
      <c r="X74">
        <v>283.44922000000003</v>
      </c>
      <c r="Y74">
        <f t="shared" si="7"/>
        <v>10.299220000000048</v>
      </c>
      <c r="Z74">
        <v>285.21215999999998</v>
      </c>
      <c r="AA74">
        <f t="shared" si="8"/>
        <v>12.062160000000006</v>
      </c>
    </row>
    <row r="75" spans="1:27" x14ac:dyDescent="0.3">
      <c r="A75" s="1">
        <v>44660</v>
      </c>
      <c r="B75">
        <v>7.4</v>
      </c>
      <c r="C75">
        <v>13.915670000000034</v>
      </c>
      <c r="D75">
        <v>9.5759999999999899</v>
      </c>
      <c r="E75">
        <v>9.5460837014308595</v>
      </c>
      <c r="F75">
        <v>9.7749000000000006</v>
      </c>
      <c r="G75">
        <v>9.9969889999999992</v>
      </c>
      <c r="H75">
        <v>9.7234933470038296</v>
      </c>
      <c r="K75">
        <f t="shared" si="5"/>
        <v>42.453955548900439</v>
      </c>
      <c r="L75">
        <f t="shared" si="5"/>
        <v>4.7349759999999543</v>
      </c>
      <c r="M75">
        <f t="shared" si="5"/>
        <v>4.6056752535471768</v>
      </c>
      <c r="N75">
        <f t="shared" si="5"/>
        <v>5.640150010000001</v>
      </c>
      <c r="O75">
        <f t="shared" si="5"/>
        <v>6.7443518661209945</v>
      </c>
      <c r="P75">
        <f t="shared" si="5"/>
        <v>5.3986213335710573</v>
      </c>
      <c r="Q75">
        <f t="shared" si="6"/>
        <v>6.5156700000000338</v>
      </c>
      <c r="R75">
        <f t="shared" si="6"/>
        <v>2.1759999999999895</v>
      </c>
      <c r="S75">
        <f t="shared" si="6"/>
        <v>2.1460837014308591</v>
      </c>
      <c r="T75">
        <f t="shared" si="6"/>
        <v>2.3749000000000002</v>
      </c>
      <c r="U75">
        <f t="shared" si="6"/>
        <v>2.5969889999999989</v>
      </c>
      <c r="V75">
        <f t="shared" si="6"/>
        <v>2.3234933470038293</v>
      </c>
      <c r="X75">
        <v>287.06567000000001</v>
      </c>
      <c r="Y75">
        <f t="shared" si="7"/>
        <v>13.915670000000034</v>
      </c>
      <c r="Z75">
        <v>287.31639999999999</v>
      </c>
      <c r="AA75">
        <f t="shared" si="8"/>
        <v>14.16640000000001</v>
      </c>
    </row>
    <row r="76" spans="1:27" x14ac:dyDescent="0.3">
      <c r="A76" s="1">
        <v>44661</v>
      </c>
      <c r="B76">
        <v>4.4000000000000004</v>
      </c>
      <c r="C76">
        <v>5.8539000000000101</v>
      </c>
      <c r="D76">
        <v>3.8660000000000001</v>
      </c>
      <c r="E76">
        <v>3.4993714781043899</v>
      </c>
      <c r="F76">
        <v>3.9148394999999998</v>
      </c>
      <c r="G76">
        <v>3.5424964000000001</v>
      </c>
      <c r="H76">
        <v>3.7056768567621199</v>
      </c>
      <c r="K76">
        <f t="shared" si="5"/>
        <v>2.1138252100000283</v>
      </c>
      <c r="L76">
        <f t="shared" si="5"/>
        <v>0.28515600000000024</v>
      </c>
      <c r="M76">
        <f t="shared" si="5"/>
        <v>0.81113173445187214</v>
      </c>
      <c r="N76">
        <f t="shared" si="5"/>
        <v>0.23538071076025052</v>
      </c>
      <c r="O76">
        <f t="shared" si="5"/>
        <v>0.73531242401296049</v>
      </c>
      <c r="P76">
        <f t="shared" si="5"/>
        <v>0.48208462723573026</v>
      </c>
      <c r="Q76">
        <f t="shared" si="6"/>
        <v>1.4539000000000097</v>
      </c>
      <c r="R76">
        <f t="shared" si="6"/>
        <v>0.53400000000000025</v>
      </c>
      <c r="S76">
        <f t="shared" si="6"/>
        <v>0.90062852189561049</v>
      </c>
      <c r="T76">
        <f t="shared" si="6"/>
        <v>0.48516050000000055</v>
      </c>
      <c r="U76">
        <f t="shared" si="6"/>
        <v>0.85750360000000025</v>
      </c>
      <c r="V76">
        <f t="shared" si="6"/>
        <v>0.69432314323788047</v>
      </c>
      <c r="X76">
        <v>279.71582000000001</v>
      </c>
      <c r="Y76">
        <f t="shared" si="7"/>
        <v>6.5658200000000306</v>
      </c>
      <c r="Z76">
        <v>279.00389999999999</v>
      </c>
      <c r="AA76">
        <f t="shared" si="8"/>
        <v>5.8539000000000101</v>
      </c>
    </row>
    <row r="77" spans="1:27" x14ac:dyDescent="0.3">
      <c r="A77" s="1">
        <v>44662</v>
      </c>
      <c r="B77">
        <v>1.2</v>
      </c>
      <c r="C77">
        <v>3.9435000000000286</v>
      </c>
      <c r="D77">
        <v>0.629</v>
      </c>
      <c r="E77">
        <v>9.1031846126753801E-2</v>
      </c>
      <c r="F77">
        <v>-6.4710035999999999E-2</v>
      </c>
      <c r="G77">
        <v>1.0529478999999999</v>
      </c>
      <c r="H77">
        <v>0.42706742226104899</v>
      </c>
      <c r="K77">
        <f t="shared" si="5"/>
        <v>7.5267922500001561</v>
      </c>
      <c r="L77">
        <f t="shared" si="5"/>
        <v>0.32604099999999997</v>
      </c>
      <c r="M77">
        <f t="shared" si="5"/>
        <v>1.2298103663050357</v>
      </c>
      <c r="N77">
        <f t="shared" si="5"/>
        <v>1.5994914751591209</v>
      </c>
      <c r="O77">
        <f t="shared" si="5"/>
        <v>2.1624320114410005E-2</v>
      </c>
      <c r="P77">
        <f t="shared" si="5"/>
        <v>0.59742476973017944</v>
      </c>
      <c r="Q77">
        <f t="shared" si="6"/>
        <v>2.7435000000000285</v>
      </c>
      <c r="R77">
        <f t="shared" si="6"/>
        <v>0.57099999999999995</v>
      </c>
      <c r="S77">
        <f t="shared" si="6"/>
        <v>1.1089681538732461</v>
      </c>
      <c r="T77">
        <f t="shared" si="6"/>
        <v>1.2647100359999999</v>
      </c>
      <c r="U77">
        <f t="shared" si="6"/>
        <v>0.14705210000000002</v>
      </c>
      <c r="V77">
        <f t="shared" si="6"/>
        <v>0.77293257773895097</v>
      </c>
      <c r="X77">
        <v>277.09350000000001</v>
      </c>
      <c r="Y77">
        <f t="shared" si="7"/>
        <v>3.9435000000000286</v>
      </c>
      <c r="Z77">
        <v>277.48241999999999</v>
      </c>
      <c r="AA77">
        <f t="shared" si="8"/>
        <v>4.3324200000000133</v>
      </c>
    </row>
    <row r="78" spans="1:27" x14ac:dyDescent="0.3">
      <c r="A78" s="1">
        <v>44663</v>
      </c>
      <c r="B78">
        <v>-2</v>
      </c>
      <c r="C78">
        <v>0.80557000000004564</v>
      </c>
      <c r="D78">
        <v>-1.08699999999999</v>
      </c>
      <c r="E78">
        <v>-1.7151749944194901</v>
      </c>
      <c r="F78">
        <v>-0.72723680000000002</v>
      </c>
      <c r="G78">
        <v>-1.1920078999999999</v>
      </c>
      <c r="H78">
        <v>-1.18035492526255</v>
      </c>
      <c r="K78">
        <f t="shared" si="5"/>
        <v>7.8712230249002557</v>
      </c>
      <c r="L78">
        <f t="shared" si="5"/>
        <v>0.83356900000001832</v>
      </c>
      <c r="M78">
        <f t="shared" si="5"/>
        <v>8.112528380393752E-2</v>
      </c>
      <c r="N78">
        <f t="shared" si="5"/>
        <v>1.6199261632742399</v>
      </c>
      <c r="O78">
        <f t="shared" si="5"/>
        <v>0.65285123366241016</v>
      </c>
      <c r="P78">
        <f t="shared" si="5"/>
        <v>0.67181804854135996</v>
      </c>
      <c r="Q78">
        <f t="shared" si="6"/>
        <v>2.8055700000000456</v>
      </c>
      <c r="R78">
        <f t="shared" si="6"/>
        <v>0.91300000000001003</v>
      </c>
      <c r="S78">
        <f t="shared" si="6"/>
        <v>0.28482500558050994</v>
      </c>
      <c r="T78">
        <f t="shared" si="6"/>
        <v>1.2727632</v>
      </c>
      <c r="U78">
        <f t="shared" si="6"/>
        <v>0.8079921000000001</v>
      </c>
      <c r="V78">
        <f t="shared" si="6"/>
        <v>0.81964507473744996</v>
      </c>
      <c r="X78">
        <v>273.95557000000002</v>
      </c>
      <c r="Y78">
        <f t="shared" si="7"/>
        <v>0.80557000000004564</v>
      </c>
      <c r="Z78">
        <v>278.07299999999998</v>
      </c>
      <c r="AA78">
        <f t="shared" si="8"/>
        <v>4.9230000000000018</v>
      </c>
    </row>
    <row r="79" spans="1:27" x14ac:dyDescent="0.3">
      <c r="A79" s="1">
        <v>44664</v>
      </c>
      <c r="B79">
        <v>0.3</v>
      </c>
      <c r="C79">
        <v>4.9798800000000369</v>
      </c>
      <c r="D79">
        <v>2.5009999999999999</v>
      </c>
      <c r="E79">
        <v>1.95565173822392</v>
      </c>
      <c r="F79">
        <v>1.9926903</v>
      </c>
      <c r="G79">
        <v>1.916911</v>
      </c>
      <c r="H79">
        <v>2.09156326724526</v>
      </c>
      <c r="K79">
        <f t="shared" si="5"/>
        <v>21.901276814400347</v>
      </c>
      <c r="L79">
        <f t="shared" si="5"/>
        <v>4.8444010000000004</v>
      </c>
      <c r="M79">
        <f t="shared" si="5"/>
        <v>2.7411826782838875</v>
      </c>
      <c r="N79">
        <f t="shared" si="5"/>
        <v>2.8652004517140899</v>
      </c>
      <c r="O79">
        <f t="shared" si="5"/>
        <v>2.614401181921</v>
      </c>
      <c r="P79">
        <f t="shared" si="5"/>
        <v>3.2096989405425105</v>
      </c>
      <c r="Q79">
        <f t="shared" si="6"/>
        <v>4.6798800000000371</v>
      </c>
      <c r="R79">
        <f t="shared" si="6"/>
        <v>2.2010000000000001</v>
      </c>
      <c r="S79">
        <f t="shared" si="6"/>
        <v>1.65565173822392</v>
      </c>
      <c r="T79">
        <f t="shared" si="6"/>
        <v>1.6926903</v>
      </c>
      <c r="U79">
        <f t="shared" si="6"/>
        <v>1.616911</v>
      </c>
      <c r="V79">
        <f t="shared" si="6"/>
        <v>1.7915632672452599</v>
      </c>
      <c r="X79">
        <v>278.12988000000001</v>
      </c>
      <c r="Y79">
        <f t="shared" si="7"/>
        <v>4.9798800000000369</v>
      </c>
      <c r="Z79">
        <v>280.41626000000002</v>
      </c>
      <c r="AA79">
        <f t="shared" si="8"/>
        <v>7.2662600000000452</v>
      </c>
    </row>
    <row r="80" spans="1:27" x14ac:dyDescent="0.3">
      <c r="A80" s="1">
        <v>44665</v>
      </c>
      <c r="B80">
        <v>1.2</v>
      </c>
      <c r="C80">
        <v>4.434470000000033</v>
      </c>
      <c r="D80">
        <v>2.3450000000000002</v>
      </c>
      <c r="E80">
        <v>2.5706589388639398</v>
      </c>
      <c r="F80">
        <v>2.0540506999999999</v>
      </c>
      <c r="G80">
        <v>2.2886639</v>
      </c>
      <c r="H80">
        <v>2.3145933717437202</v>
      </c>
      <c r="K80">
        <f t="shared" si="5"/>
        <v>10.461796180900212</v>
      </c>
      <c r="L80">
        <f t="shared" si="5"/>
        <v>1.3110250000000006</v>
      </c>
      <c r="M80">
        <f t="shared" si="5"/>
        <v>1.8787059266876216</v>
      </c>
      <c r="N80">
        <f t="shared" si="5"/>
        <v>0.72940259817048991</v>
      </c>
      <c r="O80">
        <f t="shared" si="5"/>
        <v>1.18518908716321</v>
      </c>
      <c r="P80">
        <f t="shared" si="5"/>
        <v>1.2423183843350349</v>
      </c>
      <c r="Q80">
        <f t="shared" si="6"/>
        <v>3.2344700000000328</v>
      </c>
      <c r="R80">
        <f t="shared" si="6"/>
        <v>1.1450000000000002</v>
      </c>
      <c r="S80">
        <f t="shared" si="6"/>
        <v>1.3706589388639399</v>
      </c>
      <c r="T80">
        <f t="shared" si="6"/>
        <v>0.85405069999999994</v>
      </c>
      <c r="U80">
        <f t="shared" si="6"/>
        <v>1.0886639</v>
      </c>
      <c r="V80">
        <f t="shared" si="6"/>
        <v>1.1145933717437202</v>
      </c>
      <c r="X80">
        <v>277.58447000000001</v>
      </c>
      <c r="Y80">
        <f t="shared" si="7"/>
        <v>4.434470000000033</v>
      </c>
      <c r="Z80">
        <v>279.89501999999999</v>
      </c>
      <c r="AA80">
        <f t="shared" si="8"/>
        <v>6.7450200000000109</v>
      </c>
    </row>
    <row r="81" spans="1:27" x14ac:dyDescent="0.3">
      <c r="A81" s="1">
        <v>44666</v>
      </c>
      <c r="B81">
        <v>1.9</v>
      </c>
      <c r="C81">
        <v>7.8592800000000125</v>
      </c>
      <c r="D81">
        <v>2.9590000000000001</v>
      </c>
      <c r="E81">
        <v>3.0632502611544998</v>
      </c>
      <c r="F81">
        <v>2.5492978000000002</v>
      </c>
      <c r="G81">
        <v>3.3294282000000002</v>
      </c>
      <c r="H81">
        <v>2.97524406667717</v>
      </c>
      <c r="K81">
        <f t="shared" si="5"/>
        <v>35.513018118400147</v>
      </c>
      <c r="L81">
        <f t="shared" si="5"/>
        <v>1.1214810000000004</v>
      </c>
      <c r="M81">
        <f t="shared" si="5"/>
        <v>1.3531511700760124</v>
      </c>
      <c r="N81">
        <f t="shared" si="5"/>
        <v>0.42158763308484032</v>
      </c>
      <c r="O81">
        <f t="shared" si="5"/>
        <v>2.0432649789552406</v>
      </c>
      <c r="P81">
        <f t="shared" si="5"/>
        <v>1.1561498029244586</v>
      </c>
      <c r="Q81">
        <f t="shared" si="6"/>
        <v>5.9592800000000121</v>
      </c>
      <c r="R81">
        <f t="shared" si="6"/>
        <v>1.0590000000000002</v>
      </c>
      <c r="S81">
        <f t="shared" si="6"/>
        <v>1.1632502611544999</v>
      </c>
      <c r="T81">
        <f t="shared" si="6"/>
        <v>0.64929780000000026</v>
      </c>
      <c r="U81">
        <f t="shared" si="6"/>
        <v>1.4294282000000003</v>
      </c>
      <c r="V81">
        <f t="shared" si="6"/>
        <v>1.0752440666771701</v>
      </c>
      <c r="X81">
        <v>281.00927999999999</v>
      </c>
      <c r="Y81">
        <f t="shared" si="7"/>
        <v>7.8592800000000125</v>
      </c>
      <c r="Z81">
        <v>282.79590000000002</v>
      </c>
      <c r="AA81">
        <f t="shared" si="8"/>
        <v>9.6459000000000401</v>
      </c>
    </row>
    <row r="82" spans="1:27" x14ac:dyDescent="0.3">
      <c r="A82" s="1">
        <v>44667</v>
      </c>
      <c r="B82">
        <v>8.3000000000000007</v>
      </c>
      <c r="C82">
        <v>10.095360000000028</v>
      </c>
      <c r="D82">
        <v>7.3220000000000001</v>
      </c>
      <c r="E82">
        <v>7.1356322699572896</v>
      </c>
      <c r="F82">
        <v>6.8549886000000004</v>
      </c>
      <c r="G82">
        <v>6.3394979999999999</v>
      </c>
      <c r="H82">
        <v>6.9130297219998198</v>
      </c>
      <c r="K82">
        <f t="shared" si="5"/>
        <v>3.2233175296000973</v>
      </c>
      <c r="L82">
        <f t="shared" si="5"/>
        <v>0.95648400000000122</v>
      </c>
      <c r="M82">
        <f t="shared" si="5"/>
        <v>1.3557522107648157</v>
      </c>
      <c r="N82">
        <f t="shared" si="5"/>
        <v>2.0880579461299607</v>
      </c>
      <c r="O82">
        <f t="shared" si="5"/>
        <v>3.8435680920040034</v>
      </c>
      <c r="P82">
        <f t="shared" si="5"/>
        <v>1.9236865520558992</v>
      </c>
      <c r="Q82">
        <f t="shared" si="6"/>
        <v>1.7953600000000272</v>
      </c>
      <c r="R82">
        <f t="shared" si="6"/>
        <v>0.97800000000000065</v>
      </c>
      <c r="S82">
        <f t="shared" si="6"/>
        <v>1.1643677300427111</v>
      </c>
      <c r="T82">
        <f t="shared" si="6"/>
        <v>1.4450114000000003</v>
      </c>
      <c r="U82">
        <f t="shared" si="6"/>
        <v>1.9605020000000009</v>
      </c>
      <c r="V82">
        <f t="shared" si="6"/>
        <v>1.3869702780001809</v>
      </c>
      <c r="X82">
        <v>283.91602</v>
      </c>
      <c r="Y82">
        <f t="shared" si="7"/>
        <v>10.766020000000026</v>
      </c>
      <c r="Z82">
        <v>283.24536000000001</v>
      </c>
      <c r="AA82">
        <f t="shared" si="8"/>
        <v>10.095360000000028</v>
      </c>
    </row>
    <row r="83" spans="1:27" x14ac:dyDescent="0.3">
      <c r="A83" s="1">
        <v>44668</v>
      </c>
      <c r="B83">
        <v>3.7</v>
      </c>
      <c r="C83">
        <v>5.3590300000000184</v>
      </c>
      <c r="D83">
        <v>3.65499999999999</v>
      </c>
      <c r="E83">
        <v>3.0803316680538102</v>
      </c>
      <c r="F83">
        <v>3.2320123000000001</v>
      </c>
      <c r="G83">
        <v>3.2699528</v>
      </c>
      <c r="H83">
        <v>3.3093241784956899</v>
      </c>
      <c r="K83">
        <f t="shared" si="5"/>
        <v>2.7523805409000603</v>
      </c>
      <c r="L83">
        <f t="shared" si="5"/>
        <v>2.0250000000009128E-3</v>
      </c>
      <c r="M83">
        <f t="shared" si="5"/>
        <v>0.3839888416169735</v>
      </c>
      <c r="N83">
        <f t="shared" si="5"/>
        <v>0.21901248735129011</v>
      </c>
      <c r="O83">
        <f t="shared" si="5"/>
        <v>0.18494059422784015</v>
      </c>
      <c r="P83">
        <f t="shared" si="5"/>
        <v>0.15262759750806768</v>
      </c>
      <c r="Q83">
        <f t="shared" si="6"/>
        <v>1.6590300000000182</v>
      </c>
      <c r="R83">
        <f t="shared" si="6"/>
        <v>4.5000000000010143E-2</v>
      </c>
      <c r="S83">
        <f t="shared" si="6"/>
        <v>0.61966833194618998</v>
      </c>
      <c r="T83">
        <f t="shared" si="6"/>
        <v>0.46798770000000012</v>
      </c>
      <c r="U83">
        <f t="shared" si="6"/>
        <v>0.43004720000000018</v>
      </c>
      <c r="V83">
        <f t="shared" si="6"/>
        <v>0.39067582150431024</v>
      </c>
      <c r="X83">
        <v>278.70702999999997</v>
      </c>
      <c r="Y83">
        <f t="shared" si="7"/>
        <v>5.5570299999999975</v>
      </c>
      <c r="Z83">
        <v>278.50903</v>
      </c>
      <c r="AA83">
        <f t="shared" si="8"/>
        <v>5.3590300000000184</v>
      </c>
    </row>
    <row r="84" spans="1:27" x14ac:dyDescent="0.3">
      <c r="A84" s="1">
        <v>44669</v>
      </c>
      <c r="B84">
        <v>0.2</v>
      </c>
      <c r="C84">
        <v>3.2078999999999951</v>
      </c>
      <c r="D84">
        <v>-1.6999999999999901E-2</v>
      </c>
      <c r="E84">
        <v>-0.220113054057266</v>
      </c>
      <c r="F84">
        <v>-0.30190653000000001</v>
      </c>
      <c r="G84">
        <v>-0.12780705000000001</v>
      </c>
      <c r="H84">
        <v>-0.16670665777233901</v>
      </c>
      <c r="K84">
        <f t="shared" si="5"/>
        <v>9.0474624099999694</v>
      </c>
      <c r="L84">
        <f t="shared" si="5"/>
        <v>4.7088999999999964E-2</v>
      </c>
      <c r="M84">
        <f t="shared" si="5"/>
        <v>0.1764949781893233</v>
      </c>
      <c r="N84">
        <f t="shared" si="5"/>
        <v>0.25191016485664097</v>
      </c>
      <c r="O84">
        <f t="shared" si="5"/>
        <v>0.10745746202970249</v>
      </c>
      <c r="P84">
        <f t="shared" si="5"/>
        <v>0.13447377285455936</v>
      </c>
      <c r="Q84">
        <f t="shared" si="6"/>
        <v>3.0078999999999949</v>
      </c>
      <c r="R84">
        <f t="shared" si="6"/>
        <v>0.21699999999999992</v>
      </c>
      <c r="S84">
        <f t="shared" si="6"/>
        <v>0.42011305405726601</v>
      </c>
      <c r="T84">
        <f t="shared" si="6"/>
        <v>0.50190653000000007</v>
      </c>
      <c r="U84">
        <f t="shared" si="6"/>
        <v>0.32780704999999999</v>
      </c>
      <c r="V84">
        <f t="shared" si="6"/>
        <v>0.36670665777233902</v>
      </c>
      <c r="X84">
        <v>276.35789999999997</v>
      </c>
      <c r="Y84">
        <f t="shared" si="7"/>
        <v>3.2078999999999951</v>
      </c>
      <c r="Z84">
        <v>277.66552999999999</v>
      </c>
      <c r="AA84">
        <f t="shared" si="8"/>
        <v>4.5155300000000125</v>
      </c>
    </row>
    <row r="85" spans="1:27" x14ac:dyDescent="0.3">
      <c r="A85" s="1">
        <v>44670</v>
      </c>
      <c r="B85">
        <v>2.2000000000000002</v>
      </c>
      <c r="C85">
        <v>2.0253000000000156</v>
      </c>
      <c r="D85">
        <v>-1.2999999999999999E-2</v>
      </c>
      <c r="E85">
        <v>-6.7776361910799499E-2</v>
      </c>
      <c r="F85">
        <v>-0.10935679</v>
      </c>
      <c r="G85">
        <v>0.67620723999999999</v>
      </c>
      <c r="H85">
        <v>0.12151852292609699</v>
      </c>
      <c r="K85">
        <f t="shared" si="5"/>
        <v>3.0520089999994598E-2</v>
      </c>
      <c r="L85">
        <f t="shared" si="5"/>
        <v>4.8973690000000003</v>
      </c>
      <c r="M85">
        <f t="shared" si="5"/>
        <v>5.1428096276413822</v>
      </c>
      <c r="N85">
        <f t="shared" si="5"/>
        <v>5.333128783519105</v>
      </c>
      <c r="O85">
        <f t="shared" si="5"/>
        <v>2.3219443754284179</v>
      </c>
      <c r="P85">
        <f t="shared" si="5"/>
        <v>4.3200852505393135</v>
      </c>
      <c r="Q85">
        <f t="shared" si="6"/>
        <v>0.17469999999998453</v>
      </c>
      <c r="R85">
        <f t="shared" si="6"/>
        <v>2.2130000000000001</v>
      </c>
      <c r="S85">
        <f t="shared" si="6"/>
        <v>2.2677763619107996</v>
      </c>
      <c r="T85">
        <f t="shared" si="6"/>
        <v>2.3093567900000003</v>
      </c>
      <c r="U85">
        <f t="shared" si="6"/>
        <v>1.5237927600000001</v>
      </c>
      <c r="V85">
        <f t="shared" si="6"/>
        <v>2.0784814770739031</v>
      </c>
      <c r="X85">
        <v>275.17529999999999</v>
      </c>
      <c r="Y85">
        <f t="shared" si="7"/>
        <v>2.0253000000000156</v>
      </c>
      <c r="Z85">
        <v>277.21436</v>
      </c>
      <c r="AA85">
        <f t="shared" si="8"/>
        <v>4.064360000000022</v>
      </c>
    </row>
    <row r="86" spans="1:27" x14ac:dyDescent="0.3">
      <c r="A86" s="1">
        <v>44671</v>
      </c>
      <c r="B86">
        <v>0.5</v>
      </c>
      <c r="C86">
        <v>5.2460000000000377</v>
      </c>
      <c r="D86">
        <v>3.0369999999999902</v>
      </c>
      <c r="E86">
        <v>3.1916007680407001</v>
      </c>
      <c r="F86">
        <v>3.3514159000000001</v>
      </c>
      <c r="G86">
        <v>2.9634326</v>
      </c>
      <c r="H86">
        <v>3.1358622977612098</v>
      </c>
      <c r="K86">
        <f t="shared" si="5"/>
        <v>22.524516000000357</v>
      </c>
      <c r="L86">
        <f t="shared" si="5"/>
        <v>6.4363689999999503</v>
      </c>
      <c r="M86">
        <f t="shared" si="5"/>
        <v>7.2447146945172873</v>
      </c>
      <c r="N86">
        <f t="shared" si="5"/>
        <v>8.1305726347728111</v>
      </c>
      <c r="O86">
        <f t="shared" si="5"/>
        <v>6.06850017474276</v>
      </c>
      <c r="P86">
        <f t="shared" si="5"/>
        <v>6.9477700527590045</v>
      </c>
      <c r="Q86">
        <f t="shared" si="6"/>
        <v>4.7460000000000377</v>
      </c>
      <c r="R86">
        <f t="shared" si="6"/>
        <v>2.5369999999999902</v>
      </c>
      <c r="S86">
        <f t="shared" si="6"/>
        <v>2.6916007680407001</v>
      </c>
      <c r="T86">
        <f t="shared" si="6"/>
        <v>2.8514159000000001</v>
      </c>
      <c r="U86">
        <f t="shared" si="6"/>
        <v>2.4634326</v>
      </c>
      <c r="V86">
        <f t="shared" si="6"/>
        <v>2.6358622977612098</v>
      </c>
      <c r="X86">
        <v>278.39600000000002</v>
      </c>
      <c r="Y86">
        <f t="shared" si="7"/>
        <v>5.2460000000000377</v>
      </c>
      <c r="Z86">
        <v>279.20702999999997</v>
      </c>
      <c r="AA86">
        <f t="shared" si="8"/>
        <v>6.0570299999999975</v>
      </c>
    </row>
    <row r="87" spans="1:27" x14ac:dyDescent="0.3">
      <c r="A87" s="1">
        <v>44672</v>
      </c>
      <c r="B87">
        <v>0.8</v>
      </c>
      <c r="C87">
        <v>3.0929200000000492</v>
      </c>
      <c r="D87">
        <v>0.94799999999999995</v>
      </c>
      <c r="E87">
        <v>0.46432605827755402</v>
      </c>
      <c r="F87">
        <v>0.16907897999999999</v>
      </c>
      <c r="G87">
        <v>2.4275335999999998</v>
      </c>
      <c r="H87">
        <v>1.0022346651874601</v>
      </c>
      <c r="K87">
        <f t="shared" si="5"/>
        <v>5.2574821264002267</v>
      </c>
      <c r="L87">
        <f t="shared" si="5"/>
        <v>2.1903999999999972E-2</v>
      </c>
      <c r="M87">
        <f t="shared" si="5"/>
        <v>0.11267699515148409</v>
      </c>
      <c r="N87">
        <f t="shared" si="5"/>
        <v>0.39806133347784045</v>
      </c>
      <c r="O87">
        <f t="shared" si="5"/>
        <v>2.6488656191289595</v>
      </c>
      <c r="P87">
        <f t="shared" si="5"/>
        <v>4.089885980348406E-2</v>
      </c>
      <c r="Q87">
        <f t="shared" si="6"/>
        <v>2.2929200000000494</v>
      </c>
      <c r="R87">
        <f t="shared" si="6"/>
        <v>0.14799999999999991</v>
      </c>
      <c r="S87">
        <f t="shared" si="6"/>
        <v>0.33567394172244602</v>
      </c>
      <c r="T87">
        <f t="shared" si="6"/>
        <v>0.63092102000000005</v>
      </c>
      <c r="U87">
        <f t="shared" si="6"/>
        <v>1.6275335999999998</v>
      </c>
      <c r="V87">
        <f t="shared" si="6"/>
        <v>0.20223466518746003</v>
      </c>
      <c r="X87">
        <v>276.24292000000003</v>
      </c>
      <c r="Y87">
        <f t="shared" si="7"/>
        <v>3.0929200000000492</v>
      </c>
      <c r="Z87">
        <v>279.04590000000002</v>
      </c>
      <c r="AA87">
        <f t="shared" si="8"/>
        <v>5.8959000000000401</v>
      </c>
    </row>
    <row r="88" spans="1:27" x14ac:dyDescent="0.3">
      <c r="A88" s="1">
        <v>44673</v>
      </c>
      <c r="B88">
        <v>8.3000000000000007</v>
      </c>
      <c r="C88">
        <v>10.223540000000014</v>
      </c>
      <c r="D88">
        <v>7.6139999999999999</v>
      </c>
      <c r="E88">
        <v>8.0031224931706699</v>
      </c>
      <c r="F88">
        <v>8.7521304999999998</v>
      </c>
      <c r="G88">
        <v>8.1127040000000008</v>
      </c>
      <c r="H88">
        <v>8.1204893196580201</v>
      </c>
      <c r="K88">
        <f t="shared" si="5"/>
        <v>3.7000061316000514</v>
      </c>
      <c r="L88">
        <f t="shared" si="5"/>
        <v>0.47059600000000112</v>
      </c>
      <c r="M88">
        <f t="shared" si="5"/>
        <v>8.8136254061199348E-2</v>
      </c>
      <c r="N88">
        <f t="shared" si="5"/>
        <v>0.20442198903024919</v>
      </c>
      <c r="O88">
        <f t="shared" si="5"/>
        <v>3.5079791615999965E-2</v>
      </c>
      <c r="P88">
        <f t="shared" si="5"/>
        <v>3.2224084356840738E-2</v>
      </c>
      <c r="Q88">
        <f t="shared" si="6"/>
        <v>1.9235400000000134</v>
      </c>
      <c r="R88">
        <f t="shared" si="6"/>
        <v>0.68600000000000083</v>
      </c>
      <c r="S88">
        <f t="shared" si="6"/>
        <v>0.29687750682933078</v>
      </c>
      <c r="T88">
        <f t="shared" si="6"/>
        <v>0.4521304999999991</v>
      </c>
      <c r="U88">
        <f t="shared" si="6"/>
        <v>0.18729599999999991</v>
      </c>
      <c r="V88">
        <f t="shared" si="6"/>
        <v>0.17951068034198059</v>
      </c>
      <c r="X88">
        <v>283.49901999999997</v>
      </c>
      <c r="Y88">
        <f t="shared" si="7"/>
        <v>10.349019999999996</v>
      </c>
      <c r="Z88">
        <v>283.37353999999999</v>
      </c>
      <c r="AA88">
        <f t="shared" si="8"/>
        <v>10.223540000000014</v>
      </c>
    </row>
    <row r="89" spans="1:27" x14ac:dyDescent="0.3">
      <c r="A89" s="1">
        <v>44674</v>
      </c>
      <c r="B89">
        <v>9</v>
      </c>
      <c r="C89">
        <v>9.9130000000000109</v>
      </c>
      <c r="D89">
        <v>7.633</v>
      </c>
      <c r="E89">
        <v>7.1412652844562903</v>
      </c>
      <c r="F89">
        <v>6.8626493999999996</v>
      </c>
      <c r="G89">
        <v>9.2486329999999999</v>
      </c>
      <c r="H89">
        <v>7.7213870274815601</v>
      </c>
      <c r="K89">
        <f t="shared" si="5"/>
        <v>0.83356900000001988</v>
      </c>
      <c r="L89">
        <f t="shared" si="5"/>
        <v>1.868689</v>
      </c>
      <c r="M89">
        <f t="shared" si="5"/>
        <v>3.4548947427673555</v>
      </c>
      <c r="N89">
        <f t="shared" si="5"/>
        <v>4.5682675873203618</v>
      </c>
      <c r="O89">
        <f t="shared" si="5"/>
        <v>6.1818368688999939E-2</v>
      </c>
      <c r="P89">
        <f t="shared" si="5"/>
        <v>1.6348511334924407</v>
      </c>
      <c r="Q89">
        <f t="shared" si="6"/>
        <v>0.91300000000001091</v>
      </c>
      <c r="R89">
        <f t="shared" si="6"/>
        <v>1.367</v>
      </c>
      <c r="S89">
        <f t="shared" si="6"/>
        <v>1.8587347155437097</v>
      </c>
      <c r="T89">
        <f t="shared" si="6"/>
        <v>2.1373506000000004</v>
      </c>
      <c r="U89">
        <f t="shared" si="6"/>
        <v>0.24863299999999988</v>
      </c>
      <c r="V89">
        <f t="shared" si="6"/>
        <v>1.2786129725184399</v>
      </c>
      <c r="X89">
        <v>283.30907999999999</v>
      </c>
      <c r="Y89">
        <f t="shared" si="7"/>
        <v>10.159080000000017</v>
      </c>
      <c r="Z89">
        <v>283.06299999999999</v>
      </c>
      <c r="AA89">
        <f t="shared" si="8"/>
        <v>9.9130000000000109</v>
      </c>
    </row>
    <row r="90" spans="1:27" x14ac:dyDescent="0.3">
      <c r="A90" s="1">
        <v>44675</v>
      </c>
      <c r="B90">
        <v>8.6</v>
      </c>
      <c r="C90">
        <v>9.2208500000000413</v>
      </c>
      <c r="D90">
        <v>7.242</v>
      </c>
      <c r="E90">
        <v>7.6515712544340202</v>
      </c>
      <c r="F90">
        <v>8.2069880000000008</v>
      </c>
      <c r="G90">
        <v>7.7346535000000003</v>
      </c>
      <c r="H90">
        <v>7.70880326549754</v>
      </c>
      <c r="K90">
        <f t="shared" si="5"/>
        <v>0.38545472250005169</v>
      </c>
      <c r="L90">
        <f t="shared" si="5"/>
        <v>1.844163999999999</v>
      </c>
      <c r="M90">
        <f t="shared" si="5"/>
        <v>0.8995170854158574</v>
      </c>
      <c r="N90">
        <f t="shared" si="5"/>
        <v>0.15445843214399907</v>
      </c>
      <c r="O90">
        <f t="shared" si="5"/>
        <v>0.74882456506224893</v>
      </c>
      <c r="P90">
        <f t="shared" si="5"/>
        <v>0.79423161958784749</v>
      </c>
      <c r="Q90">
        <f t="shared" si="6"/>
        <v>0.62085000000004165</v>
      </c>
      <c r="R90">
        <f t="shared" si="6"/>
        <v>1.3579999999999997</v>
      </c>
      <c r="S90">
        <f t="shared" si="6"/>
        <v>0.94842874556597945</v>
      </c>
      <c r="T90">
        <f t="shared" si="6"/>
        <v>0.39301199999999881</v>
      </c>
      <c r="U90">
        <f t="shared" si="6"/>
        <v>0.86534649999999935</v>
      </c>
      <c r="V90">
        <f t="shared" si="6"/>
        <v>0.89119673450245962</v>
      </c>
      <c r="X90">
        <v>282.37085000000002</v>
      </c>
      <c r="Y90">
        <f t="shared" si="7"/>
        <v>9.2208500000000413</v>
      </c>
      <c r="Z90">
        <v>285.10962000000001</v>
      </c>
      <c r="AA90">
        <f t="shared" si="8"/>
        <v>11.959620000000029</v>
      </c>
    </row>
    <row r="91" spans="1:27" x14ac:dyDescent="0.3">
      <c r="A91" s="1">
        <v>44676</v>
      </c>
      <c r="B91">
        <v>9.6999999999999993</v>
      </c>
      <c r="C91">
        <v>10.476220000000012</v>
      </c>
      <c r="D91">
        <v>9.1310000000000002</v>
      </c>
      <c r="E91">
        <v>8.9793589201840192</v>
      </c>
      <c r="F91">
        <v>9.3414260000000002</v>
      </c>
      <c r="G91">
        <v>8.8347479999999994</v>
      </c>
      <c r="H91">
        <v>9.0716332710005894</v>
      </c>
      <c r="K91">
        <f t="shared" si="5"/>
        <v>0.60251748840001984</v>
      </c>
      <c r="L91">
        <f t="shared" si="5"/>
        <v>0.32376099999999891</v>
      </c>
      <c r="M91">
        <f t="shared" si="5"/>
        <v>0.51932356591834183</v>
      </c>
      <c r="N91">
        <f t="shared" si="5"/>
        <v>0.12857531347599932</v>
      </c>
      <c r="O91">
        <f t="shared" si="5"/>
        <v>0.74866102350399988</v>
      </c>
      <c r="P91">
        <f t="shared" si="5"/>
        <v>0.39484474611341785</v>
      </c>
      <c r="Q91">
        <f t="shared" si="6"/>
        <v>0.77622000000001279</v>
      </c>
      <c r="R91">
        <f t="shared" si="6"/>
        <v>0.56899999999999906</v>
      </c>
      <c r="S91">
        <f t="shared" si="6"/>
        <v>0.72064107981598013</v>
      </c>
      <c r="T91">
        <f t="shared" si="6"/>
        <v>0.35857399999999906</v>
      </c>
      <c r="U91">
        <f t="shared" si="6"/>
        <v>0.86525199999999991</v>
      </c>
      <c r="V91">
        <f t="shared" si="6"/>
        <v>0.62836672899940993</v>
      </c>
      <c r="X91">
        <v>283.62621999999999</v>
      </c>
      <c r="Y91">
        <f t="shared" si="7"/>
        <v>10.476220000000012</v>
      </c>
      <c r="Z91">
        <v>284.89648</v>
      </c>
      <c r="AA91">
        <f t="shared" si="8"/>
        <v>11.74648000000002</v>
      </c>
    </row>
    <row r="92" spans="1:27" x14ac:dyDescent="0.3">
      <c r="A92" s="1">
        <v>44677</v>
      </c>
      <c r="B92">
        <v>8</v>
      </c>
      <c r="C92">
        <v>10.461080000000038</v>
      </c>
      <c r="D92">
        <v>8.0690000000000008</v>
      </c>
      <c r="E92">
        <v>7.8294724131589097</v>
      </c>
      <c r="F92">
        <v>8.6363339999999997</v>
      </c>
      <c r="G92">
        <v>9.1847329999999996</v>
      </c>
      <c r="H92">
        <v>8.4298850558043696</v>
      </c>
      <c r="K92">
        <f t="shared" si="5"/>
        <v>6.0569147664001877</v>
      </c>
      <c r="L92">
        <f t="shared" si="5"/>
        <v>4.7610000000001158E-3</v>
      </c>
      <c r="M92">
        <f t="shared" si="5"/>
        <v>2.9079657873845581E-2</v>
      </c>
      <c r="N92">
        <f t="shared" si="5"/>
        <v>0.40492095955599966</v>
      </c>
      <c r="O92">
        <f t="shared" si="5"/>
        <v>1.4035922812889989</v>
      </c>
      <c r="P92">
        <f t="shared" si="5"/>
        <v>0.18480116120392601</v>
      </c>
      <c r="Q92">
        <f t="shared" si="6"/>
        <v>2.4610800000000381</v>
      </c>
      <c r="R92">
        <f t="shared" si="6"/>
        <v>6.9000000000000838E-2</v>
      </c>
      <c r="S92">
        <f t="shared" si="6"/>
        <v>0.17052758684109026</v>
      </c>
      <c r="T92">
        <f t="shared" si="6"/>
        <v>0.63633399999999973</v>
      </c>
      <c r="U92">
        <f t="shared" si="6"/>
        <v>1.1847329999999996</v>
      </c>
      <c r="V92">
        <f t="shared" si="6"/>
        <v>0.42988505580436964</v>
      </c>
      <c r="X92">
        <v>283.61108000000002</v>
      </c>
      <c r="Y92">
        <f t="shared" si="7"/>
        <v>10.461080000000038</v>
      </c>
      <c r="Z92">
        <v>284.87427000000002</v>
      </c>
      <c r="AA92">
        <f t="shared" si="8"/>
        <v>11.724270000000047</v>
      </c>
    </row>
    <row r="93" spans="1:27" x14ac:dyDescent="0.3">
      <c r="A93" s="1">
        <v>44678</v>
      </c>
      <c r="B93">
        <v>8.9</v>
      </c>
      <c r="C93">
        <v>11.765039999999999</v>
      </c>
      <c r="D93">
        <v>9.0370000000000008</v>
      </c>
      <c r="E93">
        <v>8.5511736876821303</v>
      </c>
      <c r="F93">
        <v>9.1764569999999992</v>
      </c>
      <c r="G93">
        <v>8.6318160000000006</v>
      </c>
      <c r="H93">
        <v>8.8491117507779506</v>
      </c>
      <c r="K93">
        <f t="shared" si="5"/>
        <v>8.2084542015999933</v>
      </c>
      <c r="L93">
        <f t="shared" si="5"/>
        <v>1.8769000000000126E-2</v>
      </c>
      <c r="M93">
        <f t="shared" si="5"/>
        <v>0.12167979616528425</v>
      </c>
      <c r="N93">
        <f t="shared" si="5"/>
        <v>7.6428472848999354E-2</v>
      </c>
      <c r="O93">
        <f t="shared" si="5"/>
        <v>7.1922657855999869E-2</v>
      </c>
      <c r="P93">
        <f t="shared" si="5"/>
        <v>2.5896139088854428E-3</v>
      </c>
      <c r="Q93">
        <f t="shared" si="6"/>
        <v>2.8650399999999987</v>
      </c>
      <c r="R93">
        <f t="shared" si="6"/>
        <v>0.13700000000000045</v>
      </c>
      <c r="S93">
        <f t="shared" si="6"/>
        <v>0.34882631231787009</v>
      </c>
      <c r="T93">
        <f t="shared" si="6"/>
        <v>0.27645699999999884</v>
      </c>
      <c r="U93">
        <f t="shared" si="6"/>
        <v>0.26818399999999976</v>
      </c>
      <c r="V93">
        <f t="shared" si="6"/>
        <v>5.0888249222049708E-2</v>
      </c>
      <c r="X93">
        <v>284.91503999999998</v>
      </c>
      <c r="Y93">
        <f t="shared" si="7"/>
        <v>11.765039999999999</v>
      </c>
      <c r="Z93">
        <v>285.5752</v>
      </c>
      <c r="AA93">
        <f t="shared" si="8"/>
        <v>12.425200000000018</v>
      </c>
    </row>
    <row r="94" spans="1:27" x14ac:dyDescent="0.3">
      <c r="A94" s="1">
        <v>44679</v>
      </c>
      <c r="B94">
        <v>9.8000000000000007</v>
      </c>
      <c r="C94">
        <v>10.728170000000034</v>
      </c>
      <c r="D94">
        <v>9.1530000000000005</v>
      </c>
      <c r="E94">
        <v>9.0451964542392904</v>
      </c>
      <c r="F94">
        <v>8.7631519999999998</v>
      </c>
      <c r="G94">
        <v>7.9802622999999997</v>
      </c>
      <c r="H94">
        <v>8.7354027140618307</v>
      </c>
      <c r="K94">
        <f t="shared" si="5"/>
        <v>0.86149954890006208</v>
      </c>
      <c r="L94">
        <f t="shared" si="5"/>
        <v>0.41860900000000029</v>
      </c>
      <c r="M94">
        <f t="shared" si="5"/>
        <v>0.56972839269294062</v>
      </c>
      <c r="N94">
        <f t="shared" si="5"/>
        <v>1.0750537751040019</v>
      </c>
      <c r="O94">
        <f t="shared" si="5"/>
        <v>3.3114452968012937</v>
      </c>
      <c r="P94">
        <f t="shared" si="5"/>
        <v>1.1333673812269178</v>
      </c>
      <c r="Q94">
        <f t="shared" si="6"/>
        <v>0.92817000000003347</v>
      </c>
      <c r="R94">
        <f t="shared" si="6"/>
        <v>0.64700000000000024</v>
      </c>
      <c r="S94">
        <f t="shared" si="6"/>
        <v>0.75480354576071029</v>
      </c>
      <c r="T94">
        <f t="shared" si="6"/>
        <v>1.0368480000000009</v>
      </c>
      <c r="U94">
        <f t="shared" si="6"/>
        <v>1.819737700000001</v>
      </c>
      <c r="V94">
        <f t="shared" si="6"/>
        <v>1.06459728593817</v>
      </c>
      <c r="X94">
        <v>284.30176</v>
      </c>
      <c r="Y94">
        <f t="shared" si="7"/>
        <v>11.151760000000024</v>
      </c>
      <c r="Z94">
        <v>283.87817000000001</v>
      </c>
      <c r="AA94">
        <f t="shared" si="8"/>
        <v>10.728170000000034</v>
      </c>
    </row>
    <row r="95" spans="1:27" x14ac:dyDescent="0.3">
      <c r="A95" s="1">
        <v>44680</v>
      </c>
      <c r="B95">
        <v>5.9</v>
      </c>
      <c r="C95">
        <v>9.4652300000000196</v>
      </c>
      <c r="D95">
        <v>7.0839999999999996</v>
      </c>
      <c r="E95">
        <v>7.1332263560687101</v>
      </c>
      <c r="F95">
        <v>7.2394949999999998</v>
      </c>
      <c r="G95">
        <v>8.5219450000000005</v>
      </c>
      <c r="H95">
        <v>7.4946665390827896</v>
      </c>
      <c r="K95">
        <f t="shared" si="5"/>
        <v>12.710864952900137</v>
      </c>
      <c r="L95">
        <f t="shared" si="5"/>
        <v>1.4018559999999982</v>
      </c>
      <c r="M95">
        <f t="shared" si="5"/>
        <v>1.5208472453025081</v>
      </c>
      <c r="N95">
        <f t="shared" si="5"/>
        <v>1.7942468550249986</v>
      </c>
      <c r="O95">
        <f t="shared" si="5"/>
        <v>6.874595583025001</v>
      </c>
      <c r="P95">
        <f t="shared" si="5"/>
        <v>2.5429613708702807</v>
      </c>
      <c r="Q95">
        <f t="shared" si="6"/>
        <v>3.5652300000000192</v>
      </c>
      <c r="R95">
        <f t="shared" si="6"/>
        <v>1.1839999999999993</v>
      </c>
      <c r="S95">
        <f t="shared" si="6"/>
        <v>1.2332263560687098</v>
      </c>
      <c r="T95">
        <f t="shared" si="6"/>
        <v>1.3394949999999994</v>
      </c>
      <c r="U95">
        <f t="shared" si="6"/>
        <v>2.6219450000000002</v>
      </c>
      <c r="V95">
        <f t="shared" si="6"/>
        <v>1.5946665390827892</v>
      </c>
      <c r="X95">
        <v>282.61523</v>
      </c>
      <c r="Y95">
        <f t="shared" si="7"/>
        <v>9.4652300000000196</v>
      </c>
      <c r="Z95">
        <v>284.26733000000002</v>
      </c>
      <c r="AA95">
        <f t="shared" si="8"/>
        <v>11.117330000000038</v>
      </c>
    </row>
    <row r="96" spans="1:27" x14ac:dyDescent="0.3">
      <c r="A96" s="1">
        <v>44681</v>
      </c>
      <c r="B96">
        <v>5.9</v>
      </c>
      <c r="C96">
        <v>8.6359000000000492</v>
      </c>
      <c r="D96">
        <v>7.2629999999999999</v>
      </c>
      <c r="E96">
        <v>7.4445592708866304</v>
      </c>
      <c r="F96">
        <v>8.3426860000000005</v>
      </c>
      <c r="G96">
        <v>8.2547499999999996</v>
      </c>
      <c r="H96">
        <v>7.8262488055298798</v>
      </c>
      <c r="K96">
        <f t="shared" si="5"/>
        <v>7.4851488100002674</v>
      </c>
      <c r="L96">
        <f t="shared" si="5"/>
        <v>1.8577689999999987</v>
      </c>
      <c r="M96">
        <f t="shared" si="5"/>
        <v>2.385663341281838</v>
      </c>
      <c r="N96">
        <f t="shared" si="5"/>
        <v>5.9667148945960005</v>
      </c>
      <c r="O96">
        <f t="shared" si="5"/>
        <v>5.5448475624999967</v>
      </c>
      <c r="P96">
        <f t="shared" si="5"/>
        <v>3.710434460805287</v>
      </c>
      <c r="Q96">
        <f t="shared" si="6"/>
        <v>2.7359000000000488</v>
      </c>
      <c r="R96">
        <f t="shared" si="6"/>
        <v>1.3629999999999995</v>
      </c>
      <c r="S96">
        <f t="shared" si="6"/>
        <v>1.54455927088663</v>
      </c>
      <c r="T96">
        <f t="shared" si="6"/>
        <v>2.4426860000000001</v>
      </c>
      <c r="U96">
        <f t="shared" si="6"/>
        <v>2.3547499999999992</v>
      </c>
      <c r="V96">
        <f t="shared" si="6"/>
        <v>1.9262488055298794</v>
      </c>
      <c r="X96">
        <v>281.78590000000003</v>
      </c>
      <c r="Y96">
        <f t="shared" si="7"/>
        <v>8.6359000000000492</v>
      </c>
      <c r="Z96">
        <v>285.53590000000003</v>
      </c>
      <c r="AA96">
        <f t="shared" si="8"/>
        <v>12.385900000000049</v>
      </c>
    </row>
    <row r="97" spans="1:27" x14ac:dyDescent="0.3">
      <c r="A97" s="1">
        <v>45017</v>
      </c>
      <c r="B97">
        <v>8.5</v>
      </c>
      <c r="C97">
        <v>9.4918499999999995</v>
      </c>
      <c r="D97">
        <v>8.14</v>
      </c>
      <c r="E97">
        <v>8.3576946302041595</v>
      </c>
      <c r="F97">
        <v>8.2553560000000008</v>
      </c>
      <c r="G97">
        <v>7.802314</v>
      </c>
      <c r="H97">
        <v>8.1388410674478902</v>
      </c>
      <c r="K97">
        <f t="shared" si="5"/>
        <v>0.9837664224999989</v>
      </c>
      <c r="L97">
        <f t="shared" si="5"/>
        <v>0.1295999999999996</v>
      </c>
      <c r="M97">
        <f t="shared" si="5"/>
        <v>2.0250818272730918E-2</v>
      </c>
      <c r="N97">
        <f t="shared" si="5"/>
        <v>5.9850686735999609E-2</v>
      </c>
      <c r="O97">
        <f t="shared" si="5"/>
        <v>0.48676575459600002</v>
      </c>
      <c r="P97">
        <f t="shared" si="5"/>
        <v>0.13043577456217942</v>
      </c>
      <c r="Q97">
        <f t="shared" si="6"/>
        <v>0.99184999999999945</v>
      </c>
      <c r="R97">
        <f t="shared" si="6"/>
        <v>0.35999999999999943</v>
      </c>
      <c r="S97">
        <f t="shared" si="6"/>
        <v>0.14230536979584052</v>
      </c>
      <c r="T97">
        <f t="shared" si="6"/>
        <v>0.2446439999999992</v>
      </c>
      <c r="U97">
        <f t="shared" si="6"/>
        <v>0.69768600000000003</v>
      </c>
      <c r="V97">
        <f t="shared" si="6"/>
        <v>0.36115893255210985</v>
      </c>
      <c r="X97">
        <v>284.23047000000003</v>
      </c>
      <c r="Y97">
        <f t="shared" si="7"/>
        <v>11.080470000000048</v>
      </c>
      <c r="Z97">
        <v>282.64184999999998</v>
      </c>
      <c r="AA97">
        <f t="shared" si="8"/>
        <v>9.4918499999999995</v>
      </c>
    </row>
    <row r="98" spans="1:27" x14ac:dyDescent="0.3">
      <c r="A98" s="1">
        <v>45018</v>
      </c>
      <c r="B98">
        <v>7.7</v>
      </c>
      <c r="C98">
        <v>8.3561000000000263</v>
      </c>
      <c r="D98">
        <v>5.7429999999999897</v>
      </c>
      <c r="E98">
        <v>5.7178073301829402</v>
      </c>
      <c r="F98">
        <v>6.2110934000000002</v>
      </c>
      <c r="G98">
        <v>6.2801112999999997</v>
      </c>
      <c r="H98">
        <v>5.9880030171999703</v>
      </c>
      <c r="K98">
        <f t="shared" si="5"/>
        <v>0.43046721000003424</v>
      </c>
      <c r="L98">
        <f t="shared" si="5"/>
        <v>3.8298490000000411</v>
      </c>
      <c r="M98">
        <f t="shared" si="5"/>
        <v>3.9290877802764843</v>
      </c>
      <c r="N98">
        <f t="shared" si="5"/>
        <v>2.21684286352356</v>
      </c>
      <c r="O98">
        <f t="shared" si="5"/>
        <v>2.0160839203876915</v>
      </c>
      <c r="P98">
        <f t="shared" si="5"/>
        <v>2.9309336691164058</v>
      </c>
      <c r="Q98">
        <f t="shared" si="6"/>
        <v>0.65610000000002611</v>
      </c>
      <c r="R98">
        <f t="shared" si="6"/>
        <v>1.9570000000000105</v>
      </c>
      <c r="S98">
        <f t="shared" si="6"/>
        <v>1.98219266981706</v>
      </c>
      <c r="T98">
        <f t="shared" si="6"/>
        <v>1.4889066</v>
      </c>
      <c r="U98">
        <f t="shared" si="6"/>
        <v>1.4198887000000004</v>
      </c>
      <c r="V98">
        <f t="shared" si="6"/>
        <v>1.7119969828000299</v>
      </c>
      <c r="X98">
        <v>281.83008000000001</v>
      </c>
      <c r="Y98">
        <f t="shared" si="7"/>
        <v>8.6800800000000322</v>
      </c>
      <c r="Z98">
        <v>281.5061</v>
      </c>
      <c r="AA98">
        <f t="shared" si="8"/>
        <v>8.3561000000000263</v>
      </c>
    </row>
    <row r="99" spans="1:27" x14ac:dyDescent="0.3">
      <c r="A99" s="1">
        <v>45019</v>
      </c>
      <c r="B99">
        <v>4.8</v>
      </c>
      <c r="C99">
        <v>6.1786000000000172</v>
      </c>
      <c r="D99">
        <v>5.7</v>
      </c>
      <c r="E99">
        <v>4.8358366237533099</v>
      </c>
      <c r="F99">
        <v>5.6386266000000003</v>
      </c>
      <c r="G99">
        <v>5.9753017000000002</v>
      </c>
      <c r="H99">
        <v>5.5374412354442502</v>
      </c>
      <c r="K99">
        <f t="shared" si="5"/>
        <v>1.9005379600000478</v>
      </c>
      <c r="L99">
        <f t="shared" si="5"/>
        <v>0.81000000000000061</v>
      </c>
      <c r="M99">
        <f t="shared" si="5"/>
        <v>1.2842636020363092E-3</v>
      </c>
      <c r="N99">
        <f t="shared" si="5"/>
        <v>0.7032945742275607</v>
      </c>
      <c r="O99">
        <f t="shared" si="5"/>
        <v>1.3813340860228909</v>
      </c>
      <c r="P99">
        <f t="shared" si="5"/>
        <v>0.54381957573354223</v>
      </c>
      <c r="Q99">
        <f t="shared" si="6"/>
        <v>1.3786000000000174</v>
      </c>
      <c r="R99">
        <f t="shared" si="6"/>
        <v>0.90000000000000036</v>
      </c>
      <c r="S99">
        <f t="shared" si="6"/>
        <v>3.5836623753310093E-2</v>
      </c>
      <c r="T99">
        <f t="shared" si="6"/>
        <v>0.83862660000000044</v>
      </c>
      <c r="U99">
        <f t="shared" si="6"/>
        <v>1.1753017000000003</v>
      </c>
      <c r="V99">
        <f t="shared" si="6"/>
        <v>0.73744123544425033</v>
      </c>
      <c r="X99">
        <v>280.79052999999999</v>
      </c>
      <c r="Y99">
        <f t="shared" si="7"/>
        <v>7.6405300000000125</v>
      </c>
      <c r="Z99">
        <v>279.32859999999999</v>
      </c>
      <c r="AA99">
        <f t="shared" si="8"/>
        <v>6.1786000000000172</v>
      </c>
    </row>
    <row r="100" spans="1:27" x14ac:dyDescent="0.3">
      <c r="A100" s="1">
        <v>45020</v>
      </c>
      <c r="B100">
        <v>-0.2</v>
      </c>
      <c r="C100">
        <v>1.25356000000005</v>
      </c>
      <c r="D100">
        <v>0.96</v>
      </c>
      <c r="E100">
        <v>0.96848643402623402</v>
      </c>
      <c r="F100">
        <v>0.87592024000000002</v>
      </c>
      <c r="G100">
        <v>1.1099581999999999</v>
      </c>
      <c r="H100">
        <v>0.97859121049535103</v>
      </c>
      <c r="K100">
        <f t="shared" si="5"/>
        <v>2.1128366736001452</v>
      </c>
      <c r="L100">
        <f t="shared" si="5"/>
        <v>1.3455999999999999</v>
      </c>
      <c r="M100">
        <f t="shared" si="5"/>
        <v>1.3653605465033445</v>
      </c>
      <c r="N100">
        <f t="shared" si="5"/>
        <v>1.1576043628416577</v>
      </c>
      <c r="O100">
        <f t="shared" si="5"/>
        <v>1.7159904857472397</v>
      </c>
      <c r="P100">
        <f t="shared" si="5"/>
        <v>1.389077241456897</v>
      </c>
      <c r="Q100">
        <f t="shared" si="6"/>
        <v>1.4535600000000499</v>
      </c>
      <c r="R100">
        <f t="shared" si="6"/>
        <v>1.1599999999999999</v>
      </c>
      <c r="S100">
        <f t="shared" si="6"/>
        <v>1.168486434026234</v>
      </c>
      <c r="T100">
        <f t="shared" si="6"/>
        <v>1.0759202400000001</v>
      </c>
      <c r="U100">
        <f t="shared" si="6"/>
        <v>1.3099581999999999</v>
      </c>
      <c r="V100">
        <f t="shared" si="6"/>
        <v>1.1785912104953511</v>
      </c>
      <c r="X100">
        <v>274.80590000000001</v>
      </c>
      <c r="Y100">
        <f t="shared" si="7"/>
        <v>1.655900000000031</v>
      </c>
      <c r="Z100">
        <v>274.40356000000003</v>
      </c>
      <c r="AA100">
        <f t="shared" si="8"/>
        <v>1.25356000000005</v>
      </c>
    </row>
    <row r="101" spans="1:27" x14ac:dyDescent="0.3">
      <c r="A101" s="1">
        <v>45021</v>
      </c>
      <c r="B101">
        <v>-0.6</v>
      </c>
      <c r="C101">
        <v>1.4081000000000472</v>
      </c>
      <c r="D101">
        <v>-1.2609999999999999</v>
      </c>
      <c r="E101">
        <v>-0.67105891589117195</v>
      </c>
      <c r="F101">
        <v>-0.58129929999999996</v>
      </c>
      <c r="G101">
        <v>-1.0439928999999999</v>
      </c>
      <c r="H101">
        <v>-0.88933777446496498</v>
      </c>
      <c r="K101">
        <f t="shared" si="5"/>
        <v>4.0324656100001901</v>
      </c>
      <c r="L101">
        <f t="shared" si="5"/>
        <v>0.43692099999999989</v>
      </c>
      <c r="M101">
        <f t="shared" si="5"/>
        <v>5.0493695276286523E-3</v>
      </c>
      <c r="N101">
        <f t="shared" si="5"/>
        <v>3.4971618049000052E-4</v>
      </c>
      <c r="O101">
        <f t="shared" si="5"/>
        <v>0.19712969525040991</v>
      </c>
      <c r="P101">
        <f t="shared" si="5"/>
        <v>8.371634773233895E-2</v>
      </c>
      <c r="Q101">
        <f t="shared" si="6"/>
        <v>2.0081000000000473</v>
      </c>
      <c r="R101">
        <f t="shared" si="6"/>
        <v>0.66099999999999992</v>
      </c>
      <c r="S101">
        <f t="shared" si="6"/>
        <v>7.105891589117197E-2</v>
      </c>
      <c r="T101">
        <f t="shared" si="6"/>
        <v>1.8700700000000015E-2</v>
      </c>
      <c r="U101">
        <f t="shared" si="6"/>
        <v>0.44399289999999991</v>
      </c>
      <c r="V101">
        <f t="shared" si="6"/>
        <v>0.289337774464965</v>
      </c>
      <c r="X101">
        <v>274.99072000000001</v>
      </c>
      <c r="Y101">
        <f t="shared" si="7"/>
        <v>1.840720000000033</v>
      </c>
      <c r="Z101">
        <v>274.55810000000002</v>
      </c>
      <c r="AA101">
        <f t="shared" si="8"/>
        <v>1.4081000000000472</v>
      </c>
    </row>
    <row r="102" spans="1:27" x14ac:dyDescent="0.3">
      <c r="A102" s="1">
        <v>45022</v>
      </c>
      <c r="B102">
        <v>-3.7</v>
      </c>
      <c r="C102">
        <v>0.205470000000048</v>
      </c>
      <c r="D102">
        <v>-1.40299999999999</v>
      </c>
      <c r="E102">
        <v>-2.18472846514931</v>
      </c>
      <c r="F102">
        <v>0.79656755999999995</v>
      </c>
      <c r="G102">
        <v>-1.2898677999999999</v>
      </c>
      <c r="H102">
        <v>-1.0202571661644899</v>
      </c>
      <c r="K102">
        <f t="shared" si="5"/>
        <v>15.252695920900376</v>
      </c>
      <c r="L102">
        <f t="shared" si="5"/>
        <v>5.2762090000000477</v>
      </c>
      <c r="M102">
        <f t="shared" si="5"/>
        <v>2.2960478243287663</v>
      </c>
      <c r="N102">
        <f t="shared" si="5"/>
        <v>20.219119821644352</v>
      </c>
      <c r="O102">
        <f t="shared" si="5"/>
        <v>5.808737221476842</v>
      </c>
      <c r="P102">
        <f t="shared" si="5"/>
        <v>7.1810216554927697</v>
      </c>
      <c r="Q102">
        <f t="shared" si="6"/>
        <v>3.9054700000000482</v>
      </c>
      <c r="R102">
        <f t="shared" si="6"/>
        <v>2.2970000000000104</v>
      </c>
      <c r="S102">
        <f t="shared" si="6"/>
        <v>1.5152715348506902</v>
      </c>
      <c r="T102">
        <f t="shared" si="6"/>
        <v>4.4965675599999999</v>
      </c>
      <c r="U102">
        <f t="shared" si="6"/>
        <v>2.4101322000000005</v>
      </c>
      <c r="V102">
        <f t="shared" si="6"/>
        <v>2.67974283383551</v>
      </c>
      <c r="X102">
        <v>274.79759999999999</v>
      </c>
      <c r="Y102">
        <f t="shared" si="7"/>
        <v>1.6476000000000113</v>
      </c>
      <c r="Z102">
        <v>273.35547000000003</v>
      </c>
      <c r="AA102">
        <f t="shared" si="8"/>
        <v>0.205470000000048</v>
      </c>
    </row>
    <row r="103" spans="1:27" x14ac:dyDescent="0.3">
      <c r="A103" s="1">
        <v>45023</v>
      </c>
      <c r="B103">
        <v>1.1000000000000001</v>
      </c>
      <c r="C103">
        <v>1.3256000000000085</v>
      </c>
      <c r="D103">
        <v>0.622999999999999</v>
      </c>
      <c r="E103">
        <v>0.456434345778646</v>
      </c>
      <c r="F103">
        <v>1.1647584</v>
      </c>
      <c r="G103">
        <v>1.3156093</v>
      </c>
      <c r="H103">
        <v>0.88995053137759905</v>
      </c>
      <c r="K103">
        <f t="shared" si="5"/>
        <v>5.0895360000003817E-2</v>
      </c>
      <c r="L103">
        <f t="shared" si="5"/>
        <v>0.22752900000000104</v>
      </c>
      <c r="M103">
        <f t="shared" si="5"/>
        <v>0.41417675129335957</v>
      </c>
      <c r="N103">
        <f t="shared" si="5"/>
        <v>4.1936503705599848E-3</v>
      </c>
      <c r="O103">
        <f t="shared" si="5"/>
        <v>4.6487370246489954E-2</v>
      </c>
      <c r="P103">
        <f t="shared" si="5"/>
        <v>4.412077926855304E-2</v>
      </c>
      <c r="Q103">
        <f t="shared" si="6"/>
        <v>0.22560000000000846</v>
      </c>
      <c r="R103">
        <f t="shared" si="6"/>
        <v>0.47700000000000109</v>
      </c>
      <c r="S103">
        <f t="shared" si="6"/>
        <v>0.64356565422135414</v>
      </c>
      <c r="T103">
        <f t="shared" si="6"/>
        <v>6.4758399999999883E-2</v>
      </c>
      <c r="U103">
        <f t="shared" si="6"/>
        <v>0.21560929999999989</v>
      </c>
      <c r="V103">
        <f t="shared" si="6"/>
        <v>0.21004946862240104</v>
      </c>
      <c r="X103">
        <v>274.47559999999999</v>
      </c>
      <c r="Y103">
        <f t="shared" si="7"/>
        <v>1.3256000000000085</v>
      </c>
      <c r="Z103">
        <v>274.97753999999998</v>
      </c>
      <c r="AA103">
        <f t="shared" si="8"/>
        <v>1.8275399999999991</v>
      </c>
    </row>
    <row r="104" spans="1:27" x14ac:dyDescent="0.3">
      <c r="A104" s="1">
        <v>45024</v>
      </c>
      <c r="B104">
        <v>2</v>
      </c>
      <c r="C104">
        <v>2.7191400000000385</v>
      </c>
      <c r="D104">
        <v>1.3099999999999901</v>
      </c>
      <c r="E104">
        <v>0.37380066803943302</v>
      </c>
      <c r="F104">
        <v>1.1992602000000001</v>
      </c>
      <c r="G104">
        <v>1.9765537</v>
      </c>
      <c r="H104">
        <v>1.2149036453461901</v>
      </c>
      <c r="K104">
        <f t="shared" si="5"/>
        <v>0.51716233960005542</v>
      </c>
      <c r="L104">
        <f t="shared" si="5"/>
        <v>0.47610000000001373</v>
      </c>
      <c r="M104">
        <f t="shared" si="5"/>
        <v>2.6445242672689941</v>
      </c>
      <c r="N104">
        <f t="shared" si="5"/>
        <v>0.64118422730403979</v>
      </c>
      <c r="O104">
        <f t="shared" si="5"/>
        <v>5.497289836900015E-4</v>
      </c>
      <c r="P104">
        <f t="shared" si="5"/>
        <v>0.61637628609070083</v>
      </c>
      <c r="Q104">
        <f t="shared" si="6"/>
        <v>0.71914000000003853</v>
      </c>
      <c r="R104">
        <f t="shared" si="6"/>
        <v>0.69000000000000994</v>
      </c>
      <c r="S104">
        <f t="shared" si="6"/>
        <v>1.626199331960567</v>
      </c>
      <c r="T104">
        <f t="shared" si="6"/>
        <v>0.80073979999999989</v>
      </c>
      <c r="U104">
        <f t="shared" si="6"/>
        <v>2.3446300000000031E-2</v>
      </c>
      <c r="V104">
        <f t="shared" si="6"/>
        <v>0.78509635465380989</v>
      </c>
      <c r="X104">
        <v>276.15942000000001</v>
      </c>
      <c r="Y104">
        <f t="shared" si="7"/>
        <v>3.0094200000000342</v>
      </c>
      <c r="Z104">
        <v>275.86914000000002</v>
      </c>
      <c r="AA104">
        <f t="shared" si="8"/>
        <v>2.7191400000000385</v>
      </c>
    </row>
    <row r="105" spans="1:27" x14ac:dyDescent="0.3">
      <c r="A105" s="1">
        <v>45025</v>
      </c>
      <c r="B105">
        <v>3.4</v>
      </c>
      <c r="C105">
        <v>4.1668999999999983</v>
      </c>
      <c r="D105">
        <v>1.9309999999999901</v>
      </c>
      <c r="E105">
        <v>2.0905441006766399</v>
      </c>
      <c r="F105">
        <v>1.3750947</v>
      </c>
      <c r="G105">
        <v>2.3744342000000001</v>
      </c>
      <c r="H105">
        <v>1.94276824639108</v>
      </c>
      <c r="K105">
        <f t="shared" si="5"/>
        <v>0.58813560999999748</v>
      </c>
      <c r="L105">
        <f t="shared" si="5"/>
        <v>2.1579610000000291</v>
      </c>
      <c r="M105">
        <f t="shared" si="5"/>
        <v>1.7146747522727497</v>
      </c>
      <c r="N105">
        <f t="shared" ref="N105:P168" si="9">POWER(F105-$B105,2)</f>
        <v>4.1002414739680892</v>
      </c>
      <c r="O105">
        <f t="shared" si="9"/>
        <v>1.0517852101296397</v>
      </c>
      <c r="P105">
        <f t="shared" si="9"/>
        <v>2.123524383726128</v>
      </c>
      <c r="Q105">
        <f t="shared" si="6"/>
        <v>0.76689999999999836</v>
      </c>
      <c r="R105">
        <f t="shared" si="6"/>
        <v>1.4690000000000099</v>
      </c>
      <c r="S105">
        <f t="shared" si="6"/>
        <v>1.30945589932336</v>
      </c>
      <c r="T105">
        <f t="shared" ref="T105:V168" si="10">ABS(F105-$B105)</f>
        <v>2.0249052999999999</v>
      </c>
      <c r="U105">
        <f t="shared" si="10"/>
        <v>1.0255657999999999</v>
      </c>
      <c r="V105">
        <f t="shared" si="10"/>
        <v>1.4572317536089199</v>
      </c>
      <c r="X105">
        <v>277.31689999999998</v>
      </c>
      <c r="Y105">
        <f t="shared" si="7"/>
        <v>4.1668999999999983</v>
      </c>
      <c r="Z105">
        <v>277.81151999999997</v>
      </c>
      <c r="AA105">
        <f t="shared" si="8"/>
        <v>4.6615199999999959</v>
      </c>
    </row>
    <row r="106" spans="1:27" x14ac:dyDescent="0.3">
      <c r="A106" s="1">
        <v>45026</v>
      </c>
      <c r="B106">
        <v>2.2000000000000002</v>
      </c>
      <c r="C106">
        <v>4.7714000000000283</v>
      </c>
      <c r="D106">
        <v>2.50999999999999</v>
      </c>
      <c r="E106">
        <v>2.7867878092803502</v>
      </c>
      <c r="F106">
        <v>2.4620060000000001</v>
      </c>
      <c r="G106">
        <v>4.1107326000000004</v>
      </c>
      <c r="H106">
        <v>2.96738161418532</v>
      </c>
      <c r="K106">
        <f t="shared" ref="K106:M169" si="11">POWER(C106-$B106,2)</f>
        <v>6.6120979600001446</v>
      </c>
      <c r="L106">
        <f t="shared" si="11"/>
        <v>9.6099999999993704E-2</v>
      </c>
      <c r="M106">
        <f t="shared" si="11"/>
        <v>0.3443199331200324</v>
      </c>
      <c r="N106">
        <f t="shared" si="9"/>
        <v>6.8647144035999974E-2</v>
      </c>
      <c r="O106">
        <f t="shared" si="9"/>
        <v>3.6508990687027607</v>
      </c>
      <c r="P106">
        <f t="shared" si="9"/>
        <v>0.58887454178966703</v>
      </c>
      <c r="Q106">
        <f t="shared" ref="Q106:S169" si="12">ABS(C106-$B106)</f>
        <v>2.5714000000000281</v>
      </c>
      <c r="R106">
        <f t="shared" si="12"/>
        <v>0.30999999999998984</v>
      </c>
      <c r="S106">
        <f t="shared" si="12"/>
        <v>0.58678780928035001</v>
      </c>
      <c r="T106">
        <f t="shared" si="10"/>
        <v>0.26200599999999996</v>
      </c>
      <c r="U106">
        <f t="shared" si="10"/>
        <v>1.9107326000000002</v>
      </c>
      <c r="V106">
        <f t="shared" si="10"/>
        <v>0.7673816141853198</v>
      </c>
      <c r="X106">
        <v>277.92140000000001</v>
      </c>
      <c r="Y106">
        <f t="shared" si="7"/>
        <v>4.7714000000000283</v>
      </c>
      <c r="Z106">
        <v>278.18945000000002</v>
      </c>
      <c r="AA106">
        <f t="shared" si="8"/>
        <v>5.0394500000000448</v>
      </c>
    </row>
    <row r="107" spans="1:27" x14ac:dyDescent="0.3">
      <c r="A107" s="1">
        <v>45027</v>
      </c>
      <c r="B107">
        <v>3.2</v>
      </c>
      <c r="C107">
        <v>7.0902300000000196</v>
      </c>
      <c r="D107">
        <v>4.3170000000000002</v>
      </c>
      <c r="E107">
        <v>4.2775894051268697</v>
      </c>
      <c r="F107">
        <v>4.4543138000000004</v>
      </c>
      <c r="G107">
        <v>3.252834</v>
      </c>
      <c r="H107">
        <v>4.0754343104530104</v>
      </c>
      <c r="K107">
        <f t="shared" si="11"/>
        <v>15.133889452900151</v>
      </c>
      <c r="L107">
        <f t="shared" si="11"/>
        <v>1.247689</v>
      </c>
      <c r="M107">
        <f t="shared" si="11"/>
        <v>1.1611989260416806</v>
      </c>
      <c r="N107">
        <f t="shared" si="9"/>
        <v>1.5733031088704406</v>
      </c>
      <c r="O107">
        <f t="shared" si="9"/>
        <v>2.7914315559999818E-3</v>
      </c>
      <c r="P107">
        <f t="shared" si="9"/>
        <v>0.76638523191833752</v>
      </c>
      <c r="Q107">
        <f t="shared" si="12"/>
        <v>3.8902300000000194</v>
      </c>
      <c r="R107">
        <f t="shared" si="12"/>
        <v>1.117</v>
      </c>
      <c r="S107">
        <f t="shared" si="12"/>
        <v>1.0775894051268695</v>
      </c>
      <c r="T107">
        <f t="shared" si="10"/>
        <v>1.2543138000000003</v>
      </c>
      <c r="U107">
        <f t="shared" si="10"/>
        <v>5.2833999999999826E-2</v>
      </c>
      <c r="V107">
        <f t="shared" si="10"/>
        <v>0.87543431045301023</v>
      </c>
      <c r="X107">
        <v>280.24023</v>
      </c>
      <c r="Y107">
        <f t="shared" si="7"/>
        <v>7.0902300000000196</v>
      </c>
      <c r="Z107">
        <v>281.01684999999998</v>
      </c>
      <c r="AA107">
        <f t="shared" si="8"/>
        <v>7.8668499999999995</v>
      </c>
    </row>
    <row r="108" spans="1:27" x14ac:dyDescent="0.3">
      <c r="A108" s="1">
        <v>45028</v>
      </c>
      <c r="B108">
        <v>5.2</v>
      </c>
      <c r="C108">
        <v>7.5614300000000298</v>
      </c>
      <c r="D108">
        <v>6.2159999999999904</v>
      </c>
      <c r="E108">
        <v>5.5116712962895003</v>
      </c>
      <c r="F108">
        <v>5.6443156999999999</v>
      </c>
      <c r="G108">
        <v>6.2124670000000002</v>
      </c>
      <c r="H108">
        <v>5.89611355237437</v>
      </c>
      <c r="K108">
        <f t="shared" si="11"/>
        <v>5.5763516449001402</v>
      </c>
      <c r="L108">
        <f t="shared" si="11"/>
        <v>1.0322559999999801</v>
      </c>
      <c r="M108">
        <f t="shared" si="11"/>
        <v>9.7138996930777349E-2</v>
      </c>
      <c r="N108">
        <f t="shared" si="9"/>
        <v>0.19741644126648977</v>
      </c>
      <c r="O108">
        <f t="shared" si="9"/>
        <v>1.025089426089</v>
      </c>
      <c r="P108">
        <f t="shared" si="9"/>
        <v>0.48457407779926448</v>
      </c>
      <c r="Q108">
        <f t="shared" si="12"/>
        <v>2.3614300000000297</v>
      </c>
      <c r="R108">
        <f t="shared" si="12"/>
        <v>1.0159999999999902</v>
      </c>
      <c r="S108">
        <f t="shared" si="12"/>
        <v>0.31167129628950008</v>
      </c>
      <c r="T108">
        <f t="shared" si="10"/>
        <v>0.44431569999999976</v>
      </c>
      <c r="U108">
        <f t="shared" si="10"/>
        <v>1.012467</v>
      </c>
      <c r="V108">
        <f t="shared" si="10"/>
        <v>0.69611355237436978</v>
      </c>
      <c r="X108">
        <v>282.6223</v>
      </c>
      <c r="Y108">
        <f t="shared" si="7"/>
        <v>9.4723000000000184</v>
      </c>
      <c r="Z108">
        <v>280.71143000000001</v>
      </c>
      <c r="AA108">
        <f t="shared" si="8"/>
        <v>7.5614300000000298</v>
      </c>
    </row>
    <row r="109" spans="1:27" x14ac:dyDescent="0.3">
      <c r="A109" s="1">
        <v>45029</v>
      </c>
      <c r="B109">
        <v>4.8</v>
      </c>
      <c r="C109">
        <v>5.7174300000000358</v>
      </c>
      <c r="D109">
        <v>4.1949999999999896</v>
      </c>
      <c r="E109">
        <v>4.2065218712564603</v>
      </c>
      <c r="F109">
        <v>4.9350367000000004</v>
      </c>
      <c r="G109">
        <v>5.3115587</v>
      </c>
      <c r="H109">
        <v>4.6620293134867197</v>
      </c>
      <c r="K109">
        <f t="shared" si="11"/>
        <v>0.84167780490006594</v>
      </c>
      <c r="L109">
        <f t="shared" si="11"/>
        <v>0.36602500000001231</v>
      </c>
      <c r="M109">
        <f t="shared" si="11"/>
        <v>0.35221628929693333</v>
      </c>
      <c r="N109">
        <f t="shared" si="9"/>
        <v>1.8234910346890152E-2</v>
      </c>
      <c r="O109">
        <f t="shared" si="9"/>
        <v>0.26169230354569017</v>
      </c>
      <c r="P109">
        <f t="shared" si="9"/>
        <v>1.9035910336945825E-2</v>
      </c>
      <c r="Q109">
        <f t="shared" si="12"/>
        <v>0.91743000000003594</v>
      </c>
      <c r="R109">
        <f t="shared" si="12"/>
        <v>0.6050000000000102</v>
      </c>
      <c r="S109">
        <f t="shared" si="12"/>
        <v>0.59347812874353956</v>
      </c>
      <c r="T109">
        <f t="shared" si="10"/>
        <v>0.13503670000000056</v>
      </c>
      <c r="U109">
        <f t="shared" si="10"/>
        <v>0.51155870000000014</v>
      </c>
      <c r="V109">
        <f t="shared" si="10"/>
        <v>0.13797068651328015</v>
      </c>
      <c r="X109">
        <v>278.86743000000001</v>
      </c>
      <c r="Y109">
        <f t="shared" si="7"/>
        <v>5.7174300000000358</v>
      </c>
      <c r="Z109">
        <v>280.97705000000002</v>
      </c>
      <c r="AA109">
        <f t="shared" si="8"/>
        <v>7.8270500000000425</v>
      </c>
    </row>
    <row r="110" spans="1:27" x14ac:dyDescent="0.3">
      <c r="A110" s="1">
        <v>45030</v>
      </c>
      <c r="B110">
        <v>8.6999999999999993</v>
      </c>
      <c r="C110">
        <v>12.076560000000029</v>
      </c>
      <c r="D110">
        <v>9.5059999999999896</v>
      </c>
      <c r="E110">
        <v>9.7582014717343792</v>
      </c>
      <c r="F110">
        <v>10.063973000000001</v>
      </c>
      <c r="G110">
        <v>8.8973969999999998</v>
      </c>
      <c r="H110">
        <v>9.5563929849685003</v>
      </c>
      <c r="K110">
        <f t="shared" si="11"/>
        <v>11.401157433600201</v>
      </c>
      <c r="L110">
        <f t="shared" si="11"/>
        <v>0.64963599999998434</v>
      </c>
      <c r="M110">
        <f t="shared" si="11"/>
        <v>1.1197903547808077</v>
      </c>
      <c r="N110">
        <f t="shared" si="9"/>
        <v>1.8604223447290038</v>
      </c>
      <c r="O110">
        <f t="shared" si="9"/>
        <v>3.8965575609000193E-2</v>
      </c>
      <c r="P110">
        <f t="shared" si="9"/>
        <v>0.73340894470325924</v>
      </c>
      <c r="Q110">
        <f t="shared" si="12"/>
        <v>3.3765600000000298</v>
      </c>
      <c r="R110">
        <f t="shared" si="12"/>
        <v>0.80599999999999028</v>
      </c>
      <c r="S110">
        <f t="shared" si="12"/>
        <v>1.05820147173438</v>
      </c>
      <c r="T110">
        <f t="shared" si="10"/>
        <v>1.3639730000000014</v>
      </c>
      <c r="U110">
        <f t="shared" si="10"/>
        <v>0.19739700000000049</v>
      </c>
      <c r="V110">
        <f t="shared" si="10"/>
        <v>0.85639298496850103</v>
      </c>
      <c r="X110">
        <v>285.52904999999998</v>
      </c>
      <c r="Y110">
        <f t="shared" si="7"/>
        <v>12.379050000000007</v>
      </c>
      <c r="Z110">
        <v>285.22656000000001</v>
      </c>
      <c r="AA110">
        <f t="shared" si="8"/>
        <v>12.076560000000029</v>
      </c>
    </row>
    <row r="111" spans="1:27" x14ac:dyDescent="0.3">
      <c r="A111" s="1">
        <v>45031</v>
      </c>
      <c r="B111">
        <v>3.6</v>
      </c>
      <c r="C111">
        <v>5.2548000000000457</v>
      </c>
      <c r="D111">
        <v>4.0620000000000003</v>
      </c>
      <c r="E111">
        <v>4.2532283627502503</v>
      </c>
      <c r="F111">
        <v>5.0507790000000004</v>
      </c>
      <c r="G111">
        <v>5.9583177999999997</v>
      </c>
      <c r="H111">
        <v>4.8310812463043202</v>
      </c>
      <c r="K111">
        <f t="shared" si="11"/>
        <v>2.7383630400001508</v>
      </c>
      <c r="L111">
        <f t="shared" si="11"/>
        <v>0.21344400000000016</v>
      </c>
      <c r="M111">
        <f t="shared" si="11"/>
        <v>0.42670729390137246</v>
      </c>
      <c r="N111">
        <f t="shared" si="9"/>
        <v>2.1047597068410009</v>
      </c>
      <c r="O111">
        <f t="shared" si="9"/>
        <v>5.561662845796838</v>
      </c>
      <c r="P111">
        <f t="shared" si="9"/>
        <v>1.5155610350021982</v>
      </c>
      <c r="Q111">
        <f t="shared" si="12"/>
        <v>1.6548000000000456</v>
      </c>
      <c r="R111">
        <f t="shared" si="12"/>
        <v>0.46200000000000019</v>
      </c>
      <c r="S111">
        <f t="shared" si="12"/>
        <v>0.6532283627502502</v>
      </c>
      <c r="T111">
        <f t="shared" si="10"/>
        <v>1.4507790000000003</v>
      </c>
      <c r="U111">
        <f t="shared" si="10"/>
        <v>2.3583177999999996</v>
      </c>
      <c r="V111">
        <f t="shared" si="10"/>
        <v>1.2310812463043201</v>
      </c>
      <c r="X111">
        <v>278.40480000000002</v>
      </c>
      <c r="Y111">
        <f t="shared" si="7"/>
        <v>5.2548000000000457</v>
      </c>
      <c r="Z111">
        <v>280.69995</v>
      </c>
      <c r="AA111">
        <f t="shared" si="8"/>
        <v>7.5499500000000239</v>
      </c>
    </row>
    <row r="112" spans="1:27" x14ac:dyDescent="0.3">
      <c r="A112" s="1">
        <v>45032</v>
      </c>
      <c r="B112">
        <v>6.4</v>
      </c>
      <c r="C112">
        <v>8.063130000000001</v>
      </c>
      <c r="D112">
        <v>5.73</v>
      </c>
      <c r="E112">
        <v>6.2156031496366602</v>
      </c>
      <c r="F112">
        <v>5.9754189999999996</v>
      </c>
      <c r="G112">
        <v>6.3185070000000003</v>
      </c>
      <c r="H112">
        <v>6.0598823471625796</v>
      </c>
      <c r="K112">
        <f t="shared" si="11"/>
        <v>2.7660013969000024</v>
      </c>
      <c r="L112">
        <f t="shared" si="11"/>
        <v>0.44889999999999991</v>
      </c>
      <c r="M112">
        <f t="shared" si="11"/>
        <v>3.4002198423920077E-2</v>
      </c>
      <c r="N112">
        <f t="shared" si="9"/>
        <v>0.18026902556100066</v>
      </c>
      <c r="O112">
        <f t="shared" si="9"/>
        <v>6.6411090490000064E-3</v>
      </c>
      <c r="P112">
        <f t="shared" si="9"/>
        <v>0.11568001777163629</v>
      </c>
      <c r="Q112">
        <f t="shared" si="12"/>
        <v>1.6631300000000007</v>
      </c>
      <c r="R112">
        <f t="shared" si="12"/>
        <v>0.66999999999999993</v>
      </c>
      <c r="S112">
        <f t="shared" si="12"/>
        <v>0.18439685036334019</v>
      </c>
      <c r="T112">
        <f t="shared" si="10"/>
        <v>0.42458100000000076</v>
      </c>
      <c r="U112">
        <f t="shared" si="10"/>
        <v>8.1493000000000038E-2</v>
      </c>
      <c r="V112">
        <f t="shared" si="10"/>
        <v>0.34011765283742079</v>
      </c>
      <c r="X112">
        <v>281.21312999999998</v>
      </c>
      <c r="Y112">
        <f t="shared" si="7"/>
        <v>8.063130000000001</v>
      </c>
      <c r="Z112">
        <v>282.10230000000001</v>
      </c>
      <c r="AA112">
        <f t="shared" si="8"/>
        <v>8.9523000000000366</v>
      </c>
    </row>
    <row r="113" spans="1:27" x14ac:dyDescent="0.3">
      <c r="A113" s="1">
        <v>45033</v>
      </c>
      <c r="B113">
        <v>9.9</v>
      </c>
      <c r="C113">
        <v>11.157129999999995</v>
      </c>
      <c r="D113">
        <v>9.7230000000000008</v>
      </c>
      <c r="E113">
        <v>10.5266070412518</v>
      </c>
      <c r="F113">
        <v>10.276624</v>
      </c>
      <c r="G113">
        <v>8.1127859999999998</v>
      </c>
      <c r="H113">
        <v>9.6597542650431798</v>
      </c>
      <c r="K113">
        <f t="shared" si="11"/>
        <v>1.5803758368999867</v>
      </c>
      <c r="L113">
        <f t="shared" si="11"/>
        <v>3.1328999999999857E-2</v>
      </c>
      <c r="M113">
        <f t="shared" si="11"/>
        <v>0.39263638414633512</v>
      </c>
      <c r="N113">
        <f t="shared" si="9"/>
        <v>0.14184563737599973</v>
      </c>
      <c r="O113">
        <f t="shared" si="9"/>
        <v>3.1941338817960019</v>
      </c>
      <c r="P113">
        <f t="shared" si="9"/>
        <v>5.771801316494287E-2</v>
      </c>
      <c r="Q113">
        <f t="shared" si="12"/>
        <v>1.2571299999999948</v>
      </c>
      <c r="R113">
        <f t="shared" si="12"/>
        <v>0.1769999999999996</v>
      </c>
      <c r="S113">
        <f t="shared" si="12"/>
        <v>0.62660704125180011</v>
      </c>
      <c r="T113">
        <f t="shared" si="10"/>
        <v>0.37662399999999963</v>
      </c>
      <c r="U113">
        <f t="shared" si="10"/>
        <v>1.7872140000000005</v>
      </c>
      <c r="V113">
        <f t="shared" si="10"/>
        <v>0.24024573495682056</v>
      </c>
      <c r="X113">
        <v>284.43457000000001</v>
      </c>
      <c r="Y113">
        <f t="shared" si="7"/>
        <v>11.284570000000031</v>
      </c>
      <c r="Z113">
        <v>284.30712999999997</v>
      </c>
      <c r="AA113">
        <f t="shared" si="8"/>
        <v>11.157129999999995</v>
      </c>
    </row>
    <row r="114" spans="1:27" x14ac:dyDescent="0.3">
      <c r="A114" s="1">
        <v>45034</v>
      </c>
      <c r="B114">
        <v>10.4</v>
      </c>
      <c r="C114">
        <v>11.357320000000016</v>
      </c>
      <c r="D114">
        <v>9.5380000000000003</v>
      </c>
      <c r="E114">
        <v>10.364086424045899</v>
      </c>
      <c r="F114">
        <v>9.9629809999999992</v>
      </c>
      <c r="G114">
        <v>10.030446</v>
      </c>
      <c r="H114">
        <v>9.9738784251643295</v>
      </c>
      <c r="K114">
        <f t="shared" si="11"/>
        <v>0.91646158240002928</v>
      </c>
      <c r="L114">
        <f t="shared" si="11"/>
        <v>0.74304400000000015</v>
      </c>
      <c r="M114">
        <f t="shared" si="11"/>
        <v>1.2897849378109931E-3</v>
      </c>
      <c r="N114">
        <f t="shared" si="9"/>
        <v>0.19098560636100101</v>
      </c>
      <c r="O114">
        <f t="shared" si="9"/>
        <v>0.13657015891600061</v>
      </c>
      <c r="P114">
        <f t="shared" si="9"/>
        <v>0.18157959654043221</v>
      </c>
      <c r="Q114">
        <f t="shared" si="12"/>
        <v>0.95732000000001527</v>
      </c>
      <c r="R114">
        <f t="shared" si="12"/>
        <v>0.8620000000000001</v>
      </c>
      <c r="S114">
        <f t="shared" si="12"/>
        <v>3.5913575954101162E-2</v>
      </c>
      <c r="T114">
        <f t="shared" si="10"/>
        <v>0.43701900000000116</v>
      </c>
      <c r="U114">
        <f t="shared" si="10"/>
        <v>0.36955400000000083</v>
      </c>
      <c r="V114">
        <f t="shared" si="10"/>
        <v>0.42612157483567081</v>
      </c>
      <c r="X114">
        <v>285.26733000000002</v>
      </c>
      <c r="Y114">
        <f t="shared" si="7"/>
        <v>12.117330000000038</v>
      </c>
      <c r="Z114">
        <v>284.50731999999999</v>
      </c>
      <c r="AA114">
        <f t="shared" si="8"/>
        <v>11.357320000000016</v>
      </c>
    </row>
    <row r="115" spans="1:27" x14ac:dyDescent="0.3">
      <c r="A115" s="1">
        <v>45035</v>
      </c>
      <c r="B115">
        <v>9.1999999999999993</v>
      </c>
      <c r="C115">
        <v>10.918100000000038</v>
      </c>
      <c r="D115">
        <v>8.0229999999999997</v>
      </c>
      <c r="E115">
        <v>8.2038270747778697</v>
      </c>
      <c r="F115">
        <v>8.2049859999999999</v>
      </c>
      <c r="G115">
        <v>8.2114250000000002</v>
      </c>
      <c r="H115">
        <v>8.1608093802362092</v>
      </c>
      <c r="K115">
        <f t="shared" si="11"/>
        <v>2.9518676100001335</v>
      </c>
      <c r="L115">
        <f t="shared" si="11"/>
        <v>1.3853289999999991</v>
      </c>
      <c r="M115">
        <f t="shared" si="11"/>
        <v>0.99236049694561468</v>
      </c>
      <c r="N115">
        <f t="shared" si="9"/>
        <v>0.99005286019599881</v>
      </c>
      <c r="O115">
        <f t="shared" si="9"/>
        <v>0.9772805306249982</v>
      </c>
      <c r="P115">
        <f t="shared" si="9"/>
        <v>1.0799171442050501</v>
      </c>
      <c r="Q115">
        <f t="shared" si="12"/>
        <v>1.7181000000000388</v>
      </c>
      <c r="R115">
        <f t="shared" si="12"/>
        <v>1.1769999999999996</v>
      </c>
      <c r="S115">
        <f t="shared" si="12"/>
        <v>0.99617292522212963</v>
      </c>
      <c r="T115">
        <f t="shared" si="10"/>
        <v>0.9950139999999994</v>
      </c>
      <c r="U115">
        <f t="shared" si="10"/>
        <v>0.98857499999999909</v>
      </c>
      <c r="V115">
        <f t="shared" si="10"/>
        <v>1.0391906197637901</v>
      </c>
      <c r="X115">
        <v>284.06810000000002</v>
      </c>
      <c r="Y115">
        <f t="shared" si="7"/>
        <v>10.918100000000038</v>
      </c>
      <c r="Z115">
        <v>284.19263000000001</v>
      </c>
      <c r="AA115">
        <f t="shared" si="8"/>
        <v>11.042630000000031</v>
      </c>
    </row>
    <row r="116" spans="1:27" x14ac:dyDescent="0.3">
      <c r="A116" s="1">
        <v>45036</v>
      </c>
      <c r="B116">
        <v>5.2</v>
      </c>
      <c r="C116">
        <v>8.330470000000048</v>
      </c>
      <c r="D116">
        <v>5.9729999999999901</v>
      </c>
      <c r="E116">
        <v>5.60795017597603</v>
      </c>
      <c r="F116">
        <v>5.7722907000000001</v>
      </c>
      <c r="G116">
        <v>5.7324266000000001</v>
      </c>
      <c r="H116">
        <v>5.7714168814955302</v>
      </c>
      <c r="K116">
        <f t="shared" si="11"/>
        <v>9.7998424209002994</v>
      </c>
      <c r="L116">
        <f t="shared" si="11"/>
        <v>0.59752899999998443</v>
      </c>
      <c r="M116">
        <f t="shared" si="11"/>
        <v>0.16642334607887366</v>
      </c>
      <c r="N116">
        <f t="shared" si="9"/>
        <v>0.32751664530648994</v>
      </c>
      <c r="O116">
        <f t="shared" si="9"/>
        <v>0.28347808438755995</v>
      </c>
      <c r="P116">
        <f t="shared" si="9"/>
        <v>0.32651725245807661</v>
      </c>
      <c r="Q116">
        <f t="shared" si="12"/>
        <v>3.1304700000000478</v>
      </c>
      <c r="R116">
        <f t="shared" si="12"/>
        <v>0.77299999999998992</v>
      </c>
      <c r="S116">
        <f t="shared" si="12"/>
        <v>0.40795017597602978</v>
      </c>
      <c r="T116">
        <f t="shared" si="10"/>
        <v>0.57229069999999993</v>
      </c>
      <c r="U116">
        <f t="shared" si="10"/>
        <v>0.53242659999999997</v>
      </c>
      <c r="V116">
        <f t="shared" si="10"/>
        <v>0.57141688149553005</v>
      </c>
      <c r="X116">
        <v>281.48047000000003</v>
      </c>
      <c r="Y116">
        <f t="shared" si="7"/>
        <v>8.330470000000048</v>
      </c>
      <c r="Z116">
        <v>282.94945999999999</v>
      </c>
      <c r="AA116">
        <f t="shared" si="8"/>
        <v>9.7994600000000105</v>
      </c>
    </row>
    <row r="117" spans="1:27" x14ac:dyDescent="0.3">
      <c r="A117" s="1">
        <v>45037</v>
      </c>
      <c r="B117">
        <v>6.3</v>
      </c>
      <c r="C117">
        <v>10.065820000000031</v>
      </c>
      <c r="D117">
        <v>6.9390000000000001</v>
      </c>
      <c r="E117">
        <v>6.82364601595875</v>
      </c>
      <c r="F117">
        <v>6.7211733000000002</v>
      </c>
      <c r="G117">
        <v>6.5081499999999997</v>
      </c>
      <c r="H117">
        <v>6.7479923507761796</v>
      </c>
      <c r="K117">
        <f t="shared" si="11"/>
        <v>14.181400272400232</v>
      </c>
      <c r="L117">
        <f t="shared" si="11"/>
        <v>0.40832100000000032</v>
      </c>
      <c r="M117">
        <f t="shared" si="11"/>
        <v>0.2742051500294716</v>
      </c>
      <c r="N117">
        <f t="shared" si="9"/>
        <v>0.17738694863289034</v>
      </c>
      <c r="O117">
        <f t="shared" si="9"/>
        <v>4.3326422499999934E-2</v>
      </c>
      <c r="P117">
        <f t="shared" si="9"/>
        <v>0.20069714635396774</v>
      </c>
      <c r="Q117">
        <f t="shared" si="12"/>
        <v>3.7658200000000308</v>
      </c>
      <c r="R117">
        <f t="shared" si="12"/>
        <v>0.63900000000000023</v>
      </c>
      <c r="S117">
        <f t="shared" si="12"/>
        <v>0.52364601595875016</v>
      </c>
      <c r="T117">
        <f t="shared" si="10"/>
        <v>0.42117330000000042</v>
      </c>
      <c r="U117">
        <f t="shared" si="10"/>
        <v>0.20814999999999984</v>
      </c>
      <c r="V117">
        <f t="shared" si="10"/>
        <v>0.44799235077617983</v>
      </c>
      <c r="X117">
        <v>283.21582000000001</v>
      </c>
      <c r="Y117">
        <f t="shared" si="7"/>
        <v>10.065820000000031</v>
      </c>
      <c r="Z117">
        <v>283.34570000000002</v>
      </c>
      <c r="AA117">
        <f t="shared" si="8"/>
        <v>10.195700000000045</v>
      </c>
    </row>
    <row r="118" spans="1:27" x14ac:dyDescent="0.3">
      <c r="A118" s="1">
        <v>45038</v>
      </c>
      <c r="B118">
        <v>5.4</v>
      </c>
      <c r="C118">
        <v>9.8971200000000294</v>
      </c>
      <c r="D118">
        <v>7.16</v>
      </c>
      <c r="E118">
        <v>6.6457050418924304</v>
      </c>
      <c r="F118">
        <v>6.5876926999999998</v>
      </c>
      <c r="G118">
        <v>7.7967814999999998</v>
      </c>
      <c r="H118">
        <v>7.0475448298471903</v>
      </c>
      <c r="K118">
        <f t="shared" si="11"/>
        <v>20.224088294400261</v>
      </c>
      <c r="L118">
        <f t="shared" si="11"/>
        <v>3.0975999999999995</v>
      </c>
      <c r="M118">
        <f t="shared" si="11"/>
        <v>1.5517810513962209</v>
      </c>
      <c r="N118">
        <f t="shared" si="9"/>
        <v>1.4106139496332888</v>
      </c>
      <c r="O118">
        <f t="shared" si="9"/>
        <v>5.7445615587422472</v>
      </c>
      <c r="P118">
        <f t="shared" si="9"/>
        <v>2.7144039663562061</v>
      </c>
      <c r="Q118">
        <f t="shared" si="12"/>
        <v>4.4971200000000291</v>
      </c>
      <c r="R118">
        <f t="shared" si="12"/>
        <v>1.7599999999999998</v>
      </c>
      <c r="S118">
        <f t="shared" si="12"/>
        <v>1.24570504189243</v>
      </c>
      <c r="T118">
        <f t="shared" si="10"/>
        <v>1.1876926999999995</v>
      </c>
      <c r="U118">
        <f t="shared" si="10"/>
        <v>2.3967814999999995</v>
      </c>
      <c r="V118">
        <f t="shared" si="10"/>
        <v>1.64754482984719</v>
      </c>
      <c r="X118">
        <v>283.04712000000001</v>
      </c>
      <c r="Y118">
        <f t="shared" si="7"/>
        <v>9.8971200000000294</v>
      </c>
      <c r="Z118">
        <v>284.00170000000003</v>
      </c>
      <c r="AA118">
        <f t="shared" si="8"/>
        <v>10.851700000000051</v>
      </c>
    </row>
    <row r="119" spans="1:27" x14ac:dyDescent="0.3">
      <c r="A119" s="1">
        <v>45039</v>
      </c>
      <c r="B119">
        <v>4</v>
      </c>
      <c r="C119">
        <v>8.4547400000000152</v>
      </c>
      <c r="D119">
        <v>5.2949999999999999</v>
      </c>
      <c r="E119">
        <v>5.59666682874344</v>
      </c>
      <c r="F119">
        <v>5.6940200000000001</v>
      </c>
      <c r="G119">
        <v>6.1185616999999999</v>
      </c>
      <c r="H119">
        <v>5.6760620919743703</v>
      </c>
      <c r="K119">
        <f t="shared" si="11"/>
        <v>19.844708467600135</v>
      </c>
      <c r="L119">
        <f t="shared" si="11"/>
        <v>1.6770249999999998</v>
      </c>
      <c r="M119">
        <f t="shared" si="11"/>
        <v>2.5493449620096338</v>
      </c>
      <c r="N119">
        <f t="shared" si="9"/>
        <v>2.8697037604000002</v>
      </c>
      <c r="O119">
        <f t="shared" si="9"/>
        <v>4.4883036767068898</v>
      </c>
      <c r="P119">
        <f t="shared" si="9"/>
        <v>2.8091841361535024</v>
      </c>
      <c r="Q119">
        <f t="shared" si="12"/>
        <v>4.4547400000000152</v>
      </c>
      <c r="R119">
        <f t="shared" si="12"/>
        <v>1.2949999999999999</v>
      </c>
      <c r="S119">
        <f t="shared" si="12"/>
        <v>1.59666682874344</v>
      </c>
      <c r="T119">
        <f t="shared" si="10"/>
        <v>1.6940200000000001</v>
      </c>
      <c r="U119">
        <f t="shared" si="10"/>
        <v>2.1185616999999999</v>
      </c>
      <c r="V119">
        <f t="shared" si="10"/>
        <v>1.6760620919743703</v>
      </c>
      <c r="X119">
        <v>281.60473999999999</v>
      </c>
      <c r="Y119">
        <f t="shared" si="7"/>
        <v>8.4547400000000152</v>
      </c>
      <c r="Z119">
        <v>284.47437000000002</v>
      </c>
      <c r="AA119">
        <f t="shared" si="8"/>
        <v>11.324370000000044</v>
      </c>
    </row>
    <row r="120" spans="1:27" x14ac:dyDescent="0.3">
      <c r="A120" s="1">
        <v>45040</v>
      </c>
      <c r="B120">
        <v>9.6</v>
      </c>
      <c r="C120">
        <v>11.663229999999999</v>
      </c>
      <c r="D120">
        <v>8.9599999999999902</v>
      </c>
      <c r="E120">
        <v>9.1780069599243408</v>
      </c>
      <c r="F120">
        <v>9.7382729999999995</v>
      </c>
      <c r="G120">
        <v>9.0183040000000005</v>
      </c>
      <c r="H120">
        <v>9.2236458745025693</v>
      </c>
      <c r="K120">
        <f t="shared" si="11"/>
        <v>4.2569180328999963</v>
      </c>
      <c r="L120">
        <f t="shared" si="11"/>
        <v>0.40960000000001212</v>
      </c>
      <c r="M120">
        <f t="shared" si="11"/>
        <v>0.17807812587229663</v>
      </c>
      <c r="N120">
        <f t="shared" si="9"/>
        <v>1.9119422528999962E-2</v>
      </c>
      <c r="O120">
        <f t="shared" si="9"/>
        <v>0.33837023641599895</v>
      </c>
      <c r="P120">
        <f t="shared" si="9"/>
        <v>0.14164242777893551</v>
      </c>
      <c r="Q120">
        <f t="shared" si="12"/>
        <v>2.063229999999999</v>
      </c>
      <c r="R120">
        <f t="shared" si="12"/>
        <v>0.64000000000000945</v>
      </c>
      <c r="S120">
        <f t="shared" si="12"/>
        <v>0.42199304007565885</v>
      </c>
      <c r="T120">
        <f t="shared" si="10"/>
        <v>0.13827299999999987</v>
      </c>
      <c r="U120">
        <f t="shared" si="10"/>
        <v>0.5816959999999991</v>
      </c>
      <c r="V120">
        <f t="shared" si="10"/>
        <v>0.3763541254974303</v>
      </c>
      <c r="X120">
        <v>284.95263999999997</v>
      </c>
      <c r="Y120">
        <f t="shared" si="7"/>
        <v>11.802639999999997</v>
      </c>
      <c r="Z120">
        <v>284.81322999999998</v>
      </c>
      <c r="AA120">
        <f t="shared" si="8"/>
        <v>11.663229999999999</v>
      </c>
    </row>
    <row r="121" spans="1:27" x14ac:dyDescent="0.3">
      <c r="A121" s="1">
        <v>45041</v>
      </c>
      <c r="B121">
        <v>9.4</v>
      </c>
      <c r="C121">
        <v>11.196920000000034</v>
      </c>
      <c r="D121">
        <v>9.5220000000000002</v>
      </c>
      <c r="E121">
        <v>9.4597511924213098</v>
      </c>
      <c r="F121">
        <v>8.8469840000000008</v>
      </c>
      <c r="G121">
        <v>9.5711619999999993</v>
      </c>
      <c r="H121">
        <v>9.3499743314610395</v>
      </c>
      <c r="K121">
        <f t="shared" si="11"/>
        <v>3.2289214864001217</v>
      </c>
      <c r="L121">
        <f t="shared" si="11"/>
        <v>1.4883999999999972E-2</v>
      </c>
      <c r="M121">
        <f t="shared" si="11"/>
        <v>3.5702049957683467E-3</v>
      </c>
      <c r="N121">
        <f t="shared" si="9"/>
        <v>0.30582669625599945</v>
      </c>
      <c r="O121">
        <f t="shared" si="9"/>
        <v>2.9296430243999631E-2</v>
      </c>
      <c r="P121">
        <f t="shared" si="9"/>
        <v>2.5025675127699769E-3</v>
      </c>
      <c r="Q121">
        <f t="shared" si="12"/>
        <v>1.7969200000000338</v>
      </c>
      <c r="R121">
        <f t="shared" si="12"/>
        <v>0.12199999999999989</v>
      </c>
      <c r="S121">
        <f t="shared" si="12"/>
        <v>5.975119242130944E-2</v>
      </c>
      <c r="T121">
        <f t="shared" si="10"/>
        <v>0.55301599999999951</v>
      </c>
      <c r="U121">
        <f t="shared" si="10"/>
        <v>0.17116199999999893</v>
      </c>
      <c r="V121">
        <f t="shared" si="10"/>
        <v>5.0025668538960844E-2</v>
      </c>
      <c r="X121">
        <v>285.45093000000003</v>
      </c>
      <c r="Y121">
        <f t="shared" si="7"/>
        <v>12.300930000000051</v>
      </c>
      <c r="Z121">
        <v>284.34692000000001</v>
      </c>
      <c r="AA121">
        <f t="shared" si="8"/>
        <v>11.196920000000034</v>
      </c>
    </row>
    <row r="122" spans="1:27" x14ac:dyDescent="0.3">
      <c r="A122" s="1">
        <v>45042</v>
      </c>
      <c r="B122">
        <v>7.3</v>
      </c>
      <c r="C122">
        <v>7.7191400000000385</v>
      </c>
      <c r="D122">
        <v>6.1509999999999998</v>
      </c>
      <c r="E122">
        <v>5.8817631755390902</v>
      </c>
      <c r="F122">
        <v>6.3706326000000004</v>
      </c>
      <c r="G122">
        <v>5.6846230000000002</v>
      </c>
      <c r="H122">
        <v>6.0220046471486297</v>
      </c>
      <c r="K122">
        <f t="shared" si="11"/>
        <v>0.17567833960003246</v>
      </c>
      <c r="L122">
        <f t="shared" si="11"/>
        <v>1.320201</v>
      </c>
      <c r="M122">
        <f t="shared" si="11"/>
        <v>2.0113956902569647</v>
      </c>
      <c r="N122">
        <f t="shared" si="9"/>
        <v>0.86372376418275887</v>
      </c>
      <c r="O122">
        <f t="shared" si="9"/>
        <v>2.609442852128999</v>
      </c>
      <c r="P122">
        <f t="shared" si="9"/>
        <v>1.6332721219096979</v>
      </c>
      <c r="Q122">
        <f t="shared" si="12"/>
        <v>0.4191400000000387</v>
      </c>
      <c r="R122">
        <f t="shared" si="12"/>
        <v>1.149</v>
      </c>
      <c r="S122">
        <f t="shared" si="12"/>
        <v>1.4182368244609096</v>
      </c>
      <c r="T122">
        <f t="shared" si="10"/>
        <v>0.9293673999999994</v>
      </c>
      <c r="U122">
        <f t="shared" si="10"/>
        <v>1.6153769999999996</v>
      </c>
      <c r="V122">
        <f t="shared" si="10"/>
        <v>1.2779953528513701</v>
      </c>
      <c r="X122">
        <v>280.86914000000002</v>
      </c>
      <c r="Y122">
        <f t="shared" si="7"/>
        <v>7.7191400000000385</v>
      </c>
      <c r="Z122">
        <v>282.26391999999998</v>
      </c>
      <c r="AA122">
        <f t="shared" si="8"/>
        <v>9.1139200000000073</v>
      </c>
    </row>
    <row r="123" spans="1:27" x14ac:dyDescent="0.3">
      <c r="A123" s="1">
        <v>45043</v>
      </c>
      <c r="B123">
        <v>2.2000000000000002</v>
      </c>
      <c r="C123">
        <v>4.3839399999999955</v>
      </c>
      <c r="D123">
        <v>2.8909999999999898</v>
      </c>
      <c r="E123">
        <v>3.1575269042001599</v>
      </c>
      <c r="F123">
        <v>2.3625980000000002</v>
      </c>
      <c r="G123">
        <v>2.1587489999999998</v>
      </c>
      <c r="H123">
        <v>2.6424684875246398</v>
      </c>
      <c r="K123">
        <f t="shared" si="11"/>
        <v>4.76959392359998</v>
      </c>
      <c r="L123">
        <f t="shared" si="11"/>
        <v>0.47748099999998567</v>
      </c>
      <c r="M123">
        <f t="shared" si="11"/>
        <v>0.91685777226714182</v>
      </c>
      <c r="N123">
        <f t="shared" si="9"/>
        <v>2.6438109604000008E-2</v>
      </c>
      <c r="O123">
        <f t="shared" si="9"/>
        <v>1.7016450010000307E-3</v>
      </c>
      <c r="P123">
        <f t="shared" si="9"/>
        <v>0.19577836245234218</v>
      </c>
      <c r="Q123">
        <f t="shared" si="12"/>
        <v>2.1839399999999953</v>
      </c>
      <c r="R123">
        <f t="shared" si="12"/>
        <v>0.69099999999998962</v>
      </c>
      <c r="S123">
        <f t="shared" si="12"/>
        <v>0.95752690420015973</v>
      </c>
      <c r="T123">
        <f t="shared" si="10"/>
        <v>0.16259800000000002</v>
      </c>
      <c r="U123">
        <f t="shared" si="10"/>
        <v>4.1251000000000371E-2</v>
      </c>
      <c r="V123">
        <f t="shared" si="10"/>
        <v>0.44246848752463963</v>
      </c>
      <c r="X123">
        <v>277.53393999999997</v>
      </c>
      <c r="Y123">
        <f t="shared" si="7"/>
        <v>4.3839399999999955</v>
      </c>
      <c r="Z123">
        <v>279.80419999999998</v>
      </c>
      <c r="AA123">
        <f t="shared" si="8"/>
        <v>6.654200000000003</v>
      </c>
    </row>
    <row r="124" spans="1:27" x14ac:dyDescent="0.3">
      <c r="A124" s="1">
        <v>45044</v>
      </c>
      <c r="B124">
        <v>0.6</v>
      </c>
      <c r="C124">
        <v>2.142970000000048</v>
      </c>
      <c r="D124">
        <v>1.2689999999999999</v>
      </c>
      <c r="E124">
        <v>0.80991400128561897</v>
      </c>
      <c r="F124">
        <v>2.0800464000000001</v>
      </c>
      <c r="G124">
        <v>1.3016003</v>
      </c>
      <c r="H124">
        <v>1.3651401884107699</v>
      </c>
      <c r="K124">
        <f t="shared" si="11"/>
        <v>2.3807564209001479</v>
      </c>
      <c r="L124">
        <f t="shared" si="11"/>
        <v>0.44756099999999993</v>
      </c>
      <c r="M124">
        <f t="shared" si="11"/>
        <v>4.406388793573885E-2</v>
      </c>
      <c r="N124">
        <f t="shared" si="9"/>
        <v>2.19053734615296</v>
      </c>
      <c r="O124">
        <f t="shared" si="9"/>
        <v>0.49224298096009012</v>
      </c>
      <c r="P124">
        <f t="shared" si="9"/>
        <v>0.58543950792126853</v>
      </c>
      <c r="Q124">
        <f t="shared" si="12"/>
        <v>1.5429700000000479</v>
      </c>
      <c r="R124">
        <f t="shared" si="12"/>
        <v>0.66899999999999993</v>
      </c>
      <c r="S124">
        <f t="shared" si="12"/>
        <v>0.20991400128561899</v>
      </c>
      <c r="T124">
        <f t="shared" si="10"/>
        <v>1.4800464</v>
      </c>
      <c r="U124">
        <f t="shared" si="10"/>
        <v>0.70160030000000007</v>
      </c>
      <c r="V124">
        <f t="shared" si="10"/>
        <v>0.76514018841076992</v>
      </c>
      <c r="X124">
        <v>275.29297000000003</v>
      </c>
      <c r="Y124">
        <f t="shared" si="7"/>
        <v>2.142970000000048</v>
      </c>
      <c r="Z124">
        <v>281.06616000000002</v>
      </c>
      <c r="AA124">
        <f t="shared" si="8"/>
        <v>7.9161600000000476</v>
      </c>
    </row>
    <row r="125" spans="1:27" x14ac:dyDescent="0.3">
      <c r="A125" s="1">
        <v>45045</v>
      </c>
      <c r="B125">
        <v>8.6</v>
      </c>
      <c r="C125">
        <v>11.086569999999995</v>
      </c>
      <c r="D125">
        <v>9.0030000000000001</v>
      </c>
      <c r="E125">
        <v>8.9076528467700502</v>
      </c>
      <c r="F125">
        <v>9.8922430000000006</v>
      </c>
      <c r="G125">
        <v>9.4063999999999997</v>
      </c>
      <c r="H125">
        <v>9.3023239897381593</v>
      </c>
      <c r="K125">
        <f t="shared" si="11"/>
        <v>6.1830303648999756</v>
      </c>
      <c r="L125">
        <f t="shared" si="11"/>
        <v>0.16240900000000039</v>
      </c>
      <c r="M125">
        <f t="shared" si="11"/>
        <v>9.4650274125716208E-2</v>
      </c>
      <c r="N125">
        <f t="shared" si="9"/>
        <v>1.6698919710490023</v>
      </c>
      <c r="O125">
        <f t="shared" si="9"/>
        <v>0.65028096000000002</v>
      </c>
      <c r="P125">
        <f t="shared" si="9"/>
        <v>0.49325898656172662</v>
      </c>
      <c r="Q125">
        <f t="shared" si="12"/>
        <v>2.4865699999999951</v>
      </c>
      <c r="R125">
        <f t="shared" si="12"/>
        <v>0.40300000000000047</v>
      </c>
      <c r="S125">
        <f t="shared" si="12"/>
        <v>0.30765284677005056</v>
      </c>
      <c r="T125">
        <f t="shared" si="10"/>
        <v>1.2922430000000009</v>
      </c>
      <c r="U125">
        <f t="shared" si="10"/>
        <v>0.80640000000000001</v>
      </c>
      <c r="V125">
        <f t="shared" si="10"/>
        <v>0.70232398973815968</v>
      </c>
      <c r="X125">
        <v>284.23656999999997</v>
      </c>
      <c r="Y125">
        <f t="shared" si="7"/>
        <v>11.086569999999995</v>
      </c>
      <c r="Z125">
        <v>284.49462999999997</v>
      </c>
      <c r="AA125">
        <f t="shared" si="8"/>
        <v>11.344629999999995</v>
      </c>
    </row>
    <row r="126" spans="1:27" x14ac:dyDescent="0.3">
      <c r="A126" s="1">
        <v>45046</v>
      </c>
      <c r="B126">
        <v>8.4</v>
      </c>
      <c r="C126">
        <v>10.561180000000036</v>
      </c>
      <c r="D126">
        <v>7.9559999999999897</v>
      </c>
      <c r="E126">
        <v>8.2635065754738299</v>
      </c>
      <c r="F126">
        <v>8.8731000000000009</v>
      </c>
      <c r="G126">
        <v>8.1392609999999994</v>
      </c>
      <c r="H126">
        <v>8.30796702549077</v>
      </c>
      <c r="K126">
        <f t="shared" si="11"/>
        <v>4.670698992400153</v>
      </c>
      <c r="L126">
        <f t="shared" si="11"/>
        <v>0.19713600000000941</v>
      </c>
      <c r="M126">
        <f t="shared" si="11"/>
        <v>1.863045493888138E-2</v>
      </c>
      <c r="N126">
        <f t="shared" si="9"/>
        <v>0.22382361000000051</v>
      </c>
      <c r="O126">
        <f t="shared" si="9"/>
        <v>6.7984826121000486E-2</v>
      </c>
      <c r="P126">
        <f t="shared" si="9"/>
        <v>8.4700683970166373E-3</v>
      </c>
      <c r="Q126">
        <f t="shared" si="12"/>
        <v>2.1611800000000354</v>
      </c>
      <c r="R126">
        <f t="shared" si="12"/>
        <v>0.44400000000001061</v>
      </c>
      <c r="S126">
        <f t="shared" si="12"/>
        <v>0.13649342452617041</v>
      </c>
      <c r="T126">
        <f t="shared" si="10"/>
        <v>0.47310000000000052</v>
      </c>
      <c r="U126">
        <f t="shared" si="10"/>
        <v>0.26073900000000094</v>
      </c>
      <c r="V126">
        <f t="shared" si="10"/>
        <v>9.2032974509230314E-2</v>
      </c>
      <c r="X126">
        <v>283.71118000000001</v>
      </c>
      <c r="Y126">
        <f t="shared" si="7"/>
        <v>10.561180000000036</v>
      </c>
      <c r="Z126">
        <v>285.58593999999999</v>
      </c>
      <c r="AA126">
        <f t="shared" si="8"/>
        <v>12.435940000000016</v>
      </c>
    </row>
    <row r="127" spans="1:27" x14ac:dyDescent="0.3">
      <c r="A127" s="1">
        <v>45383</v>
      </c>
      <c r="B127">
        <v>14.4</v>
      </c>
      <c r="C127">
        <v>17.066800000000001</v>
      </c>
      <c r="D127">
        <v>11.137</v>
      </c>
      <c r="E127">
        <v>11.123425503422</v>
      </c>
      <c r="F127">
        <v>9.7966549999999994</v>
      </c>
      <c r="G127">
        <v>11.348649</v>
      </c>
      <c r="H127">
        <v>10.851432307404499</v>
      </c>
      <c r="K127">
        <f t="shared" si="11"/>
        <v>7.1118222400000013</v>
      </c>
      <c r="L127">
        <f t="shared" si="11"/>
        <v>10.647169</v>
      </c>
      <c r="M127">
        <f t="shared" si="11"/>
        <v>10.735940431625375</v>
      </c>
      <c r="N127">
        <f t="shared" si="9"/>
        <v>21.190785189025007</v>
      </c>
      <c r="O127">
        <f t="shared" si="9"/>
        <v>9.3107429252010014</v>
      </c>
      <c r="P127">
        <f t="shared" si="9"/>
        <v>12.59233266893256</v>
      </c>
      <c r="Q127">
        <f t="shared" si="12"/>
        <v>2.6668000000000003</v>
      </c>
      <c r="R127">
        <f t="shared" si="12"/>
        <v>3.2629999999999999</v>
      </c>
      <c r="S127">
        <f t="shared" si="12"/>
        <v>3.2765744965780002</v>
      </c>
      <c r="T127">
        <f t="shared" si="10"/>
        <v>4.6033450000000009</v>
      </c>
      <c r="U127">
        <f t="shared" si="10"/>
        <v>3.0513510000000004</v>
      </c>
      <c r="V127">
        <f t="shared" si="10"/>
        <v>3.5485676925955012</v>
      </c>
      <c r="X127">
        <v>290.29199999999997</v>
      </c>
      <c r="Y127">
        <f t="shared" si="7"/>
        <v>17.141999999999996</v>
      </c>
      <c r="Z127">
        <v>290.21679999999998</v>
      </c>
      <c r="AA127">
        <f t="shared" si="8"/>
        <v>17.066800000000001</v>
      </c>
    </row>
    <row r="128" spans="1:27" x14ac:dyDescent="0.3">
      <c r="A128" s="1">
        <v>45384</v>
      </c>
      <c r="B128">
        <v>8.6</v>
      </c>
      <c r="C128">
        <v>9.5716800000000148</v>
      </c>
      <c r="D128">
        <v>9.4260000000000002</v>
      </c>
      <c r="E128">
        <v>8.8427259373405303</v>
      </c>
      <c r="F128">
        <v>8.7580960000000001</v>
      </c>
      <c r="G128">
        <v>10.092834999999999</v>
      </c>
      <c r="H128">
        <v>9.27991427623577</v>
      </c>
      <c r="K128">
        <f t="shared" si="11"/>
        <v>0.94416202240002955</v>
      </c>
      <c r="L128">
        <f t="shared" si="11"/>
        <v>0.68227600000000088</v>
      </c>
      <c r="M128">
        <f t="shared" si="11"/>
        <v>5.891588065783919E-2</v>
      </c>
      <c r="N128">
        <f t="shared" si="9"/>
        <v>2.4994345216000146E-2</v>
      </c>
      <c r="O128">
        <f t="shared" si="9"/>
        <v>2.2285563372249984</v>
      </c>
      <c r="P128">
        <f t="shared" si="9"/>
        <v>0.46228342302921149</v>
      </c>
      <c r="Q128">
        <f t="shared" si="12"/>
        <v>0.9716800000000152</v>
      </c>
      <c r="R128">
        <f t="shared" si="12"/>
        <v>0.82600000000000051</v>
      </c>
      <c r="S128">
        <f t="shared" si="12"/>
        <v>0.24272593734053061</v>
      </c>
      <c r="T128">
        <f t="shared" si="10"/>
        <v>0.15809600000000046</v>
      </c>
      <c r="U128">
        <f t="shared" si="10"/>
        <v>1.4928349999999995</v>
      </c>
      <c r="V128">
        <f t="shared" si="10"/>
        <v>0.67991427623577039</v>
      </c>
      <c r="X128">
        <v>291.76781999999997</v>
      </c>
      <c r="Y128">
        <f t="shared" si="7"/>
        <v>18.617819999999995</v>
      </c>
      <c r="Z128">
        <v>282.72167999999999</v>
      </c>
      <c r="AA128">
        <f t="shared" si="8"/>
        <v>9.5716800000000148</v>
      </c>
    </row>
    <row r="129" spans="1:27" x14ac:dyDescent="0.3">
      <c r="A129" s="1">
        <v>45385</v>
      </c>
      <c r="B129">
        <v>4.5999999999999996</v>
      </c>
      <c r="C129">
        <v>8.8243700000000445</v>
      </c>
      <c r="D129">
        <v>7.0990000000000002</v>
      </c>
      <c r="E129">
        <v>7.6486591990084198</v>
      </c>
      <c r="F129">
        <v>7.2361110000000002</v>
      </c>
      <c r="G129">
        <v>8.1104020000000006</v>
      </c>
      <c r="H129">
        <v>7.5235431175850502</v>
      </c>
      <c r="K129">
        <f t="shared" si="11"/>
        <v>17.845301896900377</v>
      </c>
      <c r="L129">
        <f t="shared" si="11"/>
        <v>6.2450010000000029</v>
      </c>
      <c r="M129">
        <f t="shared" si="11"/>
        <v>9.2943229116986625</v>
      </c>
      <c r="N129">
        <f t="shared" si="9"/>
        <v>6.9490812043210024</v>
      </c>
      <c r="O129">
        <f t="shared" si="9"/>
        <v>12.322922201604007</v>
      </c>
      <c r="P129">
        <f t="shared" si="9"/>
        <v>8.547104360378917</v>
      </c>
      <c r="Q129">
        <f t="shared" si="12"/>
        <v>4.2243700000000448</v>
      </c>
      <c r="R129">
        <f t="shared" si="12"/>
        <v>2.4990000000000006</v>
      </c>
      <c r="S129">
        <f t="shared" si="12"/>
        <v>3.0486591990084202</v>
      </c>
      <c r="T129">
        <f t="shared" si="10"/>
        <v>2.6361110000000005</v>
      </c>
      <c r="U129">
        <f t="shared" si="10"/>
        <v>3.5104020000000009</v>
      </c>
      <c r="V129">
        <f t="shared" si="10"/>
        <v>2.9235431175850506</v>
      </c>
      <c r="X129">
        <v>281.97437000000002</v>
      </c>
      <c r="Y129">
        <f t="shared" si="7"/>
        <v>8.8243700000000445</v>
      </c>
      <c r="Z129">
        <v>282.03539999999998</v>
      </c>
      <c r="AA129">
        <f t="shared" si="8"/>
        <v>8.8854000000000042</v>
      </c>
    </row>
    <row r="130" spans="1:27" x14ac:dyDescent="0.3">
      <c r="A130" s="1">
        <v>45386</v>
      </c>
      <c r="B130">
        <v>9.5</v>
      </c>
      <c r="C130">
        <v>11.489160000000027</v>
      </c>
      <c r="D130">
        <v>8.2850000000000001</v>
      </c>
      <c r="E130">
        <v>7.9851789080821396</v>
      </c>
      <c r="F130">
        <v>8.0719619999999992</v>
      </c>
      <c r="G130">
        <v>8.6744369999999993</v>
      </c>
      <c r="H130">
        <v>8.2541444584658397</v>
      </c>
      <c r="K130">
        <f t="shared" si="11"/>
        <v>3.9567575056001063</v>
      </c>
      <c r="L130">
        <f t="shared" si="11"/>
        <v>1.4762249999999997</v>
      </c>
      <c r="M130">
        <f t="shared" si="11"/>
        <v>2.2946829405192188</v>
      </c>
      <c r="N130">
        <f t="shared" si="9"/>
        <v>2.0392925294440025</v>
      </c>
      <c r="O130">
        <f t="shared" si="9"/>
        <v>0.68155426696900123</v>
      </c>
      <c r="P130">
        <f t="shared" si="9"/>
        <v>1.5521560303713759</v>
      </c>
      <c r="Q130">
        <f t="shared" si="12"/>
        <v>1.9891600000000267</v>
      </c>
      <c r="R130">
        <f t="shared" si="12"/>
        <v>1.2149999999999999</v>
      </c>
      <c r="S130">
        <f t="shared" si="12"/>
        <v>1.5148210919178604</v>
      </c>
      <c r="T130">
        <f t="shared" si="10"/>
        <v>1.4280380000000008</v>
      </c>
      <c r="U130">
        <f t="shared" si="10"/>
        <v>0.82556300000000071</v>
      </c>
      <c r="V130">
        <f t="shared" si="10"/>
        <v>1.2458555415341603</v>
      </c>
      <c r="X130">
        <v>286.25121999999999</v>
      </c>
      <c r="Y130">
        <f t="shared" si="7"/>
        <v>13.101220000000012</v>
      </c>
      <c r="Z130">
        <v>284.63916</v>
      </c>
      <c r="AA130">
        <f t="shared" si="8"/>
        <v>11.489160000000027</v>
      </c>
    </row>
    <row r="131" spans="1:27" x14ac:dyDescent="0.3">
      <c r="A131" s="1">
        <v>45387</v>
      </c>
      <c r="B131">
        <v>7</v>
      </c>
      <c r="C131">
        <v>11.230130000000031</v>
      </c>
      <c r="D131">
        <v>7.8289999999999997</v>
      </c>
      <c r="E131">
        <v>8.4224974313267609</v>
      </c>
      <c r="F131">
        <v>7.6931224</v>
      </c>
      <c r="G131">
        <v>9.7314139999999991</v>
      </c>
      <c r="H131">
        <v>8.4190084148766697</v>
      </c>
      <c r="K131">
        <f t="shared" si="11"/>
        <v>17.893999816900262</v>
      </c>
      <c r="L131">
        <f t="shared" si="11"/>
        <v>0.68724099999999955</v>
      </c>
      <c r="M131">
        <f t="shared" si="11"/>
        <v>2.0234989421312326</v>
      </c>
      <c r="N131">
        <f t="shared" si="9"/>
        <v>0.48041866138176004</v>
      </c>
      <c r="O131">
        <f t="shared" si="9"/>
        <v>7.460622439395995</v>
      </c>
      <c r="P131">
        <f t="shared" si="9"/>
        <v>2.0135848814907988</v>
      </c>
      <c r="Q131">
        <f t="shared" si="12"/>
        <v>4.230130000000031</v>
      </c>
      <c r="R131">
        <f t="shared" si="12"/>
        <v>0.82899999999999974</v>
      </c>
      <c r="S131">
        <f t="shared" si="12"/>
        <v>1.4224974313267609</v>
      </c>
      <c r="T131">
        <f t="shared" si="10"/>
        <v>0.69312240000000003</v>
      </c>
      <c r="U131">
        <f t="shared" si="10"/>
        <v>2.7314139999999991</v>
      </c>
      <c r="V131">
        <f t="shared" si="10"/>
        <v>1.4190084148766697</v>
      </c>
      <c r="X131">
        <v>284.38013000000001</v>
      </c>
      <c r="Y131">
        <f t="shared" si="7"/>
        <v>11.230130000000031</v>
      </c>
      <c r="Z131">
        <v>285.21606000000003</v>
      </c>
      <c r="AA131">
        <f t="shared" si="8"/>
        <v>12.06606000000005</v>
      </c>
    </row>
    <row r="132" spans="1:27" x14ac:dyDescent="0.3">
      <c r="A132" s="1">
        <v>45388</v>
      </c>
      <c r="B132">
        <v>9.6</v>
      </c>
      <c r="C132">
        <v>11.57534000000004</v>
      </c>
      <c r="D132">
        <v>7.9869999999999903</v>
      </c>
      <c r="E132">
        <v>7.9205077704549796</v>
      </c>
      <c r="F132">
        <v>7.6270189999999998</v>
      </c>
      <c r="G132">
        <v>9.7846630000000001</v>
      </c>
      <c r="H132">
        <v>8.3297974748402996</v>
      </c>
      <c r="K132">
        <f t="shared" si="11"/>
        <v>3.9019681156001584</v>
      </c>
      <c r="L132">
        <f t="shared" si="11"/>
        <v>2.6017690000000302</v>
      </c>
      <c r="M132">
        <f t="shared" si="11"/>
        <v>2.8206941491021023</v>
      </c>
      <c r="N132">
        <f t="shared" si="9"/>
        <v>3.8926540263609994</v>
      </c>
      <c r="O132">
        <f t="shared" si="9"/>
        <v>3.4100423569000171E-2</v>
      </c>
      <c r="P132">
        <f t="shared" si="9"/>
        <v>1.6134144549220784</v>
      </c>
      <c r="Q132">
        <f t="shared" si="12"/>
        <v>1.9753400000000401</v>
      </c>
      <c r="R132">
        <f t="shared" si="12"/>
        <v>1.6130000000000093</v>
      </c>
      <c r="S132">
        <f t="shared" si="12"/>
        <v>1.6794922295450201</v>
      </c>
      <c r="T132">
        <f t="shared" si="10"/>
        <v>1.9729809999999999</v>
      </c>
      <c r="U132">
        <f t="shared" si="10"/>
        <v>0.18466300000000047</v>
      </c>
      <c r="V132">
        <f t="shared" si="10"/>
        <v>1.2702025251597</v>
      </c>
      <c r="X132">
        <v>284.72534000000002</v>
      </c>
      <c r="Y132">
        <f t="shared" si="7"/>
        <v>11.57534000000004</v>
      </c>
      <c r="Z132">
        <v>286.38891999999998</v>
      </c>
      <c r="AA132">
        <f t="shared" si="8"/>
        <v>13.238920000000007</v>
      </c>
    </row>
    <row r="133" spans="1:27" x14ac:dyDescent="0.3">
      <c r="A133" s="1">
        <v>45389</v>
      </c>
      <c r="B133">
        <v>9.6</v>
      </c>
      <c r="C133">
        <v>12.919579999999996</v>
      </c>
      <c r="D133">
        <v>9.0739999999999892</v>
      </c>
      <c r="E133">
        <v>9.04416736269377</v>
      </c>
      <c r="F133">
        <v>9.2838480000000008</v>
      </c>
      <c r="G133">
        <v>9.7473419999999997</v>
      </c>
      <c r="H133">
        <v>9.2873393203029604</v>
      </c>
      <c r="K133">
        <f t="shared" si="11"/>
        <v>11.019611376399977</v>
      </c>
      <c r="L133">
        <f t="shared" si="11"/>
        <v>0.27667600000001102</v>
      </c>
      <c r="M133">
        <f t="shared" si="11"/>
        <v>0.30894992069479865</v>
      </c>
      <c r="N133">
        <f t="shared" si="9"/>
        <v>9.995208710399929E-2</v>
      </c>
      <c r="O133">
        <f t="shared" si="9"/>
        <v>2.1709664964000026E-2</v>
      </c>
      <c r="P133">
        <f t="shared" si="9"/>
        <v>9.7756700628614579E-2</v>
      </c>
      <c r="Q133">
        <f t="shared" si="12"/>
        <v>3.3195799999999966</v>
      </c>
      <c r="R133">
        <f t="shared" si="12"/>
        <v>0.52600000000001046</v>
      </c>
      <c r="S133">
        <f t="shared" si="12"/>
        <v>0.55583263730622967</v>
      </c>
      <c r="T133">
        <f t="shared" si="10"/>
        <v>0.31615199999999888</v>
      </c>
      <c r="U133">
        <f t="shared" si="10"/>
        <v>0.14734200000000008</v>
      </c>
      <c r="V133">
        <f t="shared" si="10"/>
        <v>0.31266067969703926</v>
      </c>
      <c r="X133">
        <v>286.06957999999997</v>
      </c>
      <c r="Y133">
        <f t="shared" si="7"/>
        <v>12.919579999999996</v>
      </c>
      <c r="Z133">
        <v>287.43506000000002</v>
      </c>
      <c r="AA133">
        <f t="shared" si="8"/>
        <v>14.285060000000044</v>
      </c>
    </row>
    <row r="134" spans="1:27" x14ac:dyDescent="0.3">
      <c r="A134" s="1">
        <v>45390</v>
      </c>
      <c r="B134">
        <v>9.1</v>
      </c>
      <c r="C134">
        <v>12.063130000000001</v>
      </c>
      <c r="D134">
        <v>10.64</v>
      </c>
      <c r="E134">
        <v>10.1165190678995</v>
      </c>
      <c r="F134">
        <v>9.8640995</v>
      </c>
      <c r="G134">
        <v>10.754837</v>
      </c>
      <c r="H134">
        <v>10.3438639016489</v>
      </c>
      <c r="K134">
        <f t="shared" si="11"/>
        <v>8.7801393969000081</v>
      </c>
      <c r="L134">
        <f t="shared" si="11"/>
        <v>2.371600000000003</v>
      </c>
      <c r="M134">
        <f t="shared" si="11"/>
        <v>1.0333110154032683</v>
      </c>
      <c r="N134">
        <f t="shared" si="9"/>
        <v>0.58384804590025052</v>
      </c>
      <c r="O134">
        <f t="shared" si="9"/>
        <v>2.7384854965690018</v>
      </c>
      <c r="P134">
        <f t="shared" si="9"/>
        <v>1.5471974058252258</v>
      </c>
      <c r="Q134">
        <f t="shared" si="12"/>
        <v>2.9631300000000014</v>
      </c>
      <c r="R134">
        <f t="shared" si="12"/>
        <v>1.5400000000000009</v>
      </c>
      <c r="S134">
        <f t="shared" si="12"/>
        <v>1.0165190678995</v>
      </c>
      <c r="T134">
        <f t="shared" si="10"/>
        <v>0.76409950000000038</v>
      </c>
      <c r="U134">
        <f t="shared" si="10"/>
        <v>1.6548370000000006</v>
      </c>
      <c r="V134">
        <f t="shared" si="10"/>
        <v>1.2438639016489006</v>
      </c>
      <c r="X134">
        <v>285.21312999999998</v>
      </c>
      <c r="Y134">
        <f t="shared" si="7"/>
        <v>12.063130000000001</v>
      </c>
      <c r="Z134">
        <v>288.72314</v>
      </c>
      <c r="AA134">
        <f t="shared" si="8"/>
        <v>15.573140000000024</v>
      </c>
    </row>
    <row r="135" spans="1:27" x14ac:dyDescent="0.3">
      <c r="A135" s="1">
        <v>45391</v>
      </c>
      <c r="B135">
        <v>9.6</v>
      </c>
      <c r="C135">
        <v>13.296040000000005</v>
      </c>
      <c r="D135">
        <v>10.912000000000001</v>
      </c>
      <c r="E135">
        <v>9.9789071233600293</v>
      </c>
      <c r="F135">
        <v>10.645854</v>
      </c>
      <c r="G135">
        <v>10.753048</v>
      </c>
      <c r="H135">
        <v>10.572452265688</v>
      </c>
      <c r="K135">
        <f t="shared" si="11"/>
        <v>13.66071168160004</v>
      </c>
      <c r="L135">
        <f t="shared" si="11"/>
        <v>1.7213440000000031</v>
      </c>
      <c r="M135">
        <f t="shared" si="11"/>
        <v>0.1435706081329727</v>
      </c>
      <c r="N135">
        <f t="shared" si="9"/>
        <v>1.0938105893160006</v>
      </c>
      <c r="O135">
        <f t="shared" si="9"/>
        <v>1.3295196903040001</v>
      </c>
      <c r="P135">
        <f t="shared" si="9"/>
        <v>0.94566340904172486</v>
      </c>
      <c r="Q135">
        <f t="shared" si="12"/>
        <v>3.6960400000000053</v>
      </c>
      <c r="R135">
        <f t="shared" si="12"/>
        <v>1.3120000000000012</v>
      </c>
      <c r="S135">
        <f t="shared" si="12"/>
        <v>0.37890712336002963</v>
      </c>
      <c r="T135">
        <f t="shared" si="10"/>
        <v>1.0458540000000003</v>
      </c>
      <c r="U135">
        <f t="shared" si="10"/>
        <v>1.1530480000000001</v>
      </c>
      <c r="V135">
        <f t="shared" si="10"/>
        <v>0.97245226568800014</v>
      </c>
      <c r="X135">
        <v>286.44603999999998</v>
      </c>
      <c r="Y135">
        <f t="shared" ref="Y135:Y159" si="13">X135-273.15</f>
        <v>13.296040000000005</v>
      </c>
      <c r="Z135">
        <v>287.91113000000001</v>
      </c>
      <c r="AA135">
        <f t="shared" ref="AA135:AA159" si="14">Z135-273.15</f>
        <v>14.761130000000037</v>
      </c>
    </row>
    <row r="136" spans="1:27" x14ac:dyDescent="0.3">
      <c r="A136" s="1">
        <v>45392</v>
      </c>
      <c r="B136">
        <v>10.8</v>
      </c>
      <c r="C136">
        <v>14.694240000000036</v>
      </c>
      <c r="D136">
        <v>12.071999999999999</v>
      </c>
      <c r="E136">
        <v>12.834300514736601</v>
      </c>
      <c r="F136">
        <v>13.049875</v>
      </c>
      <c r="G136">
        <v>11.532311</v>
      </c>
      <c r="H136">
        <v>12.372121803412499</v>
      </c>
      <c r="K136">
        <f t="shared" si="11"/>
        <v>15.165105177600276</v>
      </c>
      <c r="L136">
        <f t="shared" si="11"/>
        <v>1.6179839999999961</v>
      </c>
      <c r="M136">
        <f t="shared" si="11"/>
        <v>4.1383785842575955</v>
      </c>
      <c r="N136">
        <f t="shared" si="9"/>
        <v>5.0619375156249973</v>
      </c>
      <c r="O136">
        <f t="shared" si="9"/>
        <v>0.53627940072099889</v>
      </c>
      <c r="P136">
        <f t="shared" si="9"/>
        <v>2.4715669647649663</v>
      </c>
      <c r="Q136">
        <f t="shared" si="12"/>
        <v>3.8942400000000355</v>
      </c>
      <c r="R136">
        <f t="shared" si="12"/>
        <v>1.2719999999999985</v>
      </c>
      <c r="S136">
        <f t="shared" si="12"/>
        <v>2.0343005147366</v>
      </c>
      <c r="T136">
        <f t="shared" si="10"/>
        <v>2.2498749999999994</v>
      </c>
      <c r="U136">
        <f t="shared" si="10"/>
        <v>0.73231099999999927</v>
      </c>
      <c r="V136">
        <f t="shared" si="10"/>
        <v>1.5721218034124984</v>
      </c>
      <c r="X136">
        <v>287.84424000000001</v>
      </c>
      <c r="Y136">
        <f t="shared" si="13"/>
        <v>14.694240000000036</v>
      </c>
      <c r="Z136">
        <v>288.96924000000001</v>
      </c>
      <c r="AA136">
        <f t="shared" si="14"/>
        <v>15.819240000000036</v>
      </c>
    </row>
    <row r="137" spans="1:27" x14ac:dyDescent="0.3">
      <c r="A137" s="1">
        <v>45393</v>
      </c>
      <c r="B137">
        <v>8.9</v>
      </c>
      <c r="C137">
        <v>11.608060000000023</v>
      </c>
      <c r="D137">
        <v>8.7840000000000007</v>
      </c>
      <c r="E137">
        <v>8.9947118418599903</v>
      </c>
      <c r="F137">
        <v>8.6690640000000005</v>
      </c>
      <c r="G137">
        <v>9.7671119999999991</v>
      </c>
      <c r="H137">
        <v>9.0537217970586195</v>
      </c>
      <c r="K137">
        <f t="shared" si="11"/>
        <v>7.333588963600123</v>
      </c>
      <c r="L137">
        <f t="shared" si="11"/>
        <v>1.3455999999999921E-2</v>
      </c>
      <c r="M137">
        <f t="shared" si="11"/>
        <v>8.9703329885117405E-3</v>
      </c>
      <c r="N137">
        <f t="shared" si="9"/>
        <v>5.3331436095999912E-2</v>
      </c>
      <c r="O137">
        <f t="shared" si="9"/>
        <v>0.75188322054399792</v>
      </c>
      <c r="P137">
        <f t="shared" si="9"/>
        <v>2.3630390890931278E-2</v>
      </c>
      <c r="Q137">
        <f t="shared" si="12"/>
        <v>2.7080600000000228</v>
      </c>
      <c r="R137">
        <f t="shared" si="12"/>
        <v>0.11599999999999966</v>
      </c>
      <c r="S137">
        <f t="shared" si="12"/>
        <v>9.4711841859989931E-2</v>
      </c>
      <c r="T137">
        <f t="shared" si="10"/>
        <v>0.23093599999999981</v>
      </c>
      <c r="U137">
        <f t="shared" si="10"/>
        <v>0.86711199999999877</v>
      </c>
      <c r="V137">
        <f t="shared" si="10"/>
        <v>0.1537217970586191</v>
      </c>
      <c r="X137">
        <v>284.75806</v>
      </c>
      <c r="Y137">
        <f t="shared" si="13"/>
        <v>11.608060000000023</v>
      </c>
      <c r="Z137">
        <v>285.39159999999998</v>
      </c>
      <c r="AA137">
        <f t="shared" si="14"/>
        <v>12.241600000000005</v>
      </c>
    </row>
    <row r="138" spans="1:27" x14ac:dyDescent="0.3">
      <c r="A138" s="1">
        <v>45394</v>
      </c>
      <c r="B138">
        <v>10</v>
      </c>
      <c r="C138">
        <v>12.656640000000039</v>
      </c>
      <c r="D138">
        <v>10.421999999999899</v>
      </c>
      <c r="E138">
        <v>9.9488825240024408</v>
      </c>
      <c r="F138">
        <v>9.8582610000000006</v>
      </c>
      <c r="G138">
        <v>10.312913999999999</v>
      </c>
      <c r="H138">
        <v>10.1355143817635</v>
      </c>
      <c r="K138">
        <f t="shared" si="11"/>
        <v>7.0577360896002048</v>
      </c>
      <c r="L138">
        <f t="shared" si="11"/>
        <v>0.17808399999991506</v>
      </c>
      <c r="M138">
        <f t="shared" si="11"/>
        <v>2.6129963523610434E-3</v>
      </c>
      <c r="N138">
        <f t="shared" si="9"/>
        <v>2.0089944120999827E-2</v>
      </c>
      <c r="O138">
        <f t="shared" si="9"/>
        <v>9.7915171395999534E-2</v>
      </c>
      <c r="P138">
        <f t="shared" si="9"/>
        <v>1.8364147664743518E-2</v>
      </c>
      <c r="Q138">
        <f t="shared" si="12"/>
        <v>2.6566400000000385</v>
      </c>
      <c r="R138">
        <f t="shared" si="12"/>
        <v>0.42199999999989934</v>
      </c>
      <c r="S138">
        <f t="shared" si="12"/>
        <v>5.1117475997559225E-2</v>
      </c>
      <c r="T138">
        <f t="shared" si="10"/>
        <v>0.14173899999999939</v>
      </c>
      <c r="U138">
        <f t="shared" si="10"/>
        <v>0.31291399999999925</v>
      </c>
      <c r="V138">
        <f t="shared" si="10"/>
        <v>0.13551438176349961</v>
      </c>
      <c r="X138">
        <v>285.80664000000002</v>
      </c>
      <c r="Y138">
        <f t="shared" si="13"/>
        <v>12.656640000000039</v>
      </c>
      <c r="Z138">
        <v>287.12011999999999</v>
      </c>
      <c r="AA138">
        <f t="shared" si="14"/>
        <v>13.970120000000009</v>
      </c>
    </row>
    <row r="139" spans="1:27" x14ac:dyDescent="0.3">
      <c r="A139" s="1">
        <v>45395</v>
      </c>
      <c r="B139">
        <v>9.4</v>
      </c>
      <c r="C139">
        <v>10.68180000000001</v>
      </c>
      <c r="D139">
        <v>8.8859999999999992</v>
      </c>
      <c r="E139">
        <v>9.2645366439318799</v>
      </c>
      <c r="F139">
        <v>9.2555560000000003</v>
      </c>
      <c r="G139">
        <v>9.8168839999999999</v>
      </c>
      <c r="H139">
        <v>9.30574419783294</v>
      </c>
      <c r="K139">
        <f t="shared" si="11"/>
        <v>1.6430112400000241</v>
      </c>
      <c r="L139">
        <f t="shared" si="11"/>
        <v>0.26419600000000115</v>
      </c>
      <c r="M139">
        <f t="shared" si="11"/>
        <v>1.8350320837238383E-2</v>
      </c>
      <c r="N139">
        <f t="shared" si="9"/>
        <v>2.0864069136000005E-2</v>
      </c>
      <c r="O139">
        <f t="shared" si="9"/>
        <v>0.17379226945599965</v>
      </c>
      <c r="P139">
        <f t="shared" si="9"/>
        <v>8.8841562421560112E-3</v>
      </c>
      <c r="Q139">
        <f t="shared" si="12"/>
        <v>1.2818000000000094</v>
      </c>
      <c r="R139">
        <f t="shared" si="12"/>
        <v>0.51400000000000112</v>
      </c>
      <c r="S139">
        <f t="shared" si="12"/>
        <v>0.13546335606812043</v>
      </c>
      <c r="T139">
        <f t="shared" si="10"/>
        <v>0.14444400000000002</v>
      </c>
      <c r="U139">
        <f t="shared" si="10"/>
        <v>0.41688399999999959</v>
      </c>
      <c r="V139">
        <f t="shared" si="10"/>
        <v>9.425580216706031E-2</v>
      </c>
      <c r="X139">
        <v>283.83179999999999</v>
      </c>
      <c r="Y139">
        <f t="shared" si="13"/>
        <v>10.68180000000001</v>
      </c>
      <c r="Z139">
        <v>286.69506999999999</v>
      </c>
      <c r="AA139">
        <f t="shared" si="14"/>
        <v>13.54507000000001</v>
      </c>
    </row>
    <row r="140" spans="1:27" x14ac:dyDescent="0.3">
      <c r="A140" s="1">
        <v>45396</v>
      </c>
      <c r="B140">
        <v>9.9</v>
      </c>
      <c r="C140">
        <v>11.65518000000003</v>
      </c>
      <c r="D140">
        <v>10.598999999999901</v>
      </c>
      <c r="E140">
        <v>10.2813879344678</v>
      </c>
      <c r="F140">
        <v>10.147360000000001</v>
      </c>
      <c r="G140">
        <v>9.9226519999999994</v>
      </c>
      <c r="H140">
        <v>10.237600006764501</v>
      </c>
      <c r="K140">
        <f t="shared" si="11"/>
        <v>3.0806568324001034</v>
      </c>
      <c r="L140">
        <f t="shared" si="11"/>
        <v>0.48860099999986073</v>
      </c>
      <c r="M140">
        <f t="shared" si="11"/>
        <v>0.14545675655761436</v>
      </c>
      <c r="N140">
        <f t="shared" si="9"/>
        <v>6.1186969600000231E-2</v>
      </c>
      <c r="O140">
        <f t="shared" si="9"/>
        <v>5.1311310399995496E-4</v>
      </c>
      <c r="P140">
        <f t="shared" si="9"/>
        <v>0.11397376456739057</v>
      </c>
      <c r="Q140">
        <f t="shared" si="12"/>
        <v>1.7551800000000295</v>
      </c>
      <c r="R140">
        <f t="shared" si="12"/>
        <v>0.69899999999990037</v>
      </c>
      <c r="S140">
        <f t="shared" si="12"/>
        <v>0.38138793446779928</v>
      </c>
      <c r="T140">
        <f t="shared" si="10"/>
        <v>0.24736000000000047</v>
      </c>
      <c r="U140">
        <f t="shared" si="10"/>
        <v>2.2651999999999006E-2</v>
      </c>
      <c r="V140">
        <f t="shared" si="10"/>
        <v>0.33760000676450019</v>
      </c>
      <c r="X140">
        <v>284.80518000000001</v>
      </c>
      <c r="Y140">
        <f t="shared" si="13"/>
        <v>11.65518000000003</v>
      </c>
      <c r="Z140">
        <v>288.89917000000003</v>
      </c>
      <c r="AA140">
        <f t="shared" si="14"/>
        <v>15.749170000000049</v>
      </c>
    </row>
    <row r="141" spans="1:27" x14ac:dyDescent="0.3">
      <c r="A141" s="1">
        <v>45397</v>
      </c>
      <c r="B141">
        <v>13.2</v>
      </c>
      <c r="C141">
        <v>14.485740000000021</v>
      </c>
      <c r="D141">
        <v>11.827999999999999</v>
      </c>
      <c r="E141">
        <v>12.938350444529901</v>
      </c>
      <c r="F141">
        <v>12.148547000000001</v>
      </c>
      <c r="G141">
        <v>12.490506</v>
      </c>
      <c r="H141">
        <v>12.351350947314099</v>
      </c>
      <c r="K141">
        <f t="shared" si="11"/>
        <v>1.6531273476000563</v>
      </c>
      <c r="L141">
        <f t="shared" si="11"/>
        <v>1.8823839999999996</v>
      </c>
      <c r="M141">
        <f t="shared" si="11"/>
        <v>6.8460489877700204E-2</v>
      </c>
      <c r="N141">
        <f t="shared" si="9"/>
        <v>1.1055534112089971</v>
      </c>
      <c r="O141">
        <f t="shared" si="9"/>
        <v>0.50338173603599912</v>
      </c>
      <c r="P141">
        <f t="shared" si="9"/>
        <v>0.72020521462467557</v>
      </c>
      <c r="Q141">
        <f t="shared" si="12"/>
        <v>1.2857400000000219</v>
      </c>
      <c r="R141">
        <f t="shared" si="12"/>
        <v>1.3719999999999999</v>
      </c>
      <c r="S141">
        <f t="shared" si="12"/>
        <v>0.2616495554700986</v>
      </c>
      <c r="T141">
        <f t="shared" si="10"/>
        <v>1.0514529999999986</v>
      </c>
      <c r="U141">
        <f t="shared" si="10"/>
        <v>0.7094939999999994</v>
      </c>
      <c r="V141">
        <f t="shared" si="10"/>
        <v>0.84864905268590007</v>
      </c>
      <c r="X141">
        <v>287.63574</v>
      </c>
      <c r="Y141">
        <f t="shared" si="13"/>
        <v>14.485740000000021</v>
      </c>
      <c r="Z141">
        <v>290.60253999999998</v>
      </c>
      <c r="AA141">
        <f t="shared" si="14"/>
        <v>17.452539999999999</v>
      </c>
    </row>
    <row r="142" spans="1:27" x14ac:dyDescent="0.3">
      <c r="A142" s="1">
        <v>45398</v>
      </c>
      <c r="B142">
        <v>4.8</v>
      </c>
      <c r="C142">
        <v>14.599270000000047</v>
      </c>
      <c r="D142">
        <v>11.037000000000001</v>
      </c>
      <c r="E142">
        <v>10.320032521999799</v>
      </c>
      <c r="F142">
        <v>10.46205</v>
      </c>
      <c r="G142">
        <v>10.425822</v>
      </c>
      <c r="H142">
        <v>10.5612263044806</v>
      </c>
      <c r="K142">
        <f t="shared" si="11"/>
        <v>96.025692532900905</v>
      </c>
      <c r="L142">
        <f t="shared" si="11"/>
        <v>38.900169000000012</v>
      </c>
      <c r="M142">
        <f t="shared" si="11"/>
        <v>30.470759043935466</v>
      </c>
      <c r="N142">
        <f t="shared" si="9"/>
        <v>32.058810202499998</v>
      </c>
      <c r="O142">
        <f t="shared" si="9"/>
        <v>31.649873175684004</v>
      </c>
      <c r="P142">
        <f t="shared" si="9"/>
        <v>33.191728531439196</v>
      </c>
      <c r="Q142">
        <f t="shared" si="12"/>
        <v>9.7992700000000461</v>
      </c>
      <c r="R142">
        <f t="shared" si="12"/>
        <v>6.237000000000001</v>
      </c>
      <c r="S142">
        <f t="shared" si="12"/>
        <v>5.5200325219997994</v>
      </c>
      <c r="T142">
        <f t="shared" si="10"/>
        <v>5.6620499999999998</v>
      </c>
      <c r="U142">
        <f t="shared" si="10"/>
        <v>5.6258220000000003</v>
      </c>
      <c r="V142">
        <f t="shared" si="10"/>
        <v>5.7612263044806005</v>
      </c>
      <c r="X142">
        <v>287.74927000000002</v>
      </c>
      <c r="Y142">
        <f t="shared" si="13"/>
        <v>14.599270000000047</v>
      </c>
      <c r="Z142">
        <v>289.27636999999999</v>
      </c>
      <c r="AA142">
        <f t="shared" si="14"/>
        <v>16.126370000000009</v>
      </c>
    </row>
    <row r="143" spans="1:27" x14ac:dyDescent="0.3">
      <c r="A143" s="1">
        <v>45399</v>
      </c>
      <c r="B143">
        <v>4</v>
      </c>
      <c r="C143">
        <v>4.9642600000000243</v>
      </c>
      <c r="D143">
        <v>6.1070000000000002</v>
      </c>
      <c r="E143">
        <v>5.82383446924735</v>
      </c>
      <c r="F143">
        <v>5.6715198000000004</v>
      </c>
      <c r="G143">
        <v>3.6468804000000001</v>
      </c>
      <c r="H143">
        <v>5.3123086534560899</v>
      </c>
      <c r="K143">
        <f t="shared" si="11"/>
        <v>0.92979734760004695</v>
      </c>
      <c r="L143">
        <f t="shared" si="11"/>
        <v>4.4394490000000006</v>
      </c>
      <c r="M143">
        <f t="shared" si="11"/>
        <v>3.3263721712147629</v>
      </c>
      <c r="N143">
        <f t="shared" si="9"/>
        <v>2.7939784417920417</v>
      </c>
      <c r="O143">
        <f t="shared" si="9"/>
        <v>0.12469345190415991</v>
      </c>
      <c r="P143">
        <f t="shared" si="9"/>
        <v>1.722154001935736</v>
      </c>
      <c r="Q143">
        <f t="shared" si="12"/>
        <v>0.96426000000002432</v>
      </c>
      <c r="R143">
        <f t="shared" si="12"/>
        <v>2.1070000000000002</v>
      </c>
      <c r="S143">
        <f t="shared" si="12"/>
        <v>1.82383446924735</v>
      </c>
      <c r="T143">
        <f t="shared" si="10"/>
        <v>1.6715198000000004</v>
      </c>
      <c r="U143">
        <f t="shared" si="10"/>
        <v>0.35311959999999987</v>
      </c>
      <c r="V143">
        <f t="shared" si="10"/>
        <v>1.3123086534560899</v>
      </c>
      <c r="X143">
        <v>278.69263000000001</v>
      </c>
      <c r="Y143">
        <f t="shared" si="13"/>
        <v>5.542630000000031</v>
      </c>
      <c r="Z143">
        <v>278.11426</v>
      </c>
      <c r="AA143">
        <f t="shared" si="14"/>
        <v>4.9642600000000243</v>
      </c>
    </row>
    <row r="144" spans="1:27" x14ac:dyDescent="0.3">
      <c r="A144" s="1">
        <v>45400</v>
      </c>
      <c r="B144">
        <v>6.1</v>
      </c>
      <c r="C144">
        <v>6.6500500000000216</v>
      </c>
      <c r="D144">
        <v>5.875</v>
      </c>
      <c r="E144">
        <v>5.39526609113266</v>
      </c>
      <c r="F144">
        <v>5.4159449999999998</v>
      </c>
      <c r="G144">
        <v>5.4038589999999997</v>
      </c>
      <c r="H144">
        <v>5.5225175706804999</v>
      </c>
      <c r="K144">
        <f t="shared" si="11"/>
        <v>0.3025550025000241</v>
      </c>
      <c r="L144">
        <f t="shared" si="11"/>
        <v>5.0624999999999837E-2</v>
      </c>
      <c r="M144">
        <f t="shared" si="11"/>
        <v>0.49664988230743978</v>
      </c>
      <c r="N144">
        <f t="shared" si="9"/>
        <v>0.46793124302499983</v>
      </c>
      <c r="O144">
        <f t="shared" si="9"/>
        <v>0.48461229188099986</v>
      </c>
      <c r="P144">
        <f t="shared" si="9"/>
        <v>0.33348595617275106</v>
      </c>
      <c r="Q144">
        <f t="shared" si="12"/>
        <v>0.55005000000002191</v>
      </c>
      <c r="R144">
        <f t="shared" si="12"/>
        <v>0.22499999999999964</v>
      </c>
      <c r="S144">
        <f t="shared" si="12"/>
        <v>0.70473390886733966</v>
      </c>
      <c r="T144">
        <f t="shared" si="10"/>
        <v>0.68405499999999986</v>
      </c>
      <c r="U144">
        <f t="shared" si="10"/>
        <v>0.6961409999999999</v>
      </c>
      <c r="V144">
        <f t="shared" si="10"/>
        <v>0.57748242931949978</v>
      </c>
      <c r="X144">
        <v>280.32616999999999</v>
      </c>
      <c r="Y144">
        <f t="shared" si="13"/>
        <v>7.1761700000000133</v>
      </c>
      <c r="Z144">
        <v>279.80005</v>
      </c>
      <c r="AA144">
        <f t="shared" si="14"/>
        <v>6.6500500000000216</v>
      </c>
    </row>
    <row r="145" spans="1:27" x14ac:dyDescent="0.3">
      <c r="A145" s="1">
        <v>45401</v>
      </c>
      <c r="B145">
        <v>2.4</v>
      </c>
      <c r="C145">
        <v>4.4686500000000251</v>
      </c>
      <c r="D145">
        <v>3.7519999999999998</v>
      </c>
      <c r="E145">
        <v>3.3395683701816901</v>
      </c>
      <c r="F145">
        <v>3.7360730000000002</v>
      </c>
      <c r="G145">
        <v>4.1247252999999997</v>
      </c>
      <c r="H145">
        <v>3.7380916822747299</v>
      </c>
      <c r="K145">
        <f t="shared" si="11"/>
        <v>4.2793128225001045</v>
      </c>
      <c r="L145">
        <f t="shared" si="11"/>
        <v>1.8279039999999998</v>
      </c>
      <c r="M145">
        <f t="shared" si="11"/>
        <v>0.88278872224587757</v>
      </c>
      <c r="N145">
        <f t="shared" si="9"/>
        <v>1.7850910613290008</v>
      </c>
      <c r="O145">
        <f t="shared" si="9"/>
        <v>2.9746773604600891</v>
      </c>
      <c r="P145">
        <f t="shared" si="9"/>
        <v>1.790489350172817</v>
      </c>
      <c r="Q145">
        <f t="shared" si="12"/>
        <v>2.0686500000000252</v>
      </c>
      <c r="R145">
        <f t="shared" si="12"/>
        <v>1.3519999999999999</v>
      </c>
      <c r="S145">
        <f t="shared" si="12"/>
        <v>0.93956837018169015</v>
      </c>
      <c r="T145">
        <f t="shared" si="10"/>
        <v>1.3360730000000003</v>
      </c>
      <c r="U145">
        <f t="shared" si="10"/>
        <v>1.7247252999999998</v>
      </c>
      <c r="V145">
        <f t="shared" si="10"/>
        <v>1.33809168227473</v>
      </c>
      <c r="X145">
        <v>277.61865</v>
      </c>
      <c r="Y145">
        <f t="shared" si="13"/>
        <v>4.4686500000000251</v>
      </c>
      <c r="Z145">
        <v>278.67383000000001</v>
      </c>
      <c r="AA145">
        <f t="shared" si="14"/>
        <v>5.5238300000000322</v>
      </c>
    </row>
    <row r="146" spans="1:27" x14ac:dyDescent="0.3">
      <c r="A146" s="1">
        <v>45402</v>
      </c>
      <c r="B146">
        <v>0.8</v>
      </c>
      <c r="C146">
        <v>1.112700000000018</v>
      </c>
      <c r="D146">
        <v>0.42899999999999999</v>
      </c>
      <c r="E146">
        <v>1.29413563345205</v>
      </c>
      <c r="F146">
        <v>0.59129030000000005</v>
      </c>
      <c r="G146">
        <v>1.2716504</v>
      </c>
      <c r="H146">
        <v>0.89651909052911205</v>
      </c>
      <c r="K146">
        <f t="shared" si="11"/>
        <v>9.7781290000011234E-2</v>
      </c>
      <c r="L146">
        <f t="shared" si="11"/>
        <v>0.13764100000000004</v>
      </c>
      <c r="M146">
        <f t="shared" si="11"/>
        <v>0.24417002424705864</v>
      </c>
      <c r="N146">
        <f t="shared" si="9"/>
        <v>4.3559738874090002E-2</v>
      </c>
      <c r="O146">
        <f t="shared" si="9"/>
        <v>0.22245409982015993</v>
      </c>
      <c r="P146">
        <f t="shared" si="9"/>
        <v>9.3159348365669196E-3</v>
      </c>
      <c r="Q146">
        <f t="shared" si="12"/>
        <v>0.31270000000001796</v>
      </c>
      <c r="R146">
        <f t="shared" si="12"/>
        <v>0.37100000000000005</v>
      </c>
      <c r="S146">
        <f t="shared" si="12"/>
        <v>0.49413563345204992</v>
      </c>
      <c r="T146">
        <f t="shared" si="10"/>
        <v>0.2087097</v>
      </c>
      <c r="U146">
        <f t="shared" si="10"/>
        <v>0.47165039999999991</v>
      </c>
      <c r="V146">
        <f t="shared" si="10"/>
        <v>9.6519090529112006E-2</v>
      </c>
      <c r="X146">
        <v>274.2627</v>
      </c>
      <c r="Y146">
        <f t="shared" si="13"/>
        <v>1.112700000000018</v>
      </c>
      <c r="Z146">
        <v>279.40625</v>
      </c>
      <c r="AA146">
        <f t="shared" si="14"/>
        <v>6.2562500000000227</v>
      </c>
    </row>
    <row r="147" spans="1:27" x14ac:dyDescent="0.3">
      <c r="A147" s="1">
        <v>45403</v>
      </c>
      <c r="B147">
        <v>3.2</v>
      </c>
      <c r="C147">
        <v>5.5524000000000342</v>
      </c>
      <c r="D147">
        <v>4.3840000000000003</v>
      </c>
      <c r="E147">
        <v>4.0892939287549197</v>
      </c>
      <c r="F147">
        <v>4.1632876000000003</v>
      </c>
      <c r="G147">
        <v>3.9688436999999999</v>
      </c>
      <c r="H147">
        <v>4.1513563167185996</v>
      </c>
      <c r="K147">
        <f t="shared" si="11"/>
        <v>5.5337857600001596</v>
      </c>
      <c r="L147">
        <f t="shared" si="11"/>
        <v>1.4018560000000004</v>
      </c>
      <c r="M147">
        <f t="shared" si="11"/>
        <v>0.79084369172035984</v>
      </c>
      <c r="N147">
        <f t="shared" si="9"/>
        <v>0.92792300031376029</v>
      </c>
      <c r="O147">
        <f t="shared" si="9"/>
        <v>0.59112063502968948</v>
      </c>
      <c r="P147">
        <f t="shared" si="9"/>
        <v>0.90507884136038008</v>
      </c>
      <c r="Q147">
        <f t="shared" si="12"/>
        <v>2.352400000000034</v>
      </c>
      <c r="R147">
        <f t="shared" si="12"/>
        <v>1.1840000000000002</v>
      </c>
      <c r="S147">
        <f t="shared" si="12"/>
        <v>0.88929392875491953</v>
      </c>
      <c r="T147">
        <f t="shared" si="10"/>
        <v>0.96328760000000013</v>
      </c>
      <c r="U147">
        <f t="shared" si="10"/>
        <v>0.76884369999999969</v>
      </c>
      <c r="V147">
        <f t="shared" si="10"/>
        <v>0.95135631671859944</v>
      </c>
      <c r="X147">
        <v>278.70240000000001</v>
      </c>
      <c r="Y147">
        <f t="shared" si="13"/>
        <v>5.5524000000000342</v>
      </c>
      <c r="Z147">
        <v>278.84154999999998</v>
      </c>
      <c r="AA147">
        <f t="shared" si="14"/>
        <v>5.6915500000000065</v>
      </c>
    </row>
    <row r="148" spans="1:27" x14ac:dyDescent="0.3">
      <c r="A148" s="1">
        <v>45404</v>
      </c>
      <c r="B148">
        <v>5</v>
      </c>
      <c r="C148">
        <v>6.0963399999999979</v>
      </c>
      <c r="D148">
        <v>5.3310000000000004</v>
      </c>
      <c r="E148">
        <v>4.5166367985360898</v>
      </c>
      <c r="F148">
        <v>4.2496556999999999</v>
      </c>
      <c r="G148">
        <v>4.5712250000000001</v>
      </c>
      <c r="H148">
        <v>4.66712942210716</v>
      </c>
      <c r="K148">
        <f t="shared" si="11"/>
        <v>1.2019613955999953</v>
      </c>
      <c r="L148">
        <f t="shared" si="11"/>
        <v>0.10956100000000027</v>
      </c>
      <c r="M148">
        <f t="shared" si="11"/>
        <v>0.23363998452944065</v>
      </c>
      <c r="N148">
        <f t="shared" si="9"/>
        <v>0.56301656854249016</v>
      </c>
      <c r="O148">
        <f t="shared" si="9"/>
        <v>0.18384800062499992</v>
      </c>
      <c r="P148">
        <f t="shared" si="9"/>
        <v>0.11080282162671327</v>
      </c>
      <c r="Q148">
        <f t="shared" si="12"/>
        <v>1.0963399999999979</v>
      </c>
      <c r="R148">
        <f t="shared" si="12"/>
        <v>0.33100000000000041</v>
      </c>
      <c r="S148">
        <f t="shared" si="12"/>
        <v>0.48336320146391021</v>
      </c>
      <c r="T148">
        <f t="shared" si="10"/>
        <v>0.75034430000000008</v>
      </c>
      <c r="U148">
        <f t="shared" si="10"/>
        <v>0.42877499999999991</v>
      </c>
      <c r="V148">
        <f t="shared" si="10"/>
        <v>0.33287057789284002</v>
      </c>
      <c r="X148">
        <v>279.24633999999998</v>
      </c>
      <c r="Y148">
        <f t="shared" si="13"/>
        <v>6.0963399999999979</v>
      </c>
      <c r="Z148">
        <v>279.67869999999999</v>
      </c>
      <c r="AA148">
        <f t="shared" si="14"/>
        <v>6.5287000000000148</v>
      </c>
    </row>
    <row r="149" spans="1:27" x14ac:dyDescent="0.3">
      <c r="A149" s="1">
        <v>45405</v>
      </c>
      <c r="B149">
        <v>3.9</v>
      </c>
      <c r="C149">
        <v>4.6566400000000385</v>
      </c>
      <c r="D149">
        <v>3.4009999999999998</v>
      </c>
      <c r="E149">
        <v>3.0809226037754902</v>
      </c>
      <c r="F149">
        <v>3.0999412999999998</v>
      </c>
      <c r="G149">
        <v>5.3255496000000004</v>
      </c>
      <c r="H149">
        <v>3.7268533649865301</v>
      </c>
      <c r="K149">
        <f t="shared" si="11"/>
        <v>0.57250408960005839</v>
      </c>
      <c r="L149">
        <f t="shared" si="11"/>
        <v>0.24900100000000011</v>
      </c>
      <c r="M149">
        <f t="shared" si="11"/>
        <v>0.6708877810059225</v>
      </c>
      <c r="N149">
        <f t="shared" si="9"/>
        <v>0.64009392344569016</v>
      </c>
      <c r="O149">
        <f t="shared" si="9"/>
        <v>2.0321916620601614</v>
      </c>
      <c r="P149">
        <f t="shared" si="9"/>
        <v>2.9979757216487737E-2</v>
      </c>
      <c r="Q149">
        <f t="shared" si="12"/>
        <v>0.75664000000003862</v>
      </c>
      <c r="R149">
        <f t="shared" si="12"/>
        <v>0.49900000000000011</v>
      </c>
      <c r="S149">
        <f t="shared" si="12"/>
        <v>0.8190773962245097</v>
      </c>
      <c r="T149">
        <f t="shared" si="10"/>
        <v>0.80005870000000012</v>
      </c>
      <c r="U149">
        <f t="shared" si="10"/>
        <v>1.4255496000000005</v>
      </c>
      <c r="V149">
        <f t="shared" si="10"/>
        <v>0.17314663501346983</v>
      </c>
      <c r="X149">
        <v>277.80664000000002</v>
      </c>
      <c r="Y149">
        <f t="shared" si="13"/>
        <v>4.6566400000000385</v>
      </c>
      <c r="Z149">
        <v>279.61034999999998</v>
      </c>
      <c r="AA149">
        <f t="shared" si="14"/>
        <v>6.4603500000000054</v>
      </c>
    </row>
    <row r="150" spans="1:27" x14ac:dyDescent="0.3">
      <c r="A150" s="1">
        <v>45406</v>
      </c>
      <c r="B150">
        <v>6.9</v>
      </c>
      <c r="C150">
        <v>9.8519500000000448</v>
      </c>
      <c r="D150">
        <v>8.4429999999999907</v>
      </c>
      <c r="E150">
        <v>7.4162685942583302</v>
      </c>
      <c r="F150">
        <v>8.0616459999999996</v>
      </c>
      <c r="G150">
        <v>7.4326460000000001</v>
      </c>
      <c r="H150">
        <v>7.83839021336866</v>
      </c>
      <c r="K150">
        <f t="shared" si="11"/>
        <v>8.7140088025002633</v>
      </c>
      <c r="L150">
        <f t="shared" si="11"/>
        <v>2.3808489999999702</v>
      </c>
      <c r="M150">
        <f t="shared" si="11"/>
        <v>0.26653326141747197</v>
      </c>
      <c r="N150">
        <f t="shared" si="9"/>
        <v>1.3494214293159983</v>
      </c>
      <c r="O150">
        <f t="shared" si="9"/>
        <v>0.28371176131599973</v>
      </c>
      <c r="P150">
        <f t="shared" si="9"/>
        <v>0.88057619254607866</v>
      </c>
      <c r="Q150">
        <f t="shared" si="12"/>
        <v>2.9519500000000445</v>
      </c>
      <c r="R150">
        <f t="shared" si="12"/>
        <v>1.5429999999999904</v>
      </c>
      <c r="S150">
        <f t="shared" si="12"/>
        <v>0.51626859425832983</v>
      </c>
      <c r="T150">
        <f t="shared" si="10"/>
        <v>1.1616459999999993</v>
      </c>
      <c r="U150">
        <f t="shared" si="10"/>
        <v>0.53264599999999973</v>
      </c>
      <c r="V150">
        <f t="shared" si="10"/>
        <v>0.93839021336865969</v>
      </c>
      <c r="X150">
        <v>283.45434999999998</v>
      </c>
      <c r="Y150">
        <f t="shared" si="13"/>
        <v>10.304349999999999</v>
      </c>
      <c r="Z150">
        <v>283.00195000000002</v>
      </c>
      <c r="AA150">
        <f t="shared" si="14"/>
        <v>9.8519500000000448</v>
      </c>
    </row>
    <row r="151" spans="1:27" x14ac:dyDescent="0.3">
      <c r="A151" s="1">
        <v>45407</v>
      </c>
      <c r="B151">
        <v>3.2</v>
      </c>
      <c r="C151">
        <v>3.6639600000000314</v>
      </c>
      <c r="D151">
        <v>3.5939999999999901</v>
      </c>
      <c r="E151">
        <v>3.3180699823313402</v>
      </c>
      <c r="F151">
        <v>3.4078659999999998</v>
      </c>
      <c r="G151">
        <v>3.372573</v>
      </c>
      <c r="H151">
        <v>3.4231272205812999</v>
      </c>
      <c r="K151">
        <f t="shared" si="11"/>
        <v>0.21525888160002898</v>
      </c>
      <c r="L151">
        <f t="shared" si="11"/>
        <v>0.15523599999999205</v>
      </c>
      <c r="M151">
        <f t="shared" si="11"/>
        <v>1.3940520727722946E-2</v>
      </c>
      <c r="N151">
        <f t="shared" si="9"/>
        <v>4.3208273955999861E-2</v>
      </c>
      <c r="O151">
        <f t="shared" si="9"/>
        <v>2.9781440328999955E-2</v>
      </c>
      <c r="P151">
        <f t="shared" si="9"/>
        <v>4.9785756564335995E-2</v>
      </c>
      <c r="Q151">
        <f t="shared" si="12"/>
        <v>0.46396000000003124</v>
      </c>
      <c r="R151">
        <f t="shared" si="12"/>
        <v>0.39399999999998991</v>
      </c>
      <c r="S151">
        <f t="shared" si="12"/>
        <v>0.11806998233134003</v>
      </c>
      <c r="T151">
        <f t="shared" si="10"/>
        <v>0.20786599999999966</v>
      </c>
      <c r="U151">
        <f t="shared" si="10"/>
        <v>0.17257299999999987</v>
      </c>
      <c r="V151">
        <f t="shared" si="10"/>
        <v>0.22312722058129975</v>
      </c>
      <c r="X151">
        <v>276.81396000000001</v>
      </c>
      <c r="Y151">
        <f t="shared" si="13"/>
        <v>3.6639600000000314</v>
      </c>
      <c r="Z151">
        <v>279.59570000000002</v>
      </c>
      <c r="AA151">
        <f t="shared" si="14"/>
        <v>6.4457000000000448</v>
      </c>
    </row>
    <row r="152" spans="1:27" x14ac:dyDescent="0.3">
      <c r="A152" s="1">
        <v>45408</v>
      </c>
      <c r="B152">
        <v>0.2</v>
      </c>
      <c r="C152">
        <v>4.1000000000000227</v>
      </c>
      <c r="D152">
        <v>0.64899999999999902</v>
      </c>
      <c r="E152">
        <v>1.08538325212937</v>
      </c>
      <c r="F152">
        <v>1.7875985999999999</v>
      </c>
      <c r="G152">
        <v>2.4899844999999998</v>
      </c>
      <c r="H152">
        <v>1.5029915935956899</v>
      </c>
      <c r="K152">
        <f t="shared" si="11"/>
        <v>15.210000000000177</v>
      </c>
      <c r="L152">
        <f t="shared" si="11"/>
        <v>0.20160099999999911</v>
      </c>
      <c r="M152">
        <f t="shared" si="11"/>
        <v>0.78390350315117974</v>
      </c>
      <c r="N152">
        <f t="shared" si="9"/>
        <v>2.5204693147219599</v>
      </c>
      <c r="O152">
        <f t="shared" si="9"/>
        <v>5.244029010240248</v>
      </c>
      <c r="P152">
        <f t="shared" si="9"/>
        <v>1.6977870929810357</v>
      </c>
      <c r="Q152">
        <f t="shared" si="12"/>
        <v>3.9000000000000226</v>
      </c>
      <c r="R152">
        <f t="shared" si="12"/>
        <v>0.44899999999999901</v>
      </c>
      <c r="S152">
        <f t="shared" si="12"/>
        <v>0.88538325212937008</v>
      </c>
      <c r="T152">
        <f t="shared" si="10"/>
        <v>1.5875986</v>
      </c>
      <c r="U152">
        <f t="shared" si="10"/>
        <v>2.2899844999999996</v>
      </c>
      <c r="V152">
        <f t="shared" si="10"/>
        <v>1.3029915935956899</v>
      </c>
      <c r="X152">
        <v>277.25</v>
      </c>
      <c r="Y152">
        <f t="shared" si="13"/>
        <v>4.1000000000000227</v>
      </c>
      <c r="Z152">
        <v>281.95873999999998</v>
      </c>
      <c r="AA152">
        <f t="shared" si="14"/>
        <v>8.8087400000000002</v>
      </c>
    </row>
    <row r="153" spans="1:27" x14ac:dyDescent="0.3">
      <c r="A153" s="1">
        <v>45409</v>
      </c>
      <c r="B153">
        <v>6.6</v>
      </c>
      <c r="C153">
        <v>9.338040000000035</v>
      </c>
      <c r="D153">
        <v>6.9159999999999897</v>
      </c>
      <c r="E153">
        <v>6.4014112074999598</v>
      </c>
      <c r="F153">
        <v>6.7716019999999997</v>
      </c>
      <c r="G153">
        <v>7.9420495000000004</v>
      </c>
      <c r="H153">
        <v>7.00776571615111</v>
      </c>
      <c r="K153">
        <f t="shared" si="11"/>
        <v>7.4968630416001938</v>
      </c>
      <c r="L153">
        <f t="shared" si="11"/>
        <v>9.9855999999993728E-2</v>
      </c>
      <c r="M153">
        <f t="shared" si="11"/>
        <v>3.9437508506623864E-2</v>
      </c>
      <c r="N153">
        <f t="shared" si="9"/>
        <v>2.944724640400001E-2</v>
      </c>
      <c r="O153">
        <f t="shared" si="9"/>
        <v>1.8010968604502522</v>
      </c>
      <c r="P153">
        <f t="shared" si="9"/>
        <v>0.1662728792682279</v>
      </c>
      <c r="Q153">
        <f t="shared" si="12"/>
        <v>2.7380400000000353</v>
      </c>
      <c r="R153">
        <f t="shared" si="12"/>
        <v>0.31599999999999007</v>
      </c>
      <c r="S153">
        <f t="shared" si="12"/>
        <v>0.1985887925000398</v>
      </c>
      <c r="T153">
        <f t="shared" si="10"/>
        <v>0.17160200000000003</v>
      </c>
      <c r="U153">
        <f t="shared" si="10"/>
        <v>1.3420495000000008</v>
      </c>
      <c r="V153">
        <f t="shared" si="10"/>
        <v>0.40776571615111035</v>
      </c>
      <c r="X153">
        <v>282.48804000000001</v>
      </c>
      <c r="Y153">
        <f t="shared" si="13"/>
        <v>9.338040000000035</v>
      </c>
      <c r="Z153">
        <v>284.67554000000001</v>
      </c>
      <c r="AA153">
        <f t="shared" si="14"/>
        <v>11.525540000000035</v>
      </c>
    </row>
    <row r="154" spans="1:27" x14ac:dyDescent="0.3">
      <c r="A154" s="1">
        <v>45410</v>
      </c>
      <c r="B154">
        <v>6.2</v>
      </c>
      <c r="C154">
        <v>8.5043000000000006</v>
      </c>
      <c r="D154">
        <v>7.1029999999999998</v>
      </c>
      <c r="E154">
        <v>7.2985228686196901</v>
      </c>
      <c r="F154">
        <v>7.4578470000000001</v>
      </c>
      <c r="G154">
        <v>8.5363609999999994</v>
      </c>
      <c r="H154">
        <v>7.59893268191475</v>
      </c>
      <c r="K154">
        <f t="shared" si="11"/>
        <v>5.3097984900000021</v>
      </c>
      <c r="L154">
        <f t="shared" si="11"/>
        <v>0.81540899999999927</v>
      </c>
      <c r="M154">
        <f t="shared" si="11"/>
        <v>1.2067524928804325</v>
      </c>
      <c r="N154">
        <f t="shared" si="9"/>
        <v>1.5821790754089999</v>
      </c>
      <c r="O154">
        <f t="shared" si="9"/>
        <v>5.4585827223209966</v>
      </c>
      <c r="P154">
        <f t="shared" si="9"/>
        <v>1.9570126485291948</v>
      </c>
      <c r="Q154">
        <f t="shared" si="12"/>
        <v>2.3043000000000005</v>
      </c>
      <c r="R154">
        <f t="shared" si="12"/>
        <v>0.90299999999999958</v>
      </c>
      <c r="S154">
        <f t="shared" si="12"/>
        <v>1.09852286861969</v>
      </c>
      <c r="T154">
        <f t="shared" si="10"/>
        <v>1.2578469999999999</v>
      </c>
      <c r="U154">
        <f t="shared" si="10"/>
        <v>2.3363609999999992</v>
      </c>
      <c r="V154">
        <f t="shared" si="10"/>
        <v>1.3989326819147498</v>
      </c>
      <c r="X154">
        <v>281.65429999999998</v>
      </c>
      <c r="Y154">
        <f t="shared" si="13"/>
        <v>8.5043000000000006</v>
      </c>
      <c r="Z154">
        <v>288.03174000000001</v>
      </c>
      <c r="AA154">
        <f t="shared" si="14"/>
        <v>14.881740000000036</v>
      </c>
    </row>
    <row r="155" spans="1:27" x14ac:dyDescent="0.3">
      <c r="A155" s="1">
        <v>45411</v>
      </c>
      <c r="B155">
        <v>10.199999999999999</v>
      </c>
      <c r="C155">
        <v>13.264300000000048</v>
      </c>
      <c r="D155">
        <v>11.179</v>
      </c>
      <c r="E155">
        <v>11.1590242466406</v>
      </c>
      <c r="F155">
        <v>10.81725</v>
      </c>
      <c r="G155">
        <v>10.926818000000001</v>
      </c>
      <c r="H155">
        <v>11.020523098098099</v>
      </c>
      <c r="K155">
        <f t="shared" si="11"/>
        <v>9.3899344900003001</v>
      </c>
      <c r="L155">
        <f t="shared" si="11"/>
        <v>0.95844100000000187</v>
      </c>
      <c r="M155">
        <f t="shared" si="11"/>
        <v>0.91972750564457173</v>
      </c>
      <c r="N155">
        <f t="shared" si="9"/>
        <v>0.38099756250000039</v>
      </c>
      <c r="O155">
        <f t="shared" si="9"/>
        <v>0.52826440512400219</v>
      </c>
      <c r="P155">
        <f t="shared" si="9"/>
        <v>0.67325815451250415</v>
      </c>
      <c r="Q155">
        <f t="shared" si="12"/>
        <v>3.0643000000000491</v>
      </c>
      <c r="R155">
        <f t="shared" si="12"/>
        <v>0.97900000000000098</v>
      </c>
      <c r="S155">
        <f t="shared" si="12"/>
        <v>0.95902424664060071</v>
      </c>
      <c r="T155">
        <f t="shared" si="10"/>
        <v>0.6172500000000003</v>
      </c>
      <c r="U155">
        <f t="shared" si="10"/>
        <v>0.72681800000000152</v>
      </c>
      <c r="V155">
        <f t="shared" si="10"/>
        <v>0.82052309809809998</v>
      </c>
      <c r="X155">
        <v>286.41430000000003</v>
      </c>
      <c r="Y155">
        <f t="shared" si="13"/>
        <v>13.264300000000048</v>
      </c>
      <c r="Z155">
        <v>290.22460000000001</v>
      </c>
      <c r="AA155">
        <f t="shared" si="14"/>
        <v>17.074600000000032</v>
      </c>
    </row>
    <row r="156" spans="1:27" x14ac:dyDescent="0.3">
      <c r="A156" s="1">
        <v>45412</v>
      </c>
      <c r="B156">
        <v>10.8</v>
      </c>
      <c r="C156">
        <v>12.397600000000011</v>
      </c>
      <c r="D156">
        <v>11.6199999999999</v>
      </c>
      <c r="E156">
        <v>11.6224650928065</v>
      </c>
      <c r="F156">
        <v>11.791665</v>
      </c>
      <c r="G156">
        <v>11.149206</v>
      </c>
      <c r="H156">
        <v>11.5458340828787</v>
      </c>
      <c r="K156">
        <f t="shared" si="11"/>
        <v>2.5523257600000337</v>
      </c>
      <c r="L156">
        <f t="shared" si="11"/>
        <v>0.67239999999983446</v>
      </c>
      <c r="M156">
        <f t="shared" si="11"/>
        <v>0.67644882888520397</v>
      </c>
      <c r="N156">
        <f t="shared" si="9"/>
        <v>0.98339947222499868</v>
      </c>
      <c r="O156">
        <f t="shared" si="9"/>
        <v>0.12194483043599916</v>
      </c>
      <c r="P156">
        <f t="shared" si="9"/>
        <v>0.55626847918351119</v>
      </c>
      <c r="Q156">
        <f t="shared" si="12"/>
        <v>1.5976000000000106</v>
      </c>
      <c r="R156">
        <f t="shared" si="12"/>
        <v>0.81999999999989903</v>
      </c>
      <c r="S156">
        <f t="shared" si="12"/>
        <v>0.8224650928064996</v>
      </c>
      <c r="T156">
        <f t="shared" si="10"/>
        <v>0.99166499999999935</v>
      </c>
      <c r="U156">
        <f t="shared" si="10"/>
        <v>0.3492059999999988</v>
      </c>
      <c r="V156">
        <f t="shared" si="10"/>
        <v>0.74583408287869979</v>
      </c>
      <c r="X156">
        <v>285.54759999999999</v>
      </c>
      <c r="Y156">
        <f t="shared" si="13"/>
        <v>12.397600000000011</v>
      </c>
      <c r="Z156">
        <v>290.20190000000002</v>
      </c>
      <c r="AA156">
        <f t="shared" si="14"/>
        <v>17.051900000000046</v>
      </c>
    </row>
    <row r="157" spans="1:27" x14ac:dyDescent="0.3">
      <c r="K157">
        <f>SQRT(AVERAGE(K7:K156))</f>
        <v>2.8408733093221148</v>
      </c>
      <c r="L157">
        <f t="shared" ref="L157:P157" si="15">SQRT(AVERAGE(L7:L156))</f>
        <v>1.4866932120201066</v>
      </c>
      <c r="M157">
        <f t="shared" si="15"/>
        <v>1.4256744716903431</v>
      </c>
      <c r="N157">
        <f t="shared" si="15"/>
        <v>1.5789135766934219</v>
      </c>
      <c r="O157">
        <f t="shared" si="15"/>
        <v>1.599844954497704</v>
      </c>
      <c r="P157">
        <f t="shared" si="15"/>
        <v>1.4550458311709731</v>
      </c>
      <c r="Q157">
        <f>AVERAGE(Q7:Q156)</f>
        <v>2.3730952000000212</v>
      </c>
      <c r="R157">
        <f t="shared" ref="R157:V157" si="16">AVERAGE(R7:R156)</f>
        <v>1.1535733333333311</v>
      </c>
      <c r="S157">
        <f t="shared" si="16"/>
        <v>1.0872427156039899</v>
      </c>
      <c r="T157">
        <f t="shared" si="16"/>
        <v>1.1774696836399996</v>
      </c>
      <c r="U157">
        <f t="shared" si="16"/>
        <v>1.2371563424000005</v>
      </c>
      <c r="V157">
        <f t="shared" si="16"/>
        <v>1.1093987012326694</v>
      </c>
    </row>
    <row r="158" spans="1:27" x14ac:dyDescent="0.3">
      <c r="B158" s="2" t="s">
        <v>3</v>
      </c>
      <c r="C158" s="4">
        <f>K157</f>
        <v>2.8408733093221148</v>
      </c>
      <c r="D158" s="4">
        <f t="shared" ref="D158:H158" si="17">L157</f>
        <v>1.4866932120201066</v>
      </c>
      <c r="E158" s="4">
        <f t="shared" si="17"/>
        <v>1.4256744716903431</v>
      </c>
      <c r="F158" s="4">
        <f t="shared" si="17"/>
        <v>1.5789135766934219</v>
      </c>
      <c r="G158" s="4">
        <f t="shared" si="17"/>
        <v>1.599844954497704</v>
      </c>
      <c r="H158" s="4">
        <f t="shared" si="17"/>
        <v>1.4550458311709731</v>
      </c>
    </row>
    <row r="159" spans="1:27" x14ac:dyDescent="0.3">
      <c r="B159" s="2" t="s">
        <v>4</v>
      </c>
      <c r="C159" s="4">
        <f>Q157</f>
        <v>2.3730952000000212</v>
      </c>
      <c r="D159" s="4">
        <f t="shared" ref="D159:H159" si="18">R157</f>
        <v>1.1535733333333311</v>
      </c>
      <c r="E159" s="4">
        <f t="shared" si="18"/>
        <v>1.0872427156039899</v>
      </c>
      <c r="F159" s="4">
        <f t="shared" si="18"/>
        <v>1.1774696836399996</v>
      </c>
      <c r="G159" s="4">
        <f t="shared" si="18"/>
        <v>1.2371563424000005</v>
      </c>
      <c r="H159" s="4">
        <f t="shared" si="18"/>
        <v>1.1093987012326694</v>
      </c>
    </row>
  </sheetData>
  <mergeCells count="2">
    <mergeCell ref="A1:H1"/>
    <mergeCell ref="D5:G5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59"/>
  <sheetViews>
    <sheetView zoomScaleNormal="100" workbookViewId="0">
      <selection activeCell="F6" sqref="F6"/>
    </sheetView>
  </sheetViews>
  <sheetFormatPr defaultRowHeight="14.4" x14ac:dyDescent="0.3"/>
  <cols>
    <col min="1" max="1" width="12.44140625" customWidth="1"/>
    <col min="2" max="2" width="15.88671875" customWidth="1"/>
    <col min="3" max="3" width="16.109375" customWidth="1"/>
    <col min="4" max="4" width="15.109375" customWidth="1"/>
    <col min="5" max="5" width="15.6640625" customWidth="1"/>
    <col min="6" max="6" width="13.77734375" customWidth="1"/>
    <col min="7" max="7" width="15.109375" customWidth="1"/>
    <col min="8" max="8" width="20.109375" customWidth="1"/>
    <col min="9" max="9" width="12.21875" customWidth="1"/>
    <col min="10" max="10" width="8.21875" customWidth="1"/>
    <col min="11" max="14" width="13.44140625" customWidth="1"/>
    <col min="15" max="16" width="11.33203125" customWidth="1"/>
    <col min="17" max="22" width="8.21875" customWidth="1"/>
    <col min="23" max="23" width="25.33203125" customWidth="1"/>
    <col min="24" max="24" width="28" customWidth="1"/>
    <col min="25" max="25" width="18.44140625" customWidth="1"/>
    <col min="26" max="26" width="29.88671875" customWidth="1"/>
  </cols>
  <sheetData>
    <row r="1" spans="1:27" ht="21" x14ac:dyDescent="0.4">
      <c r="A1" s="7" t="s">
        <v>16</v>
      </c>
      <c r="B1" s="7"/>
      <c r="C1" s="7"/>
      <c r="D1" s="7"/>
      <c r="E1" s="7"/>
      <c r="F1" s="7"/>
      <c r="G1" s="7"/>
      <c r="H1" s="7"/>
    </row>
    <row r="3" spans="1:27" x14ac:dyDescent="0.3">
      <c r="A3" t="s">
        <v>18</v>
      </c>
      <c r="H3" s="8" t="s">
        <v>20</v>
      </c>
    </row>
    <row r="5" spans="1:27" s="5" customFormat="1" x14ac:dyDescent="0.3">
      <c r="B5" s="3" t="s">
        <v>12</v>
      </c>
      <c r="C5" s="3" t="s">
        <v>13</v>
      </c>
      <c r="D5" s="6" t="s">
        <v>15</v>
      </c>
      <c r="E5" s="6"/>
      <c r="F5" s="6"/>
      <c r="G5" s="6"/>
      <c r="H5" s="3" t="s">
        <v>14</v>
      </c>
    </row>
    <row r="6" spans="1:27" s="3" customFormat="1" x14ac:dyDescent="0.3">
      <c r="A6" s="3" t="s">
        <v>0</v>
      </c>
      <c r="B6" s="3" t="s">
        <v>6</v>
      </c>
      <c r="C6" s="3" t="s">
        <v>11</v>
      </c>
      <c r="D6" s="3" t="s">
        <v>5</v>
      </c>
      <c r="E6" s="3" t="s">
        <v>7</v>
      </c>
      <c r="F6" s="3" t="s">
        <v>8</v>
      </c>
      <c r="G6" s="3" t="s">
        <v>9</v>
      </c>
      <c r="H6" s="3" t="s">
        <v>10</v>
      </c>
      <c r="K6" s="3" t="s">
        <v>3</v>
      </c>
      <c r="L6" s="3" t="s">
        <v>3</v>
      </c>
      <c r="M6" s="3" t="s">
        <v>3</v>
      </c>
      <c r="N6" s="3" t="s">
        <v>3</v>
      </c>
      <c r="O6" s="3" t="s">
        <v>3</v>
      </c>
      <c r="P6" s="3" t="s">
        <v>3</v>
      </c>
      <c r="Q6" s="3" t="s">
        <v>4</v>
      </c>
      <c r="R6" s="3" t="s">
        <v>4</v>
      </c>
      <c r="S6" s="3" t="s">
        <v>4</v>
      </c>
      <c r="T6" s="3" t="s">
        <v>4</v>
      </c>
      <c r="U6" s="3" t="s">
        <v>4</v>
      </c>
      <c r="V6" s="3" t="s">
        <v>4</v>
      </c>
      <c r="X6" s="3" t="s">
        <v>1</v>
      </c>
      <c r="Y6" s="3" t="s">
        <v>1</v>
      </c>
      <c r="Z6" s="3" t="s">
        <v>2</v>
      </c>
      <c r="AA6" s="3" t="s">
        <v>1</v>
      </c>
    </row>
    <row r="7" spans="1:27" x14ac:dyDescent="0.3">
      <c r="A7" s="1">
        <v>43922</v>
      </c>
      <c r="B7">
        <v>-4.7</v>
      </c>
      <c r="C7">
        <v>-1.2857399999999757</v>
      </c>
      <c r="D7">
        <v>-4.5010000000000003</v>
      </c>
      <c r="E7">
        <v>-3.4185551378154502</v>
      </c>
      <c r="F7">
        <v>-3.4959817000000002</v>
      </c>
      <c r="G7">
        <v>-3.8937452000000001</v>
      </c>
      <c r="H7">
        <v>-3.8273205037569902</v>
      </c>
      <c r="K7">
        <f>POWER(C7-$B7,2)</f>
        <v>11.657171347600167</v>
      </c>
      <c r="L7">
        <f t="shared" ref="L7:P22" si="0">POWER(D7-$B7,2)</f>
        <v>3.9600999999999935E-2</v>
      </c>
      <c r="M7">
        <f t="shared" si="0"/>
        <v>1.6421009348191804</v>
      </c>
      <c r="N7">
        <f t="shared" si="0"/>
        <v>1.44966006673489</v>
      </c>
      <c r="O7">
        <f t="shared" si="0"/>
        <v>0.65004680252304003</v>
      </c>
      <c r="P7">
        <f t="shared" si="0"/>
        <v>0.76156950316295369</v>
      </c>
      <c r="Q7">
        <f>ABS(C7-$B7)</f>
        <v>3.4142600000000245</v>
      </c>
      <c r="R7">
        <f>ABS(D7-$B7)</f>
        <v>0.19899999999999984</v>
      </c>
      <c r="S7">
        <f>ABS(E7-$B7)</f>
        <v>1.28144486218455</v>
      </c>
      <c r="T7">
        <f>ABS(F7-$B7)</f>
        <v>1.2040183</v>
      </c>
      <c r="U7">
        <f>ABS(G7-$B7)</f>
        <v>0.80625480000000005</v>
      </c>
      <c r="V7">
        <f>ABS(H7-$B7)</f>
        <v>0.87267949624301</v>
      </c>
      <c r="X7">
        <v>272.02026000000001</v>
      </c>
      <c r="Y7">
        <f t="shared" ref="Y7:Y70" si="1">X7-273.15</f>
        <v>-1.1297399999999698</v>
      </c>
      <c r="Z7">
        <v>271.86426</v>
      </c>
      <c r="AA7">
        <f t="shared" ref="AA7:AA70" si="2">Z7-273.15</f>
        <v>-1.2857399999999757</v>
      </c>
    </row>
    <row r="8" spans="1:27" x14ac:dyDescent="0.3">
      <c r="A8" s="1">
        <v>43923</v>
      </c>
      <c r="B8">
        <v>-6</v>
      </c>
      <c r="C8">
        <v>-1.0713999999999828</v>
      </c>
      <c r="D8">
        <v>-4.5490000000000004</v>
      </c>
      <c r="E8">
        <v>-4.0477497074126703</v>
      </c>
      <c r="F8">
        <v>-4.3175134999999996</v>
      </c>
      <c r="G8">
        <v>-3.1438944000000002</v>
      </c>
      <c r="H8">
        <v>-4.0145394018173102</v>
      </c>
      <c r="K8">
        <f t="shared" ref="K8:P71" si="3">POWER(C8-$B8,2)</f>
        <v>24.291097960000169</v>
      </c>
      <c r="L8">
        <f t="shared" si="0"/>
        <v>2.1054009999999987</v>
      </c>
      <c r="M8">
        <f t="shared" si="0"/>
        <v>3.8112812049073144</v>
      </c>
      <c r="N8">
        <f t="shared" si="0"/>
        <v>2.8307608226822514</v>
      </c>
      <c r="O8">
        <f t="shared" si="0"/>
        <v>8.1573391983513588</v>
      </c>
      <c r="P8">
        <f t="shared" si="0"/>
        <v>3.9420537869359644</v>
      </c>
      <c r="Q8">
        <f t="shared" ref="Q8:V71" si="4">ABS(C8-$B8)</f>
        <v>4.9286000000000172</v>
      </c>
      <c r="R8">
        <f>ABS(D8-$B8)</f>
        <v>1.4509999999999996</v>
      </c>
      <c r="S8">
        <f>ABS(E8-$B8)</f>
        <v>1.9522502925873297</v>
      </c>
      <c r="T8">
        <f>ABS(F8-$B8)</f>
        <v>1.6824865000000004</v>
      </c>
      <c r="U8">
        <f>ABS(G8-$B8)</f>
        <v>2.8561055999999998</v>
      </c>
      <c r="V8">
        <f>ABS(H8-$B8)</f>
        <v>1.9854605981826898</v>
      </c>
      <c r="X8">
        <v>272.07859999999999</v>
      </c>
      <c r="Y8">
        <f t="shared" si="1"/>
        <v>-1.0713999999999828</v>
      </c>
      <c r="Z8">
        <v>273.15697999999998</v>
      </c>
      <c r="AA8">
        <f t="shared" si="2"/>
        <v>6.9799999999986539E-3</v>
      </c>
    </row>
    <row r="9" spans="1:27" x14ac:dyDescent="0.3">
      <c r="A9" s="1">
        <v>43924</v>
      </c>
      <c r="B9">
        <v>-4.2</v>
      </c>
      <c r="C9">
        <v>1.5109000000000492</v>
      </c>
      <c r="D9">
        <v>-3.056</v>
      </c>
      <c r="E9">
        <v>-2.4648500289825499</v>
      </c>
      <c r="F9">
        <v>-2.6808573999999998</v>
      </c>
      <c r="G9">
        <v>-1.6468050000000001</v>
      </c>
      <c r="H9">
        <v>-2.4621281242347699</v>
      </c>
      <c r="K9">
        <f t="shared" si="3"/>
        <v>32.614378810000566</v>
      </c>
      <c r="L9">
        <f t="shared" si="0"/>
        <v>1.3087360000000003</v>
      </c>
      <c r="M9">
        <f t="shared" si="0"/>
        <v>3.0107454219218583</v>
      </c>
      <c r="N9">
        <f t="shared" si="0"/>
        <v>2.3077942391347612</v>
      </c>
      <c r="O9">
        <f t="shared" si="0"/>
        <v>6.5188047080250007</v>
      </c>
      <c r="P9">
        <f t="shared" si="0"/>
        <v>3.0201986565757601</v>
      </c>
      <c r="Q9">
        <f t="shared" si="4"/>
        <v>5.7109000000000494</v>
      </c>
      <c r="R9">
        <f>ABS(D9-$B9)</f>
        <v>1.1440000000000001</v>
      </c>
      <c r="S9">
        <f>ABS(E9-$B9)</f>
        <v>1.7351499710174503</v>
      </c>
      <c r="T9">
        <f>ABS(F9-$B9)</f>
        <v>1.5191426000000003</v>
      </c>
      <c r="U9">
        <f>ABS(G9-$B9)</f>
        <v>2.5531950000000001</v>
      </c>
      <c r="V9">
        <f>ABS(H9-$B9)</f>
        <v>1.7378718757652303</v>
      </c>
      <c r="X9">
        <v>274.66090000000003</v>
      </c>
      <c r="Y9">
        <f t="shared" si="1"/>
        <v>1.5109000000000492</v>
      </c>
      <c r="Z9">
        <v>275.14648</v>
      </c>
      <c r="AA9">
        <f t="shared" si="2"/>
        <v>1.9964800000000196</v>
      </c>
    </row>
    <row r="10" spans="1:27" x14ac:dyDescent="0.3">
      <c r="A10" s="1">
        <v>43925</v>
      </c>
      <c r="B10">
        <v>2.1</v>
      </c>
      <c r="C10">
        <v>4.5746000000000322</v>
      </c>
      <c r="D10">
        <v>-0.14099999999999999</v>
      </c>
      <c r="E10">
        <v>-0.13011258607225901</v>
      </c>
      <c r="F10">
        <v>0.32414632999999998</v>
      </c>
      <c r="G10">
        <v>1.5454821999999999</v>
      </c>
      <c r="H10">
        <v>0.39962897573630601</v>
      </c>
      <c r="K10">
        <f t="shared" si="3"/>
        <v>6.1236451600001587</v>
      </c>
      <c r="L10">
        <f t="shared" si="0"/>
        <v>5.0220810000000009</v>
      </c>
      <c r="M10">
        <f t="shared" si="0"/>
        <v>4.9734021465579001</v>
      </c>
      <c r="N10">
        <f t="shared" si="0"/>
        <v>3.1536562572524689</v>
      </c>
      <c r="O10">
        <f t="shared" si="0"/>
        <v>0.30748999051684017</v>
      </c>
      <c r="P10">
        <f t="shared" si="0"/>
        <v>2.8912616201555639</v>
      </c>
      <c r="Q10">
        <f t="shared" si="4"/>
        <v>2.4746000000000321</v>
      </c>
      <c r="R10">
        <f>ABS(D10-$B10)</f>
        <v>2.2410000000000001</v>
      </c>
      <c r="S10">
        <f>ABS(E10-$B10)</f>
        <v>2.2301125860722593</v>
      </c>
      <c r="T10">
        <f>ABS(F10-$B10)</f>
        <v>1.7758536700000001</v>
      </c>
      <c r="U10">
        <f>ABS(G10-$B10)</f>
        <v>0.55451780000000017</v>
      </c>
      <c r="V10">
        <f>ABS(H10-$B10)</f>
        <v>1.700371024263694</v>
      </c>
      <c r="X10">
        <v>277.85863999999998</v>
      </c>
      <c r="Y10">
        <f t="shared" si="1"/>
        <v>4.7086400000000026</v>
      </c>
      <c r="Z10">
        <v>277.72460000000001</v>
      </c>
      <c r="AA10">
        <f t="shared" si="2"/>
        <v>4.5746000000000322</v>
      </c>
    </row>
    <row r="11" spans="1:27" x14ac:dyDescent="0.3">
      <c r="A11" s="1">
        <v>43926</v>
      </c>
      <c r="B11">
        <v>5.7</v>
      </c>
      <c r="C11">
        <v>6.2633299999999963</v>
      </c>
      <c r="D11">
        <v>2.2519999999999998</v>
      </c>
      <c r="E11">
        <v>2.87191528819957</v>
      </c>
      <c r="F11">
        <v>2.2627153</v>
      </c>
      <c r="G11">
        <v>2.4885402000000001</v>
      </c>
      <c r="H11">
        <v>2.46879270010928</v>
      </c>
      <c r="K11">
        <f t="shared" si="3"/>
        <v>0.31734068889999562</v>
      </c>
      <c r="L11">
        <f t="shared" si="0"/>
        <v>11.888704000000002</v>
      </c>
      <c r="M11">
        <f t="shared" si="0"/>
        <v>7.9980631371193223</v>
      </c>
      <c r="N11">
        <f t="shared" si="0"/>
        <v>11.814926108854092</v>
      </c>
      <c r="O11">
        <f t="shared" si="0"/>
        <v>10.31347404701604</v>
      </c>
      <c r="P11">
        <f t="shared" si="0"/>
        <v>10.440700614867078</v>
      </c>
      <c r="Q11">
        <f t="shared" si="4"/>
        <v>0.56332999999999611</v>
      </c>
      <c r="R11">
        <f>ABS(D11-$B11)</f>
        <v>3.4480000000000004</v>
      </c>
      <c r="S11">
        <f>ABS(E11-$B11)</f>
        <v>2.8280847118004302</v>
      </c>
      <c r="T11">
        <f>ABS(F11-$B11)</f>
        <v>3.4372847000000002</v>
      </c>
      <c r="U11">
        <f>ABS(G11-$B11)</f>
        <v>3.2114598000000001</v>
      </c>
      <c r="V11">
        <f>ABS(H11-$B11)</f>
        <v>3.2312072998907202</v>
      </c>
      <c r="X11">
        <v>281.65233999999998</v>
      </c>
      <c r="Y11">
        <f t="shared" si="1"/>
        <v>8.5023400000000038</v>
      </c>
      <c r="Z11">
        <v>279.41332999999997</v>
      </c>
      <c r="AA11">
        <f t="shared" si="2"/>
        <v>6.2633299999999963</v>
      </c>
    </row>
    <row r="12" spans="1:27" x14ac:dyDescent="0.3">
      <c r="A12" s="1">
        <v>43927</v>
      </c>
      <c r="B12">
        <v>0.3</v>
      </c>
      <c r="C12">
        <v>7.7533200000000306</v>
      </c>
      <c r="D12">
        <v>2.3639999999999999</v>
      </c>
      <c r="E12">
        <v>2.0731257550758602</v>
      </c>
      <c r="F12">
        <v>1.7018484</v>
      </c>
      <c r="G12">
        <v>3.5493749999999999</v>
      </c>
      <c r="H12">
        <v>2.4220873000036298</v>
      </c>
      <c r="K12">
        <f t="shared" si="3"/>
        <v>55.551979022400459</v>
      </c>
      <c r="L12">
        <f t="shared" si="0"/>
        <v>4.2600959999999999</v>
      </c>
      <c r="M12">
        <f t="shared" si="0"/>
        <v>3.143974943313339</v>
      </c>
      <c r="N12">
        <f t="shared" si="0"/>
        <v>1.96517893658256</v>
      </c>
      <c r="O12">
        <f t="shared" si="0"/>
        <v>10.558437890625001</v>
      </c>
      <c r="P12">
        <f t="shared" si="0"/>
        <v>4.5032545088366964</v>
      </c>
      <c r="Q12">
        <f t="shared" si="4"/>
        <v>7.4533200000000308</v>
      </c>
      <c r="R12">
        <f>ABS(D12-$B12)</f>
        <v>2.0640000000000001</v>
      </c>
      <c r="S12">
        <f>ABS(E12-$B12)</f>
        <v>1.7731257550758601</v>
      </c>
      <c r="T12">
        <f>ABS(F12-$B12)</f>
        <v>1.4018484</v>
      </c>
      <c r="U12">
        <f>ABS(G12-$B12)</f>
        <v>3.2493750000000001</v>
      </c>
      <c r="V12">
        <f>ABS(H12-$B12)</f>
        <v>2.12208730000363</v>
      </c>
      <c r="X12">
        <v>280.90332000000001</v>
      </c>
      <c r="Y12">
        <f t="shared" si="1"/>
        <v>7.7533200000000306</v>
      </c>
      <c r="Z12">
        <v>281.89429999999999</v>
      </c>
      <c r="AA12">
        <f t="shared" si="2"/>
        <v>8.7443000000000097</v>
      </c>
    </row>
    <row r="13" spans="1:27" x14ac:dyDescent="0.3">
      <c r="A13" s="1">
        <v>43928</v>
      </c>
      <c r="B13">
        <v>-3.3</v>
      </c>
      <c r="C13">
        <v>4.3243700000000445</v>
      </c>
      <c r="D13">
        <v>0.60099999999999998</v>
      </c>
      <c r="E13">
        <v>0.277446527731397</v>
      </c>
      <c r="F13">
        <v>0.45452609999999999</v>
      </c>
      <c r="G13">
        <v>1.5113297999999999</v>
      </c>
      <c r="H13">
        <v>0.71107559860050096</v>
      </c>
      <c r="K13">
        <f t="shared" si="3"/>
        <v>58.131017896900673</v>
      </c>
      <c r="L13">
        <f t="shared" si="0"/>
        <v>15.217800999999998</v>
      </c>
      <c r="M13">
        <f t="shared" si="0"/>
        <v>12.798123658777429</v>
      </c>
      <c r="N13">
        <f t="shared" si="0"/>
        <v>14.096466235581207</v>
      </c>
      <c r="O13">
        <f t="shared" si="0"/>
        <v>23.148894444368032</v>
      </c>
      <c r="P13">
        <f t="shared" si="0"/>
        <v>16.088727457688364</v>
      </c>
      <c r="Q13">
        <f t="shared" si="4"/>
        <v>7.6243700000000443</v>
      </c>
      <c r="R13">
        <f>ABS(D13-$B13)</f>
        <v>3.9009999999999998</v>
      </c>
      <c r="S13">
        <f>ABS(E13-$B13)</f>
        <v>3.5774465277313969</v>
      </c>
      <c r="T13">
        <f>ABS(F13-$B13)</f>
        <v>3.7545260999999996</v>
      </c>
      <c r="U13">
        <f>ABS(G13-$B13)</f>
        <v>4.8113297999999993</v>
      </c>
      <c r="V13">
        <f>ABS(H13-$B13)</f>
        <v>4.0110755986005007</v>
      </c>
      <c r="X13">
        <v>277.47437000000002</v>
      </c>
      <c r="Y13">
        <f t="shared" si="1"/>
        <v>4.3243700000000445</v>
      </c>
      <c r="Z13">
        <v>280.02269999999999</v>
      </c>
      <c r="AA13">
        <f t="shared" si="2"/>
        <v>6.8727000000000089</v>
      </c>
    </row>
    <row r="14" spans="1:27" x14ac:dyDescent="0.3">
      <c r="A14" s="1">
        <v>43929</v>
      </c>
      <c r="B14">
        <v>-1.7</v>
      </c>
      <c r="C14">
        <v>6.0665500000000065</v>
      </c>
      <c r="D14">
        <v>5.8999999999999997E-2</v>
      </c>
      <c r="E14">
        <v>-0.32678125700711802</v>
      </c>
      <c r="F14">
        <v>-0.94234660000000003</v>
      </c>
      <c r="G14">
        <v>2.1867678000000002E-2</v>
      </c>
      <c r="H14">
        <v>-0.29706503807842599</v>
      </c>
      <c r="K14">
        <f t="shared" si="3"/>
        <v>60.319298902500101</v>
      </c>
      <c r="L14">
        <f t="shared" si="0"/>
        <v>3.0940809999999996</v>
      </c>
      <c r="M14">
        <f t="shared" si="0"/>
        <v>1.8857297161069508</v>
      </c>
      <c r="N14">
        <f t="shared" si="0"/>
        <v>0.57403867453155988</v>
      </c>
      <c r="O14">
        <f t="shared" si="0"/>
        <v>2.9648283005411113</v>
      </c>
      <c r="P14">
        <f t="shared" si="0"/>
        <v>1.9682265073818885</v>
      </c>
      <c r="Q14">
        <f t="shared" si="4"/>
        <v>7.7665500000000067</v>
      </c>
      <c r="R14">
        <f>ABS(D14-$B14)</f>
        <v>1.7589999999999999</v>
      </c>
      <c r="S14">
        <f>ABS(E14-$B14)</f>
        <v>1.3732187429928819</v>
      </c>
      <c r="T14">
        <f>ABS(F14-$B14)</f>
        <v>0.75765339999999992</v>
      </c>
      <c r="U14">
        <f>ABS(G14-$B14)</f>
        <v>1.721867678</v>
      </c>
      <c r="V14">
        <f>ABS(H14-$B14)</f>
        <v>1.4029349619215741</v>
      </c>
      <c r="X14">
        <v>281.43212999999997</v>
      </c>
      <c r="Y14">
        <f t="shared" si="1"/>
        <v>8.2821299999999951</v>
      </c>
      <c r="Z14">
        <v>279.21654999999998</v>
      </c>
      <c r="AA14">
        <f t="shared" si="2"/>
        <v>6.0665500000000065</v>
      </c>
    </row>
    <row r="15" spans="1:27" x14ac:dyDescent="0.3">
      <c r="A15" s="1">
        <v>43930</v>
      </c>
      <c r="B15">
        <v>0.8</v>
      </c>
      <c r="C15">
        <v>3.9159200000000283</v>
      </c>
      <c r="D15">
        <v>0.30199999999999999</v>
      </c>
      <c r="E15">
        <v>0.279043571544971</v>
      </c>
      <c r="F15">
        <v>0.55729013999999999</v>
      </c>
      <c r="G15">
        <v>0.99008775000000004</v>
      </c>
      <c r="H15">
        <v>0.53210536398323505</v>
      </c>
      <c r="K15">
        <f t="shared" si="3"/>
        <v>9.7089574464001771</v>
      </c>
      <c r="L15">
        <f t="shared" si="0"/>
        <v>0.24800400000000006</v>
      </c>
      <c r="M15">
        <f t="shared" si="0"/>
        <v>0.27139560034861976</v>
      </c>
      <c r="N15">
        <f t="shared" si="0"/>
        <v>5.890807614121963E-2</v>
      </c>
      <c r="O15">
        <f t="shared" si="0"/>
        <v>3.6133352700062502E-2</v>
      </c>
      <c r="P15">
        <f t="shared" si="0"/>
        <v>7.1767536006554999E-2</v>
      </c>
      <c r="Q15">
        <f t="shared" si="4"/>
        <v>3.1159200000000284</v>
      </c>
      <c r="R15">
        <f>ABS(D15-$B15)</f>
        <v>0.49800000000000005</v>
      </c>
      <c r="S15">
        <f>ABS(E15-$B15)</f>
        <v>0.52095642845502899</v>
      </c>
      <c r="T15">
        <f>ABS(F15-$B15)</f>
        <v>0.24270986000000006</v>
      </c>
      <c r="U15">
        <f>ABS(G15-$B15)</f>
        <v>0.19008775</v>
      </c>
      <c r="V15">
        <f>ABS(H15-$B15)</f>
        <v>0.267894636016765</v>
      </c>
      <c r="X15">
        <v>277.06592000000001</v>
      </c>
      <c r="Y15">
        <f t="shared" si="1"/>
        <v>3.9159200000000283</v>
      </c>
      <c r="Z15">
        <v>280.61547999999999</v>
      </c>
      <c r="AA15">
        <f t="shared" si="2"/>
        <v>7.4654800000000137</v>
      </c>
    </row>
    <row r="16" spans="1:27" x14ac:dyDescent="0.3">
      <c r="A16" s="1">
        <v>43931</v>
      </c>
      <c r="B16">
        <v>5.7</v>
      </c>
      <c r="C16">
        <v>8.2023000000000366</v>
      </c>
      <c r="D16">
        <v>5.1859999999999902</v>
      </c>
      <c r="E16">
        <v>5.49499097731732</v>
      </c>
      <c r="F16">
        <v>5.9007449999999997</v>
      </c>
      <c r="G16">
        <v>4.7712130000000004</v>
      </c>
      <c r="H16">
        <v>5.3382372367457096</v>
      </c>
      <c r="K16">
        <f t="shared" si="3"/>
        <v>6.2615052900001817</v>
      </c>
      <c r="L16">
        <f t="shared" si="0"/>
        <v>0.26419600000001031</v>
      </c>
      <c r="M16">
        <f t="shared" si="0"/>
        <v>4.2028699381307676E-2</v>
      </c>
      <c r="N16">
        <f t="shared" si="0"/>
        <v>4.0298555024999801E-2</v>
      </c>
      <c r="O16">
        <f t="shared" si="0"/>
        <v>0.86264529136899959</v>
      </c>
      <c r="P16">
        <f t="shared" si="0"/>
        <v>0.13087229687737989</v>
      </c>
      <c r="Q16">
        <f t="shared" si="4"/>
        <v>2.5023000000000364</v>
      </c>
      <c r="R16">
        <f>ABS(D16-$B16)</f>
        <v>0.51400000000001</v>
      </c>
      <c r="S16">
        <f>ABS(E16-$B16)</f>
        <v>0.20500902268268018</v>
      </c>
      <c r="T16">
        <f>ABS(F16-$B16)</f>
        <v>0.20074499999999951</v>
      </c>
      <c r="U16">
        <f>ABS(G16-$B16)</f>
        <v>0.92878699999999981</v>
      </c>
      <c r="V16">
        <f>ABS(H16-$B16)</f>
        <v>0.36176276325429058</v>
      </c>
      <c r="X16">
        <v>281.35230000000001</v>
      </c>
      <c r="Y16">
        <f t="shared" si="1"/>
        <v>8.2023000000000366</v>
      </c>
      <c r="Z16">
        <v>283.79712000000001</v>
      </c>
      <c r="AA16">
        <f t="shared" si="2"/>
        <v>10.647120000000029</v>
      </c>
    </row>
    <row r="17" spans="1:27" x14ac:dyDescent="0.3">
      <c r="A17" s="1">
        <v>43932</v>
      </c>
      <c r="B17">
        <v>0.5</v>
      </c>
      <c r="C17">
        <v>6.9833000000000425</v>
      </c>
      <c r="D17">
        <v>2.8530000000000002</v>
      </c>
      <c r="E17">
        <v>2.40225570285308</v>
      </c>
      <c r="F17">
        <v>3.2465372000000001</v>
      </c>
      <c r="G17">
        <v>2.5562575000000001</v>
      </c>
      <c r="H17">
        <v>2.7645125994384001</v>
      </c>
      <c r="K17">
        <f t="shared" si="3"/>
        <v>42.033178890000549</v>
      </c>
      <c r="L17">
        <f t="shared" si="0"/>
        <v>5.5366090000000012</v>
      </c>
      <c r="M17">
        <f t="shared" si="0"/>
        <v>3.6185767590370652</v>
      </c>
      <c r="N17">
        <f t="shared" si="0"/>
        <v>7.543466590983841</v>
      </c>
      <c r="O17">
        <f t="shared" si="0"/>
        <v>4.2281949063062507</v>
      </c>
      <c r="P17">
        <f t="shared" si="0"/>
        <v>5.1280173130152598</v>
      </c>
      <c r="Q17">
        <f t="shared" si="4"/>
        <v>6.4833000000000425</v>
      </c>
      <c r="R17">
        <f>ABS(D17-$B17)</f>
        <v>2.3530000000000002</v>
      </c>
      <c r="S17">
        <f>ABS(E17-$B17)</f>
        <v>1.90225570285308</v>
      </c>
      <c r="T17">
        <f>ABS(F17-$B17)</f>
        <v>2.7465372000000001</v>
      </c>
      <c r="U17">
        <f>ABS(G17-$B17)</f>
        <v>2.0562575000000001</v>
      </c>
      <c r="V17">
        <f>ABS(H17-$B17)</f>
        <v>2.2645125994384001</v>
      </c>
      <c r="X17">
        <v>280.13330000000002</v>
      </c>
      <c r="Y17">
        <f t="shared" si="1"/>
        <v>6.9833000000000425</v>
      </c>
      <c r="Z17">
        <v>281.52026000000001</v>
      </c>
      <c r="AA17">
        <f t="shared" si="2"/>
        <v>8.3702600000000302</v>
      </c>
    </row>
    <row r="18" spans="1:27" x14ac:dyDescent="0.3">
      <c r="A18" s="1">
        <v>43933</v>
      </c>
      <c r="B18">
        <v>0.3</v>
      </c>
      <c r="C18">
        <v>7.6224600000000464</v>
      </c>
      <c r="D18">
        <v>1.173</v>
      </c>
      <c r="E18">
        <v>1.89821924200272</v>
      </c>
      <c r="F18">
        <v>1.1020486</v>
      </c>
      <c r="G18">
        <v>1.3277703999999999</v>
      </c>
      <c r="H18">
        <v>1.3752595574622699</v>
      </c>
      <c r="K18">
        <f t="shared" si="3"/>
        <v>53.618420451600684</v>
      </c>
      <c r="L18">
        <f t="shared" si="0"/>
        <v>0.76212899999999995</v>
      </c>
      <c r="M18">
        <f t="shared" si="0"/>
        <v>2.5543047455077486</v>
      </c>
      <c r="N18">
        <f t="shared" si="0"/>
        <v>0.64328195676195998</v>
      </c>
      <c r="O18">
        <f t="shared" si="0"/>
        <v>1.0563119951161597</v>
      </c>
      <c r="P18">
        <f t="shared" si="0"/>
        <v>1.1561831159139564</v>
      </c>
      <c r="Q18">
        <f t="shared" si="4"/>
        <v>7.3224600000000466</v>
      </c>
      <c r="R18">
        <f>ABS(D18-$B18)</f>
        <v>0.873</v>
      </c>
      <c r="S18">
        <f>ABS(E18-$B18)</f>
        <v>1.5982192420027199</v>
      </c>
      <c r="T18">
        <f>ABS(F18-$B18)</f>
        <v>0.8020486</v>
      </c>
      <c r="U18">
        <f>ABS(G18-$B18)</f>
        <v>1.0277703999999999</v>
      </c>
      <c r="V18">
        <f>ABS(H18-$B18)</f>
        <v>1.0752595574622699</v>
      </c>
      <c r="X18">
        <v>280.77246000000002</v>
      </c>
      <c r="Y18">
        <f t="shared" si="1"/>
        <v>7.6224600000000464</v>
      </c>
      <c r="Z18">
        <v>281.33080000000001</v>
      </c>
      <c r="AA18">
        <f t="shared" si="2"/>
        <v>8.1808000000000334</v>
      </c>
    </row>
    <row r="19" spans="1:27" x14ac:dyDescent="0.3">
      <c r="A19" s="1">
        <v>43934</v>
      </c>
      <c r="B19">
        <v>7.6</v>
      </c>
      <c r="C19">
        <v>10.813870000000009</v>
      </c>
      <c r="D19">
        <v>7.327</v>
      </c>
      <c r="E19">
        <v>7.59347627162881</v>
      </c>
      <c r="F19">
        <v>7.2672606000000002</v>
      </c>
      <c r="G19">
        <v>7.8833739999999999</v>
      </c>
      <c r="H19">
        <v>7.51777775931345</v>
      </c>
      <c r="K19">
        <f t="shared" si="3"/>
        <v>10.328960376900056</v>
      </c>
      <c r="L19">
        <f t="shared" si="0"/>
        <v>7.4528999999999831E-2</v>
      </c>
      <c r="M19">
        <f t="shared" si="0"/>
        <v>4.2559031861064646E-5</v>
      </c>
      <c r="N19">
        <f t="shared" si="0"/>
        <v>0.11071550831235964</v>
      </c>
      <c r="O19">
        <f t="shared" si="0"/>
        <v>8.0300823876000141E-2</v>
      </c>
      <c r="P19">
        <f t="shared" si="0"/>
        <v>6.7604968635168921E-3</v>
      </c>
      <c r="Q19">
        <f t="shared" si="4"/>
        <v>3.2138700000000089</v>
      </c>
      <c r="R19">
        <f>ABS(D19-$B19)</f>
        <v>0.27299999999999969</v>
      </c>
      <c r="S19">
        <f>ABS(E19-$B19)</f>
        <v>6.523728371189641E-3</v>
      </c>
      <c r="T19">
        <f>ABS(F19-$B19)</f>
        <v>0.33273939999999946</v>
      </c>
      <c r="U19">
        <f>ABS(G19-$B19)</f>
        <v>0.28337400000000024</v>
      </c>
      <c r="V19">
        <f>ABS(H19-$B19)</f>
        <v>8.2222240686549597E-2</v>
      </c>
      <c r="X19">
        <v>283.96386999999999</v>
      </c>
      <c r="Y19">
        <f t="shared" si="1"/>
        <v>10.813870000000009</v>
      </c>
      <c r="Z19">
        <v>284.87304999999998</v>
      </c>
      <c r="AA19">
        <f t="shared" si="2"/>
        <v>11.723050000000001</v>
      </c>
    </row>
    <row r="20" spans="1:27" x14ac:dyDescent="0.3">
      <c r="A20" s="1">
        <v>43935</v>
      </c>
      <c r="B20">
        <v>3.8</v>
      </c>
      <c r="C20">
        <v>7.2645500000000425</v>
      </c>
      <c r="D20">
        <v>9.0090000000000003</v>
      </c>
      <c r="E20">
        <v>9.4083734224152806</v>
      </c>
      <c r="F20">
        <v>8.4806069999999991</v>
      </c>
      <c r="G20">
        <v>8.3113229999999998</v>
      </c>
      <c r="H20">
        <v>8.8023259052711804</v>
      </c>
      <c r="K20">
        <f t="shared" si="3"/>
        <v>12.003106702500295</v>
      </c>
      <c r="L20">
        <f t="shared" si="0"/>
        <v>27.133681000000006</v>
      </c>
      <c r="M20">
        <f t="shared" si="0"/>
        <v>31.453852445254089</v>
      </c>
      <c r="N20">
        <f t="shared" si="0"/>
        <v>21.908081888448994</v>
      </c>
      <c r="O20">
        <f t="shared" si="0"/>
        <v>20.352035210328999</v>
      </c>
      <c r="P20">
        <f t="shared" si="0"/>
        <v>25.023264462547136</v>
      </c>
      <c r="Q20">
        <f t="shared" si="4"/>
        <v>3.4645500000000427</v>
      </c>
      <c r="R20">
        <f>ABS(D20-$B20)</f>
        <v>5.2090000000000005</v>
      </c>
      <c r="S20">
        <f>ABS(E20-$B20)</f>
        <v>5.6083734224152808</v>
      </c>
      <c r="T20">
        <f>ABS(F20-$B20)</f>
        <v>4.6806069999999993</v>
      </c>
      <c r="U20">
        <f>ABS(G20-$B20)</f>
        <v>4.511323</v>
      </c>
      <c r="V20">
        <f>ABS(H20-$B20)</f>
        <v>5.0023259052711806</v>
      </c>
      <c r="X20">
        <v>286.57763999999997</v>
      </c>
      <c r="Y20">
        <f t="shared" si="1"/>
        <v>13.427639999999997</v>
      </c>
      <c r="Z20">
        <v>280.41455000000002</v>
      </c>
      <c r="AA20">
        <f t="shared" si="2"/>
        <v>7.2645500000000425</v>
      </c>
    </row>
    <row r="21" spans="1:27" x14ac:dyDescent="0.3">
      <c r="A21" s="1">
        <v>43936</v>
      </c>
      <c r="B21">
        <v>-0.8</v>
      </c>
      <c r="C21">
        <v>0.30093000000005077</v>
      </c>
      <c r="D21">
        <v>-1.9530000000000001</v>
      </c>
      <c r="E21">
        <v>-3.62789417934516</v>
      </c>
      <c r="F21">
        <v>-2.2081976000000001</v>
      </c>
      <c r="G21">
        <v>-2.0331857000000002</v>
      </c>
      <c r="H21">
        <v>-2.4555693733694599</v>
      </c>
      <c r="K21">
        <f t="shared" si="3"/>
        <v>1.2120468649001119</v>
      </c>
      <c r="L21">
        <f t="shared" si="0"/>
        <v>1.3294090000000001</v>
      </c>
      <c r="M21">
        <f t="shared" si="0"/>
        <v>7.9969854895742341</v>
      </c>
      <c r="N21">
        <f t="shared" si="0"/>
        <v>1.9830204806457601</v>
      </c>
      <c r="O21">
        <f t="shared" si="0"/>
        <v>1.5207469706844905</v>
      </c>
      <c r="P21">
        <f t="shared" si="0"/>
        <v>2.740909950038946</v>
      </c>
      <c r="Q21">
        <f t="shared" si="4"/>
        <v>1.1009300000000508</v>
      </c>
      <c r="R21">
        <f>ABS(D21-$B21)</f>
        <v>1.153</v>
      </c>
      <c r="S21">
        <f>ABS(E21-$B21)</f>
        <v>2.8278941793451597</v>
      </c>
      <c r="T21">
        <f>ABS(F21-$B21)</f>
        <v>1.4081976</v>
      </c>
      <c r="U21">
        <f>ABS(G21-$B21)</f>
        <v>1.2331857000000002</v>
      </c>
      <c r="V21">
        <f>ABS(H21-$B21)</f>
        <v>1.6555693733694599</v>
      </c>
      <c r="X21">
        <v>273.45093000000003</v>
      </c>
      <c r="Y21">
        <f t="shared" si="1"/>
        <v>0.30093000000005077</v>
      </c>
      <c r="Z21">
        <v>275.37427000000002</v>
      </c>
      <c r="AA21">
        <f t="shared" si="2"/>
        <v>2.2242700000000468</v>
      </c>
    </row>
    <row r="22" spans="1:27" x14ac:dyDescent="0.3">
      <c r="A22" s="1">
        <v>43937</v>
      </c>
      <c r="B22">
        <v>0</v>
      </c>
      <c r="C22">
        <v>3.2023000000000366</v>
      </c>
      <c r="D22">
        <v>0.493999999999999</v>
      </c>
      <c r="E22">
        <v>0.34069886310950698</v>
      </c>
      <c r="F22">
        <v>0.18076903</v>
      </c>
      <c r="G22">
        <v>0.59250986999999999</v>
      </c>
      <c r="H22">
        <v>0.40199443878743901</v>
      </c>
      <c r="K22">
        <f t="shared" si="3"/>
        <v>10.254725290000234</v>
      </c>
      <c r="L22">
        <f t="shared" si="0"/>
        <v>0.244035999999999</v>
      </c>
      <c r="M22">
        <f t="shared" si="0"/>
        <v>0.11607571532411057</v>
      </c>
      <c r="N22">
        <f t="shared" si="0"/>
        <v>3.2677442207140896E-2</v>
      </c>
      <c r="O22">
        <f t="shared" si="0"/>
        <v>0.35106794604741687</v>
      </c>
      <c r="P22">
        <f t="shared" si="0"/>
        <v>0.16159952881602804</v>
      </c>
      <c r="Q22">
        <f t="shared" si="4"/>
        <v>3.2023000000000366</v>
      </c>
      <c r="R22">
        <f>ABS(D22-$B22)</f>
        <v>0.493999999999999</v>
      </c>
      <c r="S22">
        <f>ABS(E22-$B22)</f>
        <v>0.34069886310950698</v>
      </c>
      <c r="T22">
        <f>ABS(F22-$B22)</f>
        <v>0.18076903</v>
      </c>
      <c r="U22">
        <f>ABS(G22-$B22)</f>
        <v>0.59250986999999999</v>
      </c>
      <c r="V22">
        <f>ABS(H22-$B22)</f>
        <v>0.40199443878743901</v>
      </c>
      <c r="X22">
        <v>276.35230000000001</v>
      </c>
      <c r="Y22">
        <f t="shared" si="1"/>
        <v>3.2023000000000366</v>
      </c>
      <c r="Z22">
        <v>279.65917999999999</v>
      </c>
      <c r="AA22">
        <f t="shared" si="2"/>
        <v>6.5091800000000148</v>
      </c>
    </row>
    <row r="23" spans="1:27" x14ac:dyDescent="0.3">
      <c r="A23" s="1">
        <v>43938</v>
      </c>
      <c r="B23">
        <v>3.8</v>
      </c>
      <c r="C23">
        <v>6.8334000000000401</v>
      </c>
      <c r="D23">
        <v>2.9479999999999902</v>
      </c>
      <c r="E23">
        <v>2.0567322682193798</v>
      </c>
      <c r="F23">
        <v>3.3618790000000001</v>
      </c>
      <c r="G23">
        <v>3.7335124</v>
      </c>
      <c r="H23">
        <v>3.02503094503412</v>
      </c>
      <c r="K23">
        <f t="shared" si="3"/>
        <v>9.2015155600002441</v>
      </c>
      <c r="L23">
        <f t="shared" si="3"/>
        <v>0.72590400000001642</v>
      </c>
      <c r="M23">
        <f t="shared" si="3"/>
        <v>3.0389823846675479</v>
      </c>
      <c r="N23">
        <f t="shared" si="3"/>
        <v>0.19195001064099979</v>
      </c>
      <c r="O23">
        <f t="shared" si="3"/>
        <v>4.4206009537599827E-3</v>
      </c>
      <c r="P23">
        <f t="shared" si="3"/>
        <v>0.60057703615470892</v>
      </c>
      <c r="Q23">
        <f t="shared" si="4"/>
        <v>3.0334000000000403</v>
      </c>
      <c r="R23">
        <f t="shared" si="4"/>
        <v>0.85200000000000964</v>
      </c>
      <c r="S23">
        <f t="shared" si="4"/>
        <v>1.74326773178062</v>
      </c>
      <c r="T23">
        <f t="shared" si="4"/>
        <v>0.43812099999999976</v>
      </c>
      <c r="U23">
        <f t="shared" si="4"/>
        <v>6.6487599999999869E-2</v>
      </c>
      <c r="V23">
        <f t="shared" si="4"/>
        <v>0.77496905496587987</v>
      </c>
      <c r="X23">
        <v>279.98340000000002</v>
      </c>
      <c r="Y23">
        <f t="shared" si="1"/>
        <v>6.8334000000000401</v>
      </c>
      <c r="Z23">
        <v>283.52246000000002</v>
      </c>
      <c r="AA23">
        <f t="shared" si="2"/>
        <v>10.372460000000046</v>
      </c>
    </row>
    <row r="24" spans="1:27" x14ac:dyDescent="0.3">
      <c r="A24" s="1">
        <v>43939</v>
      </c>
      <c r="B24">
        <v>8.6999999999999993</v>
      </c>
      <c r="C24">
        <v>10.872220000000027</v>
      </c>
      <c r="D24">
        <v>6.9219999999999997</v>
      </c>
      <c r="E24">
        <v>6.0476712088114501</v>
      </c>
      <c r="F24">
        <v>6.3803609999999997</v>
      </c>
      <c r="G24">
        <v>6.7012963000000001</v>
      </c>
      <c r="H24">
        <v>6.5128321546198498</v>
      </c>
      <c r="K24">
        <f t="shared" si="3"/>
        <v>4.7185397284001205</v>
      </c>
      <c r="L24">
        <f t="shared" si="3"/>
        <v>3.1612839999999984</v>
      </c>
      <c r="M24">
        <f t="shared" si="3"/>
        <v>7.0348480165677101</v>
      </c>
      <c r="N24">
        <f t="shared" si="3"/>
        <v>5.3807250903209978</v>
      </c>
      <c r="O24">
        <f t="shared" si="3"/>
        <v>3.9948164803936868</v>
      </c>
      <c r="P24">
        <f t="shared" si="3"/>
        <v>4.7837031838648461</v>
      </c>
      <c r="Q24">
        <f t="shared" si="4"/>
        <v>2.1722200000000278</v>
      </c>
      <c r="R24">
        <f t="shared" si="4"/>
        <v>1.7779999999999996</v>
      </c>
      <c r="S24">
        <f t="shared" si="4"/>
        <v>2.6523287911885491</v>
      </c>
      <c r="T24">
        <f t="shared" si="4"/>
        <v>2.3196389999999996</v>
      </c>
      <c r="U24">
        <f t="shared" si="4"/>
        <v>1.9987036999999992</v>
      </c>
      <c r="V24">
        <f t="shared" si="4"/>
        <v>2.1871678453801495</v>
      </c>
      <c r="X24">
        <v>284.02222</v>
      </c>
      <c r="Y24">
        <f t="shared" si="1"/>
        <v>10.872220000000027</v>
      </c>
      <c r="Z24">
        <v>285.43042000000003</v>
      </c>
      <c r="AA24">
        <f t="shared" si="2"/>
        <v>12.280420000000049</v>
      </c>
    </row>
    <row r="25" spans="1:27" x14ac:dyDescent="0.3">
      <c r="A25" s="1">
        <v>43940</v>
      </c>
      <c r="B25">
        <v>11.6</v>
      </c>
      <c r="C25">
        <v>12.593160000000012</v>
      </c>
      <c r="D25">
        <v>10.587999999999999</v>
      </c>
      <c r="E25">
        <v>10.7581789794647</v>
      </c>
      <c r="F25">
        <v>10.431029000000001</v>
      </c>
      <c r="G25">
        <v>11.196455</v>
      </c>
      <c r="H25">
        <v>10.7434158252647</v>
      </c>
      <c r="K25">
        <f t="shared" si="3"/>
        <v>0.98636678560002389</v>
      </c>
      <c r="L25">
        <f t="shared" si="3"/>
        <v>1.0241440000000008</v>
      </c>
      <c r="M25">
        <f t="shared" si="3"/>
        <v>0.7086626306150926</v>
      </c>
      <c r="N25">
        <f t="shared" si="3"/>
        <v>1.3664931988409978</v>
      </c>
      <c r="O25">
        <f t="shared" si="3"/>
        <v>0.1628485670249995</v>
      </c>
      <c r="P25">
        <f t="shared" si="3"/>
        <v>0.73373644840695462</v>
      </c>
      <c r="Q25">
        <f t="shared" si="4"/>
        <v>0.99316000000001203</v>
      </c>
      <c r="R25">
        <f t="shared" si="4"/>
        <v>1.0120000000000005</v>
      </c>
      <c r="S25">
        <f t="shared" si="4"/>
        <v>0.84182102053529917</v>
      </c>
      <c r="T25">
        <f t="shared" si="4"/>
        <v>1.1689709999999991</v>
      </c>
      <c r="U25">
        <f t="shared" si="4"/>
        <v>0.40354499999999938</v>
      </c>
      <c r="V25">
        <f t="shared" si="4"/>
        <v>0.8565841747352998</v>
      </c>
      <c r="X25">
        <v>285.74315999999999</v>
      </c>
      <c r="Y25">
        <f t="shared" si="1"/>
        <v>12.593160000000012</v>
      </c>
      <c r="Z25">
        <v>287.57249999999999</v>
      </c>
      <c r="AA25">
        <f t="shared" si="2"/>
        <v>14.422500000000014</v>
      </c>
    </row>
    <row r="26" spans="1:27" x14ac:dyDescent="0.3">
      <c r="A26" s="1">
        <v>43941</v>
      </c>
      <c r="B26">
        <v>7.1</v>
      </c>
      <c r="C26">
        <v>8.5707000000000448</v>
      </c>
      <c r="D26">
        <v>6.4269999999999996</v>
      </c>
      <c r="E26">
        <v>6.8222870518527001</v>
      </c>
      <c r="F26">
        <v>6.2474499999999997</v>
      </c>
      <c r="G26">
        <v>6.5776643999999997</v>
      </c>
      <c r="H26">
        <v>6.5186003255089497</v>
      </c>
      <c r="K26">
        <f t="shared" si="3"/>
        <v>2.1629584900001331</v>
      </c>
      <c r="L26">
        <f t="shared" si="3"/>
        <v>0.45292900000000008</v>
      </c>
      <c r="M26">
        <f t="shared" si="3"/>
        <v>7.7124481568664666E-2</v>
      </c>
      <c r="N26">
        <f t="shared" si="3"/>
        <v>0.7268415024999999</v>
      </c>
      <c r="O26">
        <f t="shared" si="3"/>
        <v>0.27283447902735991</v>
      </c>
      <c r="P26">
        <f t="shared" si="3"/>
        <v>0.33802558149829876</v>
      </c>
      <c r="Q26">
        <f t="shared" si="4"/>
        <v>1.4707000000000452</v>
      </c>
      <c r="R26">
        <f t="shared" si="4"/>
        <v>0.67300000000000004</v>
      </c>
      <c r="S26">
        <f t="shared" si="4"/>
        <v>0.27771294814729952</v>
      </c>
      <c r="T26">
        <f t="shared" si="4"/>
        <v>0.85254999999999992</v>
      </c>
      <c r="U26">
        <f t="shared" si="4"/>
        <v>0.5223355999999999</v>
      </c>
      <c r="V26">
        <f t="shared" si="4"/>
        <v>0.5813996744910499</v>
      </c>
      <c r="X26">
        <v>282.68725999999998</v>
      </c>
      <c r="Y26">
        <f t="shared" si="1"/>
        <v>9.5372600000000034</v>
      </c>
      <c r="Z26">
        <v>281.72070000000002</v>
      </c>
      <c r="AA26">
        <f t="shared" si="2"/>
        <v>8.5707000000000448</v>
      </c>
    </row>
    <row r="27" spans="1:27" x14ac:dyDescent="0.3">
      <c r="A27" s="1">
        <v>43942</v>
      </c>
      <c r="B27">
        <v>3.8</v>
      </c>
      <c r="C27">
        <v>6.0055200000000468</v>
      </c>
      <c r="D27">
        <v>2.5539999999999998</v>
      </c>
      <c r="E27">
        <v>1.2236661769459201</v>
      </c>
      <c r="F27">
        <v>1.5683765000000001</v>
      </c>
      <c r="G27">
        <v>1.7932427</v>
      </c>
      <c r="H27">
        <v>1.7848213527577499</v>
      </c>
      <c r="K27">
        <f t="shared" si="3"/>
        <v>4.8643184704002076</v>
      </c>
      <c r="L27">
        <f t="shared" si="3"/>
        <v>1.552516</v>
      </c>
      <c r="M27">
        <f t="shared" si="3"/>
        <v>6.6374959678124519</v>
      </c>
      <c r="N27">
        <f t="shared" si="3"/>
        <v>4.9801434457522475</v>
      </c>
      <c r="O27">
        <f t="shared" si="3"/>
        <v>4.0270748611032898</v>
      </c>
      <c r="P27">
        <f t="shared" si="3"/>
        <v>4.0609449803011035</v>
      </c>
      <c r="Q27">
        <f t="shared" si="4"/>
        <v>2.205520000000047</v>
      </c>
      <c r="R27">
        <f t="shared" si="4"/>
        <v>1.246</v>
      </c>
      <c r="S27">
        <f t="shared" si="4"/>
        <v>2.57633382305408</v>
      </c>
      <c r="T27">
        <f t="shared" si="4"/>
        <v>2.2316234999999995</v>
      </c>
      <c r="U27">
        <f t="shared" si="4"/>
        <v>2.0067572999999999</v>
      </c>
      <c r="V27">
        <f t="shared" si="4"/>
        <v>2.0151786472422497</v>
      </c>
      <c r="X27">
        <v>279.15552000000002</v>
      </c>
      <c r="Y27">
        <f t="shared" si="1"/>
        <v>6.0055200000000468</v>
      </c>
      <c r="Z27">
        <v>280.32983000000002</v>
      </c>
      <c r="AA27">
        <f t="shared" si="2"/>
        <v>7.1798300000000381</v>
      </c>
    </row>
    <row r="28" spans="1:27" x14ac:dyDescent="0.3">
      <c r="A28" s="1">
        <v>43943</v>
      </c>
      <c r="B28">
        <v>1.8</v>
      </c>
      <c r="C28">
        <v>7.233540000000005</v>
      </c>
      <c r="D28">
        <v>3.3949999999999898</v>
      </c>
      <c r="E28">
        <v>2.4293926308096498</v>
      </c>
      <c r="F28">
        <v>3.0731704</v>
      </c>
      <c r="G28">
        <v>2.2875964999999998</v>
      </c>
      <c r="H28">
        <v>2.7962898796186102</v>
      </c>
      <c r="K28">
        <f t="shared" si="3"/>
        <v>29.523356931600055</v>
      </c>
      <c r="L28">
        <f t="shared" si="3"/>
        <v>2.5440249999999671</v>
      </c>
      <c r="M28">
        <f t="shared" si="3"/>
        <v>0.39613508371749212</v>
      </c>
      <c r="N28">
        <f t="shared" si="3"/>
        <v>1.6209628674361598</v>
      </c>
      <c r="O28">
        <f t="shared" si="3"/>
        <v>0.23775034681224977</v>
      </c>
      <c r="P28">
        <f t="shared" si="3"/>
        <v>0.99259352423046476</v>
      </c>
      <c r="Q28">
        <f t="shared" si="4"/>
        <v>5.4335400000000051</v>
      </c>
      <c r="R28">
        <f t="shared" si="4"/>
        <v>1.5949999999999898</v>
      </c>
      <c r="S28">
        <f t="shared" si="4"/>
        <v>0.6293926308096498</v>
      </c>
      <c r="T28">
        <f t="shared" si="4"/>
        <v>1.2731703999999999</v>
      </c>
      <c r="U28">
        <f t="shared" si="4"/>
        <v>0.48759649999999977</v>
      </c>
      <c r="V28">
        <f t="shared" si="4"/>
        <v>0.99628987961861015</v>
      </c>
      <c r="X28">
        <v>280.38353999999998</v>
      </c>
      <c r="Y28">
        <f t="shared" si="1"/>
        <v>7.233540000000005</v>
      </c>
      <c r="Z28">
        <v>282.33544999999998</v>
      </c>
      <c r="AA28">
        <f t="shared" si="2"/>
        <v>9.185450000000003</v>
      </c>
    </row>
    <row r="29" spans="1:27" x14ac:dyDescent="0.3">
      <c r="A29" s="1">
        <v>43944</v>
      </c>
      <c r="B29">
        <v>3.1</v>
      </c>
      <c r="C29">
        <v>5.9281200000000354</v>
      </c>
      <c r="D29">
        <v>3.0139999999999998</v>
      </c>
      <c r="E29">
        <v>1.6193171715183301</v>
      </c>
      <c r="F29">
        <v>3.5331540000000001</v>
      </c>
      <c r="G29">
        <v>2.9185088000000001</v>
      </c>
      <c r="H29">
        <v>2.7712449875931702</v>
      </c>
      <c r="K29">
        <f t="shared" si="3"/>
        <v>7.9982627344001997</v>
      </c>
      <c r="L29">
        <f t="shared" si="3"/>
        <v>7.396000000000051E-3</v>
      </c>
      <c r="M29">
        <f t="shared" si="3"/>
        <v>2.1924216385604787</v>
      </c>
      <c r="N29">
        <f t="shared" si="3"/>
        <v>0.18762238771600004</v>
      </c>
      <c r="O29">
        <f t="shared" si="3"/>
        <v>3.2939055677439988E-2</v>
      </c>
      <c r="P29">
        <f t="shared" si="3"/>
        <v>0.1080798581826149</v>
      </c>
      <c r="Q29">
        <f t="shared" si="4"/>
        <v>2.8281200000000353</v>
      </c>
      <c r="R29">
        <f t="shared" si="4"/>
        <v>8.6000000000000298E-2</v>
      </c>
      <c r="S29">
        <f t="shared" si="4"/>
        <v>1.48068282848167</v>
      </c>
      <c r="T29">
        <f t="shared" si="4"/>
        <v>0.43315400000000004</v>
      </c>
      <c r="U29">
        <f t="shared" si="4"/>
        <v>0.18149119999999996</v>
      </c>
      <c r="V29">
        <f t="shared" si="4"/>
        <v>0.32875501240682992</v>
      </c>
      <c r="X29">
        <v>279.07812000000001</v>
      </c>
      <c r="Y29">
        <f t="shared" si="1"/>
        <v>5.9281200000000354</v>
      </c>
      <c r="Z29">
        <v>282.26391999999998</v>
      </c>
      <c r="AA29">
        <f t="shared" si="2"/>
        <v>9.1139200000000073</v>
      </c>
    </row>
    <row r="30" spans="1:27" x14ac:dyDescent="0.3">
      <c r="A30" s="1">
        <v>43945</v>
      </c>
      <c r="B30">
        <v>1.6</v>
      </c>
      <c r="C30">
        <v>7.5245600000000081</v>
      </c>
      <c r="D30">
        <v>0.78600000000000003</v>
      </c>
      <c r="E30">
        <v>0.16336206280208901</v>
      </c>
      <c r="F30">
        <v>0.57519376</v>
      </c>
      <c r="G30">
        <v>1.7666781</v>
      </c>
      <c r="H30">
        <v>0.82280848011130403</v>
      </c>
      <c r="K30">
        <f t="shared" si="3"/>
        <v>35.100411193600102</v>
      </c>
      <c r="L30">
        <f t="shared" si="3"/>
        <v>0.66259600000000007</v>
      </c>
      <c r="M30">
        <f t="shared" si="3"/>
        <v>2.0639285625962689</v>
      </c>
      <c r="N30">
        <f t="shared" si="3"/>
        <v>1.0502278295429379</v>
      </c>
      <c r="O30">
        <f t="shared" si="3"/>
        <v>2.7781589019609979E-2</v>
      </c>
      <c r="P30">
        <f t="shared" si="3"/>
        <v>0.60402665858690141</v>
      </c>
      <c r="Q30">
        <f t="shared" si="4"/>
        <v>5.9245600000000085</v>
      </c>
      <c r="R30">
        <f t="shared" si="4"/>
        <v>0.81400000000000006</v>
      </c>
      <c r="S30">
        <f t="shared" si="4"/>
        <v>1.436637937197911</v>
      </c>
      <c r="T30">
        <f t="shared" si="4"/>
        <v>1.0248062400000002</v>
      </c>
      <c r="U30">
        <f t="shared" si="4"/>
        <v>0.16667809999999994</v>
      </c>
      <c r="V30">
        <f t="shared" si="4"/>
        <v>0.77719151988869606</v>
      </c>
      <c r="X30">
        <v>280.67455999999999</v>
      </c>
      <c r="Y30">
        <f t="shared" si="1"/>
        <v>7.5245600000000081</v>
      </c>
      <c r="Z30">
        <v>283.41699999999997</v>
      </c>
      <c r="AA30">
        <f t="shared" si="2"/>
        <v>10.266999999999996</v>
      </c>
    </row>
    <row r="31" spans="1:27" x14ac:dyDescent="0.3">
      <c r="A31" s="1">
        <v>43946</v>
      </c>
      <c r="B31">
        <v>7.3</v>
      </c>
      <c r="C31">
        <v>8.5973000000000184</v>
      </c>
      <c r="D31">
        <v>7.11</v>
      </c>
      <c r="E31">
        <v>6.8019802654588304</v>
      </c>
      <c r="F31">
        <v>7.3591870000000004</v>
      </c>
      <c r="G31">
        <v>7.6133579999999998</v>
      </c>
      <c r="H31">
        <v>7.2211313531002403</v>
      </c>
      <c r="K31">
        <f t="shared" si="3"/>
        <v>1.6829872900000482</v>
      </c>
      <c r="L31">
        <f t="shared" si="3"/>
        <v>3.6099999999999813E-2</v>
      </c>
      <c r="M31">
        <f t="shared" si="3"/>
        <v>0.24802365599245688</v>
      </c>
      <c r="N31">
        <f t="shared" si="3"/>
        <v>3.5031009690000645E-3</v>
      </c>
      <c r="O31">
        <f t="shared" si="3"/>
        <v>9.8193236164000011E-2</v>
      </c>
      <c r="P31">
        <f t="shared" si="3"/>
        <v>6.2202634637989404E-3</v>
      </c>
      <c r="Q31">
        <f t="shared" si="4"/>
        <v>1.2973000000000185</v>
      </c>
      <c r="R31">
        <f t="shared" si="4"/>
        <v>0.1899999999999995</v>
      </c>
      <c r="S31">
        <f t="shared" si="4"/>
        <v>0.49801973454116943</v>
      </c>
      <c r="T31">
        <f t="shared" si="4"/>
        <v>5.9187000000000545E-2</v>
      </c>
      <c r="U31">
        <f t="shared" si="4"/>
        <v>0.31335800000000003</v>
      </c>
      <c r="V31">
        <f t="shared" si="4"/>
        <v>7.8868646899759476E-2</v>
      </c>
      <c r="X31">
        <v>281.7473</v>
      </c>
      <c r="Y31">
        <f t="shared" si="1"/>
        <v>8.5973000000000184</v>
      </c>
      <c r="Z31">
        <v>285.68603999999999</v>
      </c>
      <c r="AA31">
        <f t="shared" si="2"/>
        <v>12.536040000000014</v>
      </c>
    </row>
    <row r="32" spans="1:27" x14ac:dyDescent="0.3">
      <c r="A32" s="1">
        <v>43947</v>
      </c>
      <c r="B32">
        <v>1.8</v>
      </c>
      <c r="C32">
        <v>7.1422400000000152</v>
      </c>
      <c r="D32">
        <v>3.6869999999999901</v>
      </c>
      <c r="E32">
        <v>2.6773401112608299</v>
      </c>
      <c r="F32">
        <v>3.7676957</v>
      </c>
      <c r="G32">
        <v>1.8881056000000001</v>
      </c>
      <c r="H32">
        <v>3.0050353518737398</v>
      </c>
      <c r="K32">
        <f t="shared" si="3"/>
        <v>28.539528217600164</v>
      </c>
      <c r="L32">
        <f t="shared" si="3"/>
        <v>3.5607689999999623</v>
      </c>
      <c r="M32">
        <f t="shared" si="3"/>
        <v>0.76972567082716536</v>
      </c>
      <c r="N32">
        <f t="shared" si="3"/>
        <v>3.8718263677984899</v>
      </c>
      <c r="O32">
        <f t="shared" si="3"/>
        <v>7.7625967513600012E-3</v>
      </c>
      <c r="P32">
        <f t="shared" si="3"/>
        <v>1.4521101992654679</v>
      </c>
      <c r="Q32">
        <f t="shared" si="4"/>
        <v>5.3422400000000154</v>
      </c>
      <c r="R32">
        <f t="shared" si="4"/>
        <v>1.88699999999999</v>
      </c>
      <c r="S32">
        <f t="shared" si="4"/>
        <v>0.87734011126082989</v>
      </c>
      <c r="T32">
        <f t="shared" si="4"/>
        <v>1.9676956999999999</v>
      </c>
      <c r="U32">
        <f t="shared" si="4"/>
        <v>8.8105600000000006E-2</v>
      </c>
      <c r="V32">
        <f t="shared" si="4"/>
        <v>1.2050353518737398</v>
      </c>
      <c r="X32">
        <v>280.29223999999999</v>
      </c>
      <c r="Y32">
        <f t="shared" si="1"/>
        <v>7.1422400000000152</v>
      </c>
      <c r="Z32">
        <v>282.20337000000001</v>
      </c>
      <c r="AA32">
        <f t="shared" si="2"/>
        <v>9.0533700000000294</v>
      </c>
    </row>
    <row r="33" spans="1:27" x14ac:dyDescent="0.3">
      <c r="A33" s="1">
        <v>43948</v>
      </c>
      <c r="B33">
        <v>0.3</v>
      </c>
      <c r="C33">
        <v>3.1612800000000334</v>
      </c>
      <c r="D33">
        <v>2.2040000000000002</v>
      </c>
      <c r="E33">
        <v>1.5842747375058901</v>
      </c>
      <c r="F33">
        <v>1.4311229000000001</v>
      </c>
      <c r="G33">
        <v>1.8688024999999999</v>
      </c>
      <c r="H33">
        <v>1.77205004600405</v>
      </c>
      <c r="K33">
        <f t="shared" si="3"/>
        <v>8.1869232384001922</v>
      </c>
      <c r="L33">
        <f t="shared" si="3"/>
        <v>3.6252160000000004</v>
      </c>
      <c r="M33">
        <f t="shared" si="3"/>
        <v>1.6493616013958228</v>
      </c>
      <c r="N33">
        <f t="shared" si="3"/>
        <v>1.2794390149044101</v>
      </c>
      <c r="O33">
        <f t="shared" si="3"/>
        <v>2.4611412840062497</v>
      </c>
      <c r="P33">
        <f t="shared" si="3"/>
        <v>2.1669313379405257</v>
      </c>
      <c r="Q33">
        <f t="shared" si="4"/>
        <v>2.8612800000000336</v>
      </c>
      <c r="R33">
        <f t="shared" si="4"/>
        <v>1.9040000000000001</v>
      </c>
      <c r="S33">
        <f t="shared" si="4"/>
        <v>1.2842747375058901</v>
      </c>
      <c r="T33">
        <f t="shared" si="4"/>
        <v>1.1311229</v>
      </c>
      <c r="U33">
        <f t="shared" si="4"/>
        <v>1.5688024999999999</v>
      </c>
      <c r="V33">
        <f t="shared" si="4"/>
        <v>1.47205004600405</v>
      </c>
      <c r="X33">
        <v>276.31128000000001</v>
      </c>
      <c r="Y33">
        <f t="shared" si="1"/>
        <v>3.1612800000000334</v>
      </c>
      <c r="Z33">
        <v>282.34985</v>
      </c>
      <c r="AA33">
        <f t="shared" si="2"/>
        <v>9.1998500000000263</v>
      </c>
    </row>
    <row r="34" spans="1:27" x14ac:dyDescent="0.3">
      <c r="A34" s="1">
        <v>43949</v>
      </c>
      <c r="B34">
        <v>8.1999999999999993</v>
      </c>
      <c r="C34">
        <v>10.102930000000015</v>
      </c>
      <c r="D34">
        <v>6.6230000000000002</v>
      </c>
      <c r="E34">
        <v>6.9200196654003099</v>
      </c>
      <c r="F34">
        <v>6.1975559999999996</v>
      </c>
      <c r="G34">
        <v>7.2493787000000003</v>
      </c>
      <c r="H34">
        <v>6.7474885913531297</v>
      </c>
      <c r="K34">
        <f t="shared" si="3"/>
        <v>3.6211425849000594</v>
      </c>
      <c r="L34">
        <f t="shared" si="3"/>
        <v>2.4869289999999973</v>
      </c>
      <c r="M34">
        <f t="shared" si="3"/>
        <v>1.6383496569619329</v>
      </c>
      <c r="N34">
        <f t="shared" si="3"/>
        <v>4.0097819731359987</v>
      </c>
      <c r="O34">
        <f t="shared" si="3"/>
        <v>0.90368085601368808</v>
      </c>
      <c r="P34">
        <f t="shared" si="3"/>
        <v>2.1097893922493132</v>
      </c>
      <c r="Q34">
        <f t="shared" si="4"/>
        <v>1.9029300000000156</v>
      </c>
      <c r="R34">
        <f t="shared" si="4"/>
        <v>1.5769999999999991</v>
      </c>
      <c r="S34">
        <f t="shared" si="4"/>
        <v>1.2799803345996894</v>
      </c>
      <c r="T34">
        <f t="shared" si="4"/>
        <v>2.0024439999999997</v>
      </c>
      <c r="U34">
        <f t="shared" si="4"/>
        <v>0.950621299999999</v>
      </c>
      <c r="V34">
        <f t="shared" si="4"/>
        <v>1.4525114086468696</v>
      </c>
      <c r="X34">
        <v>283.25292999999999</v>
      </c>
      <c r="Y34">
        <f t="shared" si="1"/>
        <v>10.102930000000015</v>
      </c>
      <c r="Z34">
        <v>286.09129999999999</v>
      </c>
      <c r="AA34">
        <f t="shared" si="2"/>
        <v>12.941300000000012</v>
      </c>
    </row>
    <row r="35" spans="1:27" x14ac:dyDescent="0.3">
      <c r="A35" s="1">
        <v>43950</v>
      </c>
      <c r="B35">
        <v>11.7</v>
      </c>
      <c r="C35">
        <v>15.624660000000006</v>
      </c>
      <c r="D35">
        <v>12.1799999999999</v>
      </c>
      <c r="E35">
        <v>12.5999980179957</v>
      </c>
      <c r="F35">
        <v>11.921229</v>
      </c>
      <c r="G35">
        <v>10.226991</v>
      </c>
      <c r="H35">
        <v>11.732054520062899</v>
      </c>
      <c r="K35">
        <f t="shared" si="3"/>
        <v>15.40295611560005</v>
      </c>
      <c r="L35">
        <f t="shared" si="3"/>
        <v>0.2303999999999049</v>
      </c>
      <c r="M35">
        <f t="shared" si="3"/>
        <v>0.80999643239619012</v>
      </c>
      <c r="N35">
        <f t="shared" si="3"/>
        <v>4.8942270441000447E-2</v>
      </c>
      <c r="O35">
        <f t="shared" si="3"/>
        <v>2.1697555140809981</v>
      </c>
      <c r="P35">
        <f t="shared" si="3"/>
        <v>1.027492256462851E-3</v>
      </c>
      <c r="Q35">
        <f t="shared" si="4"/>
        <v>3.9246600000000065</v>
      </c>
      <c r="R35">
        <f t="shared" si="4"/>
        <v>0.47999999999990095</v>
      </c>
      <c r="S35">
        <f t="shared" si="4"/>
        <v>0.89999801799570101</v>
      </c>
      <c r="T35">
        <f t="shared" si="4"/>
        <v>0.22122900000000101</v>
      </c>
      <c r="U35">
        <f t="shared" si="4"/>
        <v>1.4730089999999993</v>
      </c>
      <c r="V35">
        <f t="shared" si="4"/>
        <v>3.2054520062899883E-2</v>
      </c>
      <c r="X35">
        <v>288.77465999999998</v>
      </c>
      <c r="Y35">
        <f t="shared" si="1"/>
        <v>15.624660000000006</v>
      </c>
      <c r="Z35">
        <v>288.91284000000002</v>
      </c>
      <c r="AA35">
        <f t="shared" si="2"/>
        <v>15.76284000000004</v>
      </c>
    </row>
    <row r="36" spans="1:27" x14ac:dyDescent="0.3">
      <c r="A36" s="1">
        <v>43951</v>
      </c>
      <c r="B36">
        <v>12.5</v>
      </c>
      <c r="C36">
        <v>12.852930000000015</v>
      </c>
      <c r="D36">
        <v>10.6699999999999</v>
      </c>
      <c r="E36">
        <v>11.0472148217419</v>
      </c>
      <c r="F36">
        <v>10.698346000000001</v>
      </c>
      <c r="G36">
        <v>9.8588269999999998</v>
      </c>
      <c r="H36">
        <v>10.568596899252601</v>
      </c>
      <c r="K36">
        <f t="shared" si="3"/>
        <v>0.12455958490001048</v>
      </c>
      <c r="L36">
        <f t="shared" si="3"/>
        <v>3.3489000000003641</v>
      </c>
      <c r="M36">
        <f t="shared" si="3"/>
        <v>2.1105847741664201</v>
      </c>
      <c r="N36">
        <f t="shared" si="3"/>
        <v>3.2459571357159973</v>
      </c>
      <c r="O36">
        <f t="shared" si="3"/>
        <v>6.9757948159290013</v>
      </c>
      <c r="P36">
        <f t="shared" si="3"/>
        <v>3.7303179375766686</v>
      </c>
      <c r="Q36">
        <f t="shared" si="4"/>
        <v>0.35293000000001484</v>
      </c>
      <c r="R36">
        <f t="shared" si="4"/>
        <v>1.8300000000000995</v>
      </c>
      <c r="S36">
        <f t="shared" si="4"/>
        <v>1.4527851782581003</v>
      </c>
      <c r="T36">
        <f t="shared" si="4"/>
        <v>1.8016539999999992</v>
      </c>
      <c r="U36">
        <f t="shared" si="4"/>
        <v>2.6411730000000002</v>
      </c>
      <c r="V36">
        <f t="shared" si="4"/>
        <v>1.9314031007473993</v>
      </c>
      <c r="X36">
        <v>286.00292999999999</v>
      </c>
      <c r="Y36">
        <f t="shared" si="1"/>
        <v>12.852930000000015</v>
      </c>
      <c r="Z36">
        <v>286.69922000000003</v>
      </c>
      <c r="AA36">
        <f t="shared" si="2"/>
        <v>13.549220000000048</v>
      </c>
    </row>
    <row r="37" spans="1:27" x14ac:dyDescent="0.3">
      <c r="A37" s="1">
        <v>44287</v>
      </c>
      <c r="B37">
        <v>3.6</v>
      </c>
      <c r="C37">
        <v>8.1612800000000334</v>
      </c>
      <c r="D37">
        <v>3.5859999999999901</v>
      </c>
      <c r="E37">
        <v>3.37458034935913</v>
      </c>
      <c r="F37">
        <v>4.5250583000000004</v>
      </c>
      <c r="G37">
        <v>4.0570735999999998</v>
      </c>
      <c r="H37">
        <v>3.8856780529998698</v>
      </c>
      <c r="K37">
        <f t="shared" si="3"/>
        <v>20.805275238400309</v>
      </c>
      <c r="L37">
        <f t="shared" si="3"/>
        <v>1.9600000000028012E-4</v>
      </c>
      <c r="M37">
        <f t="shared" si="3"/>
        <v>5.0814018895051931E-2</v>
      </c>
      <c r="N37">
        <f t="shared" si="3"/>
        <v>0.85573285839889057</v>
      </c>
      <c r="O37">
        <f t="shared" si="3"/>
        <v>0.20891627581695976</v>
      </c>
      <c r="P37">
        <f t="shared" si="3"/>
        <v>8.1611949965796363E-2</v>
      </c>
      <c r="Q37">
        <f t="shared" si="4"/>
        <v>4.5612800000000338</v>
      </c>
      <c r="R37">
        <f t="shared" si="4"/>
        <v>1.4000000000010004E-2</v>
      </c>
      <c r="S37">
        <f t="shared" si="4"/>
        <v>0.22541965064087011</v>
      </c>
      <c r="T37">
        <f t="shared" si="4"/>
        <v>0.92505830000000033</v>
      </c>
      <c r="U37">
        <f t="shared" si="4"/>
        <v>0.45707359999999975</v>
      </c>
      <c r="V37">
        <f t="shared" si="4"/>
        <v>0.2856780529998697</v>
      </c>
      <c r="X37">
        <v>281.31128000000001</v>
      </c>
      <c r="Y37">
        <f t="shared" si="1"/>
        <v>8.1612800000000334</v>
      </c>
      <c r="Z37">
        <v>283.14965999999998</v>
      </c>
      <c r="AA37">
        <f t="shared" si="2"/>
        <v>9.9996600000000058</v>
      </c>
    </row>
    <row r="38" spans="1:27" x14ac:dyDescent="0.3">
      <c r="A38" s="1">
        <v>44288</v>
      </c>
      <c r="B38">
        <v>10.7</v>
      </c>
      <c r="C38">
        <v>13.453030000000012</v>
      </c>
      <c r="D38">
        <v>10.508999999999901</v>
      </c>
      <c r="E38">
        <v>10.683895316053601</v>
      </c>
      <c r="F38">
        <v>10.502482000000001</v>
      </c>
      <c r="G38">
        <v>10.317636500000001</v>
      </c>
      <c r="H38">
        <v>10.5032535550418</v>
      </c>
      <c r="K38">
        <f t="shared" si="3"/>
        <v>7.5791741809000728</v>
      </c>
      <c r="L38">
        <f t="shared" si="3"/>
        <v>3.6481000000037601E-2</v>
      </c>
      <c r="M38">
        <f t="shared" si="3"/>
        <v>2.5936084501338634E-4</v>
      </c>
      <c r="N38">
        <f t="shared" si="3"/>
        <v>3.9013360323999505E-2</v>
      </c>
      <c r="O38">
        <f t="shared" si="3"/>
        <v>0.14620184613224887</v>
      </c>
      <c r="P38">
        <f t="shared" si="3"/>
        <v>3.8709163603689735E-2</v>
      </c>
      <c r="Q38">
        <f t="shared" si="4"/>
        <v>2.7530300000000132</v>
      </c>
      <c r="R38">
        <f t="shared" si="4"/>
        <v>0.19100000000009842</v>
      </c>
      <c r="S38">
        <f t="shared" si="4"/>
        <v>1.6104683946398524E-2</v>
      </c>
      <c r="T38">
        <f t="shared" si="4"/>
        <v>0.19751799999999875</v>
      </c>
      <c r="U38">
        <f t="shared" si="4"/>
        <v>0.38236349999999852</v>
      </c>
      <c r="V38">
        <f t="shared" si="4"/>
        <v>0.19674644495819926</v>
      </c>
      <c r="X38">
        <v>287.28296</v>
      </c>
      <c r="Y38">
        <f t="shared" si="1"/>
        <v>14.132960000000026</v>
      </c>
      <c r="Z38">
        <v>286.60302999999999</v>
      </c>
      <c r="AA38">
        <f t="shared" si="2"/>
        <v>13.453030000000012</v>
      </c>
    </row>
    <row r="39" spans="1:27" x14ac:dyDescent="0.3">
      <c r="A39" s="1">
        <v>44289</v>
      </c>
      <c r="B39">
        <v>4.3</v>
      </c>
      <c r="C39">
        <v>7.1161000000000172</v>
      </c>
      <c r="D39">
        <v>6.3839999999999897</v>
      </c>
      <c r="E39">
        <v>5.7365025330295696</v>
      </c>
      <c r="F39">
        <v>6.3534245</v>
      </c>
      <c r="G39">
        <v>5.2599682999999997</v>
      </c>
      <c r="H39">
        <v>5.93347384073114</v>
      </c>
      <c r="K39">
        <f t="shared" si="3"/>
        <v>7.9304192100000979</v>
      </c>
      <c r="L39">
        <f t="shared" si="3"/>
        <v>4.3430559999999581</v>
      </c>
      <c r="M39">
        <f t="shared" si="3"/>
        <v>2.0635395274003701</v>
      </c>
      <c r="N39">
        <f t="shared" si="3"/>
        <v>4.216552177200251</v>
      </c>
      <c r="O39">
        <f t="shared" si="3"/>
        <v>0.92153913700488976</v>
      </c>
      <c r="P39">
        <f t="shared" si="3"/>
        <v>2.6682367883529423</v>
      </c>
      <c r="Q39">
        <f t="shared" si="4"/>
        <v>2.8161000000000174</v>
      </c>
      <c r="R39">
        <f t="shared" si="4"/>
        <v>2.0839999999999899</v>
      </c>
      <c r="S39">
        <f t="shared" si="4"/>
        <v>1.4365025330295698</v>
      </c>
      <c r="T39">
        <f t="shared" si="4"/>
        <v>2.0534245000000002</v>
      </c>
      <c r="U39">
        <f t="shared" si="4"/>
        <v>0.95996829999999989</v>
      </c>
      <c r="V39">
        <f t="shared" si="4"/>
        <v>1.6334738407311402</v>
      </c>
      <c r="X39">
        <v>280.26609999999999</v>
      </c>
      <c r="Y39">
        <f t="shared" si="1"/>
        <v>7.1161000000000172</v>
      </c>
      <c r="Z39">
        <v>280.37598000000003</v>
      </c>
      <c r="AA39">
        <f t="shared" si="2"/>
        <v>7.2259800000000496</v>
      </c>
    </row>
    <row r="40" spans="1:27" x14ac:dyDescent="0.3">
      <c r="A40" s="1">
        <v>44290</v>
      </c>
      <c r="B40">
        <v>1.4</v>
      </c>
      <c r="C40">
        <v>4.7059600000000046</v>
      </c>
      <c r="D40">
        <v>3.3969999999999998</v>
      </c>
      <c r="E40">
        <v>3.7969372158952601</v>
      </c>
      <c r="F40">
        <v>3.3441361999999999</v>
      </c>
      <c r="G40">
        <v>2.8829056999999998</v>
      </c>
      <c r="H40">
        <v>3.3552447939144501</v>
      </c>
      <c r="K40">
        <f t="shared" si="3"/>
        <v>10.92937152160003</v>
      </c>
      <c r="L40">
        <f t="shared" si="3"/>
        <v>3.9880089999999995</v>
      </c>
      <c r="M40">
        <f t="shared" si="3"/>
        <v>5.7453080169437216</v>
      </c>
      <c r="N40">
        <f t="shared" si="3"/>
        <v>3.7796655641504397</v>
      </c>
      <c r="O40">
        <f t="shared" si="3"/>
        <v>2.1990093150924896</v>
      </c>
      <c r="P40">
        <f t="shared" si="3"/>
        <v>3.8229822041295605</v>
      </c>
      <c r="Q40">
        <f t="shared" si="4"/>
        <v>3.3059600000000047</v>
      </c>
      <c r="R40">
        <f t="shared" si="4"/>
        <v>1.9969999999999999</v>
      </c>
      <c r="S40">
        <f t="shared" si="4"/>
        <v>2.3969372158952602</v>
      </c>
      <c r="T40">
        <f t="shared" si="4"/>
        <v>1.9441362</v>
      </c>
      <c r="U40">
        <f t="shared" si="4"/>
        <v>1.4829056999999999</v>
      </c>
      <c r="V40">
        <f t="shared" si="4"/>
        <v>1.9552447939144502</v>
      </c>
      <c r="X40">
        <v>278.10645</v>
      </c>
      <c r="Y40">
        <f t="shared" si="1"/>
        <v>4.956450000000018</v>
      </c>
      <c r="Z40">
        <v>277.85595999999998</v>
      </c>
      <c r="AA40">
        <f t="shared" si="2"/>
        <v>4.7059600000000046</v>
      </c>
    </row>
    <row r="41" spans="1:27" x14ac:dyDescent="0.3">
      <c r="A41" s="1">
        <v>44291</v>
      </c>
      <c r="B41">
        <v>-1.6</v>
      </c>
      <c r="C41">
        <v>0.90762000000000853</v>
      </c>
      <c r="D41">
        <v>-1.583</v>
      </c>
      <c r="E41">
        <v>-2.7122026811467501</v>
      </c>
      <c r="F41">
        <v>-2.4849663</v>
      </c>
      <c r="G41">
        <v>-1.2142446</v>
      </c>
      <c r="H41">
        <v>-1.99860339083341</v>
      </c>
      <c r="K41">
        <f t="shared" si="3"/>
        <v>6.2881580644000437</v>
      </c>
      <c r="L41">
        <f t="shared" si="3"/>
        <v>2.8900000000000431E-4</v>
      </c>
      <c r="M41">
        <f t="shared" si="3"/>
        <v>1.2369948039500194</v>
      </c>
      <c r="N41">
        <f t="shared" si="3"/>
        <v>0.78316535213568983</v>
      </c>
      <c r="O41">
        <f t="shared" si="3"/>
        <v>0.14880722862916007</v>
      </c>
      <c r="P41">
        <f t="shared" si="3"/>
        <v>0.15888466318389213</v>
      </c>
      <c r="Q41">
        <f t="shared" si="4"/>
        <v>2.5076200000000086</v>
      </c>
      <c r="R41">
        <f t="shared" si="4"/>
        <v>1.7000000000000126E-2</v>
      </c>
      <c r="S41">
        <f t="shared" si="4"/>
        <v>1.11220268114675</v>
      </c>
      <c r="T41">
        <f t="shared" si="4"/>
        <v>0.88496629999999987</v>
      </c>
      <c r="U41">
        <f t="shared" si="4"/>
        <v>0.38575540000000008</v>
      </c>
      <c r="V41">
        <f t="shared" si="4"/>
        <v>0.3986033908334099</v>
      </c>
      <c r="X41">
        <v>274.05761999999999</v>
      </c>
      <c r="Y41">
        <f t="shared" si="1"/>
        <v>0.90762000000000853</v>
      </c>
      <c r="Z41">
        <v>275.01294000000001</v>
      </c>
      <c r="AA41">
        <f t="shared" si="2"/>
        <v>1.8629400000000373</v>
      </c>
    </row>
    <row r="42" spans="1:27" x14ac:dyDescent="0.3">
      <c r="A42" s="1">
        <v>44292</v>
      </c>
      <c r="B42">
        <v>2.6</v>
      </c>
      <c r="C42">
        <v>4.7023000000000366</v>
      </c>
      <c r="D42">
        <v>2.738</v>
      </c>
      <c r="E42">
        <v>3.2669211103146898</v>
      </c>
      <c r="F42">
        <v>2.5767844000000002</v>
      </c>
      <c r="G42">
        <v>4.5184875</v>
      </c>
      <c r="H42">
        <v>3.2750482340262699</v>
      </c>
      <c r="K42">
        <f t="shared" si="3"/>
        <v>4.419665290000153</v>
      </c>
      <c r="L42">
        <f t="shared" si="3"/>
        <v>1.9043999999999974E-2</v>
      </c>
      <c r="M42">
        <f t="shared" si="3"/>
        <v>0.44478376738337849</v>
      </c>
      <c r="N42">
        <f t="shared" si="3"/>
        <v>5.3896408335999497E-4</v>
      </c>
      <c r="O42">
        <f t="shared" si="3"/>
        <v>3.6805942876562496</v>
      </c>
      <c r="P42">
        <f t="shared" si="3"/>
        <v>0.45569011826198552</v>
      </c>
      <c r="Q42">
        <f t="shared" si="4"/>
        <v>2.1023000000000365</v>
      </c>
      <c r="R42">
        <f t="shared" si="4"/>
        <v>0.1379999999999999</v>
      </c>
      <c r="S42">
        <f t="shared" si="4"/>
        <v>0.6669211103146897</v>
      </c>
      <c r="T42">
        <f t="shared" si="4"/>
        <v>2.3215599999999892E-2</v>
      </c>
      <c r="U42">
        <f t="shared" si="4"/>
        <v>1.9184874999999999</v>
      </c>
      <c r="V42">
        <f t="shared" si="4"/>
        <v>0.67504823402626979</v>
      </c>
      <c r="X42">
        <v>278.98192999999998</v>
      </c>
      <c r="Y42">
        <f t="shared" si="1"/>
        <v>5.8319299999999998</v>
      </c>
      <c r="Z42">
        <v>277.85230000000001</v>
      </c>
      <c r="AA42">
        <f t="shared" si="2"/>
        <v>4.7023000000000366</v>
      </c>
    </row>
    <row r="43" spans="1:27" x14ac:dyDescent="0.3">
      <c r="A43" s="1">
        <v>44293</v>
      </c>
      <c r="B43">
        <v>-2.1</v>
      </c>
      <c r="C43">
        <v>0.53555000000000064</v>
      </c>
      <c r="D43">
        <v>-1.8459999999999901</v>
      </c>
      <c r="E43">
        <v>-2.5337871784814801</v>
      </c>
      <c r="F43">
        <v>-1.9816265</v>
      </c>
      <c r="G43">
        <v>-1.3217582999999999</v>
      </c>
      <c r="H43">
        <v>-1.9207929898413101</v>
      </c>
      <c r="K43">
        <f t="shared" si="3"/>
        <v>6.9461238025000034</v>
      </c>
      <c r="L43">
        <f t="shared" si="3"/>
        <v>6.4516000000005083E-2</v>
      </c>
      <c r="M43">
        <f t="shared" si="3"/>
        <v>0.18817131621492336</v>
      </c>
      <c r="N43">
        <f t="shared" si="3"/>
        <v>1.4012285502250031E-2</v>
      </c>
      <c r="O43">
        <f t="shared" si="3"/>
        <v>0.6056601436188902</v>
      </c>
      <c r="P43">
        <f t="shared" si="3"/>
        <v>3.211515249001682E-2</v>
      </c>
      <c r="Q43">
        <f t="shared" si="4"/>
        <v>2.6355500000000007</v>
      </c>
      <c r="R43">
        <f t="shared" si="4"/>
        <v>0.25400000000001</v>
      </c>
      <c r="S43">
        <f t="shared" si="4"/>
        <v>0.43378717848147996</v>
      </c>
      <c r="T43">
        <f t="shared" si="4"/>
        <v>0.11837350000000013</v>
      </c>
      <c r="U43">
        <f t="shared" si="4"/>
        <v>0.77824170000000015</v>
      </c>
      <c r="V43">
        <f t="shared" si="4"/>
        <v>0.17920701015869001</v>
      </c>
      <c r="X43">
        <v>274.95800000000003</v>
      </c>
      <c r="Y43">
        <f t="shared" si="1"/>
        <v>1.8080000000000496</v>
      </c>
      <c r="Z43">
        <v>273.68554999999998</v>
      </c>
      <c r="AA43">
        <f t="shared" si="2"/>
        <v>0.53555000000000064</v>
      </c>
    </row>
    <row r="44" spans="1:27" x14ac:dyDescent="0.3">
      <c r="A44" s="1">
        <v>44294</v>
      </c>
      <c r="B44">
        <v>-2.2999999999999998</v>
      </c>
      <c r="C44">
        <v>-0.20712999999994963</v>
      </c>
      <c r="D44">
        <v>-2.7730000000000001</v>
      </c>
      <c r="E44">
        <v>-2.53864050091271</v>
      </c>
      <c r="F44">
        <v>-2.5478234</v>
      </c>
      <c r="G44">
        <v>-2.014697</v>
      </c>
      <c r="H44">
        <v>-2.46854025122762</v>
      </c>
      <c r="K44">
        <f t="shared" si="3"/>
        <v>4.3801048369002098</v>
      </c>
      <c r="L44">
        <f t="shared" si="3"/>
        <v>0.22372900000000029</v>
      </c>
      <c r="M44">
        <f t="shared" si="3"/>
        <v>5.6949288675869222E-2</v>
      </c>
      <c r="N44">
        <f t="shared" si="3"/>
        <v>6.1416437587560067E-2</v>
      </c>
      <c r="O44">
        <f t="shared" si="3"/>
        <v>8.1397801808999928E-2</v>
      </c>
      <c r="P44">
        <f t="shared" si="3"/>
        <v>2.8405816283869324E-2</v>
      </c>
      <c r="Q44">
        <f t="shared" si="4"/>
        <v>2.0928700000000502</v>
      </c>
      <c r="R44">
        <f t="shared" si="4"/>
        <v>0.47300000000000031</v>
      </c>
      <c r="S44">
        <f t="shared" si="4"/>
        <v>0.23864050091271016</v>
      </c>
      <c r="T44">
        <f t="shared" si="4"/>
        <v>0.24782340000000014</v>
      </c>
      <c r="U44">
        <f t="shared" si="4"/>
        <v>0.28530299999999986</v>
      </c>
      <c r="V44">
        <f t="shared" si="4"/>
        <v>0.16854025122762017</v>
      </c>
      <c r="X44">
        <v>272.94287000000003</v>
      </c>
      <c r="Y44">
        <f t="shared" si="1"/>
        <v>-0.20712999999994963</v>
      </c>
      <c r="Z44">
        <v>274.01294000000001</v>
      </c>
      <c r="AA44">
        <f t="shared" si="2"/>
        <v>0.86294000000003734</v>
      </c>
    </row>
    <row r="45" spans="1:27" x14ac:dyDescent="0.3">
      <c r="A45" s="1">
        <v>44295</v>
      </c>
      <c r="B45">
        <v>-5.4</v>
      </c>
      <c r="C45">
        <v>-1.1385300000000029</v>
      </c>
      <c r="D45">
        <v>-3.1259999999999999</v>
      </c>
      <c r="E45">
        <v>-4.18583138760577</v>
      </c>
      <c r="F45">
        <v>-4.8057930000000004</v>
      </c>
      <c r="G45">
        <v>-3.3038569999999998</v>
      </c>
      <c r="H45">
        <v>-3.85537032105686</v>
      </c>
      <c r="K45">
        <f t="shared" si="3"/>
        <v>18.160126560899979</v>
      </c>
      <c r="L45">
        <f t="shared" si="3"/>
        <v>5.171076000000002</v>
      </c>
      <c r="M45">
        <f t="shared" si="3"/>
        <v>1.4742054193233307</v>
      </c>
      <c r="N45">
        <f t="shared" si="3"/>
        <v>0.3530819588489999</v>
      </c>
      <c r="O45">
        <f t="shared" si="3"/>
        <v>4.3938154764490021</v>
      </c>
      <c r="P45">
        <f t="shared" si="3"/>
        <v>2.3858808450719891</v>
      </c>
      <c r="Q45">
        <f t="shared" si="4"/>
        <v>4.2614699999999974</v>
      </c>
      <c r="R45">
        <f t="shared" si="4"/>
        <v>2.2740000000000005</v>
      </c>
      <c r="S45">
        <f t="shared" si="4"/>
        <v>1.2141686123942304</v>
      </c>
      <c r="T45">
        <f t="shared" si="4"/>
        <v>0.59420699999999993</v>
      </c>
      <c r="U45">
        <f t="shared" si="4"/>
        <v>2.0961430000000005</v>
      </c>
      <c r="V45">
        <f t="shared" si="4"/>
        <v>1.5446296789431404</v>
      </c>
      <c r="X45">
        <v>272.01146999999997</v>
      </c>
      <c r="Y45">
        <f t="shared" si="1"/>
        <v>-1.1385300000000029</v>
      </c>
      <c r="Z45">
        <v>274.09253000000001</v>
      </c>
      <c r="AA45">
        <f t="shared" si="2"/>
        <v>0.9425300000000334</v>
      </c>
    </row>
    <row r="46" spans="1:27" x14ac:dyDescent="0.3">
      <c r="A46" s="1">
        <v>44296</v>
      </c>
      <c r="B46">
        <v>0.3</v>
      </c>
      <c r="C46">
        <v>5.0790000000000077</v>
      </c>
      <c r="D46">
        <v>1.34</v>
      </c>
      <c r="E46">
        <v>1.1332400396771201</v>
      </c>
      <c r="F46">
        <v>1.2408189000000001</v>
      </c>
      <c r="G46">
        <v>3.1851645</v>
      </c>
      <c r="H46">
        <v>1.72480583735572</v>
      </c>
      <c r="K46">
        <f t="shared" si="3"/>
        <v>22.838841000000077</v>
      </c>
      <c r="L46">
        <f t="shared" si="3"/>
        <v>1.0816000000000001</v>
      </c>
      <c r="M46">
        <f t="shared" si="3"/>
        <v>0.69428896372112858</v>
      </c>
      <c r="N46">
        <f t="shared" si="3"/>
        <v>0.88514020259721005</v>
      </c>
      <c r="O46">
        <f t="shared" si="3"/>
        <v>8.3241741920602514</v>
      </c>
      <c r="P46">
        <f t="shared" si="3"/>
        <v>2.0300716741629343</v>
      </c>
      <c r="Q46">
        <f t="shared" si="4"/>
        <v>4.7790000000000079</v>
      </c>
      <c r="R46">
        <f t="shared" si="4"/>
        <v>1.04</v>
      </c>
      <c r="S46">
        <f t="shared" si="4"/>
        <v>0.83324003967712001</v>
      </c>
      <c r="T46">
        <f t="shared" si="4"/>
        <v>0.94081890000000001</v>
      </c>
      <c r="U46">
        <f t="shared" si="4"/>
        <v>2.8851645000000001</v>
      </c>
      <c r="V46">
        <f t="shared" si="4"/>
        <v>1.42480583735572</v>
      </c>
      <c r="X46">
        <v>278.22899999999998</v>
      </c>
      <c r="Y46">
        <f t="shared" si="1"/>
        <v>5.0790000000000077</v>
      </c>
      <c r="Z46">
        <v>279.62572999999998</v>
      </c>
      <c r="AA46">
        <f t="shared" si="2"/>
        <v>6.4757299999999987</v>
      </c>
    </row>
    <row r="47" spans="1:27" x14ac:dyDescent="0.3">
      <c r="A47" s="1">
        <v>44297</v>
      </c>
      <c r="B47">
        <v>-0.4</v>
      </c>
      <c r="C47">
        <v>5.3577999999999975</v>
      </c>
      <c r="D47">
        <v>2.56</v>
      </c>
      <c r="E47">
        <v>3.2042476697560698</v>
      </c>
      <c r="F47">
        <v>2.6674163000000002</v>
      </c>
      <c r="G47">
        <v>2.6550817000000002</v>
      </c>
      <c r="H47">
        <v>2.77168643821767</v>
      </c>
      <c r="K47">
        <f t="shared" si="3"/>
        <v>33.152260839999975</v>
      </c>
      <c r="L47">
        <f t="shared" si="3"/>
        <v>8.7615999999999996</v>
      </c>
      <c r="M47">
        <f t="shared" si="3"/>
        <v>12.990601264942059</v>
      </c>
      <c r="N47">
        <f t="shared" si="3"/>
        <v>9.4090427575056914</v>
      </c>
      <c r="O47">
        <f t="shared" si="3"/>
        <v>9.3335241936748901</v>
      </c>
      <c r="P47">
        <f t="shared" si="3"/>
        <v>10.05959486237389</v>
      </c>
      <c r="Q47">
        <f t="shared" si="4"/>
        <v>5.7577999999999978</v>
      </c>
      <c r="R47">
        <f t="shared" si="4"/>
        <v>2.96</v>
      </c>
      <c r="S47">
        <f t="shared" si="4"/>
        <v>3.6042476697560697</v>
      </c>
      <c r="T47">
        <f t="shared" si="4"/>
        <v>3.0674163000000001</v>
      </c>
      <c r="U47">
        <f t="shared" si="4"/>
        <v>3.0550817000000001</v>
      </c>
      <c r="V47">
        <f t="shared" si="4"/>
        <v>3.1716864382176699</v>
      </c>
      <c r="X47">
        <v>278.50779999999997</v>
      </c>
      <c r="Y47">
        <f t="shared" si="1"/>
        <v>5.3577999999999975</v>
      </c>
      <c r="Z47">
        <v>281.13256999999999</v>
      </c>
      <c r="AA47">
        <f t="shared" si="2"/>
        <v>7.9825700000000097</v>
      </c>
    </row>
    <row r="48" spans="1:27" x14ac:dyDescent="0.3">
      <c r="A48" s="1">
        <v>44298</v>
      </c>
      <c r="B48">
        <v>3.3</v>
      </c>
      <c r="C48">
        <v>9.6043999999999983</v>
      </c>
      <c r="D48">
        <v>5.3869999999999996</v>
      </c>
      <c r="E48">
        <v>5.1282626439405803</v>
      </c>
      <c r="F48">
        <v>5.5509633999999997</v>
      </c>
      <c r="G48">
        <v>6.4001479999999997</v>
      </c>
      <c r="H48">
        <v>5.6165934901553696</v>
      </c>
      <c r="K48">
        <f t="shared" si="3"/>
        <v>39.745459359999984</v>
      </c>
      <c r="L48">
        <f t="shared" si="3"/>
        <v>4.3555689999999991</v>
      </c>
      <c r="M48">
        <f t="shared" si="3"/>
        <v>3.3425442952286017</v>
      </c>
      <c r="N48">
        <f t="shared" si="3"/>
        <v>5.0668362281395591</v>
      </c>
      <c r="O48">
        <f t="shared" si="3"/>
        <v>9.6109176219039991</v>
      </c>
      <c r="P48">
        <f t="shared" si="3"/>
        <v>5.3666053986302371</v>
      </c>
      <c r="Q48">
        <f t="shared" si="4"/>
        <v>6.3043999999999984</v>
      </c>
      <c r="R48">
        <f t="shared" si="4"/>
        <v>2.0869999999999997</v>
      </c>
      <c r="S48">
        <f t="shared" si="4"/>
        <v>1.8282626439405805</v>
      </c>
      <c r="T48">
        <f t="shared" si="4"/>
        <v>2.2509633999999998</v>
      </c>
      <c r="U48">
        <f t="shared" si="4"/>
        <v>3.1001479999999999</v>
      </c>
      <c r="V48">
        <f t="shared" si="4"/>
        <v>2.3165934901553698</v>
      </c>
      <c r="X48">
        <v>282.75439999999998</v>
      </c>
      <c r="Y48">
        <f t="shared" si="1"/>
        <v>9.6043999999999983</v>
      </c>
      <c r="Z48">
        <v>283.64013999999997</v>
      </c>
      <c r="AA48">
        <f t="shared" si="2"/>
        <v>10.490139999999997</v>
      </c>
    </row>
    <row r="49" spans="1:27" x14ac:dyDescent="0.3">
      <c r="A49" s="1">
        <v>44299</v>
      </c>
      <c r="B49">
        <v>4</v>
      </c>
      <c r="C49">
        <v>4.8192400000000362</v>
      </c>
      <c r="D49">
        <v>6.21199999999999</v>
      </c>
      <c r="E49">
        <v>5.9954966810701897</v>
      </c>
      <c r="F49">
        <v>6.9467273</v>
      </c>
      <c r="G49">
        <v>7.5111293999999997</v>
      </c>
      <c r="H49">
        <v>6.6663383340477598</v>
      </c>
      <c r="K49">
        <f t="shared" si="3"/>
        <v>0.67115417760005924</v>
      </c>
      <c r="L49">
        <f t="shared" si="3"/>
        <v>4.8929439999999556</v>
      </c>
      <c r="M49">
        <f t="shared" si="3"/>
        <v>3.9820070041621425</v>
      </c>
      <c r="N49">
        <f t="shared" si="3"/>
        <v>8.683201780565291</v>
      </c>
      <c r="O49">
        <f t="shared" si="3"/>
        <v>12.328029663544358</v>
      </c>
      <c r="P49">
        <f t="shared" si="3"/>
        <v>7.1093601116125829</v>
      </c>
      <c r="Q49">
        <f t="shared" si="4"/>
        <v>0.81924000000003616</v>
      </c>
      <c r="R49">
        <f t="shared" si="4"/>
        <v>2.21199999999999</v>
      </c>
      <c r="S49">
        <f t="shared" si="4"/>
        <v>1.9954966810701897</v>
      </c>
      <c r="T49">
        <f t="shared" si="4"/>
        <v>2.9467273</v>
      </c>
      <c r="U49">
        <f t="shared" si="4"/>
        <v>3.5111293999999997</v>
      </c>
      <c r="V49">
        <f t="shared" si="4"/>
        <v>2.6663383340477598</v>
      </c>
      <c r="X49">
        <v>282.74243000000001</v>
      </c>
      <c r="Y49">
        <f t="shared" si="1"/>
        <v>9.5924300000000358</v>
      </c>
      <c r="Z49">
        <v>277.96924000000001</v>
      </c>
      <c r="AA49">
        <f t="shared" si="2"/>
        <v>4.8192400000000362</v>
      </c>
    </row>
    <row r="50" spans="1:27" x14ac:dyDescent="0.3">
      <c r="A50" s="1">
        <v>44300</v>
      </c>
      <c r="B50">
        <v>2.8</v>
      </c>
      <c r="C50">
        <v>3.0380000000000109</v>
      </c>
      <c r="D50">
        <v>2.9350000000000001</v>
      </c>
      <c r="E50">
        <v>2.0230481247881</v>
      </c>
      <c r="F50">
        <v>2.6405357999999999</v>
      </c>
      <c r="G50">
        <v>2.9504519999999999</v>
      </c>
      <c r="H50">
        <v>2.6372590113872998</v>
      </c>
      <c r="K50">
        <f t="shared" si="3"/>
        <v>5.664400000000528E-2</v>
      </c>
      <c r="L50">
        <f t="shared" si="3"/>
        <v>1.8225000000000064E-2</v>
      </c>
      <c r="M50">
        <f t="shared" si="3"/>
        <v>0.60365421639528749</v>
      </c>
      <c r="N50">
        <f t="shared" si="3"/>
        <v>2.5428831081639982E-2</v>
      </c>
      <c r="O50">
        <f t="shared" si="3"/>
        <v>2.2635804304000008E-2</v>
      </c>
      <c r="P50">
        <f t="shared" si="3"/>
        <v>2.6484629374638961E-2</v>
      </c>
      <c r="Q50">
        <f t="shared" si="4"/>
        <v>0.23800000000001109</v>
      </c>
      <c r="R50">
        <f t="shared" si="4"/>
        <v>0.13500000000000023</v>
      </c>
      <c r="S50">
        <f t="shared" si="4"/>
        <v>0.77695187521189979</v>
      </c>
      <c r="T50">
        <f t="shared" si="4"/>
        <v>0.15946419999999994</v>
      </c>
      <c r="U50">
        <f t="shared" si="4"/>
        <v>0.15045200000000003</v>
      </c>
      <c r="V50">
        <f t="shared" si="4"/>
        <v>0.16274098861270003</v>
      </c>
      <c r="X50">
        <v>276.58861999999999</v>
      </c>
      <c r="Y50">
        <f t="shared" si="1"/>
        <v>3.4386200000000144</v>
      </c>
      <c r="Z50">
        <v>276.18799999999999</v>
      </c>
      <c r="AA50">
        <f t="shared" si="2"/>
        <v>3.0380000000000109</v>
      </c>
    </row>
    <row r="51" spans="1:27" x14ac:dyDescent="0.3">
      <c r="A51" s="1">
        <v>44301</v>
      </c>
      <c r="B51">
        <v>1.9</v>
      </c>
      <c r="C51">
        <v>2.9838000000000306</v>
      </c>
      <c r="D51">
        <v>1.1859999999999999</v>
      </c>
      <c r="E51">
        <v>0.72846185453823198</v>
      </c>
      <c r="F51">
        <v>2.1092377</v>
      </c>
      <c r="G51">
        <v>2.7590683</v>
      </c>
      <c r="H51">
        <v>1.6956919440231899</v>
      </c>
      <c r="K51">
        <f t="shared" si="3"/>
        <v>1.1746224400000667</v>
      </c>
      <c r="L51">
        <f t="shared" si="3"/>
        <v>0.50979599999999992</v>
      </c>
      <c r="M51">
        <f t="shared" si="3"/>
        <v>1.3725016262719985</v>
      </c>
      <c r="N51">
        <f t="shared" si="3"/>
        <v>4.3780415101290035E-2</v>
      </c>
      <c r="O51">
        <f t="shared" si="3"/>
        <v>0.73799834406489018</v>
      </c>
      <c r="P51">
        <f t="shared" si="3"/>
        <v>4.174178173702333E-2</v>
      </c>
      <c r="Q51">
        <f t="shared" si="4"/>
        <v>1.0838000000000307</v>
      </c>
      <c r="R51">
        <f t="shared" si="4"/>
        <v>0.71399999999999997</v>
      </c>
      <c r="S51">
        <f t="shared" si="4"/>
        <v>1.1715381454617679</v>
      </c>
      <c r="T51">
        <f t="shared" si="4"/>
        <v>0.20923770000000008</v>
      </c>
      <c r="U51">
        <f t="shared" si="4"/>
        <v>0.85906830000000012</v>
      </c>
      <c r="V51">
        <f t="shared" si="4"/>
        <v>0.20430805597681001</v>
      </c>
      <c r="X51">
        <v>276.60278</v>
      </c>
      <c r="Y51">
        <f t="shared" si="1"/>
        <v>3.4527800000000184</v>
      </c>
      <c r="Z51">
        <v>276.13380000000001</v>
      </c>
      <c r="AA51">
        <f t="shared" si="2"/>
        <v>2.9838000000000306</v>
      </c>
    </row>
    <row r="52" spans="1:27" x14ac:dyDescent="0.3">
      <c r="A52" s="1">
        <v>44302</v>
      </c>
      <c r="B52">
        <v>1</v>
      </c>
      <c r="C52">
        <v>2.2189000000000192</v>
      </c>
      <c r="D52">
        <v>-0.14899999999999999</v>
      </c>
      <c r="E52">
        <v>0.91310717952238296</v>
      </c>
      <c r="F52">
        <v>0.88607919999999996</v>
      </c>
      <c r="G52">
        <v>0.14839168</v>
      </c>
      <c r="H52">
        <v>0.44964451265331801</v>
      </c>
      <c r="K52">
        <f t="shared" si="3"/>
        <v>1.4857172100000469</v>
      </c>
      <c r="L52">
        <f t="shared" si="3"/>
        <v>1.320201</v>
      </c>
      <c r="M52">
        <f t="shared" si="3"/>
        <v>7.5503622505553826E-3</v>
      </c>
      <c r="N52">
        <f t="shared" si="3"/>
        <v>1.2977948672640009E-2</v>
      </c>
      <c r="O52">
        <f t="shared" si="3"/>
        <v>0.72523673069322236</v>
      </c>
      <c r="P52">
        <f t="shared" si="3"/>
        <v>0.30289116245260389</v>
      </c>
      <c r="Q52">
        <f t="shared" si="4"/>
        <v>1.2189000000000192</v>
      </c>
      <c r="R52">
        <f t="shared" si="4"/>
        <v>1.149</v>
      </c>
      <c r="S52">
        <f t="shared" si="4"/>
        <v>8.6892820477617039E-2</v>
      </c>
      <c r="T52">
        <f t="shared" si="4"/>
        <v>0.11392080000000004</v>
      </c>
      <c r="U52">
        <f t="shared" si="4"/>
        <v>0.85160831999999997</v>
      </c>
      <c r="V52">
        <f t="shared" si="4"/>
        <v>0.55035548734668205</v>
      </c>
      <c r="X52">
        <v>275.3689</v>
      </c>
      <c r="Y52">
        <f t="shared" si="1"/>
        <v>2.2189000000000192</v>
      </c>
      <c r="Z52">
        <v>276.08202999999997</v>
      </c>
      <c r="AA52">
        <f t="shared" si="2"/>
        <v>2.9320299999999975</v>
      </c>
    </row>
    <row r="53" spans="1:27" x14ac:dyDescent="0.3">
      <c r="A53" s="1">
        <v>44303</v>
      </c>
      <c r="B53">
        <v>4.5</v>
      </c>
      <c r="C53">
        <v>3.6947300000000496</v>
      </c>
      <c r="D53">
        <v>1.44199999999999</v>
      </c>
      <c r="E53">
        <v>1.0616070364167201</v>
      </c>
      <c r="F53">
        <v>1.2189532999999999</v>
      </c>
      <c r="G53">
        <v>1.3891305</v>
      </c>
      <c r="H53">
        <v>1.27792269034807</v>
      </c>
      <c r="K53">
        <f t="shared" si="3"/>
        <v>0.64845977289992018</v>
      </c>
      <c r="L53">
        <f t="shared" si="3"/>
        <v>9.3513640000000606</v>
      </c>
      <c r="M53">
        <f t="shared" si="3"/>
        <v>11.822546172019011</v>
      </c>
      <c r="N53">
        <f t="shared" si="3"/>
        <v>10.765267447580891</v>
      </c>
      <c r="O53">
        <f t="shared" si="3"/>
        <v>9.6775090460302486</v>
      </c>
      <c r="P53">
        <f t="shared" si="3"/>
        <v>10.381782189373819</v>
      </c>
      <c r="Q53">
        <f t="shared" si="4"/>
        <v>0.80526999999995041</v>
      </c>
      <c r="R53">
        <f t="shared" si="4"/>
        <v>3.05800000000001</v>
      </c>
      <c r="S53">
        <f t="shared" si="4"/>
        <v>3.4383929635832802</v>
      </c>
      <c r="T53">
        <f t="shared" si="4"/>
        <v>3.2810467000000001</v>
      </c>
      <c r="U53">
        <f t="shared" si="4"/>
        <v>3.1108694999999997</v>
      </c>
      <c r="V53">
        <f t="shared" si="4"/>
        <v>3.22207730965193</v>
      </c>
      <c r="X53">
        <v>276.84473000000003</v>
      </c>
      <c r="Y53">
        <f t="shared" si="1"/>
        <v>3.6947300000000496</v>
      </c>
      <c r="Z53">
        <v>278.06592000000001</v>
      </c>
      <c r="AA53">
        <f t="shared" si="2"/>
        <v>4.9159200000000283</v>
      </c>
    </row>
    <row r="54" spans="1:27" x14ac:dyDescent="0.3">
      <c r="A54" s="1">
        <v>44304</v>
      </c>
      <c r="B54">
        <v>5.0999999999999996</v>
      </c>
      <c r="C54">
        <v>5.9779300000000148</v>
      </c>
      <c r="D54">
        <v>3.3460000000000001</v>
      </c>
      <c r="E54">
        <v>3.5969416894534199</v>
      </c>
      <c r="F54">
        <v>3.3696641999999999</v>
      </c>
      <c r="G54">
        <v>3.9805782000000001</v>
      </c>
      <c r="H54">
        <v>3.5732960164452301</v>
      </c>
      <c r="K54">
        <f t="shared" si="3"/>
        <v>0.77076108490002671</v>
      </c>
      <c r="L54">
        <f t="shared" si="3"/>
        <v>3.0765159999999985</v>
      </c>
      <c r="M54">
        <f t="shared" si="3"/>
        <v>2.2591842849031387</v>
      </c>
      <c r="N54">
        <f t="shared" si="3"/>
        <v>2.9940619807616393</v>
      </c>
      <c r="O54">
        <f t="shared" si="3"/>
        <v>1.253105166315239</v>
      </c>
      <c r="P54">
        <f t="shared" si="3"/>
        <v>2.3308250534020019</v>
      </c>
      <c r="Q54">
        <f t="shared" si="4"/>
        <v>0.8779300000000152</v>
      </c>
      <c r="R54">
        <f t="shared" si="4"/>
        <v>1.7539999999999996</v>
      </c>
      <c r="S54">
        <f t="shared" si="4"/>
        <v>1.5030583105465798</v>
      </c>
      <c r="T54">
        <f t="shared" si="4"/>
        <v>1.7303357999999998</v>
      </c>
      <c r="U54">
        <f t="shared" si="4"/>
        <v>1.1194217999999996</v>
      </c>
      <c r="V54">
        <f t="shared" si="4"/>
        <v>1.5267039835547696</v>
      </c>
      <c r="X54">
        <v>279.51391999999998</v>
      </c>
      <c r="Y54">
        <f t="shared" si="1"/>
        <v>6.3639200000000073</v>
      </c>
      <c r="Z54">
        <v>279.12792999999999</v>
      </c>
      <c r="AA54">
        <f t="shared" si="2"/>
        <v>5.9779300000000148</v>
      </c>
    </row>
    <row r="55" spans="1:27" x14ac:dyDescent="0.3">
      <c r="A55" s="1">
        <v>44305</v>
      </c>
      <c r="B55">
        <v>5.6</v>
      </c>
      <c r="C55">
        <v>6.4259300000000508</v>
      </c>
      <c r="D55">
        <v>4.9439999999999902</v>
      </c>
      <c r="E55">
        <v>5.1998209773506101</v>
      </c>
      <c r="F55">
        <v>3.9980775999999998</v>
      </c>
      <c r="G55">
        <v>5.4567027000000001</v>
      </c>
      <c r="H55">
        <v>4.8996503293863203</v>
      </c>
      <c r="K55">
        <f t="shared" si="3"/>
        <v>0.68216036490008447</v>
      </c>
      <c r="L55">
        <f t="shared" si="3"/>
        <v>0.43033600000001243</v>
      </c>
      <c r="M55">
        <f t="shared" si="3"/>
        <v>0.16014325016862063</v>
      </c>
      <c r="N55">
        <f t="shared" si="3"/>
        <v>2.5661553756217597</v>
      </c>
      <c r="O55">
        <f t="shared" si="3"/>
        <v>2.0534116187289862E-2</v>
      </c>
      <c r="P55">
        <f t="shared" si="3"/>
        <v>0.49048966112868919</v>
      </c>
      <c r="Q55">
        <f t="shared" si="4"/>
        <v>0.82593000000005112</v>
      </c>
      <c r="R55">
        <f t="shared" si="4"/>
        <v>0.65600000000000946</v>
      </c>
      <c r="S55">
        <f t="shared" si="4"/>
        <v>0.40017902264938954</v>
      </c>
      <c r="T55">
        <f t="shared" si="4"/>
        <v>1.6019223999999999</v>
      </c>
      <c r="U55">
        <f t="shared" si="4"/>
        <v>0.14329729999999952</v>
      </c>
      <c r="V55">
        <f t="shared" si="4"/>
        <v>0.70034967061367936</v>
      </c>
      <c r="X55">
        <v>279.57593000000003</v>
      </c>
      <c r="Y55">
        <f t="shared" si="1"/>
        <v>6.4259300000000508</v>
      </c>
      <c r="Z55">
        <v>279.71436</v>
      </c>
      <c r="AA55">
        <f t="shared" si="2"/>
        <v>6.564360000000022</v>
      </c>
    </row>
    <row r="56" spans="1:27" x14ac:dyDescent="0.3">
      <c r="A56" s="1">
        <v>44306</v>
      </c>
      <c r="B56">
        <v>6.2</v>
      </c>
      <c r="C56">
        <v>7.2718800000000101</v>
      </c>
      <c r="D56">
        <v>3.9380000000000002</v>
      </c>
      <c r="E56">
        <v>4.3435699390409797</v>
      </c>
      <c r="F56">
        <v>3.9357633999999999</v>
      </c>
      <c r="G56">
        <v>4.0246839999999997</v>
      </c>
      <c r="H56">
        <v>4.06050431261058</v>
      </c>
      <c r="K56">
        <f t="shared" si="3"/>
        <v>1.1489267344000214</v>
      </c>
      <c r="L56">
        <f t="shared" si="3"/>
        <v>5.116644</v>
      </c>
      <c r="M56">
        <f t="shared" si="3"/>
        <v>3.4463325712323125</v>
      </c>
      <c r="N56">
        <f t="shared" si="3"/>
        <v>5.1267673807795608</v>
      </c>
      <c r="O56">
        <f t="shared" si="3"/>
        <v>4.7319996998560017</v>
      </c>
      <c r="P56">
        <f t="shared" si="3"/>
        <v>4.5774417963579275</v>
      </c>
      <c r="Q56">
        <f t="shared" si="4"/>
        <v>1.0718800000000099</v>
      </c>
      <c r="R56">
        <f t="shared" si="4"/>
        <v>2.262</v>
      </c>
      <c r="S56">
        <f t="shared" si="4"/>
        <v>1.8564300609590205</v>
      </c>
      <c r="T56">
        <f t="shared" si="4"/>
        <v>2.2642366000000003</v>
      </c>
      <c r="U56">
        <f t="shared" si="4"/>
        <v>2.1753160000000005</v>
      </c>
      <c r="V56">
        <f t="shared" si="4"/>
        <v>2.1394956873894202</v>
      </c>
      <c r="X56">
        <v>280.42187999999999</v>
      </c>
      <c r="Y56">
        <f t="shared" si="1"/>
        <v>7.2718800000000101</v>
      </c>
      <c r="Z56">
        <v>281.07103999999998</v>
      </c>
      <c r="AA56">
        <f t="shared" si="2"/>
        <v>7.921040000000005</v>
      </c>
    </row>
    <row r="57" spans="1:27" x14ac:dyDescent="0.3">
      <c r="A57" s="1">
        <v>44307</v>
      </c>
      <c r="B57">
        <v>3.6</v>
      </c>
      <c r="C57">
        <v>7.0836400000000026</v>
      </c>
      <c r="D57">
        <v>5.2709999999999999</v>
      </c>
      <c r="E57">
        <v>4.6948160627091804</v>
      </c>
      <c r="F57">
        <v>4.5372139999999996</v>
      </c>
      <c r="G57">
        <v>5.683751</v>
      </c>
      <c r="H57">
        <v>5.0466952428272496</v>
      </c>
      <c r="K57">
        <f t="shared" si="3"/>
        <v>12.135747649600017</v>
      </c>
      <c r="L57">
        <f t="shared" si="3"/>
        <v>2.7922409999999993</v>
      </c>
      <c r="M57">
        <f t="shared" si="3"/>
        <v>1.1986222111660318</v>
      </c>
      <c r="N57">
        <f t="shared" si="3"/>
        <v>0.87837008179599918</v>
      </c>
      <c r="O57">
        <f t="shared" si="3"/>
        <v>4.342018230001</v>
      </c>
      <c r="P57">
        <f t="shared" si="3"/>
        <v>2.0929271256189943</v>
      </c>
      <c r="Q57">
        <f t="shared" si="4"/>
        <v>3.4836400000000025</v>
      </c>
      <c r="R57">
        <f t="shared" si="4"/>
        <v>1.6709999999999998</v>
      </c>
      <c r="S57">
        <f t="shared" si="4"/>
        <v>1.0948160627091803</v>
      </c>
      <c r="T57">
        <f t="shared" si="4"/>
        <v>0.93721399999999955</v>
      </c>
      <c r="U57">
        <f t="shared" si="4"/>
        <v>2.0837509999999999</v>
      </c>
      <c r="V57">
        <f t="shared" si="4"/>
        <v>1.4466952428272495</v>
      </c>
      <c r="X57">
        <v>280.23363999999998</v>
      </c>
      <c r="Y57">
        <f t="shared" si="1"/>
        <v>7.0836400000000026</v>
      </c>
      <c r="Z57">
        <v>281.25927999999999</v>
      </c>
      <c r="AA57">
        <f t="shared" si="2"/>
        <v>8.1092800000000125</v>
      </c>
    </row>
    <row r="58" spans="1:27" x14ac:dyDescent="0.3">
      <c r="A58" s="1">
        <v>44308</v>
      </c>
      <c r="B58">
        <v>6</v>
      </c>
      <c r="C58">
        <v>8.872950000000003</v>
      </c>
      <c r="D58">
        <v>6.2479999999999896</v>
      </c>
      <c r="E58">
        <v>6.4496674739537401</v>
      </c>
      <c r="F58">
        <v>6.4636509999999996</v>
      </c>
      <c r="G58">
        <v>6.5284038000000004</v>
      </c>
      <c r="H58">
        <v>6.4224306033059397</v>
      </c>
      <c r="K58">
        <f t="shared" si="3"/>
        <v>8.2538417025000168</v>
      </c>
      <c r="L58">
        <f t="shared" si="3"/>
        <v>6.150399999999482E-2</v>
      </c>
      <c r="M58">
        <f t="shared" si="3"/>
        <v>0.20220083713193751</v>
      </c>
      <c r="N58">
        <f t="shared" si="3"/>
        <v>0.21497224980099963</v>
      </c>
      <c r="O58">
        <f t="shared" si="3"/>
        <v>0.27921057585444042</v>
      </c>
      <c r="P58">
        <f t="shared" si="3"/>
        <v>0.17844761460942021</v>
      </c>
      <c r="Q58">
        <f t="shared" si="4"/>
        <v>2.872950000000003</v>
      </c>
      <c r="R58">
        <f t="shared" si="4"/>
        <v>0.24799999999998956</v>
      </c>
      <c r="S58">
        <f t="shared" si="4"/>
        <v>0.44966747395374007</v>
      </c>
      <c r="T58">
        <f t="shared" si="4"/>
        <v>0.46365099999999959</v>
      </c>
      <c r="U58">
        <f t="shared" si="4"/>
        <v>0.52840380000000042</v>
      </c>
      <c r="V58">
        <f t="shared" si="4"/>
        <v>0.42243060330593973</v>
      </c>
      <c r="X58">
        <v>282.02294999999998</v>
      </c>
      <c r="Y58">
        <f t="shared" si="1"/>
        <v>8.872950000000003</v>
      </c>
      <c r="Z58">
        <v>283.97314</v>
      </c>
      <c r="AA58">
        <f t="shared" si="2"/>
        <v>10.823140000000024</v>
      </c>
    </row>
    <row r="59" spans="1:27" x14ac:dyDescent="0.3">
      <c r="A59" s="1">
        <v>44309</v>
      </c>
      <c r="B59">
        <v>5.8</v>
      </c>
      <c r="C59">
        <v>8.3339000000000283</v>
      </c>
      <c r="D59">
        <v>6.1210000000000004</v>
      </c>
      <c r="E59">
        <v>5.57822119247973</v>
      </c>
      <c r="F59">
        <v>6.0858374</v>
      </c>
      <c r="G59">
        <v>6.4657210000000003</v>
      </c>
      <c r="H59">
        <v>6.0626949217619002</v>
      </c>
      <c r="K59">
        <f t="shared" si="3"/>
        <v>6.4206492100001444</v>
      </c>
      <c r="L59">
        <f t="shared" si="3"/>
        <v>0.1030410000000004</v>
      </c>
      <c r="M59">
        <f t="shared" si="3"/>
        <v>4.9185839465112881E-2</v>
      </c>
      <c r="N59">
        <f t="shared" si="3"/>
        <v>8.1703019238760069E-2</v>
      </c>
      <c r="O59">
        <f t="shared" si="3"/>
        <v>0.44318444984100058</v>
      </c>
      <c r="P59">
        <f t="shared" si="3"/>
        <v>6.9008621919490948E-2</v>
      </c>
      <c r="Q59">
        <f t="shared" si="4"/>
        <v>2.5339000000000285</v>
      </c>
      <c r="R59">
        <f t="shared" si="4"/>
        <v>0.32100000000000062</v>
      </c>
      <c r="S59">
        <f t="shared" si="4"/>
        <v>0.22177880752026979</v>
      </c>
      <c r="T59">
        <f t="shared" si="4"/>
        <v>0.28583740000000013</v>
      </c>
      <c r="U59">
        <f t="shared" si="4"/>
        <v>0.66572100000000045</v>
      </c>
      <c r="V59">
        <f t="shared" si="4"/>
        <v>0.26269492176190035</v>
      </c>
      <c r="X59">
        <v>282.68579999999997</v>
      </c>
      <c r="Y59">
        <f t="shared" si="1"/>
        <v>9.5357999999999947</v>
      </c>
      <c r="Z59">
        <v>281.48390000000001</v>
      </c>
      <c r="AA59">
        <f t="shared" si="2"/>
        <v>8.3339000000000283</v>
      </c>
    </row>
    <row r="60" spans="1:27" x14ac:dyDescent="0.3">
      <c r="A60" s="1">
        <v>44310</v>
      </c>
      <c r="B60">
        <v>3.6</v>
      </c>
      <c r="C60">
        <v>4.6832500000000437</v>
      </c>
      <c r="D60">
        <v>0.83699999999999897</v>
      </c>
      <c r="E60">
        <v>0.81737081001803202</v>
      </c>
      <c r="F60">
        <v>1.8212733000000001</v>
      </c>
      <c r="G60">
        <v>1.4929032</v>
      </c>
      <c r="H60">
        <v>1.24213684236656</v>
      </c>
      <c r="K60">
        <f t="shared" si="3"/>
        <v>1.1734305625000945</v>
      </c>
      <c r="L60">
        <f t="shared" si="3"/>
        <v>7.6341690000000071</v>
      </c>
      <c r="M60">
        <f t="shared" si="3"/>
        <v>7.7430252089397031</v>
      </c>
      <c r="N60">
        <f t="shared" si="3"/>
        <v>3.1638686732928898</v>
      </c>
      <c r="O60">
        <f t="shared" si="3"/>
        <v>4.4398569245702397</v>
      </c>
      <c r="P60">
        <f t="shared" si="3"/>
        <v>5.5595186701251365</v>
      </c>
      <c r="Q60">
        <f t="shared" si="4"/>
        <v>1.0832500000000436</v>
      </c>
      <c r="R60">
        <f t="shared" si="4"/>
        <v>2.7630000000000012</v>
      </c>
      <c r="S60">
        <f t="shared" si="4"/>
        <v>2.782629189981968</v>
      </c>
      <c r="T60">
        <f t="shared" si="4"/>
        <v>1.7787267</v>
      </c>
      <c r="U60">
        <f t="shared" si="4"/>
        <v>2.1070967999999999</v>
      </c>
      <c r="V60">
        <f t="shared" si="4"/>
        <v>2.3578631576334401</v>
      </c>
      <c r="X60">
        <v>277.83325000000002</v>
      </c>
      <c r="Y60">
        <f t="shared" si="1"/>
        <v>4.6832500000000437</v>
      </c>
      <c r="Z60">
        <v>280.25903</v>
      </c>
      <c r="AA60">
        <f t="shared" si="2"/>
        <v>7.1090300000000184</v>
      </c>
    </row>
    <row r="61" spans="1:27" x14ac:dyDescent="0.3">
      <c r="A61" s="1">
        <v>44311</v>
      </c>
      <c r="B61">
        <v>0.6</v>
      </c>
      <c r="C61">
        <v>6.4125000000000227</v>
      </c>
      <c r="D61">
        <v>1.4330000000000001</v>
      </c>
      <c r="E61">
        <v>1.34532008751159</v>
      </c>
      <c r="F61">
        <v>0.52858435999999998</v>
      </c>
      <c r="G61">
        <v>-0.39568555</v>
      </c>
      <c r="H61">
        <v>0.72780472375930705</v>
      </c>
      <c r="K61">
        <f t="shared" si="3"/>
        <v>33.78515625000027</v>
      </c>
      <c r="L61">
        <f t="shared" si="3"/>
        <v>0.69388900000000009</v>
      </c>
      <c r="M61">
        <f t="shared" si="3"/>
        <v>0.55550203284828426</v>
      </c>
      <c r="N61">
        <f t="shared" si="3"/>
        <v>5.1001936366096004E-3</v>
      </c>
      <c r="O61">
        <f t="shared" si="3"/>
        <v>0.99138971447880231</v>
      </c>
      <c r="P61">
        <f t="shared" si="3"/>
        <v>1.6334047415192791E-2</v>
      </c>
      <c r="Q61">
        <f t="shared" si="4"/>
        <v>5.8125000000000231</v>
      </c>
      <c r="R61">
        <f t="shared" si="4"/>
        <v>0.83300000000000007</v>
      </c>
      <c r="S61">
        <f t="shared" si="4"/>
        <v>0.74532008751159007</v>
      </c>
      <c r="T61">
        <f t="shared" si="4"/>
        <v>7.1415640000000002E-2</v>
      </c>
      <c r="U61">
        <f t="shared" si="4"/>
        <v>0.99568554999999992</v>
      </c>
      <c r="V61">
        <f t="shared" si="4"/>
        <v>0.12780472375930707</v>
      </c>
      <c r="X61">
        <v>279.5625</v>
      </c>
      <c r="Y61">
        <f t="shared" si="1"/>
        <v>6.4125000000000227</v>
      </c>
      <c r="Z61">
        <v>282.48559999999998</v>
      </c>
      <c r="AA61">
        <f t="shared" si="2"/>
        <v>9.3355999999999995</v>
      </c>
    </row>
    <row r="62" spans="1:27" x14ac:dyDescent="0.3">
      <c r="A62" s="1">
        <v>44312</v>
      </c>
      <c r="B62">
        <v>2.2999999999999998</v>
      </c>
      <c r="C62">
        <v>7.4845200000000318</v>
      </c>
      <c r="D62">
        <v>5.3999999999999897</v>
      </c>
      <c r="E62">
        <v>4.5945227966899402</v>
      </c>
      <c r="F62">
        <v>5.0271796999999996</v>
      </c>
      <c r="G62">
        <v>5.048635</v>
      </c>
      <c r="H62">
        <v>5.0175843801646103</v>
      </c>
      <c r="K62">
        <f t="shared" si="3"/>
        <v>26.879247630400332</v>
      </c>
      <c r="L62">
        <f t="shared" si="3"/>
        <v>9.6099999999999373</v>
      </c>
      <c r="M62">
        <f t="shared" si="3"/>
        <v>5.264834864529826</v>
      </c>
      <c r="N62">
        <f t="shared" si="3"/>
        <v>7.4375091160920883</v>
      </c>
      <c r="O62">
        <f t="shared" si="3"/>
        <v>7.554994363225001</v>
      </c>
      <c r="P62">
        <f t="shared" si="3"/>
        <v>7.3852648633146698</v>
      </c>
      <c r="Q62">
        <f t="shared" si="4"/>
        <v>5.184520000000032</v>
      </c>
      <c r="R62">
        <f t="shared" si="4"/>
        <v>3.0999999999999899</v>
      </c>
      <c r="S62">
        <f t="shared" si="4"/>
        <v>2.2945227966899404</v>
      </c>
      <c r="T62">
        <f t="shared" si="4"/>
        <v>2.7271796999999998</v>
      </c>
      <c r="U62">
        <f t="shared" si="4"/>
        <v>2.7486350000000002</v>
      </c>
      <c r="V62">
        <f t="shared" si="4"/>
        <v>2.7175843801646105</v>
      </c>
      <c r="X62">
        <v>281.18896000000001</v>
      </c>
      <c r="Y62">
        <f t="shared" si="1"/>
        <v>8.0389600000000314</v>
      </c>
      <c r="Z62">
        <v>280.63452000000001</v>
      </c>
      <c r="AA62">
        <f t="shared" si="2"/>
        <v>7.4845200000000318</v>
      </c>
    </row>
    <row r="63" spans="1:27" x14ac:dyDescent="0.3">
      <c r="A63" s="1">
        <v>44313</v>
      </c>
      <c r="B63">
        <v>7.1</v>
      </c>
      <c r="C63">
        <v>6.6642000000000507</v>
      </c>
      <c r="D63">
        <v>5.1630000000000003</v>
      </c>
      <c r="E63">
        <v>4.7513330012072101</v>
      </c>
      <c r="F63">
        <v>5.6438874999999999</v>
      </c>
      <c r="G63">
        <v>5.1198144000000001</v>
      </c>
      <c r="H63">
        <v>5.1695087292370401</v>
      </c>
      <c r="K63">
        <f t="shared" ref="K63:P126" si="5">POWER(C63-$B63,2)</f>
        <v>0.18992163999995545</v>
      </c>
      <c r="L63">
        <f t="shared" si="5"/>
        <v>3.7519689999999977</v>
      </c>
      <c r="M63">
        <f t="shared" si="5"/>
        <v>5.5162366712183291</v>
      </c>
      <c r="N63">
        <f t="shared" si="5"/>
        <v>2.1202636126562493</v>
      </c>
      <c r="O63">
        <f t="shared" si="5"/>
        <v>3.9211350104473581</v>
      </c>
      <c r="P63">
        <f t="shared" si="5"/>
        <v>3.7267965464919866</v>
      </c>
      <c r="Q63">
        <f t="shared" ref="Q63:V126" si="6">ABS(C63-$B63)</f>
        <v>0.43579999999994889</v>
      </c>
      <c r="R63">
        <f t="shared" si="6"/>
        <v>1.9369999999999994</v>
      </c>
      <c r="S63">
        <f t="shared" si="6"/>
        <v>2.3486669987927895</v>
      </c>
      <c r="T63">
        <f t="shared" si="6"/>
        <v>1.4561124999999997</v>
      </c>
      <c r="U63">
        <f t="shared" si="6"/>
        <v>1.9801855999999995</v>
      </c>
      <c r="V63">
        <f t="shared" si="6"/>
        <v>1.9304912707629596</v>
      </c>
      <c r="X63">
        <v>279.81420000000003</v>
      </c>
      <c r="Y63">
        <f t="shared" si="1"/>
        <v>6.6642000000000507</v>
      </c>
      <c r="Z63">
        <v>280.59302000000002</v>
      </c>
      <c r="AA63">
        <f t="shared" si="2"/>
        <v>7.4430200000000468</v>
      </c>
    </row>
    <row r="64" spans="1:27" x14ac:dyDescent="0.3">
      <c r="A64" s="1">
        <v>44314</v>
      </c>
      <c r="B64">
        <v>8.3000000000000007</v>
      </c>
      <c r="C64">
        <v>8.2892000000000507</v>
      </c>
      <c r="D64">
        <v>5.8169999999999904</v>
      </c>
      <c r="E64">
        <v>5.9122194356028501</v>
      </c>
      <c r="F64">
        <v>5.6858959999999996</v>
      </c>
      <c r="G64">
        <v>6.9042709999999996</v>
      </c>
      <c r="H64">
        <v>6.07984662029902</v>
      </c>
      <c r="K64">
        <f t="shared" si="5"/>
        <v>1.1663999999891915E-4</v>
      </c>
      <c r="L64">
        <f t="shared" si="5"/>
        <v>6.1652890000000511</v>
      </c>
      <c r="M64">
        <f t="shared" si="5"/>
        <v>5.7014960237127754</v>
      </c>
      <c r="N64">
        <f t="shared" si="5"/>
        <v>6.8335397228160053</v>
      </c>
      <c r="O64">
        <f t="shared" si="5"/>
        <v>1.9480594414410031</v>
      </c>
      <c r="P64">
        <f t="shared" si="5"/>
        <v>4.929081029397687</v>
      </c>
      <c r="Q64">
        <f t="shared" si="6"/>
        <v>1.0799999999949961E-2</v>
      </c>
      <c r="R64">
        <f t="shared" si="6"/>
        <v>2.4830000000000103</v>
      </c>
      <c r="S64">
        <f t="shared" si="6"/>
        <v>2.3877805643971506</v>
      </c>
      <c r="T64">
        <f t="shared" si="6"/>
        <v>2.6141040000000011</v>
      </c>
      <c r="U64">
        <f t="shared" si="6"/>
        <v>1.3957290000000011</v>
      </c>
      <c r="V64">
        <f t="shared" si="6"/>
        <v>2.2201533797009807</v>
      </c>
      <c r="X64">
        <v>281.43920000000003</v>
      </c>
      <c r="Y64">
        <f t="shared" si="1"/>
        <v>8.2892000000000507</v>
      </c>
      <c r="Z64">
        <v>282.27515</v>
      </c>
      <c r="AA64">
        <f t="shared" si="2"/>
        <v>9.1251500000000192</v>
      </c>
    </row>
    <row r="65" spans="1:27" x14ac:dyDescent="0.3">
      <c r="A65" s="1">
        <v>44315</v>
      </c>
      <c r="B65">
        <v>9.5</v>
      </c>
      <c r="C65">
        <v>10.283839999999998</v>
      </c>
      <c r="D65">
        <v>7.8379999999999903</v>
      </c>
      <c r="E65">
        <v>7.2083157671188101</v>
      </c>
      <c r="F65">
        <v>7.8313664999999997</v>
      </c>
      <c r="G65">
        <v>7.4030823999999997</v>
      </c>
      <c r="H65">
        <v>7.57019116921958</v>
      </c>
      <c r="K65">
        <f t="shared" si="5"/>
        <v>0.6144051455999967</v>
      </c>
      <c r="L65">
        <f t="shared" si="5"/>
        <v>2.7622440000000323</v>
      </c>
      <c r="M65">
        <f t="shared" si="5"/>
        <v>5.2518166232362482</v>
      </c>
      <c r="N65">
        <f t="shared" si="5"/>
        <v>2.784337757322251</v>
      </c>
      <c r="O65">
        <f t="shared" si="5"/>
        <v>4.3970634211897615</v>
      </c>
      <c r="P65">
        <f t="shared" si="5"/>
        <v>3.7241621233580915</v>
      </c>
      <c r="Q65">
        <f t="shared" si="6"/>
        <v>0.78383999999999787</v>
      </c>
      <c r="R65">
        <f t="shared" si="6"/>
        <v>1.6620000000000097</v>
      </c>
      <c r="S65">
        <f t="shared" si="6"/>
        <v>2.2916842328811899</v>
      </c>
      <c r="T65">
        <f t="shared" si="6"/>
        <v>1.6686335000000003</v>
      </c>
      <c r="U65">
        <f t="shared" si="6"/>
        <v>2.0969176000000003</v>
      </c>
      <c r="V65">
        <f t="shared" si="6"/>
        <v>1.92980883078042</v>
      </c>
      <c r="X65">
        <v>283.43383999999998</v>
      </c>
      <c r="Y65">
        <f t="shared" si="1"/>
        <v>10.283839999999998</v>
      </c>
      <c r="Z65">
        <v>283.83667000000003</v>
      </c>
      <c r="AA65">
        <f t="shared" si="2"/>
        <v>10.686670000000049</v>
      </c>
    </row>
    <row r="66" spans="1:27" x14ac:dyDescent="0.3">
      <c r="A66" s="1">
        <v>44316</v>
      </c>
      <c r="B66">
        <v>11.4</v>
      </c>
      <c r="C66">
        <v>14.104399999999998</v>
      </c>
      <c r="D66">
        <v>11.175999999999901</v>
      </c>
      <c r="E66">
        <v>11.505861474169899</v>
      </c>
      <c r="F66">
        <v>12.082796</v>
      </c>
      <c r="G66">
        <v>11.716296</v>
      </c>
      <c r="H66">
        <v>11.620238441738801</v>
      </c>
      <c r="K66">
        <f t="shared" si="5"/>
        <v>7.3137793599999883</v>
      </c>
      <c r="L66">
        <f t="shared" si="5"/>
        <v>5.0176000000044657E-2</v>
      </c>
      <c r="M66">
        <f t="shared" si="5"/>
        <v>1.1206651713424168E-2</v>
      </c>
      <c r="N66">
        <f t="shared" si="5"/>
        <v>0.46621037761599965</v>
      </c>
      <c r="O66">
        <f t="shared" si="5"/>
        <v>0.10004315961599966</v>
      </c>
      <c r="P66">
        <f t="shared" si="5"/>
        <v>4.8504971219534961E-2</v>
      </c>
      <c r="Q66">
        <f t="shared" si="6"/>
        <v>2.7043999999999979</v>
      </c>
      <c r="R66">
        <f t="shared" si="6"/>
        <v>0.22400000000009967</v>
      </c>
      <c r="S66">
        <f t="shared" si="6"/>
        <v>0.10586147416989888</v>
      </c>
      <c r="T66">
        <f t="shared" si="6"/>
        <v>0.68279599999999974</v>
      </c>
      <c r="U66">
        <f t="shared" si="6"/>
        <v>0.31629599999999947</v>
      </c>
      <c r="V66">
        <f t="shared" si="6"/>
        <v>0.22023844173880036</v>
      </c>
      <c r="X66">
        <v>287.25439999999998</v>
      </c>
      <c r="Y66">
        <f t="shared" si="1"/>
        <v>14.104399999999998</v>
      </c>
      <c r="Z66">
        <v>289.28003000000001</v>
      </c>
      <c r="AA66">
        <f t="shared" si="2"/>
        <v>16.130030000000033</v>
      </c>
    </row>
    <row r="67" spans="1:27" x14ac:dyDescent="0.3">
      <c r="A67" s="1">
        <v>44652</v>
      </c>
      <c r="B67">
        <v>10</v>
      </c>
      <c r="C67">
        <v>12.030660000000012</v>
      </c>
      <c r="D67">
        <v>9.3739999999999899</v>
      </c>
      <c r="E67">
        <v>9.71525596984619</v>
      </c>
      <c r="F67">
        <v>10.012053999999999</v>
      </c>
      <c r="G67">
        <v>8.6456020000000002</v>
      </c>
      <c r="H67">
        <v>9.4367281598657193</v>
      </c>
      <c r="K67">
        <f t="shared" si="5"/>
        <v>4.1235800356000478</v>
      </c>
      <c r="L67">
        <f t="shared" si="5"/>
        <v>0.39187600000001266</v>
      </c>
      <c r="M67">
        <f t="shared" si="5"/>
        <v>8.1079162708233857E-2</v>
      </c>
      <c r="N67">
        <f t="shared" si="5"/>
        <v>1.4529891599997881E-4</v>
      </c>
      <c r="O67">
        <f t="shared" si="5"/>
        <v>1.8343939424039994</v>
      </c>
      <c r="P67">
        <f t="shared" si="5"/>
        <v>0.31727516588825866</v>
      </c>
      <c r="Q67">
        <f t="shared" si="6"/>
        <v>2.0306600000000117</v>
      </c>
      <c r="R67">
        <f t="shared" si="6"/>
        <v>0.6260000000000101</v>
      </c>
      <c r="S67">
        <f t="shared" si="6"/>
        <v>0.28474403015381</v>
      </c>
      <c r="T67">
        <f t="shared" si="6"/>
        <v>1.2053999999999121E-2</v>
      </c>
      <c r="U67">
        <f t="shared" si="6"/>
        <v>1.3543979999999998</v>
      </c>
      <c r="V67">
        <f t="shared" si="6"/>
        <v>0.56327184013428067</v>
      </c>
      <c r="X67">
        <v>285.18065999999999</v>
      </c>
      <c r="Y67">
        <f t="shared" si="1"/>
        <v>12.030660000000012</v>
      </c>
      <c r="Z67">
        <v>285.41991999999999</v>
      </c>
      <c r="AA67">
        <f t="shared" si="2"/>
        <v>12.269920000000013</v>
      </c>
    </row>
    <row r="68" spans="1:27" x14ac:dyDescent="0.3">
      <c r="A68" s="1">
        <v>44653</v>
      </c>
      <c r="B68">
        <v>1.8</v>
      </c>
      <c r="C68">
        <v>2.2269500000000448</v>
      </c>
      <c r="D68">
        <v>3.3570000000000002</v>
      </c>
      <c r="E68">
        <v>3.1992947538726</v>
      </c>
      <c r="F68">
        <v>3.6326125</v>
      </c>
      <c r="G68">
        <v>2.3371024</v>
      </c>
      <c r="H68">
        <v>3.1315024084655501</v>
      </c>
      <c r="K68">
        <f t="shared" si="5"/>
        <v>0.18228630250003824</v>
      </c>
      <c r="L68">
        <f t="shared" si="5"/>
        <v>2.4242490000000005</v>
      </c>
      <c r="M68">
        <f t="shared" si="5"/>
        <v>1.9580258082153801</v>
      </c>
      <c r="N68">
        <f t="shared" si="5"/>
        <v>3.35846857515625</v>
      </c>
      <c r="O68">
        <f t="shared" si="5"/>
        <v>0.28847898808576</v>
      </c>
      <c r="P68">
        <f t="shared" si="5"/>
        <v>1.7728986637495603</v>
      </c>
      <c r="Q68">
        <f t="shared" si="6"/>
        <v>0.42695000000004479</v>
      </c>
      <c r="R68">
        <f t="shared" si="6"/>
        <v>1.5570000000000002</v>
      </c>
      <c r="S68">
        <f t="shared" si="6"/>
        <v>1.3992947538725999</v>
      </c>
      <c r="T68">
        <f t="shared" si="6"/>
        <v>1.8326125</v>
      </c>
      <c r="U68">
        <f t="shared" si="6"/>
        <v>0.53710239999999998</v>
      </c>
      <c r="V68">
        <f t="shared" si="6"/>
        <v>1.33150240846555</v>
      </c>
      <c r="X68">
        <v>278.20359999999999</v>
      </c>
      <c r="Y68">
        <f t="shared" si="1"/>
        <v>5.0536000000000172</v>
      </c>
      <c r="Z68">
        <v>275.37695000000002</v>
      </c>
      <c r="AA68">
        <f t="shared" si="2"/>
        <v>2.2269500000000448</v>
      </c>
    </row>
    <row r="69" spans="1:27" x14ac:dyDescent="0.3">
      <c r="A69" s="1">
        <v>44654</v>
      </c>
      <c r="B69">
        <v>0.7</v>
      </c>
      <c r="C69">
        <v>1.1803199999999947</v>
      </c>
      <c r="D69">
        <v>1.266</v>
      </c>
      <c r="E69">
        <v>1.0306936505611</v>
      </c>
      <c r="F69">
        <v>2.2964357999999998</v>
      </c>
      <c r="G69">
        <v>2.1068593999999998</v>
      </c>
      <c r="H69">
        <v>1.6749972322775699</v>
      </c>
      <c r="K69">
        <f t="shared" si="5"/>
        <v>0.23070730239999496</v>
      </c>
      <c r="L69">
        <f t="shared" si="5"/>
        <v>0.32035600000000009</v>
      </c>
      <c r="M69">
        <f t="shared" si="5"/>
        <v>0.10935829052142691</v>
      </c>
      <c r="N69">
        <f t="shared" si="5"/>
        <v>2.5486072635216397</v>
      </c>
      <c r="O69">
        <f t="shared" si="5"/>
        <v>1.9792533713683595</v>
      </c>
      <c r="P69">
        <f t="shared" si="5"/>
        <v>0.95061960294892167</v>
      </c>
      <c r="Q69">
        <f t="shared" si="6"/>
        <v>0.48031999999999475</v>
      </c>
      <c r="R69">
        <f t="shared" si="6"/>
        <v>0.56600000000000006</v>
      </c>
      <c r="S69">
        <f t="shared" si="6"/>
        <v>0.33069365056110001</v>
      </c>
      <c r="T69">
        <f t="shared" si="6"/>
        <v>1.5964357999999998</v>
      </c>
      <c r="U69">
        <f t="shared" si="6"/>
        <v>1.4068593999999999</v>
      </c>
      <c r="V69">
        <f t="shared" si="6"/>
        <v>0.97499723227756996</v>
      </c>
      <c r="X69">
        <v>274.90379999999999</v>
      </c>
      <c r="Y69">
        <f t="shared" si="1"/>
        <v>1.7538000000000125</v>
      </c>
      <c r="Z69">
        <v>274.33031999999997</v>
      </c>
      <c r="AA69">
        <f t="shared" si="2"/>
        <v>1.1803199999999947</v>
      </c>
    </row>
    <row r="70" spans="1:27" x14ac:dyDescent="0.3">
      <c r="A70" s="1">
        <v>44655</v>
      </c>
      <c r="B70">
        <v>-2.2000000000000002</v>
      </c>
      <c r="C70">
        <v>0.30557000000004564</v>
      </c>
      <c r="D70">
        <v>-2.4719999999999902</v>
      </c>
      <c r="E70">
        <v>-3.4194703562478201</v>
      </c>
      <c r="F70">
        <v>-3.6769151999999998</v>
      </c>
      <c r="G70">
        <v>-2.0087535000000001</v>
      </c>
      <c r="H70">
        <v>-2.89428476578543</v>
      </c>
      <c r="K70">
        <f t="shared" si="5"/>
        <v>6.2778810249002293</v>
      </c>
      <c r="L70">
        <f t="shared" si="5"/>
        <v>7.3983999999994582E-2</v>
      </c>
      <c r="M70">
        <f t="shared" si="5"/>
        <v>1.4871079497671849</v>
      </c>
      <c r="N70">
        <f t="shared" si="5"/>
        <v>2.1812785079910388</v>
      </c>
      <c r="O70">
        <f t="shared" si="5"/>
        <v>3.6575223762250038E-2</v>
      </c>
      <c r="P70">
        <f t="shared" si="5"/>
        <v>0.4820313360017292</v>
      </c>
      <c r="Q70">
        <f t="shared" si="6"/>
        <v>2.5055700000000458</v>
      </c>
      <c r="R70">
        <f t="shared" si="6"/>
        <v>0.27199999999999003</v>
      </c>
      <c r="S70">
        <f t="shared" si="6"/>
        <v>1.21947035624782</v>
      </c>
      <c r="T70">
        <f t="shared" si="6"/>
        <v>1.4769151999999997</v>
      </c>
      <c r="U70">
        <f t="shared" si="6"/>
        <v>0.1912465000000001</v>
      </c>
      <c r="V70">
        <f t="shared" si="6"/>
        <v>0.69428476578542986</v>
      </c>
      <c r="X70">
        <v>273.92334</v>
      </c>
      <c r="Y70">
        <f t="shared" si="1"/>
        <v>0.77334000000001879</v>
      </c>
      <c r="Z70">
        <v>273.45557000000002</v>
      </c>
      <c r="AA70">
        <f t="shared" si="2"/>
        <v>0.30557000000004564</v>
      </c>
    </row>
    <row r="71" spans="1:27" x14ac:dyDescent="0.3">
      <c r="A71" s="1">
        <v>44656</v>
      </c>
      <c r="B71">
        <v>0.2</v>
      </c>
      <c r="C71">
        <v>1.8089800000000196</v>
      </c>
      <c r="D71">
        <v>-1.5499999999999901</v>
      </c>
      <c r="E71">
        <v>-2.1231736775595502</v>
      </c>
      <c r="F71">
        <v>-1.4871619</v>
      </c>
      <c r="G71">
        <v>-0.42978646999999998</v>
      </c>
      <c r="H71">
        <v>-1.3975305064608301</v>
      </c>
      <c r="K71">
        <f t="shared" si="5"/>
        <v>2.5888166404000632</v>
      </c>
      <c r="L71">
        <f t="shared" si="5"/>
        <v>3.0624999999999649</v>
      </c>
      <c r="M71">
        <f t="shared" si="5"/>
        <v>5.397135936105566</v>
      </c>
      <c r="N71">
        <f t="shared" si="5"/>
        <v>2.8465152768116098</v>
      </c>
      <c r="O71">
        <f t="shared" si="5"/>
        <v>0.39663099779506089</v>
      </c>
      <c r="P71">
        <f t="shared" si="5"/>
        <v>2.552103719072996</v>
      </c>
      <c r="Q71">
        <f t="shared" si="6"/>
        <v>1.6089800000000196</v>
      </c>
      <c r="R71">
        <f t="shared" si="6"/>
        <v>1.74999999999999</v>
      </c>
      <c r="S71">
        <f t="shared" si="6"/>
        <v>2.3231736775595504</v>
      </c>
      <c r="T71">
        <f t="shared" si="6"/>
        <v>1.6871619</v>
      </c>
      <c r="U71">
        <f t="shared" si="6"/>
        <v>0.62978646999999999</v>
      </c>
      <c r="V71">
        <f t="shared" si="6"/>
        <v>1.5975305064608301</v>
      </c>
      <c r="X71">
        <v>274.95898</v>
      </c>
      <c r="Y71">
        <f t="shared" ref="Y71:Y134" si="7">X71-273.15</f>
        <v>1.8089800000000196</v>
      </c>
      <c r="Z71">
        <v>276.85059999999999</v>
      </c>
      <c r="AA71">
        <f t="shared" ref="AA71:AA134" si="8">Z71-273.15</f>
        <v>3.7006000000000085</v>
      </c>
    </row>
    <row r="72" spans="1:27" x14ac:dyDescent="0.3">
      <c r="A72" s="1">
        <v>44657</v>
      </c>
      <c r="B72">
        <v>0.4</v>
      </c>
      <c r="C72">
        <v>6.4811000000000263</v>
      </c>
      <c r="D72">
        <v>3.1320000000000001</v>
      </c>
      <c r="E72">
        <v>3.7763366662400699</v>
      </c>
      <c r="F72">
        <v>3.6216965000000001</v>
      </c>
      <c r="G72">
        <v>4.6714653999999998</v>
      </c>
      <c r="H72">
        <v>3.8003746338222801</v>
      </c>
      <c r="K72">
        <f t="shared" si="5"/>
        <v>36.979777210000314</v>
      </c>
      <c r="L72">
        <f t="shared" si="5"/>
        <v>7.4638240000000016</v>
      </c>
      <c r="M72">
        <f t="shared" si="5"/>
        <v>11.39964928379711</v>
      </c>
      <c r="N72">
        <f t="shared" si="5"/>
        <v>10.37932833811225</v>
      </c>
      <c r="O72">
        <f t="shared" si="5"/>
        <v>18.245416663397155</v>
      </c>
      <c r="P72">
        <f t="shared" si="5"/>
        <v>11.562547650342006</v>
      </c>
      <c r="Q72">
        <f t="shared" si="6"/>
        <v>6.0811000000000259</v>
      </c>
      <c r="R72">
        <f t="shared" si="6"/>
        <v>2.7320000000000002</v>
      </c>
      <c r="S72">
        <f t="shared" si="6"/>
        <v>3.37633666624007</v>
      </c>
      <c r="T72">
        <f t="shared" si="6"/>
        <v>3.2216965000000002</v>
      </c>
      <c r="U72">
        <f t="shared" si="6"/>
        <v>4.2714653999999994</v>
      </c>
      <c r="V72">
        <f t="shared" si="6"/>
        <v>3.4003746338222802</v>
      </c>
      <c r="X72">
        <v>279.6311</v>
      </c>
      <c r="Y72">
        <f t="shared" si="7"/>
        <v>6.4811000000000263</v>
      </c>
      <c r="Z72">
        <v>280.86133000000001</v>
      </c>
      <c r="AA72">
        <f t="shared" si="8"/>
        <v>7.7113300000000322</v>
      </c>
    </row>
    <row r="73" spans="1:27" x14ac:dyDescent="0.3">
      <c r="A73" s="1">
        <v>44658</v>
      </c>
      <c r="B73">
        <v>8.6</v>
      </c>
      <c r="C73">
        <v>10.557520000000011</v>
      </c>
      <c r="D73">
        <v>7.8389999999999898</v>
      </c>
      <c r="E73">
        <v>8.0777736390322694</v>
      </c>
      <c r="F73">
        <v>8.1839720000000007</v>
      </c>
      <c r="G73">
        <v>8.1253320000000002</v>
      </c>
      <c r="H73">
        <v>8.0565194690994897</v>
      </c>
      <c r="K73">
        <f t="shared" si="5"/>
        <v>3.8318845504000438</v>
      </c>
      <c r="L73">
        <f t="shared" si="5"/>
        <v>0.5791210000000151</v>
      </c>
      <c r="M73">
        <f t="shared" si="5"/>
        <v>0.2727203720895981</v>
      </c>
      <c r="N73">
        <f t="shared" si="5"/>
        <v>0.17307929678399914</v>
      </c>
      <c r="O73">
        <f t="shared" si="5"/>
        <v>0.22530971022399945</v>
      </c>
      <c r="P73">
        <f t="shared" si="5"/>
        <v>0.29537108746790014</v>
      </c>
      <c r="Q73">
        <f t="shared" si="6"/>
        <v>1.9575200000000113</v>
      </c>
      <c r="R73">
        <f t="shared" si="6"/>
        <v>0.76100000000000989</v>
      </c>
      <c r="S73">
        <f t="shared" si="6"/>
        <v>0.52222636096773023</v>
      </c>
      <c r="T73">
        <f t="shared" si="6"/>
        <v>0.41602799999999895</v>
      </c>
      <c r="U73">
        <f t="shared" si="6"/>
        <v>0.47466799999999942</v>
      </c>
      <c r="V73">
        <f t="shared" si="6"/>
        <v>0.54348053090050996</v>
      </c>
      <c r="X73">
        <v>285.39159999999998</v>
      </c>
      <c r="Y73">
        <f t="shared" si="7"/>
        <v>12.241600000000005</v>
      </c>
      <c r="Z73">
        <v>283.70751999999999</v>
      </c>
      <c r="AA73">
        <f t="shared" si="8"/>
        <v>10.557520000000011</v>
      </c>
    </row>
    <row r="74" spans="1:27" x14ac:dyDescent="0.3">
      <c r="A74" s="1">
        <v>44659</v>
      </c>
      <c r="B74">
        <v>6.8</v>
      </c>
      <c r="C74">
        <v>10.299220000000048</v>
      </c>
      <c r="D74">
        <v>7.4369999999999896</v>
      </c>
      <c r="E74">
        <v>8.2201916650761593</v>
      </c>
      <c r="F74">
        <v>8.7258099999999992</v>
      </c>
      <c r="G74">
        <v>7.4685163000000001</v>
      </c>
      <c r="H74">
        <v>7.9628795164582398</v>
      </c>
      <c r="K74">
        <f t="shared" si="5"/>
        <v>12.244540608400337</v>
      </c>
      <c r="L74">
        <f t="shared" si="5"/>
        <v>0.405768999999987</v>
      </c>
      <c r="M74">
        <f t="shared" si="5"/>
        <v>2.0169443655517942</v>
      </c>
      <c r="N74">
        <f t="shared" si="5"/>
        <v>3.7087441560999976</v>
      </c>
      <c r="O74">
        <f t="shared" si="5"/>
        <v>0.44691404336569041</v>
      </c>
      <c r="P74">
        <f t="shared" si="5"/>
        <v>1.35228876979815</v>
      </c>
      <c r="Q74">
        <f t="shared" si="6"/>
        <v>3.4992200000000482</v>
      </c>
      <c r="R74">
        <f t="shared" si="6"/>
        <v>0.6369999999999898</v>
      </c>
      <c r="S74">
        <f t="shared" si="6"/>
        <v>1.4201916650761595</v>
      </c>
      <c r="T74">
        <f t="shared" si="6"/>
        <v>1.9258099999999994</v>
      </c>
      <c r="U74">
        <f t="shared" si="6"/>
        <v>0.66851630000000029</v>
      </c>
      <c r="V74">
        <f t="shared" si="6"/>
        <v>1.1628795164582399</v>
      </c>
      <c r="X74">
        <v>283.44922000000003</v>
      </c>
      <c r="Y74">
        <f t="shared" si="7"/>
        <v>10.299220000000048</v>
      </c>
      <c r="Z74">
        <v>285.21215999999998</v>
      </c>
      <c r="AA74">
        <f t="shared" si="8"/>
        <v>12.062160000000006</v>
      </c>
    </row>
    <row r="75" spans="1:27" x14ac:dyDescent="0.3">
      <c r="A75" s="1">
        <v>44660</v>
      </c>
      <c r="B75">
        <v>10.1</v>
      </c>
      <c r="C75">
        <v>13.915670000000034</v>
      </c>
      <c r="D75">
        <v>9.7889999999999908</v>
      </c>
      <c r="E75">
        <v>9.3158467737719892</v>
      </c>
      <c r="F75">
        <v>9.7202570000000001</v>
      </c>
      <c r="G75">
        <v>9.9544390000000007</v>
      </c>
      <c r="H75">
        <v>9.6948856855999708</v>
      </c>
      <c r="K75">
        <f t="shared" si="5"/>
        <v>14.559337548900263</v>
      </c>
      <c r="L75">
        <f t="shared" si="5"/>
        <v>9.6721000000005483E-2</v>
      </c>
      <c r="M75">
        <f t="shared" si="5"/>
        <v>0.61489628220379733</v>
      </c>
      <c r="N75">
        <f t="shared" si="5"/>
        <v>0.1442047460489996</v>
      </c>
      <c r="O75">
        <f t="shared" si="5"/>
        <v>2.118800472099969E-2</v>
      </c>
      <c r="P75">
        <f t="shared" si="5"/>
        <v>0.16411760773180545</v>
      </c>
      <c r="Q75">
        <f t="shared" si="6"/>
        <v>3.8156700000000345</v>
      </c>
      <c r="R75">
        <f t="shared" si="6"/>
        <v>0.31100000000000882</v>
      </c>
      <c r="S75">
        <f t="shared" si="6"/>
        <v>0.78415322622801042</v>
      </c>
      <c r="T75">
        <f t="shared" si="6"/>
        <v>0.3797429999999995</v>
      </c>
      <c r="U75">
        <f t="shared" si="6"/>
        <v>0.14556099999999894</v>
      </c>
      <c r="V75">
        <f t="shared" si="6"/>
        <v>0.40511431440002887</v>
      </c>
      <c r="X75">
        <v>287.06567000000001</v>
      </c>
      <c r="Y75">
        <f t="shared" si="7"/>
        <v>13.915670000000034</v>
      </c>
      <c r="Z75">
        <v>287.31639999999999</v>
      </c>
      <c r="AA75">
        <f t="shared" si="8"/>
        <v>14.16640000000001</v>
      </c>
    </row>
    <row r="76" spans="1:27" x14ac:dyDescent="0.3">
      <c r="A76" s="1">
        <v>44661</v>
      </c>
      <c r="B76">
        <v>4.7</v>
      </c>
      <c r="C76">
        <v>5.8539000000000101</v>
      </c>
      <c r="D76">
        <v>4.4129999999999896</v>
      </c>
      <c r="E76">
        <v>3.9574846083933801</v>
      </c>
      <c r="F76">
        <v>3.9578123000000001</v>
      </c>
      <c r="G76">
        <v>3.2728652999999999</v>
      </c>
      <c r="H76">
        <v>3.9002905532671699</v>
      </c>
      <c r="K76">
        <f t="shared" si="5"/>
        <v>1.331485210000023</v>
      </c>
      <c r="L76">
        <f t="shared" si="5"/>
        <v>8.2369000000006076E-2</v>
      </c>
      <c r="M76">
        <f t="shared" si="5"/>
        <v>0.55132910677273239</v>
      </c>
      <c r="N76">
        <f t="shared" si="5"/>
        <v>0.55084258203129022</v>
      </c>
      <c r="O76">
        <f t="shared" si="5"/>
        <v>2.0367134519440908</v>
      </c>
      <c r="P76">
        <f t="shared" si="5"/>
        <v>0.63953519919372948</v>
      </c>
      <c r="Q76">
        <f t="shared" si="6"/>
        <v>1.1539000000000099</v>
      </c>
      <c r="R76">
        <f t="shared" si="6"/>
        <v>0.28700000000001058</v>
      </c>
      <c r="S76">
        <f t="shared" si="6"/>
        <v>0.74251539160662006</v>
      </c>
      <c r="T76">
        <f t="shared" si="6"/>
        <v>0.74218770000000012</v>
      </c>
      <c r="U76">
        <f t="shared" si="6"/>
        <v>1.4271347000000003</v>
      </c>
      <c r="V76">
        <f t="shared" si="6"/>
        <v>0.79970944673283029</v>
      </c>
      <c r="X76">
        <v>279.71582000000001</v>
      </c>
      <c r="Y76">
        <f t="shared" si="7"/>
        <v>6.5658200000000306</v>
      </c>
      <c r="Z76">
        <v>279.00389999999999</v>
      </c>
      <c r="AA76">
        <f t="shared" si="8"/>
        <v>5.8539000000000101</v>
      </c>
    </row>
    <row r="77" spans="1:27" x14ac:dyDescent="0.3">
      <c r="A77" s="1">
        <v>44662</v>
      </c>
      <c r="B77">
        <v>1.2</v>
      </c>
      <c r="C77">
        <v>3.9435000000000286</v>
      </c>
      <c r="D77">
        <v>0.62</v>
      </c>
      <c r="E77">
        <v>0.70427327457889299</v>
      </c>
      <c r="F77">
        <v>1.0134525999999999</v>
      </c>
      <c r="G77">
        <v>0.40489498000000002</v>
      </c>
      <c r="H77">
        <v>0.685655225375852</v>
      </c>
      <c r="K77">
        <f t="shared" si="5"/>
        <v>7.5267922500001561</v>
      </c>
      <c r="L77">
        <f t="shared" si="5"/>
        <v>0.33639999999999998</v>
      </c>
      <c r="M77">
        <f t="shared" si="5"/>
        <v>0.24574498629673358</v>
      </c>
      <c r="N77">
        <f t="shared" si="5"/>
        <v>3.479993244676001E-2</v>
      </c>
      <c r="O77">
        <f t="shared" si="5"/>
        <v>0.63219199282920036</v>
      </c>
      <c r="P77">
        <f t="shared" si="5"/>
        <v>0.26455054718316556</v>
      </c>
      <c r="Q77">
        <f t="shared" si="6"/>
        <v>2.7435000000000285</v>
      </c>
      <c r="R77">
        <f t="shared" si="6"/>
        <v>0.57999999999999996</v>
      </c>
      <c r="S77">
        <f t="shared" si="6"/>
        <v>0.49572672542110696</v>
      </c>
      <c r="T77">
        <f t="shared" si="6"/>
        <v>0.18654740000000003</v>
      </c>
      <c r="U77">
        <f t="shared" si="6"/>
        <v>0.79510501999999994</v>
      </c>
      <c r="V77">
        <f t="shared" si="6"/>
        <v>0.51434477462414796</v>
      </c>
      <c r="X77">
        <v>277.09350000000001</v>
      </c>
      <c r="Y77">
        <f t="shared" si="7"/>
        <v>3.9435000000000286</v>
      </c>
      <c r="Z77">
        <v>277.48241999999999</v>
      </c>
      <c r="AA77">
        <f t="shared" si="8"/>
        <v>4.3324200000000133</v>
      </c>
    </row>
    <row r="78" spans="1:27" x14ac:dyDescent="0.3">
      <c r="A78" s="1">
        <v>44663</v>
      </c>
      <c r="B78">
        <v>-3</v>
      </c>
      <c r="C78">
        <v>0.80557000000004564</v>
      </c>
      <c r="D78">
        <v>-0.76399999999999901</v>
      </c>
      <c r="E78">
        <v>-1.43871949668184</v>
      </c>
      <c r="F78">
        <v>-1.3383993000000001</v>
      </c>
      <c r="G78">
        <v>-2.1530860000000001</v>
      </c>
      <c r="H78">
        <v>-1.42355118368927</v>
      </c>
      <c r="K78">
        <f t="shared" si="5"/>
        <v>14.482363024900348</v>
      </c>
      <c r="L78">
        <f t="shared" si="5"/>
        <v>4.9996960000000046</v>
      </c>
      <c r="M78">
        <f t="shared" si="5"/>
        <v>2.4375968100414069</v>
      </c>
      <c r="N78">
        <f t="shared" si="5"/>
        <v>2.7609168862404898</v>
      </c>
      <c r="O78">
        <f t="shared" si="5"/>
        <v>0.71726332339599985</v>
      </c>
      <c r="P78">
        <f t="shared" si="5"/>
        <v>2.4851908704475019</v>
      </c>
      <c r="Q78">
        <f t="shared" si="6"/>
        <v>3.8055700000000456</v>
      </c>
      <c r="R78">
        <f t="shared" si="6"/>
        <v>2.2360000000000011</v>
      </c>
      <c r="S78">
        <f t="shared" si="6"/>
        <v>1.56128050331816</v>
      </c>
      <c r="T78">
        <f t="shared" si="6"/>
        <v>1.6616006999999999</v>
      </c>
      <c r="U78">
        <f t="shared" si="6"/>
        <v>0.84691399999999994</v>
      </c>
      <c r="V78">
        <f t="shared" si="6"/>
        <v>1.57644881631073</v>
      </c>
      <c r="X78">
        <v>273.95557000000002</v>
      </c>
      <c r="Y78">
        <f t="shared" si="7"/>
        <v>0.80557000000004564</v>
      </c>
      <c r="Z78">
        <v>278.07299999999998</v>
      </c>
      <c r="AA78">
        <f t="shared" si="8"/>
        <v>4.9230000000000018</v>
      </c>
    </row>
    <row r="79" spans="1:27" x14ac:dyDescent="0.3">
      <c r="A79" s="1">
        <v>44664</v>
      </c>
      <c r="B79">
        <v>-1</v>
      </c>
      <c r="C79">
        <v>4.9798800000000369</v>
      </c>
      <c r="D79">
        <v>1.4990000000000001</v>
      </c>
      <c r="E79">
        <v>9.0723207724231106E-2</v>
      </c>
      <c r="F79">
        <v>0.84149116000000002</v>
      </c>
      <c r="G79">
        <v>0.81693950000000004</v>
      </c>
      <c r="H79">
        <v>0.81203846091333398</v>
      </c>
      <c r="K79">
        <f t="shared" si="5"/>
        <v>35.758964814400443</v>
      </c>
      <c r="L79">
        <f t="shared" si="5"/>
        <v>6.2450010000000002</v>
      </c>
      <c r="M79">
        <f t="shared" si="5"/>
        <v>1.189677115868236</v>
      </c>
      <c r="N79">
        <f t="shared" si="5"/>
        <v>3.3910896923581451</v>
      </c>
      <c r="O79">
        <f t="shared" si="5"/>
        <v>3.3012691466602506</v>
      </c>
      <c r="P79">
        <f t="shared" si="5"/>
        <v>3.2834833838291644</v>
      </c>
      <c r="Q79">
        <f t="shared" si="6"/>
        <v>5.9798800000000369</v>
      </c>
      <c r="R79">
        <f t="shared" si="6"/>
        <v>2.4990000000000001</v>
      </c>
      <c r="S79">
        <f t="shared" si="6"/>
        <v>1.090723207724231</v>
      </c>
      <c r="T79">
        <f t="shared" si="6"/>
        <v>1.8414911599999999</v>
      </c>
      <c r="U79">
        <f t="shared" si="6"/>
        <v>1.8169395000000002</v>
      </c>
      <c r="V79">
        <f t="shared" si="6"/>
        <v>1.812038460913334</v>
      </c>
      <c r="X79">
        <v>278.12988000000001</v>
      </c>
      <c r="Y79">
        <f t="shared" si="7"/>
        <v>4.9798800000000369</v>
      </c>
      <c r="Z79">
        <v>280.41626000000002</v>
      </c>
      <c r="AA79">
        <f t="shared" si="8"/>
        <v>7.2662600000000452</v>
      </c>
    </row>
    <row r="80" spans="1:27" x14ac:dyDescent="0.3">
      <c r="A80" s="1">
        <v>44665</v>
      </c>
      <c r="B80">
        <v>-0.1</v>
      </c>
      <c r="C80">
        <v>4.434470000000033</v>
      </c>
      <c r="D80">
        <v>0.42</v>
      </c>
      <c r="E80">
        <v>-0.101044540665187</v>
      </c>
      <c r="F80">
        <v>0.28162023000000003</v>
      </c>
      <c r="G80">
        <v>0.72064150000000005</v>
      </c>
      <c r="H80">
        <v>0.330304296845784</v>
      </c>
      <c r="K80">
        <f t="shared" si="5"/>
        <v>20.561418180900297</v>
      </c>
      <c r="L80">
        <f t="shared" si="5"/>
        <v>0.27040000000000003</v>
      </c>
      <c r="M80">
        <f t="shared" si="5"/>
        <v>1.0910652012292989E-6</v>
      </c>
      <c r="N80">
        <f t="shared" si="5"/>
        <v>0.14563399994525289</v>
      </c>
      <c r="O80">
        <f t="shared" si="5"/>
        <v>0.67345247152225007</v>
      </c>
      <c r="P80">
        <f t="shared" si="5"/>
        <v>0.18516178788394458</v>
      </c>
      <c r="Q80">
        <f t="shared" si="6"/>
        <v>4.5344700000000326</v>
      </c>
      <c r="R80">
        <f t="shared" si="6"/>
        <v>0.52</v>
      </c>
      <c r="S80">
        <f t="shared" si="6"/>
        <v>1.0445406651869993E-3</v>
      </c>
      <c r="T80">
        <f t="shared" si="6"/>
        <v>0.38162023</v>
      </c>
      <c r="U80">
        <f t="shared" si="6"/>
        <v>0.82064150000000002</v>
      </c>
      <c r="V80">
        <f t="shared" si="6"/>
        <v>0.43030429684578397</v>
      </c>
      <c r="X80">
        <v>277.58447000000001</v>
      </c>
      <c r="Y80">
        <f t="shared" si="7"/>
        <v>4.434470000000033</v>
      </c>
      <c r="Z80">
        <v>279.89501999999999</v>
      </c>
      <c r="AA80">
        <f t="shared" si="8"/>
        <v>6.7450200000000109</v>
      </c>
    </row>
    <row r="81" spans="1:27" x14ac:dyDescent="0.3">
      <c r="A81" s="1">
        <v>44666</v>
      </c>
      <c r="B81">
        <v>-0.4</v>
      </c>
      <c r="C81">
        <v>7.8592800000000125</v>
      </c>
      <c r="D81">
        <v>1.9849999999999901</v>
      </c>
      <c r="E81">
        <v>2.1310638507562198</v>
      </c>
      <c r="F81">
        <v>1.9100767000000001</v>
      </c>
      <c r="G81">
        <v>0.86725569999999996</v>
      </c>
      <c r="H81">
        <v>1.7233490689684201</v>
      </c>
      <c r="K81">
        <f t="shared" si="5"/>
        <v>68.215706118400206</v>
      </c>
      <c r="L81">
        <f t="shared" si="5"/>
        <v>5.6882249999999521</v>
      </c>
      <c r="M81">
        <f t="shared" si="5"/>
        <v>6.4062842166049032</v>
      </c>
      <c r="N81">
        <f t="shared" si="5"/>
        <v>5.3364543598828913</v>
      </c>
      <c r="O81">
        <f t="shared" si="5"/>
        <v>1.60593700918249</v>
      </c>
      <c r="P81">
        <f t="shared" si="5"/>
        <v>4.508611268689056</v>
      </c>
      <c r="Q81">
        <f t="shared" si="6"/>
        <v>8.2592800000000128</v>
      </c>
      <c r="R81">
        <f t="shared" si="6"/>
        <v>2.38499999999999</v>
      </c>
      <c r="S81">
        <f t="shared" si="6"/>
        <v>2.5310638507562198</v>
      </c>
      <c r="T81">
        <f t="shared" si="6"/>
        <v>2.3100767000000002</v>
      </c>
      <c r="U81">
        <f t="shared" si="6"/>
        <v>1.2672557</v>
      </c>
      <c r="V81">
        <f t="shared" si="6"/>
        <v>2.12334906896842</v>
      </c>
      <c r="X81">
        <v>281.00927999999999</v>
      </c>
      <c r="Y81">
        <f t="shared" si="7"/>
        <v>7.8592800000000125</v>
      </c>
      <c r="Z81">
        <v>282.79590000000002</v>
      </c>
      <c r="AA81">
        <f t="shared" si="8"/>
        <v>9.6459000000000401</v>
      </c>
    </row>
    <row r="82" spans="1:27" x14ac:dyDescent="0.3">
      <c r="A82" s="1">
        <v>44667</v>
      </c>
      <c r="B82">
        <v>8.6999999999999993</v>
      </c>
      <c r="C82">
        <v>10.095360000000028</v>
      </c>
      <c r="D82">
        <v>7.44</v>
      </c>
      <c r="E82">
        <v>7.4626149246933098</v>
      </c>
      <c r="F82">
        <v>7.1887429999999997</v>
      </c>
      <c r="G82">
        <v>6.9686199999999996</v>
      </c>
      <c r="H82">
        <v>7.26499446565514</v>
      </c>
      <c r="K82">
        <f t="shared" si="5"/>
        <v>1.9470295296000797</v>
      </c>
      <c r="L82">
        <f t="shared" si="5"/>
        <v>1.5875999999999972</v>
      </c>
      <c r="M82">
        <f t="shared" si="5"/>
        <v>1.5311218245917417</v>
      </c>
      <c r="N82">
        <f t="shared" si="5"/>
        <v>2.2838977200489987</v>
      </c>
      <c r="O82">
        <f t="shared" si="5"/>
        <v>2.997676704399999</v>
      </c>
      <c r="P82">
        <f t="shared" si="5"/>
        <v>2.059240883600375</v>
      </c>
      <c r="Q82">
        <f t="shared" si="6"/>
        <v>1.3953600000000286</v>
      </c>
      <c r="R82">
        <f t="shared" si="6"/>
        <v>1.2599999999999989</v>
      </c>
      <c r="S82">
        <f t="shared" si="6"/>
        <v>1.2373850753066895</v>
      </c>
      <c r="T82">
        <f t="shared" si="6"/>
        <v>1.5112569999999996</v>
      </c>
      <c r="U82">
        <f t="shared" si="6"/>
        <v>1.7313799999999997</v>
      </c>
      <c r="V82">
        <f t="shared" si="6"/>
        <v>1.4350055343448593</v>
      </c>
      <c r="X82">
        <v>283.91602</v>
      </c>
      <c r="Y82">
        <f t="shared" si="7"/>
        <v>10.766020000000026</v>
      </c>
      <c r="Z82">
        <v>283.24536000000001</v>
      </c>
      <c r="AA82">
        <f t="shared" si="8"/>
        <v>10.095360000000028</v>
      </c>
    </row>
    <row r="83" spans="1:27" x14ac:dyDescent="0.3">
      <c r="A83" s="1">
        <v>44668</v>
      </c>
      <c r="B83">
        <v>3.6</v>
      </c>
      <c r="C83">
        <v>5.3590300000000184</v>
      </c>
      <c r="D83">
        <v>2.9209999999999998</v>
      </c>
      <c r="E83">
        <v>1.3197183912167301</v>
      </c>
      <c r="F83">
        <v>2.5851883999999998</v>
      </c>
      <c r="G83">
        <v>2.1162329</v>
      </c>
      <c r="H83">
        <v>2.2355349130126099</v>
      </c>
      <c r="K83">
        <f t="shared" si="5"/>
        <v>3.0941865409000644</v>
      </c>
      <c r="L83">
        <f t="shared" si="5"/>
        <v>0.46104100000000037</v>
      </c>
      <c r="M83">
        <f t="shared" si="5"/>
        <v>5.1996842153552185</v>
      </c>
      <c r="N83">
        <f t="shared" si="5"/>
        <v>1.0298425834945606</v>
      </c>
      <c r="O83">
        <f t="shared" si="5"/>
        <v>2.2015648070424105</v>
      </c>
      <c r="P83">
        <f t="shared" si="5"/>
        <v>1.8617649736075064</v>
      </c>
      <c r="Q83">
        <f t="shared" si="6"/>
        <v>1.7590300000000183</v>
      </c>
      <c r="R83">
        <f t="shared" si="6"/>
        <v>0.67900000000000027</v>
      </c>
      <c r="S83">
        <f t="shared" si="6"/>
        <v>2.28028160878327</v>
      </c>
      <c r="T83">
        <f t="shared" si="6"/>
        <v>1.0148116000000003</v>
      </c>
      <c r="U83">
        <f t="shared" si="6"/>
        <v>1.4837671000000001</v>
      </c>
      <c r="V83">
        <f t="shared" si="6"/>
        <v>1.3644650869873902</v>
      </c>
      <c r="X83">
        <v>278.70702999999997</v>
      </c>
      <c r="Y83">
        <f t="shared" si="7"/>
        <v>5.5570299999999975</v>
      </c>
      <c r="Z83">
        <v>278.50903</v>
      </c>
      <c r="AA83">
        <f t="shared" si="8"/>
        <v>5.3590300000000184</v>
      </c>
    </row>
    <row r="84" spans="1:27" x14ac:dyDescent="0.3">
      <c r="A84" s="1">
        <v>44669</v>
      </c>
      <c r="B84">
        <v>0.6</v>
      </c>
      <c r="C84">
        <v>3.2078999999999951</v>
      </c>
      <c r="D84">
        <v>0.75899999999999901</v>
      </c>
      <c r="E84">
        <v>-0.264469418147876</v>
      </c>
      <c r="F84">
        <v>-0.15039556000000001</v>
      </c>
      <c r="G84">
        <v>-1.1079416</v>
      </c>
      <c r="H84">
        <v>-0.19095165073366799</v>
      </c>
      <c r="K84">
        <f t="shared" si="5"/>
        <v>6.801142409999974</v>
      </c>
      <c r="L84">
        <f t="shared" si="5"/>
        <v>2.5280999999999693E-2</v>
      </c>
      <c r="M84">
        <f t="shared" si="5"/>
        <v>0.74730737491292731</v>
      </c>
      <c r="N84">
        <f t="shared" si="5"/>
        <v>0.56309349646771356</v>
      </c>
      <c r="O84">
        <f t="shared" si="5"/>
        <v>2.9170645090105594</v>
      </c>
      <c r="P84">
        <f t="shared" si="5"/>
        <v>0.62560451379831439</v>
      </c>
      <c r="Q84">
        <f t="shared" si="6"/>
        <v>2.607899999999995</v>
      </c>
      <c r="R84">
        <f t="shared" si="6"/>
        <v>0.15899999999999903</v>
      </c>
      <c r="S84">
        <f t="shared" si="6"/>
        <v>0.86446941814787603</v>
      </c>
      <c r="T84">
        <f t="shared" si="6"/>
        <v>0.75039555999999996</v>
      </c>
      <c r="U84">
        <f t="shared" si="6"/>
        <v>1.7079415999999998</v>
      </c>
      <c r="V84">
        <f t="shared" si="6"/>
        <v>0.79095165073366802</v>
      </c>
      <c r="X84">
        <v>276.35789999999997</v>
      </c>
      <c r="Y84">
        <f t="shared" si="7"/>
        <v>3.2078999999999951</v>
      </c>
      <c r="Z84">
        <v>277.66552999999999</v>
      </c>
      <c r="AA84">
        <f t="shared" si="8"/>
        <v>4.5155300000000125</v>
      </c>
    </row>
    <row r="85" spans="1:27" x14ac:dyDescent="0.3">
      <c r="A85" s="1">
        <v>44670</v>
      </c>
      <c r="B85">
        <v>1.2</v>
      </c>
      <c r="C85">
        <v>2.0253000000000156</v>
      </c>
      <c r="D85">
        <v>0.51399999999999901</v>
      </c>
      <c r="E85">
        <v>0.62165575242134696</v>
      </c>
      <c r="F85">
        <v>1.3329719</v>
      </c>
      <c r="G85">
        <v>0.62948643999999998</v>
      </c>
      <c r="H85">
        <v>0.77452853113435904</v>
      </c>
      <c r="K85">
        <f t="shared" si="5"/>
        <v>0.68112009000002594</v>
      </c>
      <c r="L85">
        <f t="shared" si="5"/>
        <v>0.47059600000000129</v>
      </c>
      <c r="M85">
        <f t="shared" si="5"/>
        <v>0.33448206870731828</v>
      </c>
      <c r="N85">
        <f t="shared" si="5"/>
        <v>1.7681526189610008E-2</v>
      </c>
      <c r="O85">
        <f t="shared" si="5"/>
        <v>0.32548572214387356</v>
      </c>
      <c r="P85">
        <f t="shared" si="5"/>
        <v>0.18102597081868604</v>
      </c>
      <c r="Q85">
        <f t="shared" si="6"/>
        <v>0.82530000000001569</v>
      </c>
      <c r="R85">
        <f t="shared" si="6"/>
        <v>0.68600000000000094</v>
      </c>
      <c r="S85">
        <f t="shared" si="6"/>
        <v>0.57834424757865299</v>
      </c>
      <c r="T85">
        <f t="shared" si="6"/>
        <v>0.13297190000000003</v>
      </c>
      <c r="U85">
        <f t="shared" si="6"/>
        <v>0.57051355999999998</v>
      </c>
      <c r="V85">
        <f t="shared" si="6"/>
        <v>0.42547146886564091</v>
      </c>
      <c r="X85">
        <v>275.17529999999999</v>
      </c>
      <c r="Y85">
        <f t="shared" si="7"/>
        <v>2.0253000000000156</v>
      </c>
      <c r="Z85">
        <v>277.21436</v>
      </c>
      <c r="AA85">
        <f t="shared" si="8"/>
        <v>4.064360000000022</v>
      </c>
    </row>
    <row r="86" spans="1:27" x14ac:dyDescent="0.3">
      <c r="A86" s="1">
        <v>44671</v>
      </c>
      <c r="B86">
        <v>-1.9</v>
      </c>
      <c r="C86">
        <v>5.2460000000000377</v>
      </c>
      <c r="D86">
        <v>2.5229999999999899</v>
      </c>
      <c r="E86">
        <v>2.21826400714987</v>
      </c>
      <c r="F86">
        <v>2.3176239000000001</v>
      </c>
      <c r="G86">
        <v>2.3545631999999999</v>
      </c>
      <c r="H86">
        <v>2.3533627742674801</v>
      </c>
      <c r="K86">
        <f t="shared" si="5"/>
        <v>51.065316000000543</v>
      </c>
      <c r="L86">
        <f t="shared" si="5"/>
        <v>19.562928999999905</v>
      </c>
      <c r="M86">
        <f t="shared" si="5"/>
        <v>16.960098432586104</v>
      </c>
      <c r="N86">
        <f t="shared" si="5"/>
        <v>17.788351361851205</v>
      </c>
      <c r="O86">
        <f t="shared" si="5"/>
        <v>18.101308022794239</v>
      </c>
      <c r="P86">
        <f t="shared" si="5"/>
        <v>18.091094889524349</v>
      </c>
      <c r="Q86">
        <f t="shared" si="6"/>
        <v>7.1460000000000381</v>
      </c>
      <c r="R86">
        <f t="shared" si="6"/>
        <v>4.4229999999999894</v>
      </c>
      <c r="S86">
        <f t="shared" si="6"/>
        <v>4.11826400714987</v>
      </c>
      <c r="T86">
        <f t="shared" si="6"/>
        <v>4.2176238999999995</v>
      </c>
      <c r="U86">
        <f t="shared" si="6"/>
        <v>4.2545631999999998</v>
      </c>
      <c r="V86">
        <f t="shared" si="6"/>
        <v>4.2533627742674796</v>
      </c>
      <c r="X86">
        <v>278.39600000000002</v>
      </c>
      <c r="Y86">
        <f t="shared" si="7"/>
        <v>5.2460000000000377</v>
      </c>
      <c r="Z86">
        <v>279.20702999999997</v>
      </c>
      <c r="AA86">
        <f t="shared" si="8"/>
        <v>6.0570299999999975</v>
      </c>
    </row>
    <row r="87" spans="1:27" x14ac:dyDescent="0.3">
      <c r="A87" s="1">
        <v>44672</v>
      </c>
      <c r="B87">
        <v>-0.9</v>
      </c>
      <c r="C87">
        <v>3.0929200000000492</v>
      </c>
      <c r="D87">
        <v>1.36499999999999</v>
      </c>
      <c r="E87">
        <v>1.83004532843664</v>
      </c>
      <c r="F87">
        <v>1.1484711999999999</v>
      </c>
      <c r="G87">
        <v>1.5986005999999999</v>
      </c>
      <c r="H87">
        <v>1.4855292976643499</v>
      </c>
      <c r="K87">
        <f t="shared" si="5"/>
        <v>15.943410126400392</v>
      </c>
      <c r="L87">
        <f t="shared" si="5"/>
        <v>5.1302249999999541</v>
      </c>
      <c r="M87">
        <f t="shared" si="5"/>
        <v>7.4531474953187224</v>
      </c>
      <c r="N87">
        <f t="shared" si="5"/>
        <v>4.1962342572294391</v>
      </c>
      <c r="O87">
        <f t="shared" si="5"/>
        <v>6.24300495832036</v>
      </c>
      <c r="P87">
        <f t="shared" si="5"/>
        <v>5.6907500300149669</v>
      </c>
      <c r="Q87">
        <f t="shared" si="6"/>
        <v>3.9929200000000491</v>
      </c>
      <c r="R87">
        <f t="shared" si="6"/>
        <v>2.2649999999999899</v>
      </c>
      <c r="S87">
        <f t="shared" si="6"/>
        <v>2.7300453284366402</v>
      </c>
      <c r="T87">
        <f t="shared" si="6"/>
        <v>2.0484711999999998</v>
      </c>
      <c r="U87">
        <f t="shared" si="6"/>
        <v>2.4986006000000001</v>
      </c>
      <c r="V87">
        <f t="shared" si="6"/>
        <v>2.3855292976643501</v>
      </c>
      <c r="X87">
        <v>276.24292000000003</v>
      </c>
      <c r="Y87">
        <f t="shared" si="7"/>
        <v>3.0929200000000492</v>
      </c>
      <c r="Z87">
        <v>279.04590000000002</v>
      </c>
      <c r="AA87">
        <f t="shared" si="8"/>
        <v>5.8959000000000401</v>
      </c>
    </row>
    <row r="88" spans="1:27" x14ac:dyDescent="0.3">
      <c r="A88" s="1">
        <v>44673</v>
      </c>
      <c r="B88">
        <v>6.3</v>
      </c>
      <c r="C88">
        <v>10.223540000000014</v>
      </c>
      <c r="D88">
        <v>7.7579999999999902</v>
      </c>
      <c r="E88">
        <v>8.7197013368211493</v>
      </c>
      <c r="F88">
        <v>7.9402689999999998</v>
      </c>
      <c r="G88">
        <v>7.5549197000000001</v>
      </c>
      <c r="H88">
        <v>7.9932225124737197</v>
      </c>
      <c r="K88">
        <f t="shared" si="5"/>
        <v>15.394166131600112</v>
      </c>
      <c r="L88">
        <f t="shared" si="5"/>
        <v>2.1257639999999722</v>
      </c>
      <c r="M88">
        <f t="shared" si="5"/>
        <v>5.8549545594140584</v>
      </c>
      <c r="N88">
        <f t="shared" si="5"/>
        <v>2.690482392361</v>
      </c>
      <c r="O88">
        <f t="shared" si="5"/>
        <v>1.5748234534480907</v>
      </c>
      <c r="P88">
        <f t="shared" si="5"/>
        <v>2.8670024767478166</v>
      </c>
      <c r="Q88">
        <f t="shared" si="6"/>
        <v>3.9235400000000142</v>
      </c>
      <c r="R88">
        <f t="shared" si="6"/>
        <v>1.4579999999999904</v>
      </c>
      <c r="S88">
        <f t="shared" si="6"/>
        <v>2.4197013368211495</v>
      </c>
      <c r="T88">
        <f t="shared" si="6"/>
        <v>1.640269</v>
      </c>
      <c r="U88">
        <f t="shared" si="6"/>
        <v>1.2549197000000003</v>
      </c>
      <c r="V88">
        <f t="shared" si="6"/>
        <v>1.6932225124737199</v>
      </c>
      <c r="X88">
        <v>283.49901999999997</v>
      </c>
      <c r="Y88">
        <f t="shared" si="7"/>
        <v>10.349019999999996</v>
      </c>
      <c r="Z88">
        <v>283.37353999999999</v>
      </c>
      <c r="AA88">
        <f t="shared" si="8"/>
        <v>10.223540000000014</v>
      </c>
    </row>
    <row r="89" spans="1:27" x14ac:dyDescent="0.3">
      <c r="A89" s="1">
        <v>44674</v>
      </c>
      <c r="B89">
        <v>9</v>
      </c>
      <c r="C89">
        <v>9.9130000000000109</v>
      </c>
      <c r="D89">
        <v>7.9009999999999998</v>
      </c>
      <c r="E89">
        <v>7.04594546726491</v>
      </c>
      <c r="F89">
        <v>7.7463829999999998</v>
      </c>
      <c r="G89">
        <v>8.7868969999999997</v>
      </c>
      <c r="H89">
        <v>7.87005634076184</v>
      </c>
      <c r="K89">
        <f t="shared" si="5"/>
        <v>0.83356900000001988</v>
      </c>
      <c r="L89">
        <f t="shared" si="5"/>
        <v>1.2078010000000003</v>
      </c>
      <c r="M89">
        <f t="shared" si="5"/>
        <v>3.8183291169025511</v>
      </c>
      <c r="N89">
        <f t="shared" si="5"/>
        <v>1.5715555826890004</v>
      </c>
      <c r="O89">
        <f t="shared" si="5"/>
        <v>4.5412888609000113E-2</v>
      </c>
      <c r="P89">
        <f t="shared" si="5"/>
        <v>1.2767726730525231</v>
      </c>
      <c r="Q89">
        <f t="shared" si="6"/>
        <v>0.91300000000001091</v>
      </c>
      <c r="R89">
        <f t="shared" si="6"/>
        <v>1.0990000000000002</v>
      </c>
      <c r="S89">
        <f t="shared" si="6"/>
        <v>1.95405453273509</v>
      </c>
      <c r="T89">
        <f t="shared" si="6"/>
        <v>1.2536170000000002</v>
      </c>
      <c r="U89">
        <f t="shared" si="6"/>
        <v>0.21310300000000026</v>
      </c>
      <c r="V89">
        <f t="shared" si="6"/>
        <v>1.12994365923816</v>
      </c>
      <c r="X89">
        <v>283.30907999999999</v>
      </c>
      <c r="Y89">
        <f t="shared" si="7"/>
        <v>10.159080000000017</v>
      </c>
      <c r="Z89">
        <v>283.06299999999999</v>
      </c>
      <c r="AA89">
        <f t="shared" si="8"/>
        <v>9.9130000000000109</v>
      </c>
    </row>
    <row r="90" spans="1:27" x14ac:dyDescent="0.3">
      <c r="A90" s="1">
        <v>44675</v>
      </c>
      <c r="B90">
        <v>7.2</v>
      </c>
      <c r="C90">
        <v>9.2208500000000413</v>
      </c>
      <c r="D90">
        <v>6.9870000000000001</v>
      </c>
      <c r="E90">
        <v>7.6336420855642002</v>
      </c>
      <c r="F90">
        <v>7.3961870000000003</v>
      </c>
      <c r="G90">
        <v>7.5551430000000002</v>
      </c>
      <c r="H90">
        <v>7.3929929484158903</v>
      </c>
      <c r="K90">
        <f t="shared" si="5"/>
        <v>4.0838347225001659</v>
      </c>
      <c r="L90">
        <f t="shared" si="5"/>
        <v>4.5369000000000034E-2</v>
      </c>
      <c r="M90">
        <f t="shared" si="5"/>
        <v>0.18804545837246897</v>
      </c>
      <c r="N90">
        <f t="shared" si="5"/>
        <v>3.8489338969000045E-2</v>
      </c>
      <c r="O90">
        <f t="shared" si="5"/>
        <v>0.12612655044899998</v>
      </c>
      <c r="P90">
        <f t="shared" si="5"/>
        <v>3.7246278138258419E-2</v>
      </c>
      <c r="Q90">
        <f t="shared" si="6"/>
        <v>2.0208500000000411</v>
      </c>
      <c r="R90">
        <f t="shared" si="6"/>
        <v>0.21300000000000008</v>
      </c>
      <c r="S90">
        <f t="shared" si="6"/>
        <v>0.43364208556420003</v>
      </c>
      <c r="T90">
        <f t="shared" si="6"/>
        <v>0.19618700000000011</v>
      </c>
      <c r="U90">
        <f t="shared" si="6"/>
        <v>0.35514299999999999</v>
      </c>
      <c r="V90">
        <f t="shared" si="6"/>
        <v>0.1929929484158901</v>
      </c>
      <c r="X90">
        <v>282.37085000000002</v>
      </c>
      <c r="Y90">
        <f t="shared" si="7"/>
        <v>9.2208500000000413</v>
      </c>
      <c r="Z90">
        <v>285.10962000000001</v>
      </c>
      <c r="AA90">
        <f t="shared" si="8"/>
        <v>11.959620000000029</v>
      </c>
    </row>
    <row r="91" spans="1:27" x14ac:dyDescent="0.3">
      <c r="A91" s="1">
        <v>44676</v>
      </c>
      <c r="B91">
        <v>9.5</v>
      </c>
      <c r="C91">
        <v>10.476220000000012</v>
      </c>
      <c r="D91">
        <v>9.5379999999999896</v>
      </c>
      <c r="E91">
        <v>10.236473288839999</v>
      </c>
      <c r="F91">
        <v>10.280073</v>
      </c>
      <c r="G91">
        <v>8.6983750000000004</v>
      </c>
      <c r="H91">
        <v>9.6882303007408996</v>
      </c>
      <c r="K91">
        <f t="shared" si="5"/>
        <v>0.95300548840002364</v>
      </c>
      <c r="L91">
        <f t="shared" si="5"/>
        <v>1.4439999999992094E-3</v>
      </c>
      <c r="M91">
        <f t="shared" si="5"/>
        <v>0.54239290517480487</v>
      </c>
      <c r="N91">
        <f t="shared" si="5"/>
        <v>0.60851388532899964</v>
      </c>
      <c r="O91">
        <f t="shared" si="5"/>
        <v>0.64260264062499939</v>
      </c>
      <c r="P91">
        <f t="shared" si="5"/>
        <v>3.5430646117009523E-2</v>
      </c>
      <c r="Q91">
        <f t="shared" si="6"/>
        <v>0.97622000000001208</v>
      </c>
      <c r="R91">
        <f t="shared" si="6"/>
        <v>3.7999999999989598E-2</v>
      </c>
      <c r="S91">
        <f t="shared" si="6"/>
        <v>0.73647328883999919</v>
      </c>
      <c r="T91">
        <f t="shared" si="6"/>
        <v>0.78007299999999979</v>
      </c>
      <c r="U91">
        <f t="shared" si="6"/>
        <v>0.80162499999999959</v>
      </c>
      <c r="V91">
        <f t="shared" si="6"/>
        <v>0.18823030074089964</v>
      </c>
      <c r="X91">
        <v>283.62621999999999</v>
      </c>
      <c r="Y91">
        <f t="shared" si="7"/>
        <v>10.476220000000012</v>
      </c>
      <c r="Z91">
        <v>284.89648</v>
      </c>
      <c r="AA91">
        <f t="shared" si="8"/>
        <v>11.74648000000002</v>
      </c>
    </row>
    <row r="92" spans="1:27" x14ac:dyDescent="0.3">
      <c r="A92" s="1">
        <v>44677</v>
      </c>
      <c r="B92">
        <v>6.7</v>
      </c>
      <c r="C92">
        <v>10.461080000000038</v>
      </c>
      <c r="D92">
        <v>8.0509999999999895</v>
      </c>
      <c r="E92">
        <v>8.5750113880091394</v>
      </c>
      <c r="F92">
        <v>8.2145259999999993</v>
      </c>
      <c r="G92">
        <v>8.1992180000000001</v>
      </c>
      <c r="H92">
        <v>8.2599388401968596</v>
      </c>
      <c r="K92">
        <f t="shared" si="5"/>
        <v>14.145722766400285</v>
      </c>
      <c r="L92">
        <f t="shared" si="5"/>
        <v>1.8252009999999712</v>
      </c>
      <c r="M92">
        <f t="shared" si="5"/>
        <v>3.5156677051639589</v>
      </c>
      <c r="N92">
        <f t="shared" si="5"/>
        <v>2.2937890046759972</v>
      </c>
      <c r="O92">
        <f t="shared" si="5"/>
        <v>2.2476546115239997</v>
      </c>
      <c r="P92">
        <f t="shared" si="5"/>
        <v>2.4334091851547233</v>
      </c>
      <c r="Q92">
        <f t="shared" si="6"/>
        <v>3.7610800000000379</v>
      </c>
      <c r="R92">
        <f t="shared" si="6"/>
        <v>1.3509999999999893</v>
      </c>
      <c r="S92">
        <f t="shared" si="6"/>
        <v>1.8750113880091392</v>
      </c>
      <c r="T92">
        <f t="shared" si="6"/>
        <v>1.5145259999999992</v>
      </c>
      <c r="U92">
        <f t="shared" si="6"/>
        <v>1.4992179999999999</v>
      </c>
      <c r="V92">
        <f t="shared" si="6"/>
        <v>1.5599388401968595</v>
      </c>
      <c r="X92">
        <v>283.61108000000002</v>
      </c>
      <c r="Y92">
        <f t="shared" si="7"/>
        <v>10.461080000000038</v>
      </c>
      <c r="Z92">
        <v>284.87427000000002</v>
      </c>
      <c r="AA92">
        <f t="shared" si="8"/>
        <v>11.724270000000047</v>
      </c>
    </row>
    <row r="93" spans="1:27" x14ac:dyDescent="0.3">
      <c r="A93" s="1">
        <v>44678</v>
      </c>
      <c r="B93">
        <v>9.5</v>
      </c>
      <c r="C93">
        <v>11.765039999999999</v>
      </c>
      <c r="D93">
        <v>8.6579999999999906</v>
      </c>
      <c r="E93">
        <v>9.4873979968051199</v>
      </c>
      <c r="F93">
        <v>8.5619099999999992</v>
      </c>
      <c r="G93">
        <v>8.6292259999999992</v>
      </c>
      <c r="H93">
        <v>8.8341333508248105</v>
      </c>
      <c r="K93">
        <f t="shared" si="5"/>
        <v>5.1304062015999961</v>
      </c>
      <c r="L93">
        <f t="shared" si="5"/>
        <v>0.7089640000000158</v>
      </c>
      <c r="M93">
        <f t="shared" si="5"/>
        <v>1.5881048452376926E-4</v>
      </c>
      <c r="N93">
        <f t="shared" si="5"/>
        <v>0.88001284810000147</v>
      </c>
      <c r="O93">
        <f t="shared" si="5"/>
        <v>0.75824735907600149</v>
      </c>
      <c r="P93">
        <f t="shared" si="5"/>
        <v>0.44337839448379485</v>
      </c>
      <c r="Q93">
        <f t="shared" si="6"/>
        <v>2.2650399999999991</v>
      </c>
      <c r="R93">
        <f t="shared" si="6"/>
        <v>0.84200000000000941</v>
      </c>
      <c r="S93">
        <f t="shared" si="6"/>
        <v>1.260200319488014E-2</v>
      </c>
      <c r="T93">
        <f t="shared" si="6"/>
        <v>0.93809000000000076</v>
      </c>
      <c r="U93">
        <f t="shared" si="6"/>
        <v>0.87077400000000083</v>
      </c>
      <c r="V93">
        <f t="shared" si="6"/>
        <v>0.66586664917518945</v>
      </c>
      <c r="X93">
        <v>284.91503999999998</v>
      </c>
      <c r="Y93">
        <f t="shared" si="7"/>
        <v>11.765039999999999</v>
      </c>
      <c r="Z93">
        <v>285.5752</v>
      </c>
      <c r="AA93">
        <f t="shared" si="8"/>
        <v>12.425200000000018</v>
      </c>
    </row>
    <row r="94" spans="1:27" x14ac:dyDescent="0.3">
      <c r="A94" s="1">
        <v>44679</v>
      </c>
      <c r="B94">
        <v>10.1</v>
      </c>
      <c r="C94">
        <v>10.728170000000034</v>
      </c>
      <c r="D94">
        <v>9.4770000000000003</v>
      </c>
      <c r="E94">
        <v>9.8437875577751299</v>
      </c>
      <c r="F94">
        <v>9.3094239999999999</v>
      </c>
      <c r="G94">
        <v>9.2866090000000003</v>
      </c>
      <c r="H94">
        <v>9.4792051635221508</v>
      </c>
      <c r="K94">
        <f t="shared" si="5"/>
        <v>0.39459754890004339</v>
      </c>
      <c r="L94">
        <f t="shared" si="5"/>
        <v>0.38812899999999917</v>
      </c>
      <c r="M94">
        <f t="shared" si="5"/>
        <v>6.5644815550832208E-2</v>
      </c>
      <c r="N94">
        <f t="shared" si="5"/>
        <v>0.62501041177599959</v>
      </c>
      <c r="O94">
        <f t="shared" si="5"/>
        <v>0.66160491888099893</v>
      </c>
      <c r="P94">
        <f t="shared" si="5"/>
        <v>0.38538622899755909</v>
      </c>
      <c r="Q94">
        <f t="shared" si="6"/>
        <v>0.62817000000003453</v>
      </c>
      <c r="R94">
        <f t="shared" si="6"/>
        <v>0.62299999999999933</v>
      </c>
      <c r="S94">
        <f t="shared" si="6"/>
        <v>0.25621244222486972</v>
      </c>
      <c r="T94">
        <f t="shared" si="6"/>
        <v>0.79057599999999972</v>
      </c>
      <c r="U94">
        <f t="shared" si="6"/>
        <v>0.81339099999999931</v>
      </c>
      <c r="V94">
        <f t="shared" si="6"/>
        <v>0.62079483647784883</v>
      </c>
      <c r="X94">
        <v>284.30176</v>
      </c>
      <c r="Y94">
        <f t="shared" si="7"/>
        <v>11.151760000000024</v>
      </c>
      <c r="Z94">
        <v>283.87817000000001</v>
      </c>
      <c r="AA94">
        <f t="shared" si="8"/>
        <v>10.728170000000034</v>
      </c>
    </row>
    <row r="95" spans="1:27" x14ac:dyDescent="0.3">
      <c r="A95" s="1">
        <v>44680</v>
      </c>
      <c r="B95">
        <v>5.7</v>
      </c>
      <c r="C95">
        <v>9.4652300000000196</v>
      </c>
      <c r="D95">
        <v>6.4729999999999999</v>
      </c>
      <c r="E95">
        <v>7.2148159746205396</v>
      </c>
      <c r="F95">
        <v>6.2717055999999998</v>
      </c>
      <c r="G95">
        <v>7.0965150000000001</v>
      </c>
      <c r="H95">
        <v>6.7640091951855901</v>
      </c>
      <c r="K95">
        <f t="shared" si="5"/>
        <v>14.176956952900147</v>
      </c>
      <c r="L95">
        <f t="shared" si="5"/>
        <v>0.59752899999999953</v>
      </c>
      <c r="M95">
        <f t="shared" si="5"/>
        <v>2.2946674369655748</v>
      </c>
      <c r="N95">
        <f t="shared" si="5"/>
        <v>0.32684729307135951</v>
      </c>
      <c r="O95">
        <f t="shared" si="5"/>
        <v>1.950254145225</v>
      </c>
      <c r="P95">
        <f t="shared" si="5"/>
        <v>1.1321155674394867</v>
      </c>
      <c r="Q95">
        <f t="shared" si="6"/>
        <v>3.7652300000000194</v>
      </c>
      <c r="R95">
        <f t="shared" si="6"/>
        <v>0.77299999999999969</v>
      </c>
      <c r="S95">
        <f t="shared" si="6"/>
        <v>1.5148159746205394</v>
      </c>
      <c r="T95">
        <f t="shared" si="6"/>
        <v>0.57170559999999959</v>
      </c>
      <c r="U95">
        <f t="shared" si="6"/>
        <v>1.396515</v>
      </c>
      <c r="V95">
        <f t="shared" si="6"/>
        <v>1.0640091951855899</v>
      </c>
      <c r="X95">
        <v>282.61523</v>
      </c>
      <c r="Y95">
        <f t="shared" si="7"/>
        <v>9.4652300000000196</v>
      </c>
      <c r="Z95">
        <v>284.26733000000002</v>
      </c>
      <c r="AA95">
        <f t="shared" si="8"/>
        <v>11.117330000000038</v>
      </c>
    </row>
    <row r="96" spans="1:27" x14ac:dyDescent="0.3">
      <c r="A96" s="1">
        <v>44681</v>
      </c>
      <c r="B96">
        <v>5.9</v>
      </c>
      <c r="C96">
        <v>8.6359000000000492</v>
      </c>
      <c r="D96">
        <v>5.7670000000000003</v>
      </c>
      <c r="E96">
        <v>5.8401695505140596</v>
      </c>
      <c r="F96">
        <v>5.7880697000000003</v>
      </c>
      <c r="G96">
        <v>6.4954980000000004</v>
      </c>
      <c r="H96">
        <v>5.97268436398502</v>
      </c>
      <c r="K96">
        <f t="shared" si="5"/>
        <v>7.4851488100002674</v>
      </c>
      <c r="L96">
        <f t="shared" si="5"/>
        <v>1.7689000000000003E-2</v>
      </c>
      <c r="M96">
        <f t="shared" si="5"/>
        <v>3.5796826856897067E-3</v>
      </c>
      <c r="N96">
        <f t="shared" si="5"/>
        <v>1.2528392058090008E-2</v>
      </c>
      <c r="O96">
        <f t="shared" si="5"/>
        <v>0.35461786800400008</v>
      </c>
      <c r="P96">
        <f t="shared" si="5"/>
        <v>5.2830167679068221E-3</v>
      </c>
      <c r="Q96">
        <f t="shared" si="6"/>
        <v>2.7359000000000488</v>
      </c>
      <c r="R96">
        <f t="shared" si="6"/>
        <v>0.13300000000000001</v>
      </c>
      <c r="S96">
        <f t="shared" si="6"/>
        <v>5.983044948594074E-2</v>
      </c>
      <c r="T96">
        <f t="shared" si="6"/>
        <v>0.11193030000000004</v>
      </c>
      <c r="U96">
        <f t="shared" si="6"/>
        <v>0.59549800000000008</v>
      </c>
      <c r="V96">
        <f t="shared" si="6"/>
        <v>7.2684363985019651E-2</v>
      </c>
      <c r="X96">
        <v>281.78590000000003</v>
      </c>
      <c r="Y96">
        <f t="shared" si="7"/>
        <v>8.6359000000000492</v>
      </c>
      <c r="Z96">
        <v>285.53590000000003</v>
      </c>
      <c r="AA96">
        <f t="shared" si="8"/>
        <v>12.385900000000049</v>
      </c>
    </row>
    <row r="97" spans="1:27" x14ac:dyDescent="0.3">
      <c r="A97" s="1">
        <v>45017</v>
      </c>
      <c r="B97">
        <v>9.1</v>
      </c>
      <c r="C97">
        <v>9.4918499999999995</v>
      </c>
      <c r="D97">
        <v>8.12699999999999</v>
      </c>
      <c r="E97">
        <v>8.8739718082098396</v>
      </c>
      <c r="F97">
        <v>8.6563210000000002</v>
      </c>
      <c r="G97">
        <v>7.9814600000000002</v>
      </c>
      <c r="H97">
        <v>8.4096881186402808</v>
      </c>
      <c r="K97">
        <f t="shared" si="5"/>
        <v>0.15354642249999986</v>
      </c>
      <c r="L97">
        <f t="shared" si="5"/>
        <v>0.94672900000001869</v>
      </c>
      <c r="M97">
        <f t="shared" si="5"/>
        <v>5.1088743483929396E-2</v>
      </c>
      <c r="N97">
        <f t="shared" si="5"/>
        <v>0.19685105504099953</v>
      </c>
      <c r="O97">
        <f t="shared" si="5"/>
        <v>1.2511317315999988</v>
      </c>
      <c r="P97">
        <f t="shared" si="5"/>
        <v>0.4765304935463946</v>
      </c>
      <c r="Q97">
        <f t="shared" si="6"/>
        <v>0.39184999999999981</v>
      </c>
      <c r="R97">
        <f t="shared" si="6"/>
        <v>0.97300000000000963</v>
      </c>
      <c r="S97">
        <f t="shared" si="6"/>
        <v>0.22602819179016009</v>
      </c>
      <c r="T97">
        <f t="shared" si="6"/>
        <v>0.44367899999999949</v>
      </c>
      <c r="U97">
        <f t="shared" si="6"/>
        <v>1.1185399999999994</v>
      </c>
      <c r="V97">
        <f t="shared" si="6"/>
        <v>0.69031188135971888</v>
      </c>
      <c r="X97">
        <v>284.23047000000003</v>
      </c>
      <c r="Y97">
        <f t="shared" si="7"/>
        <v>11.080470000000048</v>
      </c>
      <c r="Z97">
        <v>282.64184999999998</v>
      </c>
      <c r="AA97">
        <f t="shared" si="8"/>
        <v>9.4918499999999995</v>
      </c>
    </row>
    <row r="98" spans="1:27" x14ac:dyDescent="0.3">
      <c r="A98" s="1">
        <v>45018</v>
      </c>
      <c r="B98">
        <v>7.6</v>
      </c>
      <c r="C98">
        <v>8.3561000000000263</v>
      </c>
      <c r="D98">
        <v>5.5750000000000002</v>
      </c>
      <c r="E98">
        <v>6.5687964192896402</v>
      </c>
      <c r="F98">
        <v>5.3892026</v>
      </c>
      <c r="G98">
        <v>5.9603479999999998</v>
      </c>
      <c r="H98">
        <v>5.8733367858297898</v>
      </c>
      <c r="K98">
        <f t="shared" si="5"/>
        <v>0.5716872100000403</v>
      </c>
      <c r="L98">
        <f t="shared" si="5"/>
        <v>4.1006249999999982</v>
      </c>
      <c r="M98">
        <f t="shared" si="5"/>
        <v>1.0633808248698668</v>
      </c>
      <c r="N98">
        <f t="shared" si="5"/>
        <v>4.8876251438467584</v>
      </c>
      <c r="O98">
        <f t="shared" si="5"/>
        <v>2.6884586811039997</v>
      </c>
      <c r="P98">
        <f t="shared" si="5"/>
        <v>2.9813658551685998</v>
      </c>
      <c r="Q98">
        <f t="shared" si="6"/>
        <v>0.75610000000002664</v>
      </c>
      <c r="R98">
        <f t="shared" si="6"/>
        <v>2.0249999999999995</v>
      </c>
      <c r="S98">
        <f t="shared" si="6"/>
        <v>1.0312035807103594</v>
      </c>
      <c r="T98">
        <f t="shared" si="6"/>
        <v>2.2107973999999997</v>
      </c>
      <c r="U98">
        <f t="shared" si="6"/>
        <v>1.6396519999999999</v>
      </c>
      <c r="V98">
        <f t="shared" si="6"/>
        <v>1.7266632141702098</v>
      </c>
      <c r="X98">
        <v>281.83008000000001</v>
      </c>
      <c r="Y98">
        <f t="shared" si="7"/>
        <v>8.6800800000000322</v>
      </c>
      <c r="Z98">
        <v>281.5061</v>
      </c>
      <c r="AA98">
        <f t="shared" si="8"/>
        <v>8.3561000000000263</v>
      </c>
    </row>
    <row r="99" spans="1:27" x14ac:dyDescent="0.3">
      <c r="A99" s="1">
        <v>45019</v>
      </c>
      <c r="B99">
        <v>6</v>
      </c>
      <c r="C99">
        <v>6.1786000000000172</v>
      </c>
      <c r="D99">
        <v>5.2249999999999996</v>
      </c>
      <c r="E99">
        <v>5.6245266671968999</v>
      </c>
      <c r="F99">
        <v>5.7071047000000004</v>
      </c>
      <c r="G99">
        <v>5.8599249999999996</v>
      </c>
      <c r="H99">
        <v>5.6041390358406602</v>
      </c>
      <c r="K99">
        <f t="shared" si="5"/>
        <v>3.1897960000006137E-2</v>
      </c>
      <c r="L99">
        <f t="shared" si="5"/>
        <v>0.60062500000000052</v>
      </c>
      <c r="M99">
        <f t="shared" si="5"/>
        <v>0.14098022364626758</v>
      </c>
      <c r="N99">
        <f t="shared" si="5"/>
        <v>8.5787656762089784E-2</v>
      </c>
      <c r="O99">
        <f t="shared" si="5"/>
        <v>1.9621005625000111E-2</v>
      </c>
      <c r="P99">
        <f t="shared" si="5"/>
        <v>0.15670590294516212</v>
      </c>
      <c r="Q99">
        <f t="shared" si="6"/>
        <v>0.17860000000001719</v>
      </c>
      <c r="R99">
        <f t="shared" si="6"/>
        <v>0.77500000000000036</v>
      </c>
      <c r="S99">
        <f t="shared" si="6"/>
        <v>0.37547333280310013</v>
      </c>
      <c r="T99">
        <f t="shared" si="6"/>
        <v>0.29289529999999964</v>
      </c>
      <c r="U99">
        <f t="shared" si="6"/>
        <v>0.14007500000000039</v>
      </c>
      <c r="V99">
        <f t="shared" si="6"/>
        <v>0.3958609641593398</v>
      </c>
      <c r="X99">
        <v>280.79052999999999</v>
      </c>
      <c r="Y99">
        <f t="shared" si="7"/>
        <v>7.6405300000000125</v>
      </c>
      <c r="Z99">
        <v>279.32859999999999</v>
      </c>
      <c r="AA99">
        <f t="shared" si="8"/>
        <v>6.1786000000000172</v>
      </c>
    </row>
    <row r="100" spans="1:27" x14ac:dyDescent="0.3">
      <c r="A100" s="1">
        <v>45020</v>
      </c>
      <c r="B100">
        <v>0.9</v>
      </c>
      <c r="C100">
        <v>1.25356000000005</v>
      </c>
      <c r="D100">
        <v>0.17899999999999899</v>
      </c>
      <c r="E100">
        <v>-3.7592673207820601E-2</v>
      </c>
      <c r="F100">
        <v>1.0043445</v>
      </c>
      <c r="G100">
        <v>2.6184968999999999E-2</v>
      </c>
      <c r="H100">
        <v>0.29298418969772699</v>
      </c>
      <c r="K100">
        <f t="shared" si="5"/>
        <v>0.12500467360003531</v>
      </c>
      <c r="L100">
        <f t="shared" si="5"/>
        <v>0.51984100000000144</v>
      </c>
      <c r="M100">
        <f t="shared" si="5"/>
        <v>0.87908002085298709</v>
      </c>
      <c r="N100">
        <f t="shared" si="5"/>
        <v>1.0887774680249989E-2</v>
      </c>
      <c r="O100">
        <f t="shared" si="5"/>
        <v>0.763552708401531</v>
      </c>
      <c r="P100">
        <f t="shared" si="5"/>
        <v>0.36846819395692509</v>
      </c>
      <c r="Q100">
        <f t="shared" si="6"/>
        <v>0.35356000000004995</v>
      </c>
      <c r="R100">
        <f t="shared" si="6"/>
        <v>0.72100000000000097</v>
      </c>
      <c r="S100">
        <f t="shared" si="6"/>
        <v>0.93759267320782058</v>
      </c>
      <c r="T100">
        <f t="shared" si="6"/>
        <v>0.10434449999999995</v>
      </c>
      <c r="U100">
        <f t="shared" si="6"/>
        <v>0.87381503100000002</v>
      </c>
      <c r="V100">
        <f t="shared" si="6"/>
        <v>0.60701581030227303</v>
      </c>
      <c r="X100">
        <v>274.80590000000001</v>
      </c>
      <c r="Y100">
        <f t="shared" si="7"/>
        <v>1.655900000000031</v>
      </c>
      <c r="Z100">
        <v>274.40356000000003</v>
      </c>
      <c r="AA100">
        <f t="shared" si="8"/>
        <v>1.25356000000005</v>
      </c>
    </row>
    <row r="101" spans="1:27" x14ac:dyDescent="0.3">
      <c r="A101" s="1">
        <v>45021</v>
      </c>
      <c r="B101">
        <v>-0.1</v>
      </c>
      <c r="C101">
        <v>1.4081000000000472</v>
      </c>
      <c r="D101">
        <v>-1.448</v>
      </c>
      <c r="E101">
        <v>-1.9810968382224501</v>
      </c>
      <c r="F101">
        <v>-0.72511669999999995</v>
      </c>
      <c r="G101">
        <v>-0.75928925999999997</v>
      </c>
      <c r="H101">
        <v>-1.22837570815943</v>
      </c>
      <c r="K101">
        <f t="shared" si="5"/>
        <v>2.2743656100001428</v>
      </c>
      <c r="L101">
        <f t="shared" si="5"/>
        <v>1.8171039999999996</v>
      </c>
      <c r="M101">
        <f t="shared" si="5"/>
        <v>3.538525314770498</v>
      </c>
      <c r="N101">
        <f t="shared" si="5"/>
        <v>0.39077088861888998</v>
      </c>
      <c r="O101">
        <f t="shared" si="5"/>
        <v>0.4346623283513476</v>
      </c>
      <c r="P101">
        <f t="shared" si="5"/>
        <v>1.2732317387642949</v>
      </c>
      <c r="Q101">
        <f t="shared" si="6"/>
        <v>1.5081000000000473</v>
      </c>
      <c r="R101">
        <f t="shared" si="6"/>
        <v>1.3479999999999999</v>
      </c>
      <c r="S101">
        <f t="shared" si="6"/>
        <v>1.88109683822245</v>
      </c>
      <c r="T101">
        <f t="shared" si="6"/>
        <v>0.62511669999999997</v>
      </c>
      <c r="U101">
        <f t="shared" si="6"/>
        <v>0.65928925999999999</v>
      </c>
      <c r="V101">
        <f t="shared" si="6"/>
        <v>1.1283757081594299</v>
      </c>
      <c r="X101">
        <v>274.99072000000001</v>
      </c>
      <c r="Y101">
        <f t="shared" si="7"/>
        <v>1.840720000000033</v>
      </c>
      <c r="Z101">
        <v>274.55810000000002</v>
      </c>
      <c r="AA101">
        <f t="shared" si="8"/>
        <v>1.4081000000000472</v>
      </c>
    </row>
    <row r="102" spans="1:27" x14ac:dyDescent="0.3">
      <c r="A102" s="1">
        <v>45022</v>
      </c>
      <c r="B102">
        <v>-3.5</v>
      </c>
      <c r="C102">
        <v>0.205470000000048</v>
      </c>
      <c r="D102">
        <v>-2.0859999999999999</v>
      </c>
      <c r="E102">
        <v>-2.8435761250259999</v>
      </c>
      <c r="F102">
        <v>-2.8704757999999999</v>
      </c>
      <c r="G102">
        <v>-1.8515834</v>
      </c>
      <c r="H102">
        <v>-2.4129088139236599</v>
      </c>
      <c r="K102">
        <f t="shared" si="5"/>
        <v>13.730507920900356</v>
      </c>
      <c r="L102">
        <f t="shared" si="5"/>
        <v>1.9993960000000004</v>
      </c>
      <c r="M102">
        <f t="shared" si="5"/>
        <v>0.43089230363588177</v>
      </c>
      <c r="N102">
        <f t="shared" si="5"/>
        <v>0.39630071838564013</v>
      </c>
      <c r="O102">
        <f t="shared" si="5"/>
        <v>2.7172772871555599</v>
      </c>
      <c r="P102">
        <f t="shared" si="5"/>
        <v>1.1817672468448639</v>
      </c>
      <c r="Q102">
        <f t="shared" si="6"/>
        <v>3.705470000000048</v>
      </c>
      <c r="R102">
        <f t="shared" si="6"/>
        <v>1.4140000000000001</v>
      </c>
      <c r="S102">
        <f t="shared" si="6"/>
        <v>0.65642387497400012</v>
      </c>
      <c r="T102">
        <f t="shared" si="6"/>
        <v>0.62952420000000009</v>
      </c>
      <c r="U102">
        <f t="shared" si="6"/>
        <v>1.6484166</v>
      </c>
      <c r="V102">
        <f t="shared" si="6"/>
        <v>1.0870911860763401</v>
      </c>
      <c r="X102">
        <v>274.79759999999999</v>
      </c>
      <c r="Y102">
        <f t="shared" si="7"/>
        <v>1.6476000000000113</v>
      </c>
      <c r="Z102">
        <v>273.35547000000003</v>
      </c>
      <c r="AA102">
        <f t="shared" si="8"/>
        <v>0.205470000000048</v>
      </c>
    </row>
    <row r="103" spans="1:27" x14ac:dyDescent="0.3">
      <c r="A103" s="1">
        <v>45023</v>
      </c>
      <c r="B103">
        <v>1.5</v>
      </c>
      <c r="C103">
        <v>1.3256000000000085</v>
      </c>
      <c r="D103">
        <v>1.0089999999999999</v>
      </c>
      <c r="E103">
        <v>0.63491173048725902</v>
      </c>
      <c r="F103">
        <v>2.2348454000000002</v>
      </c>
      <c r="G103">
        <v>2.445201</v>
      </c>
      <c r="H103">
        <v>1.5809895126122</v>
      </c>
      <c r="K103">
        <f t="shared" si="5"/>
        <v>3.0415359999997019E-2</v>
      </c>
      <c r="L103">
        <f t="shared" si="5"/>
        <v>0.2410810000000001</v>
      </c>
      <c r="M103">
        <f t="shared" si="5"/>
        <v>0.7483777140485488</v>
      </c>
      <c r="N103">
        <f t="shared" si="5"/>
        <v>0.53999776190116033</v>
      </c>
      <c r="O103">
        <f t="shared" si="5"/>
        <v>0.89340493040099989</v>
      </c>
      <c r="P103">
        <f t="shared" si="5"/>
        <v>6.559301153161703E-3</v>
      </c>
      <c r="Q103">
        <f t="shared" si="6"/>
        <v>0.17439999999999145</v>
      </c>
      <c r="R103">
        <f t="shared" si="6"/>
        <v>0.4910000000000001</v>
      </c>
      <c r="S103">
        <f t="shared" si="6"/>
        <v>0.86508826951274098</v>
      </c>
      <c r="T103">
        <f t="shared" si="6"/>
        <v>0.7348454000000002</v>
      </c>
      <c r="U103">
        <f t="shared" si="6"/>
        <v>0.94520099999999996</v>
      </c>
      <c r="V103">
        <f t="shared" si="6"/>
        <v>8.0989512612199999E-2</v>
      </c>
      <c r="X103">
        <v>274.47559999999999</v>
      </c>
      <c r="Y103">
        <f t="shared" si="7"/>
        <v>1.3256000000000085</v>
      </c>
      <c r="Z103">
        <v>274.97753999999998</v>
      </c>
      <c r="AA103">
        <f t="shared" si="8"/>
        <v>1.8275399999999991</v>
      </c>
    </row>
    <row r="104" spans="1:27" x14ac:dyDescent="0.3">
      <c r="A104" s="1">
        <v>45024</v>
      </c>
      <c r="B104">
        <v>2.8</v>
      </c>
      <c r="C104">
        <v>2.7191400000000385</v>
      </c>
      <c r="D104">
        <v>1.375</v>
      </c>
      <c r="E104">
        <v>0.37033626077840398</v>
      </c>
      <c r="F104">
        <v>2.2595149999999999</v>
      </c>
      <c r="G104">
        <v>2.8818386</v>
      </c>
      <c r="H104">
        <v>1.72167246698903</v>
      </c>
      <c r="K104">
        <f t="shared" si="5"/>
        <v>6.5383395999937411E-3</v>
      </c>
      <c r="L104">
        <f t="shared" si="5"/>
        <v>2.0306249999999997</v>
      </c>
      <c r="M104">
        <f t="shared" si="5"/>
        <v>5.903265885688266</v>
      </c>
      <c r="N104">
        <f t="shared" si="5"/>
        <v>0.29212403522499986</v>
      </c>
      <c r="O104">
        <f t="shared" si="5"/>
        <v>6.697556449960034E-3</v>
      </c>
      <c r="P104">
        <f t="shared" si="5"/>
        <v>1.1627902684495242</v>
      </c>
      <c r="Q104">
        <f t="shared" si="6"/>
        <v>8.0859999999961296E-2</v>
      </c>
      <c r="R104">
        <f t="shared" si="6"/>
        <v>1.4249999999999998</v>
      </c>
      <c r="S104">
        <f t="shared" si="6"/>
        <v>2.4296637392215956</v>
      </c>
      <c r="T104">
        <f t="shared" si="6"/>
        <v>0.54048499999999988</v>
      </c>
      <c r="U104">
        <f t="shared" si="6"/>
        <v>8.1838600000000206E-2</v>
      </c>
      <c r="V104">
        <f t="shared" si="6"/>
        <v>1.0783275330109698</v>
      </c>
      <c r="X104">
        <v>276.15942000000001</v>
      </c>
      <c r="Y104">
        <f t="shared" si="7"/>
        <v>3.0094200000000342</v>
      </c>
      <c r="Z104">
        <v>275.86914000000002</v>
      </c>
      <c r="AA104">
        <f t="shared" si="8"/>
        <v>2.7191400000000385</v>
      </c>
    </row>
    <row r="105" spans="1:27" x14ac:dyDescent="0.3">
      <c r="A105" s="1">
        <v>45025</v>
      </c>
      <c r="B105">
        <v>4.0999999999999996</v>
      </c>
      <c r="C105">
        <v>4.1668999999999983</v>
      </c>
      <c r="D105">
        <v>2.0489999999999999</v>
      </c>
      <c r="E105">
        <v>1.92587375726026</v>
      </c>
      <c r="F105">
        <v>2.2339929999999999</v>
      </c>
      <c r="G105">
        <v>1.3061427999999999</v>
      </c>
      <c r="H105">
        <v>1.8787524044258399</v>
      </c>
      <c r="K105">
        <f t="shared" si="5"/>
        <v>4.4756099999998166E-3</v>
      </c>
      <c r="L105">
        <f t="shared" si="5"/>
        <v>4.2066009999999991</v>
      </c>
      <c r="M105">
        <f t="shared" si="5"/>
        <v>4.7268249193696175</v>
      </c>
      <c r="N105">
        <f t="shared" ref="N105:P168" si="9">POWER(F105-$B105,2)</f>
        <v>3.481982124048999</v>
      </c>
      <c r="O105">
        <f t="shared" si="9"/>
        <v>7.8056380539918386</v>
      </c>
      <c r="P105">
        <f t="shared" si="9"/>
        <v>4.933940880843986</v>
      </c>
      <c r="Q105">
        <f t="shared" si="6"/>
        <v>6.6899999999998627E-2</v>
      </c>
      <c r="R105">
        <f t="shared" si="6"/>
        <v>2.0509999999999997</v>
      </c>
      <c r="S105">
        <f t="shared" si="6"/>
        <v>2.1741262427397396</v>
      </c>
      <c r="T105">
        <f t="shared" ref="T105:V168" si="10">ABS(F105-$B105)</f>
        <v>1.8660069999999997</v>
      </c>
      <c r="U105">
        <f t="shared" si="10"/>
        <v>2.7938571999999997</v>
      </c>
      <c r="V105">
        <f t="shared" si="10"/>
        <v>2.2212475955741597</v>
      </c>
      <c r="X105">
        <v>277.31689999999998</v>
      </c>
      <c r="Y105">
        <f t="shared" si="7"/>
        <v>4.1668999999999983</v>
      </c>
      <c r="Z105">
        <v>277.81151999999997</v>
      </c>
      <c r="AA105">
        <f t="shared" si="8"/>
        <v>4.6615199999999959</v>
      </c>
    </row>
    <row r="106" spans="1:27" x14ac:dyDescent="0.3">
      <c r="A106" s="1">
        <v>45026</v>
      </c>
      <c r="B106">
        <v>2.2999999999999998</v>
      </c>
      <c r="C106">
        <v>4.7714000000000283</v>
      </c>
      <c r="D106">
        <v>2.1680000000000001</v>
      </c>
      <c r="E106">
        <v>2.7416164350602599</v>
      </c>
      <c r="F106">
        <v>1.5635474</v>
      </c>
      <c r="G106">
        <v>4.0114317000000002</v>
      </c>
      <c r="H106">
        <v>2.6211488754772501</v>
      </c>
      <c r="K106">
        <f t="shared" ref="K106:M169" si="11">POWER(C106-$B106,2)</f>
        <v>6.1078179600001405</v>
      </c>
      <c r="L106">
        <f t="shared" si="11"/>
        <v>1.7423999999999915E-2</v>
      </c>
      <c r="M106">
        <f t="shared" si="11"/>
        <v>0.19502507571533287</v>
      </c>
      <c r="N106">
        <f t="shared" si="9"/>
        <v>0.54236243204675971</v>
      </c>
      <c r="O106">
        <f t="shared" si="9"/>
        <v>2.9289984637648909</v>
      </c>
      <c r="P106">
        <f t="shared" si="9"/>
        <v>0.10313660022030238</v>
      </c>
      <c r="Q106">
        <f t="shared" ref="Q106:S169" si="12">ABS(C106-$B106)</f>
        <v>2.4714000000000285</v>
      </c>
      <c r="R106">
        <f t="shared" si="12"/>
        <v>0.13199999999999967</v>
      </c>
      <c r="S106">
        <f t="shared" si="12"/>
        <v>0.44161643506026005</v>
      </c>
      <c r="T106">
        <f t="shared" si="10"/>
        <v>0.73645259999999979</v>
      </c>
      <c r="U106">
        <f t="shared" si="10"/>
        <v>1.7114317000000003</v>
      </c>
      <c r="V106">
        <f t="shared" si="10"/>
        <v>0.32114887547725024</v>
      </c>
      <c r="X106">
        <v>277.92140000000001</v>
      </c>
      <c r="Y106">
        <f t="shared" si="7"/>
        <v>4.7714000000000283</v>
      </c>
      <c r="Z106">
        <v>278.18945000000002</v>
      </c>
      <c r="AA106">
        <f t="shared" si="8"/>
        <v>5.0394500000000448</v>
      </c>
    </row>
    <row r="107" spans="1:27" x14ac:dyDescent="0.3">
      <c r="A107" s="1">
        <v>45027</v>
      </c>
      <c r="B107">
        <v>2.6</v>
      </c>
      <c r="C107">
        <v>7.0902300000000196</v>
      </c>
      <c r="D107">
        <v>4.0559999999999903</v>
      </c>
      <c r="E107">
        <v>4.6107593036492496</v>
      </c>
      <c r="F107">
        <v>4.5901145999999997</v>
      </c>
      <c r="G107">
        <v>2.8523130000000001</v>
      </c>
      <c r="H107">
        <v>4.0272967347105304</v>
      </c>
      <c r="K107">
        <f t="shared" si="11"/>
        <v>20.162165452900179</v>
      </c>
      <c r="L107">
        <f t="shared" si="11"/>
        <v>2.1199359999999716</v>
      </c>
      <c r="M107">
        <f t="shared" si="11"/>
        <v>4.0431529772120145</v>
      </c>
      <c r="N107">
        <f t="shared" si="9"/>
        <v>3.9605561211331586</v>
      </c>
      <c r="O107">
        <f t="shared" si="9"/>
        <v>6.3661849969000012E-2</v>
      </c>
      <c r="P107">
        <f t="shared" si="9"/>
        <v>2.0371759689153421</v>
      </c>
      <c r="Q107">
        <f t="shared" si="12"/>
        <v>4.4902300000000199</v>
      </c>
      <c r="R107">
        <f t="shared" si="12"/>
        <v>1.4559999999999902</v>
      </c>
      <c r="S107">
        <f t="shared" si="12"/>
        <v>2.0107593036492495</v>
      </c>
      <c r="T107">
        <f t="shared" si="10"/>
        <v>1.9901145999999996</v>
      </c>
      <c r="U107">
        <f t="shared" si="10"/>
        <v>0.25231300000000001</v>
      </c>
      <c r="V107">
        <f t="shared" si="10"/>
        <v>1.4272967347105303</v>
      </c>
      <c r="X107">
        <v>280.24023</v>
      </c>
      <c r="Y107">
        <f t="shared" si="7"/>
        <v>7.0902300000000196</v>
      </c>
      <c r="Z107">
        <v>281.01684999999998</v>
      </c>
      <c r="AA107">
        <f t="shared" si="8"/>
        <v>7.8668499999999995</v>
      </c>
    </row>
    <row r="108" spans="1:27" x14ac:dyDescent="0.3">
      <c r="A108" s="1">
        <v>45028</v>
      </c>
      <c r="B108">
        <v>5.8</v>
      </c>
      <c r="C108">
        <v>7.5614300000000298</v>
      </c>
      <c r="D108">
        <v>5.8309999999999897</v>
      </c>
      <c r="E108">
        <v>6.5694928404621198</v>
      </c>
      <c r="F108">
        <v>6.3432599999999999</v>
      </c>
      <c r="G108">
        <v>6.4128366000000003</v>
      </c>
      <c r="H108">
        <v>6.2891473008824299</v>
      </c>
      <c r="K108">
        <f t="shared" si="11"/>
        <v>3.1026356449001056</v>
      </c>
      <c r="L108">
        <f t="shared" si="11"/>
        <v>9.6099999999937533E-4</v>
      </c>
      <c r="M108">
        <f t="shared" si="11"/>
        <v>0.5921192315224616</v>
      </c>
      <c r="N108">
        <f t="shared" si="9"/>
        <v>0.29513142760000011</v>
      </c>
      <c r="O108">
        <f t="shared" si="9"/>
        <v>0.37556869829956063</v>
      </c>
      <c r="P108">
        <f t="shared" si="9"/>
        <v>0.23926508196056659</v>
      </c>
      <c r="Q108">
        <f t="shared" si="12"/>
        <v>1.76143000000003</v>
      </c>
      <c r="R108">
        <f t="shared" si="12"/>
        <v>3.0999999999989925E-2</v>
      </c>
      <c r="S108">
        <f t="shared" si="12"/>
        <v>0.76949284046211996</v>
      </c>
      <c r="T108">
        <f t="shared" si="10"/>
        <v>0.54326000000000008</v>
      </c>
      <c r="U108">
        <f t="shared" si="10"/>
        <v>0.61283660000000051</v>
      </c>
      <c r="V108">
        <f t="shared" si="10"/>
        <v>0.48914730088243008</v>
      </c>
      <c r="X108">
        <v>282.6223</v>
      </c>
      <c r="Y108">
        <f t="shared" si="7"/>
        <v>9.4723000000000184</v>
      </c>
      <c r="Z108">
        <v>280.71143000000001</v>
      </c>
      <c r="AA108">
        <f t="shared" si="8"/>
        <v>7.5614300000000298</v>
      </c>
    </row>
    <row r="109" spans="1:27" x14ac:dyDescent="0.3">
      <c r="A109" s="1">
        <v>45029</v>
      </c>
      <c r="B109">
        <v>2.6</v>
      </c>
      <c r="C109">
        <v>5.7174300000000358</v>
      </c>
      <c r="D109">
        <v>2.9670000000000001</v>
      </c>
      <c r="E109">
        <v>2.6386763356904299</v>
      </c>
      <c r="F109">
        <v>2.8558773999999998</v>
      </c>
      <c r="G109">
        <v>4.9442563000000002</v>
      </c>
      <c r="H109">
        <v>3.3514525102074</v>
      </c>
      <c r="K109">
        <f t="shared" si="11"/>
        <v>9.7183698049002221</v>
      </c>
      <c r="L109">
        <f t="shared" si="11"/>
        <v>0.134689</v>
      </c>
      <c r="M109">
        <f t="shared" si="11"/>
        <v>1.4958589424388163E-3</v>
      </c>
      <c r="N109">
        <f t="shared" si="9"/>
        <v>6.547324383075985E-2</v>
      </c>
      <c r="O109">
        <f t="shared" si="9"/>
        <v>5.4955376000896905</v>
      </c>
      <c r="P109">
        <f t="shared" si="9"/>
        <v>0.56468087509700249</v>
      </c>
      <c r="Q109">
        <f t="shared" si="12"/>
        <v>3.1174300000000357</v>
      </c>
      <c r="R109">
        <f t="shared" si="12"/>
        <v>0.36699999999999999</v>
      </c>
      <c r="S109">
        <f t="shared" si="12"/>
        <v>3.8676335690429831E-2</v>
      </c>
      <c r="T109">
        <f t="shared" si="10"/>
        <v>0.2558773999999997</v>
      </c>
      <c r="U109">
        <f t="shared" si="10"/>
        <v>2.3442563000000001</v>
      </c>
      <c r="V109">
        <f t="shared" si="10"/>
        <v>0.75145251020739989</v>
      </c>
      <c r="X109">
        <v>278.86743000000001</v>
      </c>
      <c r="Y109">
        <f t="shared" si="7"/>
        <v>5.7174300000000358</v>
      </c>
      <c r="Z109">
        <v>280.97705000000002</v>
      </c>
      <c r="AA109">
        <f t="shared" si="8"/>
        <v>7.8270500000000425</v>
      </c>
    </row>
    <row r="110" spans="1:27" x14ac:dyDescent="0.3">
      <c r="A110" s="1">
        <v>45030</v>
      </c>
      <c r="B110">
        <v>9.4</v>
      </c>
      <c r="C110">
        <v>12.076560000000029</v>
      </c>
      <c r="D110">
        <v>9.2669999999999995</v>
      </c>
      <c r="E110">
        <v>9.8056562449399394</v>
      </c>
      <c r="F110">
        <v>9.645467</v>
      </c>
      <c r="G110">
        <v>9.5627820000000003</v>
      </c>
      <c r="H110">
        <v>9.5702263342604894</v>
      </c>
      <c r="K110">
        <f t="shared" si="11"/>
        <v>7.1639734336001535</v>
      </c>
      <c r="L110">
        <f t="shared" si="11"/>
        <v>1.7689000000000239E-2</v>
      </c>
      <c r="M110">
        <f t="shared" si="11"/>
        <v>0.16455698905877181</v>
      </c>
      <c r="N110">
        <f t="shared" si="9"/>
        <v>6.0254048088999833E-2</v>
      </c>
      <c r="O110">
        <f t="shared" si="9"/>
        <v>2.6497979523999994E-2</v>
      </c>
      <c r="P110">
        <f t="shared" si="9"/>
        <v>2.897700487576375E-2</v>
      </c>
      <c r="Q110">
        <f t="shared" si="12"/>
        <v>2.6765600000000287</v>
      </c>
      <c r="R110">
        <f t="shared" si="12"/>
        <v>0.1330000000000009</v>
      </c>
      <c r="S110">
        <f t="shared" si="12"/>
        <v>0.40565624493993901</v>
      </c>
      <c r="T110">
        <f t="shared" si="10"/>
        <v>0.24546699999999966</v>
      </c>
      <c r="U110">
        <f t="shared" si="10"/>
        <v>0.16278199999999998</v>
      </c>
      <c r="V110">
        <f t="shared" si="10"/>
        <v>0.17022633426048905</v>
      </c>
      <c r="X110">
        <v>285.52904999999998</v>
      </c>
      <c r="Y110">
        <f t="shared" si="7"/>
        <v>12.379050000000007</v>
      </c>
      <c r="Z110">
        <v>285.22656000000001</v>
      </c>
      <c r="AA110">
        <f t="shared" si="8"/>
        <v>12.076560000000029</v>
      </c>
    </row>
    <row r="111" spans="1:27" x14ac:dyDescent="0.3">
      <c r="A111" s="1">
        <v>45031</v>
      </c>
      <c r="B111">
        <v>3.1</v>
      </c>
      <c r="C111">
        <v>5.2548000000000457</v>
      </c>
      <c r="D111">
        <v>5.0010000000000003</v>
      </c>
      <c r="E111">
        <v>5.1369886958605004</v>
      </c>
      <c r="F111">
        <v>4.7253879999999997</v>
      </c>
      <c r="G111">
        <v>5.5242505</v>
      </c>
      <c r="H111">
        <v>5.0969068133236402</v>
      </c>
      <c r="K111">
        <f t="shared" si="11"/>
        <v>4.6431630400001964</v>
      </c>
      <c r="L111">
        <f t="shared" si="11"/>
        <v>3.6138010000000009</v>
      </c>
      <c r="M111">
        <f t="shared" si="11"/>
        <v>4.1493229470634621</v>
      </c>
      <c r="N111">
        <f t="shared" si="9"/>
        <v>2.6418861505439986</v>
      </c>
      <c r="O111">
        <f t="shared" si="9"/>
        <v>5.8769904867502492</v>
      </c>
      <c r="P111">
        <f t="shared" si="9"/>
        <v>3.9876368210983753</v>
      </c>
      <c r="Q111">
        <f t="shared" si="12"/>
        <v>2.1548000000000456</v>
      </c>
      <c r="R111">
        <f t="shared" si="12"/>
        <v>1.9010000000000002</v>
      </c>
      <c r="S111">
        <f t="shared" si="12"/>
        <v>2.0369886958605004</v>
      </c>
      <c r="T111">
        <f t="shared" si="10"/>
        <v>1.6253879999999996</v>
      </c>
      <c r="U111">
        <f t="shared" si="10"/>
        <v>2.4242504999999999</v>
      </c>
      <c r="V111">
        <f t="shared" si="10"/>
        <v>1.9969068133236401</v>
      </c>
      <c r="X111">
        <v>278.40480000000002</v>
      </c>
      <c r="Y111">
        <f t="shared" si="7"/>
        <v>5.2548000000000457</v>
      </c>
      <c r="Z111">
        <v>280.69995</v>
      </c>
      <c r="AA111">
        <f t="shared" si="8"/>
        <v>7.5499500000000239</v>
      </c>
    </row>
    <row r="112" spans="1:27" x14ac:dyDescent="0.3">
      <c r="A112" s="1">
        <v>45032</v>
      </c>
      <c r="B112">
        <v>6.4</v>
      </c>
      <c r="C112">
        <v>8.063130000000001</v>
      </c>
      <c r="D112">
        <v>5.3970000000000002</v>
      </c>
      <c r="E112">
        <v>7.0446911320797998</v>
      </c>
      <c r="F112">
        <v>4.7918339999999997</v>
      </c>
      <c r="G112">
        <v>6.7572875000000003</v>
      </c>
      <c r="H112">
        <v>5.9977031279830202</v>
      </c>
      <c r="K112">
        <f t="shared" si="11"/>
        <v>2.7660013969000024</v>
      </c>
      <c r="L112">
        <f t="shared" si="11"/>
        <v>1.0060090000000002</v>
      </c>
      <c r="M112">
        <f t="shared" si="11"/>
        <v>0.41562665578233343</v>
      </c>
      <c r="N112">
        <f t="shared" si="9"/>
        <v>2.586197883556002</v>
      </c>
      <c r="O112">
        <f t="shared" si="9"/>
        <v>0.12765435765624999</v>
      </c>
      <c r="P112">
        <f t="shared" si="9"/>
        <v>0.16184277323464652</v>
      </c>
      <c r="Q112">
        <f t="shared" si="12"/>
        <v>1.6631300000000007</v>
      </c>
      <c r="R112">
        <f t="shared" si="12"/>
        <v>1.0030000000000001</v>
      </c>
      <c r="S112">
        <f t="shared" si="12"/>
        <v>0.64469113207979944</v>
      </c>
      <c r="T112">
        <f t="shared" si="10"/>
        <v>1.6081660000000007</v>
      </c>
      <c r="U112">
        <f t="shared" si="10"/>
        <v>0.35728749999999998</v>
      </c>
      <c r="V112">
        <f t="shared" si="10"/>
        <v>0.40229687201698017</v>
      </c>
      <c r="X112">
        <v>281.21312999999998</v>
      </c>
      <c r="Y112">
        <f t="shared" si="7"/>
        <v>8.063130000000001</v>
      </c>
      <c r="Z112">
        <v>282.10230000000001</v>
      </c>
      <c r="AA112">
        <f t="shared" si="8"/>
        <v>8.9523000000000366</v>
      </c>
    </row>
    <row r="113" spans="1:27" x14ac:dyDescent="0.3">
      <c r="A113" s="1">
        <v>45033</v>
      </c>
      <c r="B113">
        <v>11</v>
      </c>
      <c r="C113">
        <v>11.157129999999995</v>
      </c>
      <c r="D113">
        <v>8.952</v>
      </c>
      <c r="E113">
        <v>8.3393813166689998</v>
      </c>
      <c r="F113">
        <v>8.7308210000000006</v>
      </c>
      <c r="G113">
        <v>8.6819249999999997</v>
      </c>
      <c r="H113">
        <v>8.6760316981095098</v>
      </c>
      <c r="K113">
        <f t="shared" si="11"/>
        <v>2.4689836899998461E-2</v>
      </c>
      <c r="L113">
        <f t="shared" si="11"/>
        <v>4.1943039999999998</v>
      </c>
      <c r="M113">
        <f t="shared" si="11"/>
        <v>7.0788917780899849</v>
      </c>
      <c r="N113">
        <f t="shared" si="9"/>
        <v>5.1491733340409969</v>
      </c>
      <c r="O113">
        <f t="shared" si="9"/>
        <v>5.3734717056250014</v>
      </c>
      <c r="P113">
        <f t="shared" si="9"/>
        <v>5.4008286681917683</v>
      </c>
      <c r="Q113">
        <f t="shared" si="12"/>
        <v>0.15712999999999511</v>
      </c>
      <c r="R113">
        <f t="shared" si="12"/>
        <v>2.048</v>
      </c>
      <c r="S113">
        <f t="shared" si="12"/>
        <v>2.6606186833310002</v>
      </c>
      <c r="T113">
        <f t="shared" si="10"/>
        <v>2.2691789999999994</v>
      </c>
      <c r="U113">
        <f t="shared" si="10"/>
        <v>2.3180750000000003</v>
      </c>
      <c r="V113">
        <f t="shared" si="10"/>
        <v>2.3239683018904902</v>
      </c>
      <c r="X113">
        <v>284.43457000000001</v>
      </c>
      <c r="Y113">
        <f t="shared" si="7"/>
        <v>11.284570000000031</v>
      </c>
      <c r="Z113">
        <v>284.30712999999997</v>
      </c>
      <c r="AA113">
        <f t="shared" si="8"/>
        <v>11.157129999999995</v>
      </c>
    </row>
    <row r="114" spans="1:27" x14ac:dyDescent="0.3">
      <c r="A114" s="1">
        <v>45034</v>
      </c>
      <c r="B114">
        <v>11.2</v>
      </c>
      <c r="C114">
        <v>11.357320000000016</v>
      </c>
      <c r="D114">
        <v>10.058</v>
      </c>
      <c r="E114">
        <v>10.155571985211701</v>
      </c>
      <c r="F114">
        <v>9.8365220000000004</v>
      </c>
      <c r="G114">
        <v>9.7126669999999997</v>
      </c>
      <c r="H114">
        <v>9.9406903881943993</v>
      </c>
      <c r="K114">
        <f t="shared" si="11"/>
        <v>2.4749582400005139E-2</v>
      </c>
      <c r="L114">
        <f t="shared" si="11"/>
        <v>1.3041639999999988</v>
      </c>
      <c r="M114">
        <f t="shared" si="11"/>
        <v>1.0908298780746262</v>
      </c>
      <c r="N114">
        <f t="shared" si="9"/>
        <v>1.859072256483997</v>
      </c>
      <c r="O114">
        <f t="shared" si="9"/>
        <v>2.2121594528889985</v>
      </c>
      <c r="P114">
        <f t="shared" si="9"/>
        <v>1.5858606983859709</v>
      </c>
      <c r="Q114">
        <f t="shared" si="12"/>
        <v>0.15732000000001634</v>
      </c>
      <c r="R114">
        <f t="shared" si="12"/>
        <v>1.1419999999999995</v>
      </c>
      <c r="S114">
        <f t="shared" si="12"/>
        <v>1.0444280147882985</v>
      </c>
      <c r="T114">
        <f t="shared" si="10"/>
        <v>1.3634779999999989</v>
      </c>
      <c r="U114">
        <f t="shared" si="10"/>
        <v>1.4873329999999996</v>
      </c>
      <c r="V114">
        <f t="shared" si="10"/>
        <v>1.2593096118056</v>
      </c>
      <c r="X114">
        <v>285.26733000000002</v>
      </c>
      <c r="Y114">
        <f t="shared" si="7"/>
        <v>12.117330000000038</v>
      </c>
      <c r="Z114">
        <v>284.50731999999999</v>
      </c>
      <c r="AA114">
        <f t="shared" si="8"/>
        <v>11.357320000000016</v>
      </c>
    </row>
    <row r="115" spans="1:27" x14ac:dyDescent="0.3">
      <c r="A115" s="1">
        <v>45035</v>
      </c>
      <c r="B115">
        <v>10.4</v>
      </c>
      <c r="C115">
        <v>10.918100000000038</v>
      </c>
      <c r="D115">
        <v>8.4870000000000001</v>
      </c>
      <c r="E115">
        <v>8.4964911812278299</v>
      </c>
      <c r="F115">
        <v>8.2274499999999993</v>
      </c>
      <c r="G115">
        <v>8.3914910000000003</v>
      </c>
      <c r="H115">
        <v>8.4006081220739208</v>
      </c>
      <c r="K115">
        <f t="shared" si="11"/>
        <v>0.26842761000003912</v>
      </c>
      <c r="L115">
        <f t="shared" si="11"/>
        <v>3.6595690000000012</v>
      </c>
      <c r="M115">
        <f t="shared" si="11"/>
        <v>3.6233458231434237</v>
      </c>
      <c r="N115">
        <f t="shared" si="9"/>
        <v>4.7199735025000047</v>
      </c>
      <c r="O115">
        <f t="shared" si="9"/>
        <v>4.0341084030810004</v>
      </c>
      <c r="P115">
        <f t="shared" si="9"/>
        <v>3.9975678815167748</v>
      </c>
      <c r="Q115">
        <f t="shared" si="12"/>
        <v>0.51810000000003775</v>
      </c>
      <c r="R115">
        <f t="shared" si="12"/>
        <v>1.9130000000000003</v>
      </c>
      <c r="S115">
        <f t="shared" si="12"/>
        <v>1.9035088187721705</v>
      </c>
      <c r="T115">
        <f t="shared" si="10"/>
        <v>2.1725500000000011</v>
      </c>
      <c r="U115">
        <f t="shared" si="10"/>
        <v>2.0085090000000001</v>
      </c>
      <c r="V115">
        <f t="shared" si="10"/>
        <v>1.9993918779260795</v>
      </c>
      <c r="X115">
        <v>284.06810000000002</v>
      </c>
      <c r="Y115">
        <f t="shared" si="7"/>
        <v>10.918100000000038</v>
      </c>
      <c r="Z115">
        <v>284.19263000000001</v>
      </c>
      <c r="AA115">
        <f t="shared" si="8"/>
        <v>11.042630000000031</v>
      </c>
    </row>
    <row r="116" spans="1:27" x14ac:dyDescent="0.3">
      <c r="A116" s="1">
        <v>45036</v>
      </c>
      <c r="B116">
        <v>5.4</v>
      </c>
      <c r="C116">
        <v>8.330470000000048</v>
      </c>
      <c r="D116">
        <v>6.2239999999999904</v>
      </c>
      <c r="E116">
        <v>6.3424443167517497</v>
      </c>
      <c r="F116">
        <v>5.6993510000000001</v>
      </c>
      <c r="G116">
        <v>5.4357959999999999</v>
      </c>
      <c r="H116">
        <v>5.9253977336602901</v>
      </c>
      <c r="K116">
        <f t="shared" si="11"/>
        <v>8.5876544209002788</v>
      </c>
      <c r="L116">
        <f t="shared" si="11"/>
        <v>0.67897599999998359</v>
      </c>
      <c r="M116">
        <f t="shared" si="11"/>
        <v>0.88820129017767158</v>
      </c>
      <c r="N116">
        <f t="shared" si="9"/>
        <v>8.9611021200999827E-2</v>
      </c>
      <c r="O116">
        <f t="shared" si="9"/>
        <v>1.2813536159999638E-3</v>
      </c>
      <c r="P116">
        <f t="shared" si="9"/>
        <v>0.27604277853536874</v>
      </c>
      <c r="Q116">
        <f t="shared" si="12"/>
        <v>2.9304700000000476</v>
      </c>
      <c r="R116">
        <f t="shared" si="12"/>
        <v>0.82399999999999007</v>
      </c>
      <c r="S116">
        <f t="shared" si="12"/>
        <v>0.94244431675174933</v>
      </c>
      <c r="T116">
        <f t="shared" si="10"/>
        <v>0.2993509999999997</v>
      </c>
      <c r="U116">
        <f t="shared" si="10"/>
        <v>3.5795999999999495E-2</v>
      </c>
      <c r="V116">
        <f t="shared" si="10"/>
        <v>0.52539773366028975</v>
      </c>
      <c r="X116">
        <v>281.48047000000003</v>
      </c>
      <c r="Y116">
        <f t="shared" si="7"/>
        <v>8.330470000000048</v>
      </c>
      <c r="Z116">
        <v>282.94945999999999</v>
      </c>
      <c r="AA116">
        <f t="shared" si="8"/>
        <v>9.7994600000000105</v>
      </c>
    </row>
    <row r="117" spans="1:27" x14ac:dyDescent="0.3">
      <c r="A117" s="1">
        <v>45037</v>
      </c>
      <c r="B117">
        <v>7.9</v>
      </c>
      <c r="C117">
        <v>10.065820000000031</v>
      </c>
      <c r="D117">
        <v>6.5179999999999998</v>
      </c>
      <c r="E117">
        <v>6.2732261761099499</v>
      </c>
      <c r="F117">
        <v>6.3327640000000001</v>
      </c>
      <c r="G117">
        <v>5.6059640000000002</v>
      </c>
      <c r="H117">
        <v>6.1824886271573698</v>
      </c>
      <c r="K117">
        <f t="shared" si="11"/>
        <v>4.6907762724001314</v>
      </c>
      <c r="L117">
        <f t="shared" si="11"/>
        <v>1.9099240000000015</v>
      </c>
      <c r="M117">
        <f t="shared" si="11"/>
        <v>2.6463930740938566</v>
      </c>
      <c r="N117">
        <f t="shared" si="9"/>
        <v>2.4562286796960011</v>
      </c>
      <c r="O117">
        <f t="shared" si="9"/>
        <v>5.2626011692960004</v>
      </c>
      <c r="P117">
        <f t="shared" si="9"/>
        <v>2.9498453158437776</v>
      </c>
      <c r="Q117">
        <f t="shared" si="12"/>
        <v>2.1658200000000303</v>
      </c>
      <c r="R117">
        <f t="shared" si="12"/>
        <v>1.3820000000000006</v>
      </c>
      <c r="S117">
        <f t="shared" si="12"/>
        <v>1.6267738238900504</v>
      </c>
      <c r="T117">
        <f t="shared" si="10"/>
        <v>1.5672360000000003</v>
      </c>
      <c r="U117">
        <f t="shared" si="10"/>
        <v>2.2940360000000002</v>
      </c>
      <c r="V117">
        <f t="shared" si="10"/>
        <v>1.7175113728426306</v>
      </c>
      <c r="X117">
        <v>283.21582000000001</v>
      </c>
      <c r="Y117">
        <f t="shared" si="7"/>
        <v>10.065820000000031</v>
      </c>
      <c r="Z117">
        <v>283.34570000000002</v>
      </c>
      <c r="AA117">
        <f t="shared" si="8"/>
        <v>10.195700000000045</v>
      </c>
    </row>
    <row r="118" spans="1:27" x14ac:dyDescent="0.3">
      <c r="A118" s="1">
        <v>45038</v>
      </c>
      <c r="B118">
        <v>5.0999999999999996</v>
      </c>
      <c r="C118">
        <v>9.8971200000000294</v>
      </c>
      <c r="D118">
        <v>7.6779999999999999</v>
      </c>
      <c r="E118">
        <v>6.5063359079676699</v>
      </c>
      <c r="F118">
        <v>7.3757339999999996</v>
      </c>
      <c r="G118">
        <v>6.4958754000000001</v>
      </c>
      <c r="H118">
        <v>7.0139862797339196</v>
      </c>
      <c r="K118">
        <f t="shared" si="11"/>
        <v>23.012360294400285</v>
      </c>
      <c r="L118">
        <f t="shared" si="11"/>
        <v>6.6460840000000019</v>
      </c>
      <c r="M118">
        <f t="shared" si="11"/>
        <v>1.9777806860392515</v>
      </c>
      <c r="N118">
        <f t="shared" si="9"/>
        <v>5.1789652387559997</v>
      </c>
      <c r="O118">
        <f t="shared" si="9"/>
        <v>1.9484681323251611</v>
      </c>
      <c r="P118">
        <f t="shared" si="9"/>
        <v>3.6633434790096913</v>
      </c>
      <c r="Q118">
        <f t="shared" si="12"/>
        <v>4.7971200000000298</v>
      </c>
      <c r="R118">
        <f t="shared" si="12"/>
        <v>2.5780000000000003</v>
      </c>
      <c r="S118">
        <f t="shared" si="12"/>
        <v>1.4063359079676703</v>
      </c>
      <c r="T118">
        <f t="shared" si="10"/>
        <v>2.2757339999999999</v>
      </c>
      <c r="U118">
        <f t="shared" si="10"/>
        <v>1.3958754000000004</v>
      </c>
      <c r="V118">
        <f t="shared" si="10"/>
        <v>1.91398627973392</v>
      </c>
      <c r="X118">
        <v>283.04712000000001</v>
      </c>
      <c r="Y118">
        <f t="shared" si="7"/>
        <v>9.8971200000000294</v>
      </c>
      <c r="Z118">
        <v>284.00170000000003</v>
      </c>
      <c r="AA118">
        <f t="shared" si="8"/>
        <v>10.851700000000051</v>
      </c>
    </row>
    <row r="119" spans="1:27" x14ac:dyDescent="0.3">
      <c r="A119" s="1">
        <v>45039</v>
      </c>
      <c r="B119">
        <v>2.4</v>
      </c>
      <c r="C119">
        <v>8.4547400000000152</v>
      </c>
      <c r="D119">
        <v>5.4039999999999999</v>
      </c>
      <c r="E119">
        <v>5.4246102813036901</v>
      </c>
      <c r="F119">
        <v>5.7094290000000001</v>
      </c>
      <c r="G119">
        <v>6.751436</v>
      </c>
      <c r="H119">
        <v>5.8223688255139097</v>
      </c>
      <c r="K119">
        <f t="shared" si="11"/>
        <v>36.659876467600178</v>
      </c>
      <c r="L119">
        <f t="shared" si="11"/>
        <v>9.0240159999999996</v>
      </c>
      <c r="M119">
        <f t="shared" si="11"/>
        <v>9.1482673537679879</v>
      </c>
      <c r="N119">
        <f t="shared" si="9"/>
        <v>10.952320306041001</v>
      </c>
      <c r="O119">
        <f t="shared" si="9"/>
        <v>18.934995262095995</v>
      </c>
      <c r="P119">
        <f t="shared" si="9"/>
        <v>11.712608377849458</v>
      </c>
      <c r="Q119">
        <f t="shared" si="12"/>
        <v>6.0547400000000149</v>
      </c>
      <c r="R119">
        <f t="shared" si="12"/>
        <v>3.004</v>
      </c>
      <c r="S119">
        <f t="shared" si="12"/>
        <v>3.0246102813036901</v>
      </c>
      <c r="T119">
        <f t="shared" si="10"/>
        <v>3.3094290000000002</v>
      </c>
      <c r="U119">
        <f t="shared" si="10"/>
        <v>4.3514359999999996</v>
      </c>
      <c r="V119">
        <f t="shared" si="10"/>
        <v>3.4223688255139098</v>
      </c>
      <c r="X119">
        <v>281.60473999999999</v>
      </c>
      <c r="Y119">
        <f t="shared" si="7"/>
        <v>8.4547400000000152</v>
      </c>
      <c r="Z119">
        <v>284.47437000000002</v>
      </c>
      <c r="AA119">
        <f t="shared" si="8"/>
        <v>11.324370000000044</v>
      </c>
    </row>
    <row r="120" spans="1:27" x14ac:dyDescent="0.3">
      <c r="A120" s="1">
        <v>45040</v>
      </c>
      <c r="B120">
        <v>7.8</v>
      </c>
      <c r="C120">
        <v>11.663229999999999</v>
      </c>
      <c r="D120">
        <v>9.1189999999999891</v>
      </c>
      <c r="E120">
        <v>9.8875059501952602</v>
      </c>
      <c r="F120">
        <v>9.4959349999999993</v>
      </c>
      <c r="G120">
        <v>9.1454070000000005</v>
      </c>
      <c r="H120">
        <v>9.4119620283202998</v>
      </c>
      <c r="K120">
        <f t="shared" si="11"/>
        <v>14.924546032899991</v>
      </c>
      <c r="L120">
        <f t="shared" si="11"/>
        <v>1.7397609999999717</v>
      </c>
      <c r="M120">
        <f t="shared" si="11"/>
        <v>4.3576810921006173</v>
      </c>
      <c r="N120">
        <f t="shared" si="9"/>
        <v>2.8761955242249986</v>
      </c>
      <c r="O120">
        <f t="shared" si="9"/>
        <v>1.8101199956490019</v>
      </c>
      <c r="P120">
        <f t="shared" si="9"/>
        <v>2.5984215807464959</v>
      </c>
      <c r="Q120">
        <f t="shared" si="12"/>
        <v>3.8632299999999988</v>
      </c>
      <c r="R120">
        <f t="shared" si="12"/>
        <v>1.3189999999999893</v>
      </c>
      <c r="S120">
        <f t="shared" si="12"/>
        <v>2.0875059501952604</v>
      </c>
      <c r="T120">
        <f t="shared" si="10"/>
        <v>1.6959349999999995</v>
      </c>
      <c r="U120">
        <f t="shared" si="10"/>
        <v>1.3454070000000007</v>
      </c>
      <c r="V120">
        <f t="shared" si="10"/>
        <v>1.6119620283203</v>
      </c>
      <c r="X120">
        <v>284.95263999999997</v>
      </c>
      <c r="Y120">
        <f t="shared" si="7"/>
        <v>11.802639999999997</v>
      </c>
      <c r="Z120">
        <v>284.81322999999998</v>
      </c>
      <c r="AA120">
        <f t="shared" si="8"/>
        <v>11.663229999999999</v>
      </c>
    </row>
    <row r="121" spans="1:27" x14ac:dyDescent="0.3">
      <c r="A121" s="1">
        <v>45041</v>
      </c>
      <c r="B121">
        <v>9.8000000000000007</v>
      </c>
      <c r="C121">
        <v>11.196920000000034</v>
      </c>
      <c r="D121">
        <v>9.9730000000000008</v>
      </c>
      <c r="E121">
        <v>10.156146714601601</v>
      </c>
      <c r="F121">
        <v>9.7092320000000001</v>
      </c>
      <c r="G121">
        <v>10.059957000000001</v>
      </c>
      <c r="H121">
        <v>9.9745838988805104</v>
      </c>
      <c r="K121">
        <f t="shared" si="11"/>
        <v>1.9513854864000935</v>
      </c>
      <c r="L121">
        <f t="shared" si="11"/>
        <v>2.9929000000000015E-2</v>
      </c>
      <c r="M121">
        <f t="shared" si="11"/>
        <v>0.12684048232151349</v>
      </c>
      <c r="N121">
        <f t="shared" si="9"/>
        <v>8.2388298240001143E-3</v>
      </c>
      <c r="O121">
        <f t="shared" si="9"/>
        <v>6.7577641849000003E-2</v>
      </c>
      <c r="P121">
        <f t="shared" si="9"/>
        <v>3.0479537748320049E-2</v>
      </c>
      <c r="Q121">
        <f t="shared" si="12"/>
        <v>1.3969200000000335</v>
      </c>
      <c r="R121">
        <f t="shared" si="12"/>
        <v>0.17300000000000004</v>
      </c>
      <c r="S121">
        <f t="shared" si="12"/>
        <v>0.35614671460159997</v>
      </c>
      <c r="T121">
        <f t="shared" si="10"/>
        <v>9.0768000000000626E-2</v>
      </c>
      <c r="U121">
        <f t="shared" si="10"/>
        <v>0.25995699999999999</v>
      </c>
      <c r="V121">
        <f t="shared" si="10"/>
        <v>0.17458389888050974</v>
      </c>
      <c r="X121">
        <v>285.45093000000003</v>
      </c>
      <c r="Y121">
        <f t="shared" si="7"/>
        <v>12.300930000000051</v>
      </c>
      <c r="Z121">
        <v>284.34692000000001</v>
      </c>
      <c r="AA121">
        <f t="shared" si="8"/>
        <v>11.196920000000034</v>
      </c>
    </row>
    <row r="122" spans="1:27" x14ac:dyDescent="0.3">
      <c r="A122" s="1">
        <v>45042</v>
      </c>
      <c r="B122">
        <v>6.4</v>
      </c>
      <c r="C122">
        <v>7.7191400000000385</v>
      </c>
      <c r="D122">
        <v>6.0109999999999904</v>
      </c>
      <c r="E122">
        <v>5.4304430618999397</v>
      </c>
      <c r="F122">
        <v>5.2442465</v>
      </c>
      <c r="G122">
        <v>5.1766863000000001</v>
      </c>
      <c r="H122">
        <v>5.4655939579188297</v>
      </c>
      <c r="K122">
        <f t="shared" si="11"/>
        <v>1.7401303396001007</v>
      </c>
      <c r="L122">
        <f t="shared" si="11"/>
        <v>0.15132100000000778</v>
      </c>
      <c r="M122">
        <f t="shared" si="11"/>
        <v>0.94004065621796473</v>
      </c>
      <c r="N122">
        <f t="shared" si="9"/>
        <v>1.3357661527622506</v>
      </c>
      <c r="O122">
        <f t="shared" si="9"/>
        <v>1.4964964086076906</v>
      </c>
      <c r="P122">
        <f t="shared" si="9"/>
        <v>0.87311465147779843</v>
      </c>
      <c r="Q122">
        <f t="shared" si="12"/>
        <v>1.3191400000000382</v>
      </c>
      <c r="R122">
        <f t="shared" si="12"/>
        <v>0.38900000000001</v>
      </c>
      <c r="S122">
        <f t="shared" si="12"/>
        <v>0.96955693810006061</v>
      </c>
      <c r="T122">
        <f t="shared" si="10"/>
        <v>1.1557535000000003</v>
      </c>
      <c r="U122">
        <f t="shared" si="10"/>
        <v>1.2233137000000003</v>
      </c>
      <c r="V122">
        <f t="shared" si="10"/>
        <v>0.93440604208117062</v>
      </c>
      <c r="X122">
        <v>280.86914000000002</v>
      </c>
      <c r="Y122">
        <f t="shared" si="7"/>
        <v>7.7191400000000385</v>
      </c>
      <c r="Z122">
        <v>282.26391999999998</v>
      </c>
      <c r="AA122">
        <f t="shared" si="8"/>
        <v>9.1139200000000073</v>
      </c>
    </row>
    <row r="123" spans="1:27" x14ac:dyDescent="0.3">
      <c r="A123" s="1">
        <v>45043</v>
      </c>
      <c r="B123">
        <v>1.8</v>
      </c>
      <c r="C123">
        <v>4.3839399999999955</v>
      </c>
      <c r="D123">
        <v>1.716</v>
      </c>
      <c r="E123">
        <v>1.55922230741505</v>
      </c>
      <c r="F123">
        <v>2.430418</v>
      </c>
      <c r="G123">
        <v>1.4801183</v>
      </c>
      <c r="H123">
        <v>1.7964396491575301</v>
      </c>
      <c r="K123">
        <f t="shared" si="11"/>
        <v>6.6767459235999773</v>
      </c>
      <c r="L123">
        <f t="shared" si="11"/>
        <v>7.0560000000000128E-3</v>
      </c>
      <c r="M123">
        <f t="shared" si="11"/>
        <v>5.7973897246532721E-2</v>
      </c>
      <c r="N123">
        <f t="shared" si="9"/>
        <v>0.39742685472399991</v>
      </c>
      <c r="O123">
        <f t="shared" si="9"/>
        <v>0.10232430199489002</v>
      </c>
      <c r="P123">
        <f t="shared" si="9"/>
        <v>1.2676098121476644E-5</v>
      </c>
      <c r="Q123">
        <f t="shared" si="12"/>
        <v>2.5839399999999957</v>
      </c>
      <c r="R123">
        <f t="shared" si="12"/>
        <v>8.4000000000000075E-2</v>
      </c>
      <c r="S123">
        <f t="shared" si="12"/>
        <v>0.24077769258495008</v>
      </c>
      <c r="T123">
        <f t="shared" si="10"/>
        <v>0.63041799999999992</v>
      </c>
      <c r="U123">
        <f t="shared" si="10"/>
        <v>0.31988170000000005</v>
      </c>
      <c r="V123">
        <f t="shared" si="10"/>
        <v>3.5603508424699726E-3</v>
      </c>
      <c r="X123">
        <v>277.53393999999997</v>
      </c>
      <c r="Y123">
        <f t="shared" si="7"/>
        <v>4.3839399999999955</v>
      </c>
      <c r="Z123">
        <v>279.80419999999998</v>
      </c>
      <c r="AA123">
        <f t="shared" si="8"/>
        <v>6.654200000000003</v>
      </c>
    </row>
    <row r="124" spans="1:27" x14ac:dyDescent="0.3">
      <c r="A124" s="1">
        <v>45044</v>
      </c>
      <c r="B124">
        <v>-1.2</v>
      </c>
      <c r="C124">
        <v>2.142970000000048</v>
      </c>
      <c r="D124">
        <v>0.72599999999999898</v>
      </c>
      <c r="E124">
        <v>-6.8330732793015894E-2</v>
      </c>
      <c r="F124">
        <v>0.18031307999999999</v>
      </c>
      <c r="G124">
        <v>-1.3633354</v>
      </c>
      <c r="H124">
        <v>-0.131338255815308</v>
      </c>
      <c r="K124">
        <f t="shared" si="11"/>
        <v>11.175448420900322</v>
      </c>
      <c r="L124">
        <f t="shared" si="11"/>
        <v>3.7094759999999956</v>
      </c>
      <c r="M124">
        <f t="shared" si="11"/>
        <v>1.2806753303407925</v>
      </c>
      <c r="N124">
        <f t="shared" si="9"/>
        <v>1.9052641988190859</v>
      </c>
      <c r="O124">
        <f t="shared" si="9"/>
        <v>2.6678452893160006E-2</v>
      </c>
      <c r="P124">
        <f t="shared" si="9"/>
        <v>1.142037923483868</v>
      </c>
      <c r="Q124">
        <f t="shared" si="12"/>
        <v>3.3429700000000482</v>
      </c>
      <c r="R124">
        <f t="shared" si="12"/>
        <v>1.9259999999999988</v>
      </c>
      <c r="S124">
        <f t="shared" si="12"/>
        <v>1.1316692672069841</v>
      </c>
      <c r="T124">
        <f t="shared" si="10"/>
        <v>1.3803130799999999</v>
      </c>
      <c r="U124">
        <f t="shared" si="10"/>
        <v>0.16333540000000002</v>
      </c>
      <c r="V124">
        <f t="shared" si="10"/>
        <v>1.068661744184692</v>
      </c>
      <c r="X124">
        <v>275.29297000000003</v>
      </c>
      <c r="Y124">
        <f t="shared" si="7"/>
        <v>2.142970000000048</v>
      </c>
      <c r="Z124">
        <v>281.06616000000002</v>
      </c>
      <c r="AA124">
        <f t="shared" si="8"/>
        <v>7.9161600000000476</v>
      </c>
    </row>
    <row r="125" spans="1:27" x14ac:dyDescent="0.3">
      <c r="A125" s="1">
        <v>45045</v>
      </c>
      <c r="B125">
        <v>9.5</v>
      </c>
      <c r="C125">
        <v>11.086569999999995</v>
      </c>
      <c r="D125">
        <v>8.4640000000000004</v>
      </c>
      <c r="E125">
        <v>8.8388546383678896</v>
      </c>
      <c r="F125">
        <v>8.7871389999999998</v>
      </c>
      <c r="G125">
        <v>7.9710774000000004</v>
      </c>
      <c r="H125">
        <v>8.5152677548602203</v>
      </c>
      <c r="K125">
        <f t="shared" si="11"/>
        <v>2.5172043648999831</v>
      </c>
      <c r="L125">
        <f t="shared" si="11"/>
        <v>1.0732959999999991</v>
      </c>
      <c r="M125">
        <f t="shared" si="11"/>
        <v>0.43711318920765396</v>
      </c>
      <c r="N125">
        <f t="shared" si="9"/>
        <v>0.50817080532100023</v>
      </c>
      <c r="O125">
        <f t="shared" si="9"/>
        <v>2.3376043167907588</v>
      </c>
      <c r="P125">
        <f t="shared" si="9"/>
        <v>0.96969759461803129</v>
      </c>
      <c r="Q125">
        <f t="shared" si="12"/>
        <v>1.5865699999999947</v>
      </c>
      <c r="R125">
        <f t="shared" si="12"/>
        <v>1.0359999999999996</v>
      </c>
      <c r="S125">
        <f t="shared" si="12"/>
        <v>0.66114536163211035</v>
      </c>
      <c r="T125">
        <f t="shared" si="10"/>
        <v>0.71286100000000019</v>
      </c>
      <c r="U125">
        <f t="shared" si="10"/>
        <v>1.5289225999999996</v>
      </c>
      <c r="V125">
        <f t="shared" si="10"/>
        <v>0.98473224513977975</v>
      </c>
      <c r="X125">
        <v>284.23656999999997</v>
      </c>
      <c r="Y125">
        <f t="shared" si="7"/>
        <v>11.086569999999995</v>
      </c>
      <c r="Z125">
        <v>284.49462999999997</v>
      </c>
      <c r="AA125">
        <f t="shared" si="8"/>
        <v>11.344629999999995</v>
      </c>
    </row>
    <row r="126" spans="1:27" x14ac:dyDescent="0.3">
      <c r="A126" s="1">
        <v>45046</v>
      </c>
      <c r="B126">
        <v>8</v>
      </c>
      <c r="C126">
        <v>10.561180000000036</v>
      </c>
      <c r="D126">
        <v>8.2209999999999894</v>
      </c>
      <c r="E126">
        <v>9.1020810090715898</v>
      </c>
      <c r="F126">
        <v>8.0627960000000005</v>
      </c>
      <c r="G126">
        <v>7.8231999999999999</v>
      </c>
      <c r="H126">
        <v>8.3022692184849394</v>
      </c>
      <c r="K126">
        <f t="shared" si="11"/>
        <v>6.5596429924001836</v>
      </c>
      <c r="L126">
        <f t="shared" si="11"/>
        <v>4.8840999999995326E-2</v>
      </c>
      <c r="M126">
        <f t="shared" si="11"/>
        <v>1.2145825505562535</v>
      </c>
      <c r="N126">
        <f t="shared" si="9"/>
        <v>3.9433376160000651E-3</v>
      </c>
      <c r="O126">
        <f t="shared" si="9"/>
        <v>3.1258240000000027E-2</v>
      </c>
      <c r="P126">
        <f t="shared" si="9"/>
        <v>9.1366680443496009E-2</v>
      </c>
      <c r="Q126">
        <f t="shared" si="12"/>
        <v>2.5611800000000358</v>
      </c>
      <c r="R126">
        <f t="shared" si="12"/>
        <v>0.22099999999998943</v>
      </c>
      <c r="S126">
        <f t="shared" si="12"/>
        <v>1.1020810090715898</v>
      </c>
      <c r="T126">
        <f t="shared" si="10"/>
        <v>6.2796000000000518E-2</v>
      </c>
      <c r="U126">
        <f t="shared" si="10"/>
        <v>0.17680000000000007</v>
      </c>
      <c r="V126">
        <f t="shared" si="10"/>
        <v>0.30226921848493937</v>
      </c>
      <c r="X126">
        <v>283.71118000000001</v>
      </c>
      <c r="Y126">
        <f t="shared" si="7"/>
        <v>10.561180000000036</v>
      </c>
      <c r="Z126">
        <v>285.58593999999999</v>
      </c>
      <c r="AA126">
        <f t="shared" si="8"/>
        <v>12.435940000000016</v>
      </c>
    </row>
    <row r="127" spans="1:27" x14ac:dyDescent="0.3">
      <c r="A127" s="1">
        <v>45383</v>
      </c>
      <c r="B127">
        <v>14.3</v>
      </c>
      <c r="C127">
        <v>17.066800000000001</v>
      </c>
      <c r="D127">
        <v>12.477</v>
      </c>
      <c r="E127">
        <v>12.7959733894191</v>
      </c>
      <c r="F127">
        <v>10.856923</v>
      </c>
      <c r="G127">
        <v>11.133782</v>
      </c>
      <c r="H127">
        <v>11.8159197198828</v>
      </c>
      <c r="K127">
        <f t="shared" si="11"/>
        <v>7.6551822399999994</v>
      </c>
      <c r="L127">
        <f t="shared" si="11"/>
        <v>3.3233290000000015</v>
      </c>
      <c r="M127">
        <f t="shared" si="11"/>
        <v>2.2620960453354733</v>
      </c>
      <c r="N127">
        <f t="shared" si="9"/>
        <v>11.854779227929004</v>
      </c>
      <c r="O127">
        <f t="shared" si="9"/>
        <v>10.024936423524004</v>
      </c>
      <c r="P127">
        <f t="shared" si="9"/>
        <v>6.1706548380671524</v>
      </c>
      <c r="Q127">
        <f t="shared" si="12"/>
        <v>2.7667999999999999</v>
      </c>
      <c r="R127">
        <f t="shared" si="12"/>
        <v>1.8230000000000004</v>
      </c>
      <c r="S127">
        <f t="shared" si="12"/>
        <v>1.504026610580901</v>
      </c>
      <c r="T127">
        <f t="shared" si="10"/>
        <v>3.4430770000000006</v>
      </c>
      <c r="U127">
        <f t="shared" si="10"/>
        <v>3.1662180000000006</v>
      </c>
      <c r="V127">
        <f t="shared" si="10"/>
        <v>2.4840802801172011</v>
      </c>
      <c r="X127">
        <v>290.29199999999997</v>
      </c>
      <c r="Y127">
        <f t="shared" si="7"/>
        <v>17.141999999999996</v>
      </c>
      <c r="Z127">
        <v>290.21679999999998</v>
      </c>
      <c r="AA127">
        <f t="shared" si="8"/>
        <v>17.066800000000001</v>
      </c>
    </row>
    <row r="128" spans="1:27" x14ac:dyDescent="0.3">
      <c r="A128" s="1">
        <v>45384</v>
      </c>
      <c r="B128">
        <v>9</v>
      </c>
      <c r="C128">
        <v>9.5716800000000148</v>
      </c>
      <c r="D128">
        <v>12.173</v>
      </c>
      <c r="E128">
        <v>11.594990425911501</v>
      </c>
      <c r="F128">
        <v>11.260304</v>
      </c>
      <c r="G128">
        <v>10.480354</v>
      </c>
      <c r="H128">
        <v>11.3771622964955</v>
      </c>
      <c r="K128">
        <f t="shared" si="11"/>
        <v>0.32681802240001695</v>
      </c>
      <c r="L128">
        <f t="shared" si="11"/>
        <v>10.067928999999999</v>
      </c>
      <c r="M128">
        <f t="shared" si="11"/>
        <v>6.7339753105723528</v>
      </c>
      <c r="N128">
        <f t="shared" si="9"/>
        <v>5.1089741724159987</v>
      </c>
      <c r="O128">
        <f t="shared" si="9"/>
        <v>2.1914479653160006</v>
      </c>
      <c r="P128">
        <f t="shared" si="9"/>
        <v>5.6509005838797615</v>
      </c>
      <c r="Q128">
        <f t="shared" si="12"/>
        <v>0.57168000000001484</v>
      </c>
      <c r="R128">
        <f t="shared" si="12"/>
        <v>3.173</v>
      </c>
      <c r="S128">
        <f t="shared" si="12"/>
        <v>2.5949904259115009</v>
      </c>
      <c r="T128">
        <f t="shared" si="10"/>
        <v>2.2603039999999996</v>
      </c>
      <c r="U128">
        <f t="shared" si="10"/>
        <v>1.4803540000000002</v>
      </c>
      <c r="V128">
        <f t="shared" si="10"/>
        <v>2.3771622964955004</v>
      </c>
      <c r="X128">
        <v>291.76781999999997</v>
      </c>
      <c r="Y128">
        <f t="shared" si="7"/>
        <v>18.617819999999995</v>
      </c>
      <c r="Z128">
        <v>282.72167999999999</v>
      </c>
      <c r="AA128">
        <f t="shared" si="8"/>
        <v>9.5716800000000148</v>
      </c>
    </row>
    <row r="129" spans="1:27" x14ac:dyDescent="0.3">
      <c r="A129" s="1">
        <v>45385</v>
      </c>
      <c r="B129">
        <v>4.3</v>
      </c>
      <c r="C129">
        <v>8.8243700000000445</v>
      </c>
      <c r="D129">
        <v>6.8319999999999901</v>
      </c>
      <c r="E129">
        <v>7.8717857125192499</v>
      </c>
      <c r="F129">
        <v>7.2175339999999997</v>
      </c>
      <c r="G129">
        <v>6.7224607000000001</v>
      </c>
      <c r="H129">
        <v>7.1609451311327401</v>
      </c>
      <c r="K129">
        <f t="shared" si="11"/>
        <v>20.469923896900404</v>
      </c>
      <c r="L129">
        <f t="shared" si="11"/>
        <v>6.4110239999999505</v>
      </c>
      <c r="M129">
        <f t="shared" si="11"/>
        <v>12.757653176156646</v>
      </c>
      <c r="N129">
        <f t="shared" si="9"/>
        <v>8.5120046411559986</v>
      </c>
      <c r="O129">
        <f t="shared" si="9"/>
        <v>5.8683158430444911</v>
      </c>
      <c r="P129">
        <f t="shared" si="9"/>
        <v>8.1850070433521331</v>
      </c>
      <c r="Q129">
        <f t="shared" si="12"/>
        <v>4.5243700000000446</v>
      </c>
      <c r="R129">
        <f t="shared" si="12"/>
        <v>2.5319999999999903</v>
      </c>
      <c r="S129">
        <f t="shared" si="12"/>
        <v>3.57178571251925</v>
      </c>
      <c r="T129">
        <f t="shared" si="10"/>
        <v>2.9175339999999998</v>
      </c>
      <c r="U129">
        <f t="shared" si="10"/>
        <v>2.4224607000000002</v>
      </c>
      <c r="V129">
        <f t="shared" si="10"/>
        <v>2.8609451311327403</v>
      </c>
      <c r="X129">
        <v>281.97437000000002</v>
      </c>
      <c r="Y129">
        <f t="shared" si="7"/>
        <v>8.8243700000000445</v>
      </c>
      <c r="Z129">
        <v>282.03539999999998</v>
      </c>
      <c r="AA129">
        <f t="shared" si="8"/>
        <v>8.8854000000000042</v>
      </c>
    </row>
    <row r="130" spans="1:27" x14ac:dyDescent="0.3">
      <c r="A130" s="1">
        <v>45386</v>
      </c>
      <c r="B130">
        <v>8.5</v>
      </c>
      <c r="C130">
        <v>11.489160000000027</v>
      </c>
      <c r="D130">
        <v>8.6910000000000007</v>
      </c>
      <c r="E130">
        <v>8.5766468351777103</v>
      </c>
      <c r="F130">
        <v>9.297644</v>
      </c>
      <c r="G130">
        <v>7.7686514999999998</v>
      </c>
      <c r="H130">
        <v>8.5834854955299598</v>
      </c>
      <c r="K130">
        <f t="shared" si="11"/>
        <v>8.9350775056001588</v>
      </c>
      <c r="L130">
        <f t="shared" si="11"/>
        <v>3.6481000000000277E-2</v>
      </c>
      <c r="M130">
        <f t="shared" si="11"/>
        <v>5.8747373427590916E-3</v>
      </c>
      <c r="N130">
        <f t="shared" si="9"/>
        <v>0.63623595073600003</v>
      </c>
      <c r="O130">
        <f t="shared" si="9"/>
        <v>0.53487062845225031</v>
      </c>
      <c r="P130">
        <f t="shared" si="9"/>
        <v>6.9698279638829314E-3</v>
      </c>
      <c r="Q130">
        <f t="shared" si="12"/>
        <v>2.9891600000000267</v>
      </c>
      <c r="R130">
        <f t="shared" si="12"/>
        <v>0.19100000000000072</v>
      </c>
      <c r="S130">
        <f t="shared" si="12"/>
        <v>7.6646835177710315E-2</v>
      </c>
      <c r="T130">
        <f t="shared" si="10"/>
        <v>0.79764400000000002</v>
      </c>
      <c r="U130">
        <f t="shared" si="10"/>
        <v>0.73134850000000018</v>
      </c>
      <c r="V130">
        <f t="shared" si="10"/>
        <v>8.3485495529959763E-2</v>
      </c>
      <c r="X130">
        <v>286.25121999999999</v>
      </c>
      <c r="Y130">
        <f t="shared" si="7"/>
        <v>13.101220000000012</v>
      </c>
      <c r="Z130">
        <v>284.63916</v>
      </c>
      <c r="AA130">
        <f t="shared" si="8"/>
        <v>11.489160000000027</v>
      </c>
    </row>
    <row r="131" spans="1:27" x14ac:dyDescent="0.3">
      <c r="A131" s="1">
        <v>45387</v>
      </c>
      <c r="B131">
        <v>5.7</v>
      </c>
      <c r="C131">
        <v>11.230130000000031</v>
      </c>
      <c r="D131">
        <v>7.5489999999999897</v>
      </c>
      <c r="E131">
        <v>6.6271648870058897</v>
      </c>
      <c r="F131">
        <v>7.2144674999999996</v>
      </c>
      <c r="G131">
        <v>7.7977756999999999</v>
      </c>
      <c r="H131">
        <v>7.2971020394699799</v>
      </c>
      <c r="K131">
        <f t="shared" si="11"/>
        <v>30.582337816900342</v>
      </c>
      <c r="L131">
        <f t="shared" si="11"/>
        <v>3.4188009999999611</v>
      </c>
      <c r="M131">
        <f t="shared" si="11"/>
        <v>0.85963472769664384</v>
      </c>
      <c r="N131">
        <f t="shared" si="9"/>
        <v>2.293611808556248</v>
      </c>
      <c r="O131">
        <f t="shared" si="9"/>
        <v>4.4006628875104887</v>
      </c>
      <c r="P131">
        <f t="shared" si="9"/>
        <v>2.5507349244791686</v>
      </c>
      <c r="Q131">
        <f t="shared" si="12"/>
        <v>5.5301300000000309</v>
      </c>
      <c r="R131">
        <f t="shared" si="12"/>
        <v>1.8489999999999895</v>
      </c>
      <c r="S131">
        <f t="shared" si="12"/>
        <v>0.9271648870058895</v>
      </c>
      <c r="T131">
        <f t="shared" si="10"/>
        <v>1.5144674999999994</v>
      </c>
      <c r="U131">
        <f t="shared" si="10"/>
        <v>2.0977756999999997</v>
      </c>
      <c r="V131">
        <f t="shared" si="10"/>
        <v>1.5971020394699798</v>
      </c>
      <c r="X131">
        <v>284.38013000000001</v>
      </c>
      <c r="Y131">
        <f t="shared" si="7"/>
        <v>11.230130000000031</v>
      </c>
      <c r="Z131">
        <v>285.21606000000003</v>
      </c>
      <c r="AA131">
        <f t="shared" si="8"/>
        <v>12.06606000000005</v>
      </c>
    </row>
    <row r="132" spans="1:27" x14ac:dyDescent="0.3">
      <c r="A132" s="1">
        <v>45388</v>
      </c>
      <c r="B132">
        <v>8.1</v>
      </c>
      <c r="C132">
        <v>11.57534000000004</v>
      </c>
      <c r="D132">
        <v>7.8659999999999899</v>
      </c>
      <c r="E132">
        <v>7.13473222877822</v>
      </c>
      <c r="F132">
        <v>7.9420752999999999</v>
      </c>
      <c r="G132">
        <v>8.0795809999999992</v>
      </c>
      <c r="H132">
        <v>7.7555971854980799</v>
      </c>
      <c r="K132">
        <f t="shared" si="11"/>
        <v>12.077988115600279</v>
      </c>
      <c r="L132">
        <f t="shared" si="11"/>
        <v>5.4756000000004565E-2</v>
      </c>
      <c r="M132">
        <f t="shared" si="11"/>
        <v>0.93174187015946197</v>
      </c>
      <c r="N132">
        <f t="shared" si="9"/>
        <v>2.4940210870089904E-2</v>
      </c>
      <c r="O132">
        <f t="shared" si="9"/>
        <v>4.1693556100001668E-4</v>
      </c>
      <c r="P132">
        <f t="shared" si="9"/>
        <v>0.11861329863684376</v>
      </c>
      <c r="Q132">
        <f t="shared" si="12"/>
        <v>3.4753400000000401</v>
      </c>
      <c r="R132">
        <f t="shared" si="12"/>
        <v>0.23400000000000976</v>
      </c>
      <c r="S132">
        <f t="shared" si="12"/>
        <v>0.96526777122177965</v>
      </c>
      <c r="T132">
        <f t="shared" si="10"/>
        <v>0.1579246999999997</v>
      </c>
      <c r="U132">
        <f t="shared" si="10"/>
        <v>2.0419000000000409E-2</v>
      </c>
      <c r="V132">
        <f t="shared" si="10"/>
        <v>0.34440281450191979</v>
      </c>
      <c r="X132">
        <v>284.72534000000002</v>
      </c>
      <c r="Y132">
        <f t="shared" si="7"/>
        <v>11.57534000000004</v>
      </c>
      <c r="Z132">
        <v>286.38891999999998</v>
      </c>
      <c r="AA132">
        <f t="shared" si="8"/>
        <v>13.238920000000007</v>
      </c>
    </row>
    <row r="133" spans="1:27" x14ac:dyDescent="0.3">
      <c r="A133" s="1">
        <v>45389</v>
      </c>
      <c r="B133">
        <v>9.6</v>
      </c>
      <c r="C133">
        <v>12.919579999999996</v>
      </c>
      <c r="D133">
        <v>8.5529999999999902</v>
      </c>
      <c r="E133">
        <v>8.7108143821689392</v>
      </c>
      <c r="F133">
        <v>9.1531090000000006</v>
      </c>
      <c r="G133">
        <v>9.8434570000000008</v>
      </c>
      <c r="H133">
        <v>9.0650950502388898</v>
      </c>
      <c r="K133">
        <f t="shared" si="11"/>
        <v>11.019611376399977</v>
      </c>
      <c r="L133">
        <f t="shared" si="11"/>
        <v>1.0962090000000198</v>
      </c>
      <c r="M133">
        <f t="shared" si="11"/>
        <v>0.79065106295760468</v>
      </c>
      <c r="N133">
        <f t="shared" si="9"/>
        <v>0.19971156588099914</v>
      </c>
      <c r="O133">
        <f t="shared" si="9"/>
        <v>5.9271310849000558E-2</v>
      </c>
      <c r="P133">
        <f t="shared" si="9"/>
        <v>0.28612330527893542</v>
      </c>
      <c r="Q133">
        <f t="shared" si="12"/>
        <v>3.3195799999999966</v>
      </c>
      <c r="R133">
        <f t="shared" si="12"/>
        <v>1.0470000000000095</v>
      </c>
      <c r="S133">
        <f t="shared" si="12"/>
        <v>0.88918561783106043</v>
      </c>
      <c r="T133">
        <f t="shared" si="10"/>
        <v>0.44689099999999904</v>
      </c>
      <c r="U133">
        <f t="shared" si="10"/>
        <v>0.24345700000000114</v>
      </c>
      <c r="V133">
        <f t="shared" si="10"/>
        <v>0.5349049497611098</v>
      </c>
      <c r="X133">
        <v>286.06957999999997</v>
      </c>
      <c r="Y133">
        <f t="shared" si="7"/>
        <v>12.919579999999996</v>
      </c>
      <c r="Z133">
        <v>287.43506000000002</v>
      </c>
      <c r="AA133">
        <f t="shared" si="8"/>
        <v>14.285060000000044</v>
      </c>
    </row>
    <row r="134" spans="1:27" x14ac:dyDescent="0.3">
      <c r="A134" s="1">
        <v>45390</v>
      </c>
      <c r="B134">
        <v>6.4</v>
      </c>
      <c r="C134">
        <v>12.063130000000001</v>
      </c>
      <c r="D134">
        <v>8.4629999999999903</v>
      </c>
      <c r="E134">
        <v>8.8406607241578499</v>
      </c>
      <c r="F134">
        <v>8.3570840000000004</v>
      </c>
      <c r="G134">
        <v>9.7049470000000007</v>
      </c>
      <c r="H134">
        <v>8.8414231175171203</v>
      </c>
      <c r="K134">
        <f t="shared" si="11"/>
        <v>32.071041396900007</v>
      </c>
      <c r="L134">
        <f t="shared" si="11"/>
        <v>4.2559689999999586</v>
      </c>
      <c r="M134">
        <f t="shared" si="11"/>
        <v>5.9568247704467181</v>
      </c>
      <c r="N134">
        <f t="shared" si="9"/>
        <v>3.830177783056</v>
      </c>
      <c r="O134">
        <f t="shared" si="9"/>
        <v>10.922674672809002</v>
      </c>
      <c r="P134">
        <f t="shared" si="9"/>
        <v>5.9605468387470131</v>
      </c>
      <c r="Q134">
        <f t="shared" si="12"/>
        <v>5.6631300000000007</v>
      </c>
      <c r="R134">
        <f t="shared" si="12"/>
        <v>2.06299999999999</v>
      </c>
      <c r="S134">
        <f t="shared" si="12"/>
        <v>2.4406607241578495</v>
      </c>
      <c r="T134">
        <f t="shared" si="10"/>
        <v>1.957084</v>
      </c>
      <c r="U134">
        <f t="shared" si="10"/>
        <v>3.3049470000000003</v>
      </c>
      <c r="V134">
        <f t="shared" si="10"/>
        <v>2.4414231175171199</v>
      </c>
      <c r="X134">
        <v>285.21312999999998</v>
      </c>
      <c r="Y134">
        <f t="shared" si="7"/>
        <v>12.063130000000001</v>
      </c>
      <c r="Z134">
        <v>288.72314</v>
      </c>
      <c r="AA134">
        <f t="shared" si="8"/>
        <v>15.573140000000024</v>
      </c>
    </row>
    <row r="135" spans="1:27" x14ac:dyDescent="0.3">
      <c r="A135" s="1">
        <v>45391</v>
      </c>
      <c r="B135">
        <v>7.5</v>
      </c>
      <c r="C135">
        <v>13.296040000000005</v>
      </c>
      <c r="D135">
        <v>9.1959999999999908</v>
      </c>
      <c r="E135">
        <v>8.3798044082897096</v>
      </c>
      <c r="F135">
        <v>8.4258919999999993</v>
      </c>
      <c r="G135">
        <v>9.9404500000000002</v>
      </c>
      <c r="H135">
        <v>8.9855364997927598</v>
      </c>
      <c r="K135">
        <f t="shared" si="11"/>
        <v>33.594079681600057</v>
      </c>
      <c r="L135">
        <f t="shared" si="11"/>
        <v>2.8764159999999688</v>
      </c>
      <c r="M135">
        <f t="shared" si="11"/>
        <v>0.77405579684600612</v>
      </c>
      <c r="N135">
        <f t="shared" si="9"/>
        <v>0.8572759956639987</v>
      </c>
      <c r="O135">
        <f t="shared" si="9"/>
        <v>5.9557962025000011</v>
      </c>
      <c r="P135">
        <f t="shared" si="9"/>
        <v>2.2068186922165243</v>
      </c>
      <c r="Q135">
        <f t="shared" si="12"/>
        <v>5.796040000000005</v>
      </c>
      <c r="R135">
        <f t="shared" si="12"/>
        <v>1.6959999999999908</v>
      </c>
      <c r="S135">
        <f t="shared" si="12"/>
        <v>0.87980440828970963</v>
      </c>
      <c r="T135">
        <f t="shared" si="10"/>
        <v>0.92589199999999927</v>
      </c>
      <c r="U135">
        <f t="shared" si="10"/>
        <v>2.4404500000000002</v>
      </c>
      <c r="V135">
        <f t="shared" si="10"/>
        <v>1.4855364997927598</v>
      </c>
      <c r="X135">
        <v>286.44603999999998</v>
      </c>
      <c r="Y135">
        <f t="shared" ref="Y135:Y159" si="13">X135-273.15</f>
        <v>13.296040000000005</v>
      </c>
      <c r="Z135">
        <v>287.91113000000001</v>
      </c>
      <c r="AA135">
        <f t="shared" ref="AA135:AA159" si="14">Z135-273.15</f>
        <v>14.761130000000037</v>
      </c>
    </row>
    <row r="136" spans="1:27" x14ac:dyDescent="0.3">
      <c r="A136" s="1">
        <v>45392</v>
      </c>
      <c r="B136">
        <v>10.4</v>
      </c>
      <c r="C136">
        <v>14.694240000000036</v>
      </c>
      <c r="D136">
        <v>11.728999999999999</v>
      </c>
      <c r="E136">
        <v>11.874199071530199</v>
      </c>
      <c r="F136">
        <v>11.647679999999999</v>
      </c>
      <c r="G136">
        <v>10.689114999999999</v>
      </c>
      <c r="H136">
        <v>11.4849984811851</v>
      </c>
      <c r="K136">
        <f t="shared" si="11"/>
        <v>18.440497177600307</v>
      </c>
      <c r="L136">
        <f t="shared" si="11"/>
        <v>1.7662409999999968</v>
      </c>
      <c r="M136">
        <f t="shared" si="11"/>
        <v>2.1732629025005012</v>
      </c>
      <c r="N136">
        <f t="shared" si="9"/>
        <v>1.5567053823999975</v>
      </c>
      <c r="O136">
        <f t="shared" si="9"/>
        <v>8.358748322499937E-2</v>
      </c>
      <c r="P136">
        <f t="shared" si="9"/>
        <v>1.1772217041739725</v>
      </c>
      <c r="Q136">
        <f t="shared" si="12"/>
        <v>4.2942400000000358</v>
      </c>
      <c r="R136">
        <f t="shared" si="12"/>
        <v>1.3289999999999988</v>
      </c>
      <c r="S136">
        <f t="shared" si="12"/>
        <v>1.4741990715301991</v>
      </c>
      <c r="T136">
        <f t="shared" si="10"/>
        <v>1.247679999999999</v>
      </c>
      <c r="U136">
        <f t="shared" si="10"/>
        <v>0.2891149999999989</v>
      </c>
      <c r="V136">
        <f t="shared" si="10"/>
        <v>1.0849984811850995</v>
      </c>
      <c r="X136">
        <v>287.84424000000001</v>
      </c>
      <c r="Y136">
        <f t="shared" si="13"/>
        <v>14.694240000000036</v>
      </c>
      <c r="Z136">
        <v>288.96924000000001</v>
      </c>
      <c r="AA136">
        <f t="shared" si="14"/>
        <v>15.819240000000036</v>
      </c>
    </row>
    <row r="137" spans="1:27" x14ac:dyDescent="0.3">
      <c r="A137" s="1">
        <v>45393</v>
      </c>
      <c r="B137">
        <v>8.8000000000000007</v>
      </c>
      <c r="C137">
        <v>11.608060000000023</v>
      </c>
      <c r="D137">
        <v>8.3619999999999894</v>
      </c>
      <c r="E137">
        <v>8.7407614198762094</v>
      </c>
      <c r="F137">
        <v>8.7156260000000003</v>
      </c>
      <c r="G137">
        <v>9.5320979999999995</v>
      </c>
      <c r="H137">
        <v>8.8376212498207298</v>
      </c>
      <c r="K137">
        <f t="shared" si="11"/>
        <v>7.8852009636001261</v>
      </c>
      <c r="L137">
        <f t="shared" si="11"/>
        <v>0.19184400000000987</v>
      </c>
      <c r="M137">
        <f t="shared" si="11"/>
        <v>3.5092093750828477E-3</v>
      </c>
      <c r="N137">
        <f t="shared" si="9"/>
        <v>7.1189718760000667E-3</v>
      </c>
      <c r="O137">
        <f t="shared" si="9"/>
        <v>0.53596748160399821</v>
      </c>
      <c r="P137">
        <f t="shared" si="9"/>
        <v>1.4153584380737108E-3</v>
      </c>
      <c r="Q137">
        <f t="shared" si="12"/>
        <v>2.8080600000000224</v>
      </c>
      <c r="R137">
        <f t="shared" si="12"/>
        <v>0.43800000000001127</v>
      </c>
      <c r="S137">
        <f t="shared" si="12"/>
        <v>5.9238580123791351E-2</v>
      </c>
      <c r="T137">
        <f t="shared" si="10"/>
        <v>8.4374000000000393E-2</v>
      </c>
      <c r="U137">
        <f t="shared" si="10"/>
        <v>0.73209799999999881</v>
      </c>
      <c r="V137">
        <f t="shared" si="10"/>
        <v>3.7621249820729119E-2</v>
      </c>
      <c r="X137">
        <v>284.75806</v>
      </c>
      <c r="Y137">
        <f t="shared" si="13"/>
        <v>11.608060000000023</v>
      </c>
      <c r="Z137">
        <v>285.39159999999998</v>
      </c>
      <c r="AA137">
        <f t="shared" si="14"/>
        <v>12.241600000000005</v>
      </c>
    </row>
    <row r="138" spans="1:27" x14ac:dyDescent="0.3">
      <c r="A138" s="1">
        <v>45394</v>
      </c>
      <c r="B138">
        <v>8.6999999999999993</v>
      </c>
      <c r="C138">
        <v>12.656640000000039</v>
      </c>
      <c r="D138">
        <v>9.7969999999999899</v>
      </c>
      <c r="E138">
        <v>9.7304094537696102</v>
      </c>
      <c r="F138">
        <v>9.4355360000000008</v>
      </c>
      <c r="G138">
        <v>8.1095919999999992</v>
      </c>
      <c r="H138">
        <v>9.2681345690240597</v>
      </c>
      <c r="K138">
        <f t="shared" si="11"/>
        <v>15.655000089600311</v>
      </c>
      <c r="L138">
        <f t="shared" si="11"/>
        <v>1.2034089999999795</v>
      </c>
      <c r="M138">
        <f t="shared" si="11"/>
        <v>1.061743642417788</v>
      </c>
      <c r="N138">
        <f t="shared" si="9"/>
        <v>0.54101320729600222</v>
      </c>
      <c r="O138">
        <f t="shared" si="9"/>
        <v>0.34858160646400005</v>
      </c>
      <c r="P138">
        <f t="shared" si="9"/>
        <v>0.3227768885201549</v>
      </c>
      <c r="Q138">
        <f t="shared" si="12"/>
        <v>3.9566400000000392</v>
      </c>
      <c r="R138">
        <f t="shared" si="12"/>
        <v>1.0969999999999906</v>
      </c>
      <c r="S138">
        <f t="shared" si="12"/>
        <v>1.0304094537696109</v>
      </c>
      <c r="T138">
        <f t="shared" si="10"/>
        <v>0.73553600000000152</v>
      </c>
      <c r="U138">
        <f t="shared" si="10"/>
        <v>0.59040800000000004</v>
      </c>
      <c r="V138">
        <f t="shared" si="10"/>
        <v>0.56813456902406045</v>
      </c>
      <c r="X138">
        <v>285.80664000000002</v>
      </c>
      <c r="Y138">
        <f t="shared" si="13"/>
        <v>12.656640000000039</v>
      </c>
      <c r="Z138">
        <v>287.12011999999999</v>
      </c>
      <c r="AA138">
        <f t="shared" si="14"/>
        <v>13.970120000000009</v>
      </c>
    </row>
    <row r="139" spans="1:27" x14ac:dyDescent="0.3">
      <c r="A139" s="1">
        <v>45395</v>
      </c>
      <c r="B139">
        <v>6.5</v>
      </c>
      <c r="C139">
        <v>10.68180000000001</v>
      </c>
      <c r="D139">
        <v>8.0570000000000004</v>
      </c>
      <c r="E139">
        <v>7.7173826682335802</v>
      </c>
      <c r="F139">
        <v>7.5289526000000002</v>
      </c>
      <c r="G139">
        <v>7.4217515000000001</v>
      </c>
      <c r="H139">
        <v>7.6812716914953398</v>
      </c>
      <c r="K139">
        <f t="shared" si="11"/>
        <v>17.48745124000008</v>
      </c>
      <c r="L139">
        <f t="shared" si="11"/>
        <v>2.424249000000001</v>
      </c>
      <c r="M139">
        <f t="shared" si="11"/>
        <v>1.4820205609155113</v>
      </c>
      <c r="N139">
        <f t="shared" si="9"/>
        <v>1.0587434530467605</v>
      </c>
      <c r="O139">
        <f t="shared" si="9"/>
        <v>0.84962582775225015</v>
      </c>
      <c r="P139">
        <f t="shared" si="9"/>
        <v>1.3954028091282613</v>
      </c>
      <c r="Q139">
        <f t="shared" si="12"/>
        <v>4.1818000000000097</v>
      </c>
      <c r="R139">
        <f t="shared" si="12"/>
        <v>1.5570000000000004</v>
      </c>
      <c r="S139">
        <f t="shared" si="12"/>
        <v>1.2173826682335802</v>
      </c>
      <c r="T139">
        <f t="shared" si="10"/>
        <v>1.0289526000000002</v>
      </c>
      <c r="U139">
        <f t="shared" si="10"/>
        <v>0.92175150000000006</v>
      </c>
      <c r="V139">
        <f t="shared" si="10"/>
        <v>1.1812716914953398</v>
      </c>
      <c r="X139">
        <v>283.83179999999999</v>
      </c>
      <c r="Y139">
        <f t="shared" si="13"/>
        <v>10.68180000000001</v>
      </c>
      <c r="Z139">
        <v>286.69506999999999</v>
      </c>
      <c r="AA139">
        <f t="shared" si="14"/>
        <v>13.54507000000001</v>
      </c>
    </row>
    <row r="140" spans="1:27" x14ac:dyDescent="0.3">
      <c r="A140" s="1">
        <v>45396</v>
      </c>
      <c r="B140">
        <v>7.8</v>
      </c>
      <c r="C140">
        <v>11.65518000000003</v>
      </c>
      <c r="D140">
        <v>8.4189999999999898</v>
      </c>
      <c r="E140">
        <v>7.8607491740620699</v>
      </c>
      <c r="F140">
        <v>8.5356260000000006</v>
      </c>
      <c r="G140">
        <v>8.2736199999999993</v>
      </c>
      <c r="H140">
        <v>8.2722488093236208</v>
      </c>
      <c r="K140">
        <f t="shared" si="11"/>
        <v>14.862412832400231</v>
      </c>
      <c r="L140">
        <f t="shared" si="11"/>
        <v>0.38316099999998765</v>
      </c>
      <c r="M140">
        <f t="shared" si="11"/>
        <v>3.6904621492236823E-3</v>
      </c>
      <c r="N140">
        <f t="shared" si="9"/>
        <v>0.54114561187600119</v>
      </c>
      <c r="O140">
        <f t="shared" si="9"/>
        <v>0.22431590439999952</v>
      </c>
      <c r="P140">
        <f t="shared" si="9"/>
        <v>0.22301893790757776</v>
      </c>
      <c r="Q140">
        <f t="shared" si="12"/>
        <v>3.85518000000003</v>
      </c>
      <c r="R140">
        <f t="shared" si="12"/>
        <v>0.61899999999999</v>
      </c>
      <c r="S140">
        <f t="shared" si="12"/>
        <v>6.0749174062070033E-2</v>
      </c>
      <c r="T140">
        <f t="shared" si="10"/>
        <v>0.73562600000000078</v>
      </c>
      <c r="U140">
        <f t="shared" si="10"/>
        <v>0.47361999999999949</v>
      </c>
      <c r="V140">
        <f t="shared" si="10"/>
        <v>0.47224880932362101</v>
      </c>
      <c r="X140">
        <v>284.80518000000001</v>
      </c>
      <c r="Y140">
        <f t="shared" si="13"/>
        <v>11.65518000000003</v>
      </c>
      <c r="Z140">
        <v>288.89917000000003</v>
      </c>
      <c r="AA140">
        <f t="shared" si="14"/>
        <v>15.749170000000049</v>
      </c>
    </row>
    <row r="141" spans="1:27" x14ac:dyDescent="0.3">
      <c r="A141" s="1">
        <v>45397</v>
      </c>
      <c r="B141">
        <v>11</v>
      </c>
      <c r="C141">
        <v>14.485740000000021</v>
      </c>
      <c r="D141">
        <v>10.803999999999901</v>
      </c>
      <c r="E141">
        <v>10.6900173076118</v>
      </c>
      <c r="F141">
        <v>10.873236</v>
      </c>
      <c r="G141">
        <v>11.421866</v>
      </c>
      <c r="H141">
        <v>10.9472798567644</v>
      </c>
      <c r="K141">
        <f t="shared" si="11"/>
        <v>12.150383347600147</v>
      </c>
      <c r="L141">
        <f t="shared" si="11"/>
        <v>3.8416000000038891E-2</v>
      </c>
      <c r="M141">
        <f t="shared" si="11"/>
        <v>9.6089269580237349E-2</v>
      </c>
      <c r="N141">
        <f t="shared" si="9"/>
        <v>1.6069111695999911E-2</v>
      </c>
      <c r="O141">
        <f t="shared" si="9"/>
        <v>0.1779709219559997</v>
      </c>
      <c r="P141">
        <f t="shared" si="9"/>
        <v>2.7794135027821962E-3</v>
      </c>
      <c r="Q141">
        <f t="shared" si="12"/>
        <v>3.4857400000000212</v>
      </c>
      <c r="R141">
        <f t="shared" si="12"/>
        <v>0.19600000000009921</v>
      </c>
      <c r="S141">
        <f t="shared" si="12"/>
        <v>0.30998269238819987</v>
      </c>
      <c r="T141">
        <f t="shared" si="10"/>
        <v>0.12676399999999965</v>
      </c>
      <c r="U141">
        <f t="shared" si="10"/>
        <v>0.42186599999999963</v>
      </c>
      <c r="V141">
        <f t="shared" si="10"/>
        <v>5.2720143235600148E-2</v>
      </c>
      <c r="X141">
        <v>287.63574</v>
      </c>
      <c r="Y141">
        <f t="shared" si="13"/>
        <v>14.485740000000021</v>
      </c>
      <c r="Z141">
        <v>290.60253999999998</v>
      </c>
      <c r="AA141">
        <f t="shared" si="14"/>
        <v>17.452539999999999</v>
      </c>
    </row>
    <row r="142" spans="1:27" x14ac:dyDescent="0.3">
      <c r="A142" s="1">
        <v>45398</v>
      </c>
      <c r="B142">
        <v>9.1999999999999993</v>
      </c>
      <c r="C142">
        <v>14.599270000000047</v>
      </c>
      <c r="D142">
        <v>10.5559999999999</v>
      </c>
      <c r="E142">
        <v>10.5480866296566</v>
      </c>
      <c r="F142">
        <v>9.5943559999999994</v>
      </c>
      <c r="G142">
        <v>8.5094119999999993</v>
      </c>
      <c r="H142">
        <v>9.8019635061690398</v>
      </c>
      <c r="K142">
        <f t="shared" si="11"/>
        <v>29.152116532900514</v>
      </c>
      <c r="L142">
        <f t="shared" si="11"/>
        <v>1.8387359999997299</v>
      </c>
      <c r="M142">
        <f t="shared" si="11"/>
        <v>1.8173375610588935</v>
      </c>
      <c r="N142">
        <f t="shared" si="9"/>
        <v>0.15551665473600013</v>
      </c>
      <c r="O142">
        <f t="shared" si="9"/>
        <v>0.47691178574399995</v>
      </c>
      <c r="P142">
        <f t="shared" si="9"/>
        <v>0.36236006275932442</v>
      </c>
      <c r="Q142">
        <f t="shared" si="12"/>
        <v>5.3992700000000475</v>
      </c>
      <c r="R142">
        <f t="shared" si="12"/>
        <v>1.3559999999999004</v>
      </c>
      <c r="S142">
        <f t="shared" si="12"/>
        <v>1.348086629656601</v>
      </c>
      <c r="T142">
        <f t="shared" si="10"/>
        <v>0.39435600000000015</v>
      </c>
      <c r="U142">
        <f t="shared" si="10"/>
        <v>0.69058799999999998</v>
      </c>
      <c r="V142">
        <f t="shared" si="10"/>
        <v>0.60196350616904049</v>
      </c>
      <c r="X142">
        <v>287.74927000000002</v>
      </c>
      <c r="Y142">
        <f t="shared" si="13"/>
        <v>14.599270000000047</v>
      </c>
      <c r="Z142">
        <v>289.27636999999999</v>
      </c>
      <c r="AA142">
        <f t="shared" si="14"/>
        <v>16.126370000000009</v>
      </c>
    </row>
    <row r="143" spans="1:27" x14ac:dyDescent="0.3">
      <c r="A143" s="1">
        <v>45399</v>
      </c>
      <c r="B143">
        <v>4.4000000000000004</v>
      </c>
      <c r="C143">
        <v>4.9642600000000243</v>
      </c>
      <c r="D143">
        <v>6.0449999999999902</v>
      </c>
      <c r="E143">
        <v>5.9106544496276499</v>
      </c>
      <c r="F143">
        <v>5.3574013999999996</v>
      </c>
      <c r="G143">
        <v>3.6851691999999998</v>
      </c>
      <c r="H143">
        <v>5.24955626015013</v>
      </c>
      <c r="K143">
        <f t="shared" si="11"/>
        <v>0.31838934760002702</v>
      </c>
      <c r="L143">
        <f t="shared" si="11"/>
        <v>2.7060249999999666</v>
      </c>
      <c r="M143">
        <f t="shared" si="11"/>
        <v>2.2820768661798168</v>
      </c>
      <c r="N143">
        <f t="shared" si="9"/>
        <v>0.91661744072195861</v>
      </c>
      <c r="O143">
        <f t="shared" si="9"/>
        <v>0.51098307262864073</v>
      </c>
      <c r="P143">
        <f t="shared" si="9"/>
        <v>0.72174583916027479</v>
      </c>
      <c r="Q143">
        <f t="shared" si="12"/>
        <v>0.56426000000002396</v>
      </c>
      <c r="R143">
        <f t="shared" si="12"/>
        <v>1.6449999999999898</v>
      </c>
      <c r="S143">
        <f t="shared" si="12"/>
        <v>1.5106544496276495</v>
      </c>
      <c r="T143">
        <f t="shared" si="10"/>
        <v>0.95740139999999929</v>
      </c>
      <c r="U143">
        <f t="shared" si="10"/>
        <v>0.71483080000000054</v>
      </c>
      <c r="V143">
        <f t="shared" si="10"/>
        <v>0.84955626015012964</v>
      </c>
      <c r="X143">
        <v>278.69263000000001</v>
      </c>
      <c r="Y143">
        <f t="shared" si="13"/>
        <v>5.542630000000031</v>
      </c>
      <c r="Z143">
        <v>278.11426</v>
      </c>
      <c r="AA143">
        <f t="shared" si="14"/>
        <v>4.9642600000000243</v>
      </c>
    </row>
    <row r="144" spans="1:27" x14ac:dyDescent="0.3">
      <c r="A144" s="1">
        <v>45400</v>
      </c>
      <c r="B144">
        <v>6</v>
      </c>
      <c r="C144">
        <v>6.6500500000000216</v>
      </c>
      <c r="D144">
        <v>5.5549999999999997</v>
      </c>
      <c r="E144">
        <v>5.5690660061271604</v>
      </c>
      <c r="F144">
        <v>6.020905</v>
      </c>
      <c r="G144">
        <v>5.0077534000000004</v>
      </c>
      <c r="H144">
        <v>5.5381810990430802</v>
      </c>
      <c r="K144">
        <f t="shared" si="11"/>
        <v>0.42256500250002804</v>
      </c>
      <c r="L144">
        <f t="shared" si="11"/>
        <v>0.19802500000000026</v>
      </c>
      <c r="M144">
        <f t="shared" si="11"/>
        <v>0.18570410707519655</v>
      </c>
      <c r="N144">
        <f t="shared" si="9"/>
        <v>4.3701902499999797E-4</v>
      </c>
      <c r="O144">
        <f t="shared" si="9"/>
        <v>0.98455331521155931</v>
      </c>
      <c r="P144">
        <f t="shared" si="9"/>
        <v>0.2132766972810573</v>
      </c>
      <c r="Q144">
        <f t="shared" si="12"/>
        <v>0.65005000000002156</v>
      </c>
      <c r="R144">
        <f t="shared" si="12"/>
        <v>0.44500000000000028</v>
      </c>
      <c r="S144">
        <f t="shared" si="12"/>
        <v>0.43093399387283959</v>
      </c>
      <c r="T144">
        <f t="shared" si="10"/>
        <v>2.0904999999999951E-2</v>
      </c>
      <c r="U144">
        <f t="shared" si="10"/>
        <v>0.99224659999999965</v>
      </c>
      <c r="V144">
        <f t="shared" si="10"/>
        <v>0.4618189009569198</v>
      </c>
      <c r="X144">
        <v>280.32616999999999</v>
      </c>
      <c r="Y144">
        <f t="shared" si="13"/>
        <v>7.1761700000000133</v>
      </c>
      <c r="Z144">
        <v>279.80005</v>
      </c>
      <c r="AA144">
        <f t="shared" si="14"/>
        <v>6.6500500000000216</v>
      </c>
    </row>
    <row r="145" spans="1:27" x14ac:dyDescent="0.3">
      <c r="A145" s="1">
        <v>45401</v>
      </c>
      <c r="B145">
        <v>2.2000000000000002</v>
      </c>
      <c r="C145">
        <v>4.4686500000000251</v>
      </c>
      <c r="D145">
        <v>3.2349999999999999</v>
      </c>
      <c r="E145">
        <v>2.4157227589667101</v>
      </c>
      <c r="F145">
        <v>3.3742287000000002</v>
      </c>
      <c r="G145">
        <v>3.2404225000000002</v>
      </c>
      <c r="H145">
        <v>3.0663434905305502</v>
      </c>
      <c r="K145">
        <f t="shared" si="11"/>
        <v>5.1467728225001128</v>
      </c>
      <c r="L145">
        <f t="shared" si="11"/>
        <v>1.0712249999999994</v>
      </c>
      <c r="M145">
        <f t="shared" si="11"/>
        <v>4.6536308736209217E-2</v>
      </c>
      <c r="N145">
        <f t="shared" si="9"/>
        <v>1.37881303990369</v>
      </c>
      <c r="O145">
        <f t="shared" si="9"/>
        <v>1.0824789785062501</v>
      </c>
      <c r="P145">
        <f t="shared" si="9"/>
        <v>0.7505510435846573</v>
      </c>
      <c r="Q145">
        <f t="shared" si="12"/>
        <v>2.2686500000000249</v>
      </c>
      <c r="R145">
        <f t="shared" si="12"/>
        <v>1.0349999999999997</v>
      </c>
      <c r="S145">
        <f t="shared" si="12"/>
        <v>0.21572275896670989</v>
      </c>
      <c r="T145">
        <f t="shared" si="10"/>
        <v>1.1742287</v>
      </c>
      <c r="U145">
        <f t="shared" si="10"/>
        <v>1.0404225</v>
      </c>
      <c r="V145">
        <f t="shared" si="10"/>
        <v>0.86634349053055004</v>
      </c>
      <c r="X145">
        <v>277.61865</v>
      </c>
      <c r="Y145">
        <f t="shared" si="13"/>
        <v>4.4686500000000251</v>
      </c>
      <c r="Z145">
        <v>278.67383000000001</v>
      </c>
      <c r="AA145">
        <f t="shared" si="14"/>
        <v>5.5238300000000322</v>
      </c>
    </row>
    <row r="146" spans="1:27" x14ac:dyDescent="0.3">
      <c r="A146" s="1">
        <v>45402</v>
      </c>
      <c r="B146">
        <v>-1.2</v>
      </c>
      <c r="C146">
        <v>1.112700000000018</v>
      </c>
      <c r="D146">
        <v>0.82599999999999896</v>
      </c>
      <c r="E146">
        <v>0.91082450986714603</v>
      </c>
      <c r="F146">
        <v>0.64834875000000003</v>
      </c>
      <c r="G146">
        <v>-0.113853976</v>
      </c>
      <c r="H146">
        <v>0.56782982060514697</v>
      </c>
      <c r="K146">
        <f t="shared" si="11"/>
        <v>5.3485812900000838</v>
      </c>
      <c r="L146">
        <f t="shared" si="11"/>
        <v>4.104675999999996</v>
      </c>
      <c r="M146">
        <f t="shared" si="11"/>
        <v>4.4555801114558768</v>
      </c>
      <c r="N146">
        <f t="shared" si="9"/>
        <v>3.4163931016265625</v>
      </c>
      <c r="O146">
        <f t="shared" si="9"/>
        <v>1.1797131854510086</v>
      </c>
      <c r="P146">
        <f t="shared" si="9"/>
        <v>3.1252222746208256</v>
      </c>
      <c r="Q146">
        <f t="shared" si="12"/>
        <v>2.3127000000000182</v>
      </c>
      <c r="R146">
        <f t="shared" si="12"/>
        <v>2.0259999999999989</v>
      </c>
      <c r="S146">
        <f t="shared" si="12"/>
        <v>2.1108245098671459</v>
      </c>
      <c r="T146">
        <f t="shared" si="10"/>
        <v>1.84834875</v>
      </c>
      <c r="U146">
        <f t="shared" si="10"/>
        <v>1.086146024</v>
      </c>
      <c r="V146">
        <f t="shared" si="10"/>
        <v>1.7678298206051468</v>
      </c>
      <c r="X146">
        <v>274.2627</v>
      </c>
      <c r="Y146">
        <f t="shared" si="13"/>
        <v>1.112700000000018</v>
      </c>
      <c r="Z146">
        <v>279.40625</v>
      </c>
      <c r="AA146">
        <f t="shared" si="14"/>
        <v>6.2562500000000227</v>
      </c>
    </row>
    <row r="147" spans="1:27" x14ac:dyDescent="0.3">
      <c r="A147" s="1">
        <v>45403</v>
      </c>
      <c r="B147">
        <v>3.2</v>
      </c>
      <c r="C147">
        <v>5.5524000000000342</v>
      </c>
      <c r="D147">
        <v>4.2480000000000002</v>
      </c>
      <c r="E147">
        <v>3.5248859005201201</v>
      </c>
      <c r="F147">
        <v>4.3414054000000002</v>
      </c>
      <c r="G147">
        <v>4.9647756000000003</v>
      </c>
      <c r="H147">
        <v>4.2697667136249002</v>
      </c>
      <c r="K147">
        <f t="shared" si="11"/>
        <v>5.5337857600001596</v>
      </c>
      <c r="L147">
        <f t="shared" si="11"/>
        <v>1.0983040000000002</v>
      </c>
      <c r="M147">
        <f t="shared" si="11"/>
        <v>0.10555084835676924</v>
      </c>
      <c r="N147">
        <f t="shared" si="9"/>
        <v>1.3028062871491601</v>
      </c>
      <c r="O147">
        <f t="shared" si="9"/>
        <v>3.1144329183553605</v>
      </c>
      <c r="P147">
        <f t="shared" si="9"/>
        <v>1.1444008215798189</v>
      </c>
      <c r="Q147">
        <f t="shared" si="12"/>
        <v>2.352400000000034</v>
      </c>
      <c r="R147">
        <f t="shared" si="12"/>
        <v>1.048</v>
      </c>
      <c r="S147">
        <f t="shared" si="12"/>
        <v>0.3248859005201199</v>
      </c>
      <c r="T147">
        <f t="shared" si="10"/>
        <v>1.1414054</v>
      </c>
      <c r="U147">
        <f t="shared" si="10"/>
        <v>1.7647756000000001</v>
      </c>
      <c r="V147">
        <f t="shared" si="10"/>
        <v>1.0697667136249001</v>
      </c>
      <c r="X147">
        <v>278.70240000000001</v>
      </c>
      <c r="Y147">
        <f t="shared" si="13"/>
        <v>5.5524000000000342</v>
      </c>
      <c r="Z147">
        <v>278.84154999999998</v>
      </c>
      <c r="AA147">
        <f t="shared" si="14"/>
        <v>5.6915500000000065</v>
      </c>
    </row>
    <row r="148" spans="1:27" x14ac:dyDescent="0.3">
      <c r="A148" s="1">
        <v>45404</v>
      </c>
      <c r="B148">
        <v>5.8</v>
      </c>
      <c r="C148">
        <v>6.0963399999999979</v>
      </c>
      <c r="D148">
        <v>4.8739999999999997</v>
      </c>
      <c r="E148">
        <v>3.8893929138380101</v>
      </c>
      <c r="F148">
        <v>5.5474759999999996</v>
      </c>
      <c r="G148">
        <v>4.4929967</v>
      </c>
      <c r="H148">
        <v>4.7009663553287</v>
      </c>
      <c r="K148">
        <f t="shared" si="11"/>
        <v>8.7817395599998849E-2</v>
      </c>
      <c r="L148">
        <f t="shared" si="11"/>
        <v>0.85747600000000024</v>
      </c>
      <c r="M148">
        <f t="shared" si="11"/>
        <v>3.6504194376924088</v>
      </c>
      <c r="N148">
        <f t="shared" si="9"/>
        <v>6.37683705760001E-2</v>
      </c>
      <c r="O148">
        <f t="shared" si="9"/>
        <v>1.7082576262108897</v>
      </c>
      <c r="P148">
        <f t="shared" si="9"/>
        <v>1.2078749521194809</v>
      </c>
      <c r="Q148">
        <f t="shared" si="12"/>
        <v>0.29633999999999805</v>
      </c>
      <c r="R148">
        <f t="shared" si="12"/>
        <v>0.92600000000000016</v>
      </c>
      <c r="S148">
        <f t="shared" si="12"/>
        <v>1.9106070861619897</v>
      </c>
      <c r="T148">
        <f t="shared" si="10"/>
        <v>0.25252400000000019</v>
      </c>
      <c r="U148">
        <f t="shared" si="10"/>
        <v>1.3070032999999999</v>
      </c>
      <c r="V148">
        <f t="shared" si="10"/>
        <v>1.0990336446712998</v>
      </c>
      <c r="X148">
        <v>279.24633999999998</v>
      </c>
      <c r="Y148">
        <f t="shared" si="13"/>
        <v>6.0963399999999979</v>
      </c>
      <c r="Z148">
        <v>279.67869999999999</v>
      </c>
      <c r="AA148">
        <f t="shared" si="14"/>
        <v>6.5287000000000148</v>
      </c>
    </row>
    <row r="149" spans="1:27" x14ac:dyDescent="0.3">
      <c r="A149" s="1">
        <v>45405</v>
      </c>
      <c r="B149">
        <v>3.9</v>
      </c>
      <c r="C149">
        <v>4.6566400000000385</v>
      </c>
      <c r="D149">
        <v>2.6230000000000002</v>
      </c>
      <c r="E149">
        <v>2.8558401707993899</v>
      </c>
      <c r="F149">
        <v>2.8430958</v>
      </c>
      <c r="G149">
        <v>5.5033620000000001</v>
      </c>
      <c r="H149">
        <v>3.4563245322551999</v>
      </c>
      <c r="K149">
        <f t="shared" si="11"/>
        <v>0.57250408960005839</v>
      </c>
      <c r="L149">
        <f t="shared" si="11"/>
        <v>1.6307289999999992</v>
      </c>
      <c r="M149">
        <f t="shared" si="11"/>
        <v>1.0902697489162472</v>
      </c>
      <c r="N149">
        <f t="shared" si="9"/>
        <v>1.1170464879776398</v>
      </c>
      <c r="O149">
        <f t="shared" si="9"/>
        <v>2.5707697030440007</v>
      </c>
      <c r="P149">
        <f t="shared" si="9"/>
        <v>0.1968479206785671</v>
      </c>
      <c r="Q149">
        <f t="shared" si="12"/>
        <v>0.75664000000003862</v>
      </c>
      <c r="R149">
        <f t="shared" si="12"/>
        <v>1.2769999999999997</v>
      </c>
      <c r="S149">
        <f t="shared" si="12"/>
        <v>1.04415982920061</v>
      </c>
      <c r="T149">
        <f t="shared" si="10"/>
        <v>1.0569042</v>
      </c>
      <c r="U149">
        <f t="shared" si="10"/>
        <v>1.6033620000000002</v>
      </c>
      <c r="V149">
        <f t="shared" si="10"/>
        <v>0.44367546774480005</v>
      </c>
      <c r="X149">
        <v>277.80664000000002</v>
      </c>
      <c r="Y149">
        <f t="shared" si="13"/>
        <v>4.6566400000000385</v>
      </c>
      <c r="Z149">
        <v>279.61034999999998</v>
      </c>
      <c r="AA149">
        <f t="shared" si="14"/>
        <v>6.4603500000000054</v>
      </c>
    </row>
    <row r="150" spans="1:27" x14ac:dyDescent="0.3">
      <c r="A150" s="1">
        <v>45406</v>
      </c>
      <c r="B150">
        <v>9.6999999999999993</v>
      </c>
      <c r="C150">
        <v>9.8519500000000448</v>
      </c>
      <c r="D150">
        <v>7.8859999999999904</v>
      </c>
      <c r="E150">
        <v>8.5202872874512607</v>
      </c>
      <c r="F150">
        <v>7.7914243000000001</v>
      </c>
      <c r="G150">
        <v>7.8674846000000001</v>
      </c>
      <c r="H150">
        <v>8.0162990328613493</v>
      </c>
      <c r="K150">
        <f t="shared" si="11"/>
        <v>2.3088802500013841E-2</v>
      </c>
      <c r="L150">
        <f t="shared" si="11"/>
        <v>3.2905960000000323</v>
      </c>
      <c r="M150">
        <f t="shared" si="11"/>
        <v>1.3917220841491027</v>
      </c>
      <c r="N150">
        <f t="shared" si="9"/>
        <v>3.642661202630487</v>
      </c>
      <c r="O150">
        <f t="shared" si="9"/>
        <v>3.3581126912371571</v>
      </c>
      <c r="P150">
        <f t="shared" si="9"/>
        <v>2.8348489467436253</v>
      </c>
      <c r="Q150">
        <f t="shared" si="12"/>
        <v>0.15195000000004555</v>
      </c>
      <c r="R150">
        <f t="shared" si="12"/>
        <v>1.8140000000000089</v>
      </c>
      <c r="S150">
        <f t="shared" si="12"/>
        <v>1.1797127125487386</v>
      </c>
      <c r="T150">
        <f t="shared" si="10"/>
        <v>1.9085756999999992</v>
      </c>
      <c r="U150">
        <f t="shared" si="10"/>
        <v>1.8325153999999992</v>
      </c>
      <c r="V150">
        <f t="shared" si="10"/>
        <v>1.68370096713865</v>
      </c>
      <c r="X150">
        <v>283.45434999999998</v>
      </c>
      <c r="Y150">
        <f t="shared" si="13"/>
        <v>10.304349999999999</v>
      </c>
      <c r="Z150">
        <v>283.00195000000002</v>
      </c>
      <c r="AA150">
        <f t="shared" si="14"/>
        <v>9.8519500000000448</v>
      </c>
    </row>
    <row r="151" spans="1:27" x14ac:dyDescent="0.3">
      <c r="A151" s="1">
        <v>45407</v>
      </c>
      <c r="B151">
        <v>2.9</v>
      </c>
      <c r="C151">
        <v>3.6639600000000314</v>
      </c>
      <c r="D151">
        <v>2.8969999999999998</v>
      </c>
      <c r="E151">
        <v>1.9904281458428801</v>
      </c>
      <c r="F151">
        <v>2.4993398</v>
      </c>
      <c r="G151">
        <v>3.0540569999999998</v>
      </c>
      <c r="H151">
        <v>2.6102062119139</v>
      </c>
      <c r="K151">
        <f t="shared" si="11"/>
        <v>0.58363488160004817</v>
      </c>
      <c r="L151">
        <f t="shared" si="11"/>
        <v>9.0000000000006829E-6</v>
      </c>
      <c r="M151">
        <f t="shared" si="11"/>
        <v>0.82732095787482085</v>
      </c>
      <c r="N151">
        <f t="shared" si="9"/>
        <v>0.16052859586403992</v>
      </c>
      <c r="O151">
        <f t="shared" si="9"/>
        <v>2.3733559248999964E-2</v>
      </c>
      <c r="P151">
        <f t="shared" si="9"/>
        <v>8.398043961329138E-2</v>
      </c>
      <c r="Q151">
        <f t="shared" si="12"/>
        <v>0.7639600000000315</v>
      </c>
      <c r="R151">
        <f t="shared" si="12"/>
        <v>3.0000000000001137E-3</v>
      </c>
      <c r="S151">
        <f t="shared" si="12"/>
        <v>0.90957185415711983</v>
      </c>
      <c r="T151">
        <f t="shared" si="10"/>
        <v>0.40066019999999991</v>
      </c>
      <c r="U151">
        <f t="shared" si="10"/>
        <v>0.15405699999999989</v>
      </c>
      <c r="V151">
        <f t="shared" si="10"/>
        <v>0.2897937880860999</v>
      </c>
      <c r="X151">
        <v>276.81396000000001</v>
      </c>
      <c r="Y151">
        <f t="shared" si="13"/>
        <v>3.6639600000000314</v>
      </c>
      <c r="Z151">
        <v>279.59570000000002</v>
      </c>
      <c r="AA151">
        <f t="shared" si="14"/>
        <v>6.4457000000000448</v>
      </c>
    </row>
    <row r="152" spans="1:27" x14ac:dyDescent="0.3">
      <c r="A152" s="1">
        <v>45408</v>
      </c>
      <c r="B152">
        <v>-0.3</v>
      </c>
      <c r="C152">
        <v>4.1000000000000227</v>
      </c>
      <c r="D152">
        <v>1.6519999999999999</v>
      </c>
      <c r="E152">
        <v>1.3929668553475001</v>
      </c>
      <c r="F152">
        <v>1.7788577000000001</v>
      </c>
      <c r="G152">
        <v>2.4278214</v>
      </c>
      <c r="H152">
        <v>1.81291149027654</v>
      </c>
      <c r="K152">
        <f t="shared" si="11"/>
        <v>19.360000000000198</v>
      </c>
      <c r="L152">
        <f t="shared" si="11"/>
        <v>3.8103039999999999</v>
      </c>
      <c r="M152">
        <f t="shared" si="11"/>
        <v>2.8661367733052034</v>
      </c>
      <c r="N152">
        <f t="shared" si="9"/>
        <v>4.3216493368492896</v>
      </c>
      <c r="O152">
        <f t="shared" si="9"/>
        <v>7.4410095902979592</v>
      </c>
      <c r="P152">
        <f t="shared" si="9"/>
        <v>4.4643949657426285</v>
      </c>
      <c r="Q152">
        <f t="shared" si="12"/>
        <v>4.4000000000000226</v>
      </c>
      <c r="R152">
        <f t="shared" si="12"/>
        <v>1.952</v>
      </c>
      <c r="S152">
        <f t="shared" si="12"/>
        <v>1.6929668553475001</v>
      </c>
      <c r="T152">
        <f t="shared" si="10"/>
        <v>2.0788576999999999</v>
      </c>
      <c r="U152">
        <f t="shared" si="10"/>
        <v>2.7278213999999998</v>
      </c>
      <c r="V152">
        <f t="shared" si="10"/>
        <v>2.1129114902765398</v>
      </c>
      <c r="X152">
        <v>277.25</v>
      </c>
      <c r="Y152">
        <f t="shared" si="13"/>
        <v>4.1000000000000227</v>
      </c>
      <c r="Z152">
        <v>281.95873999999998</v>
      </c>
      <c r="AA152">
        <f t="shared" si="14"/>
        <v>8.8087400000000002</v>
      </c>
    </row>
    <row r="153" spans="1:27" x14ac:dyDescent="0.3">
      <c r="A153" s="1">
        <v>45409</v>
      </c>
      <c r="B153">
        <v>5</v>
      </c>
      <c r="C153">
        <v>9.338040000000035</v>
      </c>
      <c r="D153">
        <v>6.6120000000000001</v>
      </c>
      <c r="E153">
        <v>5.9601556858804603</v>
      </c>
      <c r="F153">
        <v>6.4633859999999999</v>
      </c>
      <c r="G153">
        <v>6.5675825999999997</v>
      </c>
      <c r="H153">
        <v>6.4007810879892801</v>
      </c>
      <c r="K153">
        <f t="shared" si="11"/>
        <v>18.818591041600303</v>
      </c>
      <c r="L153">
        <f t="shared" si="11"/>
        <v>2.5985440000000004</v>
      </c>
      <c r="M153">
        <f t="shared" si="11"/>
        <v>0.92189894112857718</v>
      </c>
      <c r="N153">
        <f t="shared" si="9"/>
        <v>2.1414985849959995</v>
      </c>
      <c r="O153">
        <f t="shared" si="9"/>
        <v>2.4573152078227589</v>
      </c>
      <c r="P153">
        <f t="shared" si="9"/>
        <v>1.9621876564684313</v>
      </c>
      <c r="Q153">
        <f t="shared" si="12"/>
        <v>4.338040000000035</v>
      </c>
      <c r="R153">
        <f t="shared" si="12"/>
        <v>1.6120000000000001</v>
      </c>
      <c r="S153">
        <f t="shared" si="12"/>
        <v>0.9601556858804603</v>
      </c>
      <c r="T153">
        <f t="shared" si="10"/>
        <v>1.4633859999999999</v>
      </c>
      <c r="U153">
        <f t="shared" si="10"/>
        <v>1.5675825999999997</v>
      </c>
      <c r="V153">
        <f t="shared" si="10"/>
        <v>1.4007810879892801</v>
      </c>
      <c r="X153">
        <v>282.48804000000001</v>
      </c>
      <c r="Y153">
        <f t="shared" si="13"/>
        <v>9.338040000000035</v>
      </c>
      <c r="Z153">
        <v>284.67554000000001</v>
      </c>
      <c r="AA153">
        <f t="shared" si="14"/>
        <v>11.525540000000035</v>
      </c>
    </row>
    <row r="154" spans="1:27" x14ac:dyDescent="0.3">
      <c r="A154" s="1">
        <v>45410</v>
      </c>
      <c r="B154">
        <v>4.3</v>
      </c>
      <c r="C154">
        <v>8.5043000000000006</v>
      </c>
      <c r="D154">
        <v>6.9420000000000002</v>
      </c>
      <c r="E154">
        <v>7.5047184662999102</v>
      </c>
      <c r="F154">
        <v>7.3669786000000004</v>
      </c>
      <c r="G154">
        <v>7.6076430000000004</v>
      </c>
      <c r="H154">
        <v>7.3553350597665004</v>
      </c>
      <c r="K154">
        <f t="shared" si="11"/>
        <v>17.676138490000007</v>
      </c>
      <c r="L154">
        <f t="shared" si="11"/>
        <v>6.980164000000002</v>
      </c>
      <c r="M154">
        <f t="shared" si="11"/>
        <v>10.27022044824365</v>
      </c>
      <c r="N154">
        <f t="shared" si="9"/>
        <v>9.4063577328579626</v>
      </c>
      <c r="O154">
        <f t="shared" si="9"/>
        <v>10.940502215449003</v>
      </c>
      <c r="P154">
        <f t="shared" si="9"/>
        <v>9.3350723274383647</v>
      </c>
      <c r="Q154">
        <f t="shared" si="12"/>
        <v>4.2043000000000008</v>
      </c>
      <c r="R154">
        <f t="shared" si="12"/>
        <v>2.6420000000000003</v>
      </c>
      <c r="S154">
        <f t="shared" si="12"/>
        <v>3.2047184662999104</v>
      </c>
      <c r="T154">
        <f t="shared" si="10"/>
        <v>3.0669786000000006</v>
      </c>
      <c r="U154">
        <f t="shared" si="10"/>
        <v>3.3076430000000006</v>
      </c>
      <c r="V154">
        <f t="shared" si="10"/>
        <v>3.0553350597665005</v>
      </c>
      <c r="X154">
        <v>281.65429999999998</v>
      </c>
      <c r="Y154">
        <f t="shared" si="13"/>
        <v>8.5043000000000006</v>
      </c>
      <c r="Z154">
        <v>288.03174000000001</v>
      </c>
      <c r="AA154">
        <f t="shared" si="14"/>
        <v>14.881740000000036</v>
      </c>
    </row>
    <row r="155" spans="1:27" x14ac:dyDescent="0.3">
      <c r="A155" s="1">
        <v>45411</v>
      </c>
      <c r="B155">
        <v>8.3000000000000007</v>
      </c>
      <c r="C155">
        <v>13.264300000000048</v>
      </c>
      <c r="D155">
        <v>8.77</v>
      </c>
      <c r="E155">
        <v>8.9389853283529792</v>
      </c>
      <c r="F155">
        <v>8.2808060000000001</v>
      </c>
      <c r="G155">
        <v>9.0759109999999996</v>
      </c>
      <c r="H155">
        <v>8.76642537108971</v>
      </c>
      <c r="K155">
        <f t="shared" si="11"/>
        <v>24.644274490000473</v>
      </c>
      <c r="L155">
        <f t="shared" si="11"/>
        <v>0.22089999999999893</v>
      </c>
      <c r="M155">
        <f t="shared" si="11"/>
        <v>0.40830224985036373</v>
      </c>
      <c r="N155">
        <f t="shared" si="9"/>
        <v>3.6840963600002303E-4</v>
      </c>
      <c r="O155">
        <f t="shared" si="9"/>
        <v>0.60203787992099833</v>
      </c>
      <c r="P155">
        <f t="shared" si="9"/>
        <v>0.21755262679617302</v>
      </c>
      <c r="Q155">
        <f t="shared" si="12"/>
        <v>4.9643000000000477</v>
      </c>
      <c r="R155">
        <f t="shared" si="12"/>
        <v>0.46999999999999886</v>
      </c>
      <c r="S155">
        <f t="shared" si="12"/>
        <v>0.6389853283529785</v>
      </c>
      <c r="T155">
        <f t="shared" si="10"/>
        <v>1.9194000000000599E-2</v>
      </c>
      <c r="U155">
        <f t="shared" si="10"/>
        <v>0.77591099999999891</v>
      </c>
      <c r="V155">
        <f t="shared" si="10"/>
        <v>0.46642537108970927</v>
      </c>
      <c r="X155">
        <v>286.41430000000003</v>
      </c>
      <c r="Y155">
        <f t="shared" si="13"/>
        <v>13.264300000000048</v>
      </c>
      <c r="Z155">
        <v>290.22460000000001</v>
      </c>
      <c r="AA155">
        <f t="shared" si="14"/>
        <v>17.074600000000032</v>
      </c>
    </row>
    <row r="156" spans="1:27" x14ac:dyDescent="0.3">
      <c r="A156" s="1">
        <v>45412</v>
      </c>
      <c r="B156">
        <v>8.1</v>
      </c>
      <c r="C156">
        <v>12.397600000000011</v>
      </c>
      <c r="D156">
        <v>8.3089999999999993</v>
      </c>
      <c r="E156">
        <v>8.9072281794487598</v>
      </c>
      <c r="F156">
        <v>8.7408180000000009</v>
      </c>
      <c r="G156">
        <v>9.0102150000000005</v>
      </c>
      <c r="H156">
        <v>8.7418152521833594</v>
      </c>
      <c r="K156">
        <f t="shared" si="11"/>
        <v>18.469365760000098</v>
      </c>
      <c r="L156">
        <f t="shared" si="11"/>
        <v>4.3680999999999845E-2</v>
      </c>
      <c r="M156">
        <f t="shared" si="11"/>
        <v>0.65161733369615971</v>
      </c>
      <c r="N156">
        <f t="shared" si="9"/>
        <v>0.41064770912400156</v>
      </c>
      <c r="O156">
        <f t="shared" si="9"/>
        <v>0.82849134622500165</v>
      </c>
      <c r="P156">
        <f t="shared" si="9"/>
        <v>0.4119268179351897</v>
      </c>
      <c r="Q156">
        <f t="shared" si="12"/>
        <v>4.2976000000000116</v>
      </c>
      <c r="R156">
        <f t="shared" si="12"/>
        <v>0.20899999999999963</v>
      </c>
      <c r="S156">
        <f t="shared" si="12"/>
        <v>0.80722817944876013</v>
      </c>
      <c r="T156">
        <f t="shared" si="10"/>
        <v>0.64081800000000122</v>
      </c>
      <c r="U156">
        <f t="shared" si="10"/>
        <v>0.91021500000000088</v>
      </c>
      <c r="V156">
        <f t="shared" si="10"/>
        <v>0.64181525218335977</v>
      </c>
      <c r="X156">
        <v>285.54759999999999</v>
      </c>
      <c r="Y156">
        <f t="shared" si="13"/>
        <v>12.397600000000011</v>
      </c>
      <c r="Z156">
        <v>290.20190000000002</v>
      </c>
      <c r="AA156">
        <f t="shared" si="14"/>
        <v>17.051900000000046</v>
      </c>
    </row>
    <row r="157" spans="1:27" x14ac:dyDescent="0.3">
      <c r="K157">
        <f>SQRT(AVERAGE(K7:K156))</f>
        <v>3.4476294927991904</v>
      </c>
      <c r="L157">
        <f t="shared" ref="L157:P157" si="15">SQRT(AVERAGE(L7:L156))</f>
        <v>1.5926444445219596</v>
      </c>
      <c r="M157">
        <f t="shared" si="15"/>
        <v>1.6524356023735067</v>
      </c>
      <c r="N157">
        <f t="shared" si="15"/>
        <v>1.5789862923800366</v>
      </c>
      <c r="O157">
        <f t="shared" si="15"/>
        <v>1.7092157826895122</v>
      </c>
      <c r="P157">
        <f t="shared" si="15"/>
        <v>1.5578427926279137</v>
      </c>
      <c r="Q157">
        <f>AVERAGE(Q7:Q156)</f>
        <v>2.8488666666666891</v>
      </c>
      <c r="R157">
        <f t="shared" ref="R157:V157" si="16">AVERAGE(R7:R156)</f>
        <v>1.2701266666666675</v>
      </c>
      <c r="S157">
        <f t="shared" si="16"/>
        <v>1.3278406875325823</v>
      </c>
      <c r="T157">
        <f t="shared" si="16"/>
        <v>1.2445334694666661</v>
      </c>
      <c r="U157">
        <f t="shared" si="16"/>
        <v>1.3417917355533333</v>
      </c>
      <c r="V157">
        <f t="shared" si="16"/>
        <v>1.2308562465608015</v>
      </c>
    </row>
    <row r="158" spans="1:27" x14ac:dyDescent="0.3">
      <c r="B158" s="2" t="s">
        <v>3</v>
      </c>
      <c r="C158" s="4">
        <f>K157</f>
        <v>3.4476294927991904</v>
      </c>
      <c r="D158" s="4">
        <f t="shared" ref="D158:H158" si="17">L157</f>
        <v>1.5926444445219596</v>
      </c>
      <c r="E158" s="4">
        <f t="shared" si="17"/>
        <v>1.6524356023735067</v>
      </c>
      <c r="F158" s="4">
        <f t="shared" si="17"/>
        <v>1.5789862923800366</v>
      </c>
      <c r="G158" s="4">
        <f t="shared" si="17"/>
        <v>1.7092157826895122</v>
      </c>
      <c r="H158" s="4">
        <f t="shared" si="17"/>
        <v>1.5578427926279137</v>
      </c>
    </row>
    <row r="159" spans="1:27" x14ac:dyDescent="0.3">
      <c r="B159" s="2" t="s">
        <v>4</v>
      </c>
      <c r="C159" s="4">
        <f>Q157</f>
        <v>2.8488666666666891</v>
      </c>
      <c r="D159" s="4">
        <f t="shared" ref="D159:H159" si="18">R157</f>
        <v>1.2701266666666675</v>
      </c>
      <c r="E159" s="4">
        <f t="shared" si="18"/>
        <v>1.3278406875325823</v>
      </c>
      <c r="F159" s="4">
        <f t="shared" si="18"/>
        <v>1.2445334694666661</v>
      </c>
      <c r="G159" s="4">
        <f t="shared" si="18"/>
        <v>1.3417917355533333</v>
      </c>
      <c r="H159" s="4">
        <f t="shared" si="18"/>
        <v>1.2308562465608015</v>
      </c>
    </row>
  </sheetData>
  <mergeCells count="2">
    <mergeCell ref="A1:H1"/>
    <mergeCell ref="D5:G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3</vt:i4>
      </vt:variant>
    </vt:vector>
  </HeadingPairs>
  <TitlesOfParts>
    <vt:vector size="3" baseType="lpstr">
      <vt:lpstr>Szeged</vt:lpstr>
      <vt:lpstr>Kiskunhalas</vt:lpstr>
      <vt:lpstr>Kiskunmajsa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kovacs_av</dc:creator>
  <cp:lastModifiedBy>kovacs_av</cp:lastModifiedBy>
  <dcterms:created xsi:type="dcterms:W3CDTF">2024-12-17T08:11:07Z</dcterms:created>
  <dcterms:modified xsi:type="dcterms:W3CDTF">2025-01-08T14:17:27Z</dcterms:modified>
</cp:coreProperties>
</file>