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weighting_dependencies/"/>
    </mc:Choice>
  </mc:AlternateContent>
  <xr:revisionPtr revIDLastSave="0" documentId="8_{21240CDA-3379-3740-A8E2-28F8DACC65AC}" xr6:coauthVersionLast="45" xr6:coauthVersionMax="45" xr10:uidLastSave="{00000000-0000-0000-0000-000000000000}"/>
  <bookViews>
    <workbookView xWindow="4040" yWindow="460" windowWidth="20700" windowHeight="13560"/>
  </bookViews>
  <sheets>
    <sheet name="Weighting_dependencies_exper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3" i="1" l="1"/>
  <c r="L63" i="1"/>
  <c r="K63" i="1"/>
  <c r="J63" i="1"/>
  <c r="I63" i="1"/>
  <c r="H63" i="1"/>
  <c r="G63" i="1"/>
  <c r="F63" i="1"/>
  <c r="E63" i="1"/>
  <c r="C71" i="1" s="1"/>
  <c r="D63" i="1"/>
  <c r="B71" i="1" s="1"/>
  <c r="C63" i="1"/>
  <c r="C70" i="1" s="1"/>
  <c r="B63" i="1"/>
  <c r="B70" i="1" s="1"/>
  <c r="M62" i="1"/>
  <c r="L62" i="1"/>
  <c r="K62" i="1"/>
  <c r="J62" i="1"/>
  <c r="I62" i="1"/>
  <c r="H62" i="1"/>
  <c r="G62" i="1"/>
  <c r="F62" i="1"/>
  <c r="E62" i="1"/>
  <c r="C69" i="1" s="1"/>
  <c r="D62" i="1"/>
  <c r="B69" i="1" s="1"/>
  <c r="C62" i="1"/>
  <c r="C68" i="1" s="1"/>
  <c r="B62" i="1"/>
  <c r="B68" i="1" s="1"/>
</calcChain>
</file>

<file path=xl/sharedStrings.xml><?xml version="1.0" encoding="utf-8"?>
<sst xmlns="http://schemas.openxmlformats.org/spreadsheetml/2006/main" count="80" uniqueCount="80">
  <si>
    <t>Source</t>
  </si>
  <si>
    <t>ldh_w_spear</t>
  </si>
  <si>
    <t>ldh_w_p</t>
  </si>
  <si>
    <t>xdh_w_spear</t>
  </si>
  <si>
    <t>xdh_w_p</t>
  </si>
  <si>
    <t>xdx_w_spear</t>
  </si>
  <si>
    <t>xdx_w_p</t>
  </si>
  <si>
    <t>ldh_uw_spear</t>
  </si>
  <si>
    <t>ldh_uw_p</t>
  </si>
  <si>
    <t>xdh_uw_spear</t>
  </si>
  <si>
    <t>xdh_uw_p</t>
  </si>
  <si>
    <t>xdx_uw_spear</t>
  </si>
  <si>
    <t>xdx_uw_p</t>
  </si>
  <si>
    <t>I01T_NNS_vs_all_fns</t>
  </si>
  <si>
    <t>I01U_NNS_vs_all_fns</t>
  </si>
  <si>
    <t>I02T_NNS_vs_all_fns</t>
  </si>
  <si>
    <t>I02U_NNS_vs_all_fns</t>
  </si>
  <si>
    <t>I03T_NNS_vs_all_fns</t>
  </si>
  <si>
    <t>I03U_NNS_vs_all_fns</t>
  </si>
  <si>
    <t>I04T_NNS_vs_all_fns</t>
  </si>
  <si>
    <t>I04U_NNS_vs_all_fns</t>
  </si>
  <si>
    <t>I05T_NNS_vs_all_fns</t>
  </si>
  <si>
    <t>I05U_NNS_vs_all_fns</t>
  </si>
  <si>
    <t>I06T_NNS_vs_all_fns</t>
  </si>
  <si>
    <t>I06U_NNS_vs_all_fns</t>
  </si>
  <si>
    <t>I07T_NNS_vs_all_fns</t>
  </si>
  <si>
    <t>I07U_NNS_vs_all_fns</t>
  </si>
  <si>
    <t>I08T_NNS_vs_all_fns</t>
  </si>
  <si>
    <t>I08U_NNS_vs_all_fns</t>
  </si>
  <si>
    <t>I09T_NNS_vs_all_fns</t>
  </si>
  <si>
    <t>I09U_NNS_vs_all_fns</t>
  </si>
  <si>
    <t>I10T_NNS_vs_all_fns</t>
  </si>
  <si>
    <t>I10U_NNS_vs_all_fns</t>
  </si>
  <si>
    <t>I11T_NNS_vs_all_fns</t>
  </si>
  <si>
    <t>I11U_NNS_vs_all_fns</t>
  </si>
  <si>
    <t>I12T_NNS_vs_all_fns</t>
  </si>
  <si>
    <t>I12U_NNS_vs_all_fns</t>
  </si>
  <si>
    <t>I13T_NNS_vs_all_fns</t>
  </si>
  <si>
    <t>I13U_NNS_vs_all_fns</t>
  </si>
  <si>
    <t>I14T_NNS_vs_all_fns</t>
  </si>
  <si>
    <t>I14U_NNS_vs_all_fns</t>
  </si>
  <si>
    <t>I15T_NNS_vs_all_fns</t>
  </si>
  <si>
    <t>I15U_NNS_vs_all_fns</t>
  </si>
  <si>
    <t>I16T_NNS_vs_all_fns</t>
  </si>
  <si>
    <t>I16U_NNS_vs_all_fns</t>
  </si>
  <si>
    <t>I17T_NNS_vs_all_fns</t>
  </si>
  <si>
    <t>I17U_NNS_vs_all_fns</t>
  </si>
  <si>
    <t>I18T_NNS_vs_all_fns</t>
  </si>
  <si>
    <t>I18U_NNS_vs_all_fns</t>
  </si>
  <si>
    <t>I19T_NNS_vs_all_fns</t>
  </si>
  <si>
    <t>I19U_NNS_vs_all_fns</t>
  </si>
  <si>
    <t>I20T_NNS_vs_all_fns</t>
  </si>
  <si>
    <t>I20U_NNS_vs_all_fns</t>
  </si>
  <si>
    <t>I21T_NNS_vs_all_fns</t>
  </si>
  <si>
    <t>I21U_NNS_vs_all_fns</t>
  </si>
  <si>
    <t>I22T_NNS_vs_all_fns</t>
  </si>
  <si>
    <t>I22U_NNS_vs_all_fns</t>
  </si>
  <si>
    <t>I23T_NNS_vs_all_fns</t>
  </si>
  <si>
    <t>I23U_NNS_vs_all_fns</t>
  </si>
  <si>
    <t>I24T_NNS_vs_all_fns</t>
  </si>
  <si>
    <t>I24U_NNS_vs_all_fns</t>
  </si>
  <si>
    <t>I25T_NNS_vs_all_fns</t>
  </si>
  <si>
    <t>I25U_NNS_vs_all_fns</t>
  </si>
  <si>
    <t>I26T_NNS_vs_all_fns</t>
  </si>
  <si>
    <t>I26U_NNS_vs_all_fns</t>
  </si>
  <si>
    <t>I27T_NNS_vs_all_fns</t>
  </si>
  <si>
    <t>I27U_NNS_vs_all_fns</t>
  </si>
  <si>
    <t>I28T_NNS_vs_all_fns</t>
  </si>
  <si>
    <t>I28U_NNS_vs_all_fns</t>
  </si>
  <si>
    <t>I29T_NNS_vs_all_fns</t>
  </si>
  <si>
    <t>I29U_NNS_vs_all_fns</t>
  </si>
  <si>
    <t>I30T_NNS_vs_all_fns</t>
  </si>
  <si>
    <t>I30U_NNS_vs_all_fns</t>
  </si>
  <si>
    <t>Avg (Sums)</t>
  </si>
  <si>
    <t>Avg (Absolulte val sums)</t>
  </si>
  <si>
    <t>p value (avg)</t>
  </si>
  <si>
    <t>All W Avg (Sums)</t>
  </si>
  <si>
    <t>All UW Avg (Sums)</t>
  </si>
  <si>
    <t>All W Avg (Abs Val Sums)</t>
  </si>
  <si>
    <t>All UW Avg (Abs Val Sums)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</si>
</sst>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6" fillId="33" borderId="0" xfId="0" applyFont="1" applyFill="1"/>
    <xf numFmtId="0" fontId="16" fillId="34" borderId="0" xfId="0" applyFont="1" applyFill="1"/>
    <xf numFmtId="0" fontId="16" fillId="0" borderId="0" xfId="0" applyFont="1"/>
    <xf numFmtId="0" fontId="16" fillId="35" borderId="0" xfId="0" applyFont="1" applyFill="1"/>
    <xf numFmtId="0" fontId="0" fillId="34" borderId="0" xfId="0" applyFill="1"/>
    <xf numFmtId="0" fontId="0" fillId="36" borderId="0" xfId="0" applyFill="1"/>
    <xf numFmtId="0" fontId="0" fillId="37" borderId="0" xfId="0" applyFill="1"/>
    <xf numFmtId="0" fontId="16" fillId="36" borderId="0" xfId="0" applyFont="1" applyFill="1"/>
    <xf numFmtId="0" fontId="16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topLeftCell="A53" workbookViewId="0">
      <selection activeCell="E60" sqref="E60"/>
    </sheetView>
  </sheetViews>
  <sheetFormatPr baseColWidth="10" defaultRowHeight="16" x14ac:dyDescent="0.2"/>
  <cols>
    <col min="1" max="1" width="19.83203125" customWidth="1"/>
  </cols>
  <sheetData>
    <row r="1" spans="1:13" s="4" customFormat="1" x14ac:dyDescent="0.2">
      <c r="A1" s="4" t="s">
        <v>0</v>
      </c>
      <c r="B1" s="3" t="s">
        <v>1</v>
      </c>
      <c r="C1" s="4" t="s">
        <v>2</v>
      </c>
      <c r="D1" s="3" t="s">
        <v>7</v>
      </c>
      <c r="E1" s="4" t="s">
        <v>8</v>
      </c>
      <c r="F1" s="9" t="s">
        <v>3</v>
      </c>
      <c r="G1" s="4" t="s">
        <v>4</v>
      </c>
      <c r="H1" s="9" t="s">
        <v>9</v>
      </c>
      <c r="I1" s="4" t="s">
        <v>10</v>
      </c>
      <c r="J1" s="10" t="s">
        <v>5</v>
      </c>
      <c r="K1" s="4" t="s">
        <v>6</v>
      </c>
      <c r="L1" s="10" t="s">
        <v>11</v>
      </c>
      <c r="M1" s="4" t="s">
        <v>12</v>
      </c>
    </row>
    <row r="2" spans="1:13" x14ac:dyDescent="0.2">
      <c r="A2" t="s">
        <v>13</v>
      </c>
      <c r="B2" s="6">
        <v>-0.81628047817346505</v>
      </c>
      <c r="C2" s="1">
        <v>4.1807924158686901E-18</v>
      </c>
      <c r="D2" s="6">
        <v>-0.81972289423781197</v>
      </c>
      <c r="E2" s="1">
        <v>2.3145583101742902E-18</v>
      </c>
      <c r="F2" s="7">
        <v>-0.78795635064177905</v>
      </c>
      <c r="G2" s="1">
        <v>3.5380566475126798E-16</v>
      </c>
      <c r="H2" s="7">
        <v>-0.78675054307076098</v>
      </c>
      <c r="I2" s="1">
        <v>4.2097337449675501E-16</v>
      </c>
      <c r="J2" s="8">
        <v>-0.66010185109546105</v>
      </c>
      <c r="K2" s="1">
        <v>3.8011470033131902E-10</v>
      </c>
      <c r="L2" s="8">
        <v>-0.52962180280579796</v>
      </c>
      <c r="M2" s="1">
        <v>2.0419597928314E-6</v>
      </c>
    </row>
    <row r="3" spans="1:13" x14ac:dyDescent="0.2">
      <c r="A3" t="s">
        <v>14</v>
      </c>
      <c r="B3" s="6">
        <v>-0.75100525909779903</v>
      </c>
      <c r="C3" s="1">
        <v>7.0147329521421399E-14</v>
      </c>
      <c r="D3" s="6">
        <v>-0.74856374654390601</v>
      </c>
      <c r="E3" s="1">
        <v>9.3505309257328197E-14</v>
      </c>
      <c r="F3" s="7">
        <v>-0.76033103655775003</v>
      </c>
      <c r="G3" s="1">
        <v>2.2681734944999401E-14</v>
      </c>
      <c r="H3" s="7">
        <v>-0.75592830900154995</v>
      </c>
      <c r="I3" s="1">
        <v>3.8894892292963902E-14</v>
      </c>
      <c r="J3" s="8">
        <v>-0.68557075012570401</v>
      </c>
      <c r="K3" s="1">
        <v>5.8407963977790106E-11</v>
      </c>
      <c r="L3" s="8">
        <v>-0.69143443433000795</v>
      </c>
      <c r="M3" s="1">
        <v>3.4378957374341698E-11</v>
      </c>
    </row>
    <row r="4" spans="1:13" x14ac:dyDescent="0.2">
      <c r="A4" t="s">
        <v>15</v>
      </c>
      <c r="B4" s="6">
        <v>-0.17002878795073401</v>
      </c>
      <c r="C4">
        <v>0.15630660966856</v>
      </c>
      <c r="D4" s="6">
        <v>-0.18130465569241999</v>
      </c>
      <c r="E4">
        <v>0.130240418941689</v>
      </c>
      <c r="F4" s="7">
        <v>-0.181999892239114</v>
      </c>
      <c r="G4">
        <v>0.12874848969908601</v>
      </c>
      <c r="H4" s="7">
        <v>-0.18847428258019699</v>
      </c>
      <c r="I4">
        <v>0.115472064645781</v>
      </c>
      <c r="J4" s="8">
        <v>-0.32667427237761898</v>
      </c>
      <c r="K4">
        <v>5.4280172260286197E-3</v>
      </c>
      <c r="L4" s="8">
        <v>-0.336125144184234</v>
      </c>
      <c r="M4">
        <v>4.1588192352072203E-3</v>
      </c>
    </row>
    <row r="5" spans="1:13" x14ac:dyDescent="0.2">
      <c r="A5" t="s">
        <v>16</v>
      </c>
      <c r="B5" s="6">
        <v>-0.35079060252552702</v>
      </c>
      <c r="C5">
        <v>2.9078890143284198E-3</v>
      </c>
      <c r="D5" s="6">
        <v>-0.29566941414571701</v>
      </c>
      <c r="E5">
        <v>1.29537466209082E-2</v>
      </c>
      <c r="F5" s="7">
        <v>-0.27392509249540498</v>
      </c>
      <c r="G5">
        <v>2.1754012644888202E-2</v>
      </c>
      <c r="H5" s="7">
        <v>-0.24092174785560599</v>
      </c>
      <c r="I5">
        <v>4.4526420876725502E-2</v>
      </c>
      <c r="J5" s="8">
        <v>-0.39606681582685099</v>
      </c>
      <c r="K5">
        <v>6.8879341759991704E-4</v>
      </c>
      <c r="L5" s="8">
        <v>-0.39542649224451099</v>
      </c>
      <c r="M5">
        <v>7.0399365878627399E-4</v>
      </c>
    </row>
    <row r="6" spans="1:13" x14ac:dyDescent="0.2">
      <c r="A6" t="s">
        <v>17</v>
      </c>
      <c r="B6" s="6">
        <v>-0.37661116299200798</v>
      </c>
      <c r="C6">
        <v>1.2073812349391499E-3</v>
      </c>
      <c r="D6" s="6">
        <v>-0.38958410496884799</v>
      </c>
      <c r="E6">
        <v>7.8463469558247203E-4</v>
      </c>
      <c r="F6" s="7">
        <v>-0.35302236003550702</v>
      </c>
      <c r="G6">
        <v>2.5303547403928701E-3</v>
      </c>
      <c r="H6" s="7">
        <v>-0.35924793274561301</v>
      </c>
      <c r="I6">
        <v>2.0926339386127001E-3</v>
      </c>
      <c r="J6" s="8">
        <v>-0.31109870565820102</v>
      </c>
      <c r="K6">
        <v>8.2732255810249004E-3</v>
      </c>
      <c r="L6" s="8">
        <v>-0.336450821116409</v>
      </c>
      <c r="M6">
        <v>4.120222496618E-3</v>
      </c>
    </row>
    <row r="7" spans="1:13" x14ac:dyDescent="0.2">
      <c r="A7" t="s">
        <v>18</v>
      </c>
      <c r="B7" s="6">
        <v>-0.52156133331537702</v>
      </c>
      <c r="C7" s="1">
        <v>3.65956686481567E-6</v>
      </c>
      <c r="D7" s="6">
        <v>-0.528592161208709</v>
      </c>
      <c r="E7" s="1">
        <v>2.5562363805888002E-6</v>
      </c>
      <c r="F7" s="7">
        <v>-0.516727639138712</v>
      </c>
      <c r="G7" s="1">
        <v>4.6618533633930704E-6</v>
      </c>
      <c r="H7" s="7">
        <v>-0.51879103428132001</v>
      </c>
      <c r="I7" s="1">
        <v>4.2060907973172103E-6</v>
      </c>
      <c r="J7" s="8">
        <v>-0.43812756861380397</v>
      </c>
      <c r="K7">
        <v>1.4865769619794899E-4</v>
      </c>
      <c r="L7" s="8">
        <v>-0.43734424268003602</v>
      </c>
      <c r="M7">
        <v>1.53249631407319E-4</v>
      </c>
    </row>
    <row r="8" spans="1:13" x14ac:dyDescent="0.2">
      <c r="A8" t="s">
        <v>19</v>
      </c>
      <c r="B8" s="6">
        <v>-0.27478464312202699</v>
      </c>
      <c r="C8">
        <v>2.0388833311793999E-2</v>
      </c>
      <c r="D8" s="6">
        <v>-0.31438539592381998</v>
      </c>
      <c r="E8">
        <v>7.5827316905184303E-3</v>
      </c>
      <c r="F8" s="7">
        <v>-0.26660727547406099</v>
      </c>
      <c r="G8">
        <v>2.4611634477618001E-2</v>
      </c>
      <c r="H8" s="7">
        <v>-0.29618095855457399</v>
      </c>
      <c r="I8">
        <v>1.21446691505542E-2</v>
      </c>
      <c r="J8" s="8">
        <v>-0.232687037013077</v>
      </c>
      <c r="K8">
        <v>5.0849445146959098E-2</v>
      </c>
      <c r="L8" s="8">
        <v>-0.27974518408910998</v>
      </c>
      <c r="M8">
        <v>1.81414516890307E-2</v>
      </c>
    </row>
    <row r="9" spans="1:13" x14ac:dyDescent="0.2">
      <c r="A9" t="s">
        <v>20</v>
      </c>
      <c r="B9" s="6">
        <v>-0.18631583574607</v>
      </c>
      <c r="C9">
        <v>0.122511080040637</v>
      </c>
      <c r="D9" s="6">
        <v>-0.17791762612145501</v>
      </c>
      <c r="E9">
        <v>0.140603407666331</v>
      </c>
      <c r="F9" s="7">
        <v>-0.17056233141754501</v>
      </c>
      <c r="G9">
        <v>0.15803826760321199</v>
      </c>
      <c r="H9" s="7">
        <v>-0.17542926771416201</v>
      </c>
      <c r="I9">
        <v>0.146331967152633</v>
      </c>
      <c r="J9" s="8">
        <v>-0.27801329954333798</v>
      </c>
      <c r="K9">
        <v>1.97909603194741E-2</v>
      </c>
      <c r="L9" s="8">
        <v>-0.28803509194892601</v>
      </c>
      <c r="M9">
        <v>1.5607481080424E-2</v>
      </c>
    </row>
    <row r="10" spans="1:13" x14ac:dyDescent="0.2">
      <c r="A10" t="s">
        <v>21</v>
      </c>
      <c r="B10" s="6">
        <v>-0.63486047614163499</v>
      </c>
      <c r="C10" s="1">
        <v>2.7512885016214099E-9</v>
      </c>
      <c r="D10" s="6">
        <v>-0.64292609290681202</v>
      </c>
      <c r="E10" s="1">
        <v>1.4909453762066899E-9</v>
      </c>
      <c r="F10" s="7">
        <v>-0.66120523524963304</v>
      </c>
      <c r="G10" s="1">
        <v>3.4711226311931302E-10</v>
      </c>
      <c r="H10" s="7">
        <v>-0.67356666963974099</v>
      </c>
      <c r="I10" s="1">
        <v>1.22199870850082E-10</v>
      </c>
      <c r="J10" s="8">
        <v>-0.70184016319158504</v>
      </c>
      <c r="K10" s="1">
        <v>9.2003224494047595E-12</v>
      </c>
      <c r="L10" s="8">
        <v>-0.70484285204166397</v>
      </c>
      <c r="M10" s="1">
        <v>6.8675865455776903E-12</v>
      </c>
    </row>
    <row r="11" spans="1:13" x14ac:dyDescent="0.2">
      <c r="A11" t="s">
        <v>22</v>
      </c>
      <c r="B11" s="6">
        <v>-0.357779364031866</v>
      </c>
      <c r="C11">
        <v>2.3592012728554899E-3</v>
      </c>
      <c r="D11" s="6">
        <v>-0.33364951444018198</v>
      </c>
      <c r="E11">
        <v>4.7633357718398E-3</v>
      </c>
      <c r="F11" s="7">
        <v>-0.34202373812468001</v>
      </c>
      <c r="G11">
        <v>3.7555253012749499E-3</v>
      </c>
      <c r="H11" s="7">
        <v>-0.31966309062916498</v>
      </c>
      <c r="I11">
        <v>6.9860412323428404E-3</v>
      </c>
      <c r="J11" s="8">
        <v>-0.45619009560559398</v>
      </c>
      <c r="K11" s="1">
        <v>7.2188235940610996E-5</v>
      </c>
      <c r="L11" s="8">
        <v>-0.44790630708044199</v>
      </c>
      <c r="M11">
        <v>1.01047618485022E-4</v>
      </c>
    </row>
    <row r="12" spans="1:13" x14ac:dyDescent="0.2">
      <c r="A12" t="s">
        <v>23</v>
      </c>
      <c r="B12" s="6">
        <v>-0.67256071240864501</v>
      </c>
      <c r="C12" s="1">
        <v>1.3328326382756601E-10</v>
      </c>
      <c r="D12" s="6">
        <v>-0.66767685721610404</v>
      </c>
      <c r="E12" s="1">
        <v>2.0219506328007499E-10</v>
      </c>
      <c r="F12" s="7">
        <v>-0.65311266130256196</v>
      </c>
      <c r="G12" s="1">
        <v>6.69905814133142E-10</v>
      </c>
      <c r="H12" s="7">
        <v>-0.65246272404898398</v>
      </c>
      <c r="I12" s="1">
        <v>7.05625925942812E-10</v>
      </c>
      <c r="J12" s="8">
        <v>-0.52601766081897905</v>
      </c>
      <c r="K12" s="1">
        <v>2.4647717905116499E-6</v>
      </c>
      <c r="L12" s="8">
        <v>-0.53559951251462601</v>
      </c>
      <c r="M12" s="1">
        <v>1.4872990127206001E-6</v>
      </c>
    </row>
    <row r="13" spans="1:13" x14ac:dyDescent="0.2">
      <c r="A13" t="s">
        <v>24</v>
      </c>
      <c r="B13" s="6">
        <v>-0.45959797747220998</v>
      </c>
      <c r="C13" s="1">
        <v>6.2701920465670896E-5</v>
      </c>
      <c r="D13" s="6">
        <v>-0.45620980744744499</v>
      </c>
      <c r="E13" s="1">
        <v>7.2129741645852194E-5</v>
      </c>
      <c r="F13" s="7">
        <v>-0.45488004179256403</v>
      </c>
      <c r="G13" s="1">
        <v>7.6175574649602705E-5</v>
      </c>
      <c r="H13" s="7">
        <v>-0.45549938470031698</v>
      </c>
      <c r="I13" s="1">
        <v>7.4265807765459794E-5</v>
      </c>
      <c r="J13" s="8">
        <v>-8.4569787214528305E-2</v>
      </c>
      <c r="K13">
        <v>0.48638501885693303</v>
      </c>
      <c r="L13" s="8">
        <v>-8.1819994391661405E-2</v>
      </c>
      <c r="M13">
        <v>0.50071852896533897</v>
      </c>
    </row>
    <row r="14" spans="1:13" x14ac:dyDescent="0.2">
      <c r="A14" t="s">
        <v>25</v>
      </c>
      <c r="B14" s="6">
        <v>-0.52318584412333602</v>
      </c>
      <c r="C14" s="1">
        <v>2.8532284421671201E-6</v>
      </c>
      <c r="D14" s="6">
        <v>-0.52293165790523999</v>
      </c>
      <c r="E14" s="1">
        <v>2.8907712962235502E-6</v>
      </c>
      <c r="F14" s="7">
        <v>-0.52293165790523999</v>
      </c>
      <c r="G14" s="1">
        <v>2.8907712962235502E-6</v>
      </c>
      <c r="H14" s="7">
        <v>-0.52293165790523999</v>
      </c>
      <c r="I14" s="1">
        <v>2.8907712962235502E-6</v>
      </c>
      <c r="J14" s="8">
        <v>-0.499328604394292</v>
      </c>
      <c r="K14" s="1">
        <v>9.3056064583793799E-6</v>
      </c>
      <c r="L14" s="8">
        <v>-0.51590652304927698</v>
      </c>
      <c r="M14" s="1">
        <v>4.1315851025396997E-6</v>
      </c>
    </row>
    <row r="15" spans="1:13" x14ac:dyDescent="0.2">
      <c r="A15" t="s">
        <v>26</v>
      </c>
      <c r="B15" s="6">
        <v>-0.57750094711229905</v>
      </c>
      <c r="C15" s="1">
        <v>1.6593558296479401E-7</v>
      </c>
      <c r="D15" s="6">
        <v>-0.59021637614269395</v>
      </c>
      <c r="E15" s="1">
        <v>7.5597921438646604E-8</v>
      </c>
      <c r="F15" s="7">
        <v>-0.57750094711229905</v>
      </c>
      <c r="G15" s="1">
        <v>1.6593558296479401E-7</v>
      </c>
      <c r="H15" s="7">
        <v>-0.59021637614269395</v>
      </c>
      <c r="I15" s="1">
        <v>7.5597921438646604E-8</v>
      </c>
      <c r="J15" s="8">
        <v>-0.552967347148413</v>
      </c>
      <c r="K15" s="1">
        <v>6.9075326704350097E-7</v>
      </c>
      <c r="L15" s="8">
        <v>-0.56616985914569695</v>
      </c>
      <c r="M15" s="1">
        <v>3.25261086307496E-7</v>
      </c>
    </row>
    <row r="16" spans="1:13" x14ac:dyDescent="0.2">
      <c r="A16" t="s">
        <v>27</v>
      </c>
      <c r="B16" s="6">
        <v>-0.40359784496434697</v>
      </c>
      <c r="C16">
        <v>4.8278061062403201E-4</v>
      </c>
      <c r="D16" s="6">
        <v>-0.40555327842431499</v>
      </c>
      <c r="E16">
        <v>4.5037999800973702E-4</v>
      </c>
      <c r="F16" s="7">
        <v>-0.39577611112447503</v>
      </c>
      <c r="G16">
        <v>6.3476080718878895E-4</v>
      </c>
      <c r="H16" s="7">
        <v>-0.39584853458595498</v>
      </c>
      <c r="I16">
        <v>6.3317360097350903E-4</v>
      </c>
      <c r="J16" s="8">
        <v>-0.25099950724003001</v>
      </c>
      <c r="K16">
        <v>3.4742582846361697E-2</v>
      </c>
      <c r="L16" s="8">
        <v>-0.22805956814509201</v>
      </c>
      <c r="M16">
        <v>5.5767885113989599E-2</v>
      </c>
    </row>
    <row r="17" spans="1:13" x14ac:dyDescent="0.2">
      <c r="A17" t="s">
        <v>28</v>
      </c>
      <c r="B17" s="6">
        <v>-0.408096580769094</v>
      </c>
      <c r="C17">
        <v>4.53348324933439E-4</v>
      </c>
      <c r="D17" s="6">
        <v>-0.408985034863657</v>
      </c>
      <c r="E17">
        <v>4.3928281376071402E-4</v>
      </c>
      <c r="F17" s="7">
        <v>-0.42486615180396398</v>
      </c>
      <c r="G17">
        <v>2.4637408894104799E-4</v>
      </c>
      <c r="H17" s="7">
        <v>-0.44354219725008198</v>
      </c>
      <c r="I17">
        <v>1.20220605575489E-4</v>
      </c>
      <c r="J17" s="8">
        <v>-0.53179065173597295</v>
      </c>
      <c r="K17" s="1">
        <v>2.1654379698377902E-6</v>
      </c>
      <c r="L17" s="8">
        <v>-0.50025080729762805</v>
      </c>
      <c r="M17" s="1">
        <v>1.03532672377244E-5</v>
      </c>
    </row>
    <row r="18" spans="1:13" x14ac:dyDescent="0.2">
      <c r="A18" t="s">
        <v>29</v>
      </c>
      <c r="B18" s="6">
        <v>-0.71722659461570704</v>
      </c>
      <c r="C18" s="1">
        <v>1.9763754998825601E-12</v>
      </c>
      <c r="D18" s="6">
        <v>-0.71657326835497803</v>
      </c>
      <c r="E18" s="1">
        <v>2.1140772436439299E-12</v>
      </c>
      <c r="F18" s="7">
        <v>-0.72710187232596801</v>
      </c>
      <c r="G18" s="1">
        <v>6.97491311338124E-13</v>
      </c>
      <c r="H18" s="7">
        <v>-0.72526753320930404</v>
      </c>
      <c r="I18" s="1">
        <v>8.4924678267376403E-13</v>
      </c>
      <c r="J18" s="8">
        <v>-0.78444381567155297</v>
      </c>
      <c r="K18" s="1">
        <v>5.8522250497549395E-16</v>
      </c>
      <c r="L18" s="8">
        <v>-0.78421766427360895</v>
      </c>
      <c r="M18" s="1">
        <v>6.0430072181328598E-16</v>
      </c>
    </row>
    <row r="19" spans="1:13" x14ac:dyDescent="0.2">
      <c r="A19" t="s">
        <v>30</v>
      </c>
      <c r="B19" s="6">
        <v>-0.61121894775690599</v>
      </c>
      <c r="C19" s="1">
        <v>1.91100390741843E-8</v>
      </c>
      <c r="D19" s="6">
        <v>-0.61158947081148596</v>
      </c>
      <c r="E19" s="1">
        <v>1.86351324661735E-8</v>
      </c>
      <c r="F19" s="7">
        <v>-0.63091842349204097</v>
      </c>
      <c r="G19" s="1">
        <v>4.7867091396455996E-9</v>
      </c>
      <c r="H19" s="7">
        <v>-0.63709380773502999</v>
      </c>
      <c r="I19" s="1">
        <v>3.0390234314251998E-9</v>
      </c>
      <c r="J19" s="8">
        <v>-0.65730206880925601</v>
      </c>
      <c r="K19" s="1">
        <v>6.3849391203979697E-10</v>
      </c>
      <c r="L19" s="8">
        <v>-0.66181005932251002</v>
      </c>
      <c r="M19" s="1">
        <v>4.4355849047037301E-10</v>
      </c>
    </row>
    <row r="20" spans="1:13" x14ac:dyDescent="0.2">
      <c r="A20" t="s">
        <v>31</v>
      </c>
      <c r="B20" s="6">
        <v>-0.65257984600428498</v>
      </c>
      <c r="C20" s="1">
        <v>6.9905763596951903E-10</v>
      </c>
      <c r="D20" s="6">
        <v>-0.65257984600428498</v>
      </c>
      <c r="E20" s="1">
        <v>6.9905763596951903E-10</v>
      </c>
      <c r="F20" s="7">
        <v>-0.66247519879399297</v>
      </c>
      <c r="G20" s="1">
        <v>3.1251186636199302E-10</v>
      </c>
      <c r="H20" s="7">
        <v>-0.66247519879399297</v>
      </c>
      <c r="I20" s="1">
        <v>3.1251186636199302E-10</v>
      </c>
      <c r="J20" s="8">
        <v>-0.62738867881283999</v>
      </c>
      <c r="K20" s="1">
        <v>4.7776664878280797E-9</v>
      </c>
      <c r="L20" s="8">
        <v>-0.62738867881283999</v>
      </c>
      <c r="M20" s="1">
        <v>4.7776664878280797E-9</v>
      </c>
    </row>
    <row r="21" spans="1:13" x14ac:dyDescent="0.2">
      <c r="A21" t="s">
        <v>32</v>
      </c>
      <c r="B21" s="6">
        <v>-0.43738346216336699</v>
      </c>
      <c r="C21">
        <v>1.53016654251042E-4</v>
      </c>
      <c r="D21" s="6">
        <v>-0.43545346830717102</v>
      </c>
      <c r="E21">
        <v>1.6487642580127201E-4</v>
      </c>
      <c r="F21" s="7">
        <v>-0.43947846491676301</v>
      </c>
      <c r="G21">
        <v>1.4103500299923299E-4</v>
      </c>
      <c r="H21" s="7">
        <v>-0.435465501896172</v>
      </c>
      <c r="I21">
        <v>1.6479993083183501E-4</v>
      </c>
      <c r="J21" s="8">
        <v>-0.45970761866280901</v>
      </c>
      <c r="K21" s="1">
        <v>6.2416809785826102E-5</v>
      </c>
      <c r="L21" s="8">
        <v>-0.45737662367729098</v>
      </c>
      <c r="M21" s="1">
        <v>6.8744301471540404E-5</v>
      </c>
    </row>
    <row r="22" spans="1:13" x14ac:dyDescent="0.2">
      <c r="A22" t="s">
        <v>33</v>
      </c>
      <c r="B22" s="6">
        <v>5.4795948622071801E-2</v>
      </c>
      <c r="C22">
        <v>0.64992627098039102</v>
      </c>
      <c r="D22" s="6">
        <v>5.2224201559375398E-2</v>
      </c>
      <c r="E22">
        <v>0.66535374818745596</v>
      </c>
      <c r="F22" s="7">
        <v>-2.3385162083897602E-2</v>
      </c>
      <c r="G22">
        <v>0.84650810011098698</v>
      </c>
      <c r="H22" s="7">
        <v>-1.7283913879983501E-2</v>
      </c>
      <c r="I22">
        <v>0.88624086474531905</v>
      </c>
      <c r="J22" s="8">
        <v>0.12504898390027999</v>
      </c>
      <c r="K22">
        <v>0.29877499492058202</v>
      </c>
      <c r="L22" s="8">
        <v>0.13663071377573399</v>
      </c>
      <c r="M22">
        <v>0.255883924463706</v>
      </c>
    </row>
    <row r="23" spans="1:13" x14ac:dyDescent="0.2">
      <c r="A23" t="s">
        <v>34</v>
      </c>
      <c r="B23" s="6">
        <v>6.6474500989015001E-2</v>
      </c>
      <c r="C23">
        <v>0.58454583742844601</v>
      </c>
      <c r="D23" s="6">
        <v>6.6672873119689502E-2</v>
      </c>
      <c r="E23">
        <v>0.58342273755562601</v>
      </c>
      <c r="F23" s="7">
        <v>-5.6833117960344796E-3</v>
      </c>
      <c r="G23">
        <v>0.96275696177676995</v>
      </c>
      <c r="H23" s="7">
        <v>-4.7509293573041404E-3</v>
      </c>
      <c r="I23">
        <v>0.96886358130335604</v>
      </c>
      <c r="J23" s="8">
        <v>-6.45993188962872E-2</v>
      </c>
      <c r="K23">
        <v>0.595210564739168</v>
      </c>
      <c r="L23" s="8">
        <v>-6.64640006024904E-2</v>
      </c>
      <c r="M23">
        <v>0.58460531360704604</v>
      </c>
    </row>
    <row r="24" spans="1:13" x14ac:dyDescent="0.2">
      <c r="A24" t="s">
        <v>35</v>
      </c>
      <c r="B24" s="6">
        <v>-0.49351168045451099</v>
      </c>
      <c r="C24" s="1">
        <v>1.22511805867055E-5</v>
      </c>
      <c r="D24" s="6">
        <v>-0.48445810013533402</v>
      </c>
      <c r="E24" s="1">
        <v>1.8611798787416198E-5</v>
      </c>
      <c r="F24" s="7">
        <v>-0.49515963552384401</v>
      </c>
      <c r="G24" s="1">
        <v>1.13386968732338E-5</v>
      </c>
      <c r="H24" s="7">
        <v>-0.497458634571185</v>
      </c>
      <c r="I24" s="1">
        <v>1.01713148980887E-5</v>
      </c>
      <c r="J24" s="8">
        <v>-0.64178147742430502</v>
      </c>
      <c r="K24" s="1">
        <v>1.6281608836430199E-9</v>
      </c>
      <c r="L24" s="8">
        <v>-0.65459879651694497</v>
      </c>
      <c r="M24" s="1">
        <v>5.9459512800555795E-10</v>
      </c>
    </row>
    <row r="25" spans="1:13" x14ac:dyDescent="0.2">
      <c r="A25" t="s">
        <v>36</v>
      </c>
      <c r="B25" s="6">
        <v>-0.46985408650361998</v>
      </c>
      <c r="C25" s="1">
        <v>4.0661830244994203E-5</v>
      </c>
      <c r="D25" s="6">
        <v>-0.489478475954363</v>
      </c>
      <c r="E25" s="1">
        <v>1.7065124920413999E-5</v>
      </c>
      <c r="F25" s="7">
        <v>-0.40014962462228398</v>
      </c>
      <c r="G25">
        <v>5.9868361432454298E-4</v>
      </c>
      <c r="H25" s="7">
        <v>-0.388287693430171</v>
      </c>
      <c r="I25">
        <v>8.9532899002377599E-4</v>
      </c>
      <c r="J25" s="8">
        <v>-0.344984498837278</v>
      </c>
      <c r="K25">
        <v>3.44746606708039E-3</v>
      </c>
      <c r="L25" s="8">
        <v>-0.32009349864499298</v>
      </c>
      <c r="M25">
        <v>6.9059735909425901E-3</v>
      </c>
    </row>
    <row r="26" spans="1:13" x14ac:dyDescent="0.2">
      <c r="A26" t="s">
        <v>37</v>
      </c>
      <c r="B26" s="6">
        <v>-0.39112186215371902</v>
      </c>
      <c r="C26">
        <v>7.4468318974993603E-4</v>
      </c>
      <c r="D26" s="6">
        <v>-0.39112186215371902</v>
      </c>
      <c r="E26">
        <v>7.4468318974993603E-4</v>
      </c>
      <c r="F26" s="7">
        <v>-0.39112186215371902</v>
      </c>
      <c r="G26">
        <v>7.4468318974993603E-4</v>
      </c>
      <c r="H26" s="7">
        <v>-0.39112186215371902</v>
      </c>
      <c r="I26">
        <v>7.4468318974993603E-4</v>
      </c>
      <c r="J26" s="8">
        <v>-0.39517414111898302</v>
      </c>
      <c r="K26">
        <v>6.4809408554933096E-4</v>
      </c>
      <c r="L26" s="8">
        <v>-0.39517414111898302</v>
      </c>
      <c r="M26">
        <v>6.4809408554933096E-4</v>
      </c>
    </row>
    <row r="27" spans="1:13" x14ac:dyDescent="0.2">
      <c r="A27" t="s">
        <v>38</v>
      </c>
      <c r="B27" s="6">
        <v>-0.29430943007127403</v>
      </c>
      <c r="C27">
        <v>1.3395708948677599E-2</v>
      </c>
      <c r="D27" s="6">
        <v>-0.29430943007127403</v>
      </c>
      <c r="E27">
        <v>1.3395708948677599E-2</v>
      </c>
      <c r="F27" s="7">
        <v>-0.29430943007127403</v>
      </c>
      <c r="G27">
        <v>1.3395708948677599E-2</v>
      </c>
      <c r="H27" s="7">
        <v>-0.29430943007127403</v>
      </c>
      <c r="I27">
        <v>1.3395708948677599E-2</v>
      </c>
      <c r="J27" s="8">
        <v>-0.27986479546654902</v>
      </c>
      <c r="K27">
        <v>1.8952928666793E-2</v>
      </c>
      <c r="L27" s="8">
        <v>-0.26903131951300502</v>
      </c>
      <c r="M27">
        <v>2.4319480236954901E-2</v>
      </c>
    </row>
    <row r="28" spans="1:13" x14ac:dyDescent="0.2">
      <c r="A28" t="s">
        <v>39</v>
      </c>
      <c r="B28" s="6">
        <v>-0.62544144968180404</v>
      </c>
      <c r="C28" s="1">
        <v>5.5034599998858598E-9</v>
      </c>
      <c r="D28" s="6">
        <v>-0.64363345404369599</v>
      </c>
      <c r="E28" s="1">
        <v>1.41173292025578E-9</v>
      </c>
      <c r="F28" s="7">
        <v>-0.63665220867232497</v>
      </c>
      <c r="G28" s="1">
        <v>2.4049097397374398E-9</v>
      </c>
      <c r="H28" s="7">
        <v>-0.65013909145789195</v>
      </c>
      <c r="I28" s="1">
        <v>8.4876959881006702E-10</v>
      </c>
      <c r="J28" s="8">
        <v>-0.553862452127171</v>
      </c>
      <c r="K28" s="1">
        <v>5.4332083923997401E-7</v>
      </c>
      <c r="L28" s="8">
        <v>-0.59863754409537495</v>
      </c>
      <c r="M28" s="1">
        <v>3.50606232503256E-8</v>
      </c>
    </row>
    <row r="29" spans="1:13" x14ac:dyDescent="0.2">
      <c r="A29" t="s">
        <v>40</v>
      </c>
      <c r="B29" s="6">
        <v>-0.25053284954675198</v>
      </c>
      <c r="C29">
        <v>3.6451623893555198E-2</v>
      </c>
      <c r="D29" s="6">
        <v>-0.25461786985608897</v>
      </c>
      <c r="E29">
        <v>3.3409928291120002E-2</v>
      </c>
      <c r="F29" s="7">
        <v>-0.25559617316551297</v>
      </c>
      <c r="G29">
        <v>3.2713880976553603E-2</v>
      </c>
      <c r="H29" s="7">
        <v>-0.25266794714431001</v>
      </c>
      <c r="I29">
        <v>3.4834251987818601E-2</v>
      </c>
      <c r="J29" s="8">
        <v>-0.23176163896601501</v>
      </c>
      <c r="K29">
        <v>5.3542854489835999E-2</v>
      </c>
      <c r="L29" s="8">
        <v>-0.22709820870137401</v>
      </c>
      <c r="M29">
        <v>5.86761799303799E-2</v>
      </c>
    </row>
    <row r="30" spans="1:13" x14ac:dyDescent="0.2">
      <c r="A30" t="s">
        <v>41</v>
      </c>
      <c r="B30" s="6">
        <v>-0.72239370186037699</v>
      </c>
      <c r="C30" s="1">
        <v>1.1524150020663E-12</v>
      </c>
      <c r="D30" s="6">
        <v>-0.72635331882970999</v>
      </c>
      <c r="E30" s="1">
        <v>7.5598030196942005E-13</v>
      </c>
      <c r="F30" s="7">
        <v>-0.73616371311193896</v>
      </c>
      <c r="G30" s="1">
        <v>2.5754795755903102E-13</v>
      </c>
      <c r="H30" s="7">
        <v>-0.71670141330669301</v>
      </c>
      <c r="I30" s="1">
        <v>2.0863628902223201E-12</v>
      </c>
      <c r="J30" s="8">
        <v>-0.73213908023427798</v>
      </c>
      <c r="K30" s="1">
        <v>4.0288375321928399E-13</v>
      </c>
      <c r="L30" s="8">
        <v>-0.73676832118661595</v>
      </c>
      <c r="M30" s="1">
        <v>2.40636293602342E-13</v>
      </c>
    </row>
    <row r="31" spans="1:13" x14ac:dyDescent="0.2">
      <c r="A31" t="s">
        <v>42</v>
      </c>
      <c r="B31" s="6">
        <v>-0.66571462463747</v>
      </c>
      <c r="C31" s="1">
        <v>3.21906489081398E-10</v>
      </c>
      <c r="D31" s="6">
        <v>-0.67177394626419396</v>
      </c>
      <c r="E31" s="1">
        <v>1.9388145410579801E-10</v>
      </c>
      <c r="F31" s="7">
        <v>-0.66902164876473202</v>
      </c>
      <c r="G31" s="1">
        <v>2.4444824186765599E-10</v>
      </c>
      <c r="H31" s="7">
        <v>-0.669619046671592</v>
      </c>
      <c r="I31" s="1">
        <v>2.32504038383103E-10</v>
      </c>
      <c r="J31" s="8">
        <v>-0.66769667134164801</v>
      </c>
      <c r="K31" s="1">
        <v>2.7306350480388803E-10</v>
      </c>
      <c r="L31" s="8">
        <v>-0.67343575635541697</v>
      </c>
      <c r="M31" s="1">
        <v>1.68362891796209E-10</v>
      </c>
    </row>
    <row r="32" spans="1:13" x14ac:dyDescent="0.2">
      <c r="A32" t="s">
        <v>43</v>
      </c>
      <c r="B32" s="6">
        <v>-0.40319370684000999</v>
      </c>
      <c r="C32">
        <v>5.3863029001251705E-4</v>
      </c>
      <c r="D32" s="6">
        <v>-0.40396569145225197</v>
      </c>
      <c r="E32">
        <v>5.2429951625071903E-4</v>
      </c>
      <c r="F32" s="7">
        <v>-0.43682452366563601</v>
      </c>
      <c r="G32">
        <v>1.5636791679105299E-4</v>
      </c>
      <c r="H32" s="7">
        <v>-0.44368719576651899</v>
      </c>
      <c r="I32">
        <v>1.19533139782374E-4</v>
      </c>
      <c r="J32" s="8">
        <v>-0.36474612919278798</v>
      </c>
      <c r="K32">
        <v>1.90638569962033E-3</v>
      </c>
      <c r="L32" s="8">
        <v>-0.39945255064222102</v>
      </c>
      <c r="M32">
        <v>6.1326554434704801E-4</v>
      </c>
    </row>
    <row r="33" spans="1:13" x14ac:dyDescent="0.2">
      <c r="A33" t="s">
        <v>44</v>
      </c>
      <c r="B33" s="6">
        <v>-0.50835621218553195</v>
      </c>
      <c r="C33" s="1">
        <v>6.01185632387575E-6</v>
      </c>
      <c r="D33" s="6">
        <v>-0.53370715452177298</v>
      </c>
      <c r="E33" s="1">
        <v>1.64535373234525E-6</v>
      </c>
      <c r="F33" s="7">
        <v>-0.56509590857036895</v>
      </c>
      <c r="G33" s="1">
        <v>2.83697612436761E-7</v>
      </c>
      <c r="H33" s="7">
        <v>-0.57759480482599401</v>
      </c>
      <c r="I33" s="1">
        <v>1.3376494975723499E-7</v>
      </c>
      <c r="J33" s="8">
        <v>-0.62337635137631398</v>
      </c>
      <c r="K33" s="1">
        <v>6.3872156177577699E-9</v>
      </c>
      <c r="L33" s="8">
        <v>-0.61016114243833897</v>
      </c>
      <c r="M33" s="1">
        <v>1.6152839003421501E-8</v>
      </c>
    </row>
    <row r="34" spans="1:13" x14ac:dyDescent="0.2">
      <c r="A34" t="s">
        <v>45</v>
      </c>
      <c r="B34" s="6">
        <v>-0.66527856886583503</v>
      </c>
      <c r="C34" s="1">
        <v>3.33718445961341E-10</v>
      </c>
      <c r="D34" s="6">
        <v>-0.65964212708632297</v>
      </c>
      <c r="E34" s="1">
        <v>5.2889345146760595E-10</v>
      </c>
      <c r="F34" s="7">
        <v>-0.69893204354033101</v>
      </c>
      <c r="G34" s="1">
        <v>1.71378475388025E-11</v>
      </c>
      <c r="H34" s="7">
        <v>-0.68393883477436102</v>
      </c>
      <c r="I34" s="1">
        <v>6.7543609348921497E-11</v>
      </c>
      <c r="J34" s="8">
        <v>-0.52371174261937303</v>
      </c>
      <c r="K34" s="1">
        <v>3.2820006924600601E-6</v>
      </c>
      <c r="L34" s="8">
        <v>-0.4007954627011</v>
      </c>
      <c r="M34">
        <v>5.8545575646559505E-4</v>
      </c>
    </row>
    <row r="35" spans="1:13" x14ac:dyDescent="0.2">
      <c r="A35" t="s">
        <v>46</v>
      </c>
      <c r="B35" s="6">
        <v>-0.44676039845541399</v>
      </c>
      <c r="C35" s="1">
        <v>9.4021238299361594E-5</v>
      </c>
      <c r="D35" s="6">
        <v>-0.45156705493515298</v>
      </c>
      <c r="E35" s="1">
        <v>7.7277018159397297E-5</v>
      </c>
      <c r="F35" s="7">
        <v>-0.51265254580323105</v>
      </c>
      <c r="G35" s="1">
        <v>4.8617875671593304E-6</v>
      </c>
      <c r="H35" s="7">
        <v>-0.51588572280753997</v>
      </c>
      <c r="I35" s="1">
        <v>4.1359075291750802E-6</v>
      </c>
      <c r="J35" s="8">
        <v>-0.45172173054884202</v>
      </c>
      <c r="K35" s="1">
        <v>7.6787105916789901E-5</v>
      </c>
      <c r="L35" s="8">
        <v>-0.41859216525545201</v>
      </c>
      <c r="M35">
        <v>2.8030922377587198E-4</v>
      </c>
    </row>
    <row r="36" spans="1:13" x14ac:dyDescent="0.2">
      <c r="A36" t="s">
        <v>47</v>
      </c>
      <c r="B36" s="6">
        <v>-0.849495325163654</v>
      </c>
      <c r="C36" s="1">
        <v>1.4759637331321499E-20</v>
      </c>
      <c r="D36" s="6">
        <v>-0.84688005643307795</v>
      </c>
      <c r="E36" s="1">
        <v>2.5342449880890901E-20</v>
      </c>
      <c r="F36" s="7">
        <v>-0.84501965918149902</v>
      </c>
      <c r="G36" s="1">
        <v>3.7000698771541402E-20</v>
      </c>
      <c r="H36" s="7">
        <v>-0.84378673561554396</v>
      </c>
      <c r="I36" s="1">
        <v>4.74190434738606E-20</v>
      </c>
      <c r="J36" s="8">
        <v>-0.86549199256985598</v>
      </c>
      <c r="K36" s="1">
        <v>4.2577793589403102E-22</v>
      </c>
      <c r="L36" s="8">
        <v>-0.86549199256985598</v>
      </c>
      <c r="M36" s="1">
        <v>4.2577793589403102E-22</v>
      </c>
    </row>
    <row r="37" spans="1:13" x14ac:dyDescent="0.2">
      <c r="A37" t="s">
        <v>48</v>
      </c>
      <c r="B37" s="6">
        <v>-0.87921026536339797</v>
      </c>
      <c r="C37" s="1">
        <v>6.5653391603210902E-24</v>
      </c>
      <c r="D37" s="6">
        <v>-0.87761874760626202</v>
      </c>
      <c r="E37" s="1">
        <v>1.00334204374185E-23</v>
      </c>
      <c r="F37" s="7">
        <v>-0.87660526219703006</v>
      </c>
      <c r="G37" s="1">
        <v>1.3104287033645401E-23</v>
      </c>
      <c r="H37" s="7">
        <v>-0.87640653956776804</v>
      </c>
      <c r="I37" s="1">
        <v>1.3804860178676201E-23</v>
      </c>
      <c r="J37" s="8">
        <v>-0.89952506948787503</v>
      </c>
      <c r="K37" s="1">
        <v>1.6208471786520699E-26</v>
      </c>
      <c r="L37" s="8">
        <v>-0.89853155825583597</v>
      </c>
      <c r="M37" s="1">
        <v>2.2376639618842199E-26</v>
      </c>
    </row>
    <row r="38" spans="1:13" x14ac:dyDescent="0.2">
      <c r="A38" t="s">
        <v>49</v>
      </c>
      <c r="B38" s="6">
        <v>-0.50031364922604105</v>
      </c>
      <c r="C38" s="1">
        <v>1.0322614194135799E-5</v>
      </c>
      <c r="D38" s="6">
        <v>-0.50115731376574102</v>
      </c>
      <c r="E38" s="1">
        <v>9.9192094243697995E-6</v>
      </c>
      <c r="F38" s="7">
        <v>-0.50704238835974702</v>
      </c>
      <c r="G38" s="1">
        <v>7.4890059500288698E-6</v>
      </c>
      <c r="H38" s="7">
        <v>-0.50119846813353097</v>
      </c>
      <c r="I38" s="1">
        <v>9.8999127232151899E-6</v>
      </c>
      <c r="J38" s="8">
        <v>-0.27880026459503299</v>
      </c>
      <c r="K38">
        <v>1.9430973460911601E-2</v>
      </c>
      <c r="L38" s="8">
        <v>-0.25550689242575297</v>
      </c>
      <c r="M38">
        <v>3.2776895222946897E-2</v>
      </c>
    </row>
    <row r="39" spans="1:13" x14ac:dyDescent="0.2">
      <c r="A39" t="s">
        <v>50</v>
      </c>
      <c r="B39" s="6">
        <v>-0.35903932919623799</v>
      </c>
      <c r="C39">
        <v>2.1061231428165599E-3</v>
      </c>
      <c r="D39" s="6">
        <v>-0.32647454930623698</v>
      </c>
      <c r="E39">
        <v>5.4581771996159902E-3</v>
      </c>
      <c r="F39" s="7">
        <v>-0.327760605493713</v>
      </c>
      <c r="G39">
        <v>5.2665337790521799E-3</v>
      </c>
      <c r="H39" s="7">
        <v>-0.29687229170524299</v>
      </c>
      <c r="I39">
        <v>1.1935519634419699E-2</v>
      </c>
      <c r="J39" s="8">
        <v>2.17021981636462E-2</v>
      </c>
      <c r="K39">
        <v>0.85743423976033095</v>
      </c>
      <c r="L39" s="8">
        <v>-9.8291437185614606E-3</v>
      </c>
      <c r="M39">
        <v>0.93516067679383397</v>
      </c>
    </row>
    <row r="40" spans="1:13" x14ac:dyDescent="0.2">
      <c r="A40" t="s">
        <v>51</v>
      </c>
      <c r="B40" s="6">
        <v>-0.43918180382319899</v>
      </c>
      <c r="C40">
        <v>1.4267745331367299E-4</v>
      </c>
      <c r="D40" s="6">
        <v>-0.43925067168089799</v>
      </c>
      <c r="E40">
        <v>1.4229460792185199E-4</v>
      </c>
      <c r="F40" s="7">
        <v>-0.43925067168089799</v>
      </c>
      <c r="G40">
        <v>1.4229460792185199E-4</v>
      </c>
      <c r="H40" s="7">
        <v>-0.43925067168089799</v>
      </c>
      <c r="I40">
        <v>1.4229460792185199E-4</v>
      </c>
      <c r="J40" s="8">
        <v>-0.432134581806075</v>
      </c>
      <c r="K40">
        <v>1.8726541715498399E-4</v>
      </c>
      <c r="L40" s="8">
        <v>-0.43644572568061502</v>
      </c>
      <c r="M40">
        <v>1.5867734613547599E-4</v>
      </c>
    </row>
    <row r="41" spans="1:13" x14ac:dyDescent="0.2">
      <c r="A41" t="s">
        <v>52</v>
      </c>
      <c r="B41" s="6">
        <v>-0.41247512519636598</v>
      </c>
      <c r="C41">
        <v>3.5098840108677398E-4</v>
      </c>
      <c r="D41" s="6">
        <v>-0.41569273143142499</v>
      </c>
      <c r="E41">
        <v>3.1200159607116097E-4</v>
      </c>
      <c r="F41" s="7">
        <v>-0.41568866532069398</v>
      </c>
      <c r="G41">
        <v>3.1204825607955198E-4</v>
      </c>
      <c r="H41" s="7">
        <v>-0.41568866532069398</v>
      </c>
      <c r="I41">
        <v>3.1204825607955198E-4</v>
      </c>
      <c r="J41" s="8">
        <v>-0.36488184151986203</v>
      </c>
      <c r="K41">
        <v>1.7564089152659801E-3</v>
      </c>
      <c r="L41" s="8">
        <v>-0.36488184151986203</v>
      </c>
      <c r="M41">
        <v>1.7564089152659801E-3</v>
      </c>
    </row>
    <row r="42" spans="1:13" x14ac:dyDescent="0.2">
      <c r="A42" t="s">
        <v>53</v>
      </c>
      <c r="B42" s="6">
        <v>-0.53225820494296305</v>
      </c>
      <c r="C42" s="1">
        <v>2.1132499745683102E-6</v>
      </c>
      <c r="D42" s="6">
        <v>-0.54584134479917201</v>
      </c>
      <c r="E42" s="1">
        <v>1.02353964730057E-6</v>
      </c>
      <c r="F42" s="7">
        <v>-0.52655711243993497</v>
      </c>
      <c r="G42" s="1">
        <v>2.8383417172547401E-6</v>
      </c>
      <c r="H42" s="7">
        <v>-0.52600230813594895</v>
      </c>
      <c r="I42" s="1">
        <v>2.9201696441178799E-6</v>
      </c>
      <c r="J42" s="8">
        <v>-0.43966713214659398</v>
      </c>
      <c r="K42">
        <v>1.3999952995634901E-4</v>
      </c>
      <c r="L42" s="8">
        <v>-0.43840446301178199</v>
      </c>
      <c r="M42">
        <v>1.47065043907578E-4</v>
      </c>
    </row>
    <row r="43" spans="1:13" x14ac:dyDescent="0.2">
      <c r="A43" t="s">
        <v>54</v>
      </c>
      <c r="B43" s="6">
        <v>-0.110045394233641</v>
      </c>
      <c r="C43">
        <v>0.36093816082276697</v>
      </c>
      <c r="D43" s="6">
        <v>-0.17558252699836699</v>
      </c>
      <c r="E43">
        <v>0.14302223762570099</v>
      </c>
      <c r="F43" s="7">
        <v>-9.4278489829373396E-2</v>
      </c>
      <c r="G43">
        <v>0.43418626006723898</v>
      </c>
      <c r="H43" s="7">
        <v>-0.14332685991590199</v>
      </c>
      <c r="I43">
        <v>0.23309460252004299</v>
      </c>
      <c r="J43" s="8">
        <v>-0.153797674255129</v>
      </c>
      <c r="K43">
        <v>0.20035041887298499</v>
      </c>
      <c r="L43" s="8">
        <v>-0.251763905249905</v>
      </c>
      <c r="M43">
        <v>3.41758267604821E-2</v>
      </c>
    </row>
    <row r="44" spans="1:13" x14ac:dyDescent="0.2">
      <c r="A44" t="s">
        <v>55</v>
      </c>
      <c r="B44" s="6">
        <v>-0.31469872745235</v>
      </c>
      <c r="C44">
        <v>7.9701626606878701E-3</v>
      </c>
      <c r="D44" s="6">
        <v>-0.30175426322210502</v>
      </c>
      <c r="E44">
        <v>1.1127284594245401E-2</v>
      </c>
      <c r="F44" s="7">
        <v>-0.36219189439767802</v>
      </c>
      <c r="G44">
        <v>2.0624402249350298E-3</v>
      </c>
      <c r="H44" s="7">
        <v>-0.35327901609389201</v>
      </c>
      <c r="I44">
        <v>2.70068719931041E-3</v>
      </c>
      <c r="J44" s="8">
        <v>-0.47363731484103699</v>
      </c>
      <c r="K44" s="1">
        <v>3.4536308300291102E-5</v>
      </c>
      <c r="L44" s="8">
        <v>-0.48043377442124702</v>
      </c>
      <c r="M44" s="1">
        <v>2.5631232878869599E-5</v>
      </c>
    </row>
    <row r="45" spans="1:13" x14ac:dyDescent="0.2">
      <c r="A45" t="s">
        <v>56</v>
      </c>
      <c r="B45" s="6">
        <v>-0.34759392497971803</v>
      </c>
      <c r="C45">
        <v>2.9770338409756902E-3</v>
      </c>
      <c r="D45" s="6">
        <v>-0.33070575023451099</v>
      </c>
      <c r="E45">
        <v>4.8498887865567799E-3</v>
      </c>
      <c r="F45" s="7">
        <v>-0.40727867900995601</v>
      </c>
      <c r="G45">
        <v>4.2345236793059002E-4</v>
      </c>
      <c r="H45" s="7">
        <v>-0.40969127540212802</v>
      </c>
      <c r="I45">
        <v>3.8826145513519401E-4</v>
      </c>
      <c r="J45" s="8">
        <v>-0.34294877670225199</v>
      </c>
      <c r="K45">
        <v>3.4137595392962801E-3</v>
      </c>
      <c r="L45" s="8">
        <v>-0.31639221193766598</v>
      </c>
      <c r="M45">
        <v>7.1864355645625596E-3</v>
      </c>
    </row>
    <row r="46" spans="1:13" x14ac:dyDescent="0.2">
      <c r="A46" t="s">
        <v>57</v>
      </c>
      <c r="B46" s="6">
        <v>-0.43887379361359302</v>
      </c>
      <c r="C46">
        <v>1.4440135429598499E-4</v>
      </c>
      <c r="D46" s="6">
        <v>-0.43955161852650598</v>
      </c>
      <c r="E46">
        <v>1.40632675829382E-4</v>
      </c>
      <c r="F46" s="7">
        <v>-0.470487328031436</v>
      </c>
      <c r="G46" s="1">
        <v>3.9570890003804503E-5</v>
      </c>
      <c r="H46" s="7">
        <v>-0.47389420067252502</v>
      </c>
      <c r="I46" s="1">
        <v>3.4153140049897897E-5</v>
      </c>
      <c r="J46" s="8">
        <v>-0.249484349431536</v>
      </c>
      <c r="K46">
        <v>3.7268502178553299E-2</v>
      </c>
      <c r="L46" s="8">
        <v>-0.24691583964972799</v>
      </c>
      <c r="M46">
        <v>3.9334166644377902E-2</v>
      </c>
    </row>
    <row r="47" spans="1:13" x14ac:dyDescent="0.2">
      <c r="A47" t="s">
        <v>58</v>
      </c>
      <c r="B47" s="6">
        <v>-0.48825576118886099</v>
      </c>
      <c r="C47" s="1">
        <v>1.5639942504667201E-5</v>
      </c>
      <c r="D47" s="6">
        <v>-0.48096225756646699</v>
      </c>
      <c r="E47" s="1">
        <v>2.18046362937993E-5</v>
      </c>
      <c r="F47" s="7">
        <v>-0.48237665196052998</v>
      </c>
      <c r="G47" s="1">
        <v>2.0455928465154701E-5</v>
      </c>
      <c r="H47" s="7">
        <v>-0.46809638084939398</v>
      </c>
      <c r="I47" s="1">
        <v>3.8481454696444802E-5</v>
      </c>
      <c r="J47" s="8">
        <v>-0.14883518840651599</v>
      </c>
      <c r="K47">
        <v>0.21543429778048001</v>
      </c>
      <c r="L47" s="8">
        <v>-0.14091117162050401</v>
      </c>
      <c r="M47">
        <v>0.24114784929062799</v>
      </c>
    </row>
    <row r="48" spans="1:13" x14ac:dyDescent="0.2">
      <c r="A48" t="s">
        <v>59</v>
      </c>
      <c r="B48" s="6">
        <v>-0.26558399774913899</v>
      </c>
      <c r="C48">
        <v>2.6276801850688099E-2</v>
      </c>
      <c r="D48" s="6">
        <v>-0.33505963372200098</v>
      </c>
      <c r="E48">
        <v>4.5784764977712996E-3</v>
      </c>
      <c r="F48" s="7">
        <v>-0.27086337466727101</v>
      </c>
      <c r="G48">
        <v>2.3330538902604898E-2</v>
      </c>
      <c r="H48" s="7">
        <v>-0.34542553360691802</v>
      </c>
      <c r="I48">
        <v>3.4035555173472201E-3</v>
      </c>
      <c r="J48" s="8">
        <v>2.9856202342952599E-2</v>
      </c>
      <c r="K48">
        <v>0.80618400404463597</v>
      </c>
      <c r="L48" s="8">
        <v>3.2749011613162002E-2</v>
      </c>
      <c r="M48">
        <v>0.78782460486313</v>
      </c>
    </row>
    <row r="49" spans="1:13" x14ac:dyDescent="0.2">
      <c r="A49" t="s">
        <v>60</v>
      </c>
      <c r="B49" s="6">
        <v>-0.111793007118154</v>
      </c>
      <c r="C49">
        <v>0.35331509360847602</v>
      </c>
      <c r="D49" s="6">
        <v>-0.389113132713577</v>
      </c>
      <c r="E49">
        <v>7.9725422504657898E-4</v>
      </c>
      <c r="F49" s="7">
        <v>-0.31825870226936798</v>
      </c>
      <c r="G49">
        <v>6.8342886242227603E-3</v>
      </c>
      <c r="H49" s="7">
        <v>-0.46290142951235902</v>
      </c>
      <c r="I49" s="1">
        <v>4.8094784602077899E-5</v>
      </c>
      <c r="J49" s="8">
        <v>-0.12758539037425901</v>
      </c>
      <c r="K49">
        <v>0.28900270632532499</v>
      </c>
      <c r="L49" s="8">
        <v>-0.38292702534490503</v>
      </c>
      <c r="M49">
        <v>9.8100025895848301E-4</v>
      </c>
    </row>
    <row r="50" spans="1:13" x14ac:dyDescent="0.2">
      <c r="A50" t="s">
        <v>61</v>
      </c>
      <c r="B50" s="6">
        <v>-0.68378737155063796</v>
      </c>
      <c r="C50" s="1">
        <v>6.8457539165773001E-11</v>
      </c>
      <c r="D50" s="6">
        <v>-0.69493841742154905</v>
      </c>
      <c r="E50" s="1">
        <v>2.4896530085273199E-11</v>
      </c>
      <c r="F50" s="7">
        <v>-0.68700545861405604</v>
      </c>
      <c r="G50" s="1">
        <v>5.13627713378681E-11</v>
      </c>
      <c r="H50" s="7">
        <v>-0.68859579233725599</v>
      </c>
      <c r="I50" s="1">
        <v>4.45037139716618E-11</v>
      </c>
      <c r="J50" s="8">
        <v>-0.66792145393565105</v>
      </c>
      <c r="K50" s="1">
        <v>2.6799369462124298E-10</v>
      </c>
      <c r="L50" s="8">
        <v>-0.64341160478985704</v>
      </c>
      <c r="M50" s="1">
        <v>1.8891738628671298E-9</v>
      </c>
    </row>
    <row r="51" spans="1:13" x14ac:dyDescent="0.2">
      <c r="A51" t="s">
        <v>62</v>
      </c>
      <c r="B51" s="6">
        <v>-0.38236493104693797</v>
      </c>
      <c r="C51">
        <v>9.9946408190522591E-4</v>
      </c>
      <c r="D51" s="6">
        <v>-0.38142251044817599</v>
      </c>
      <c r="E51">
        <v>1.03112801778378E-3</v>
      </c>
      <c r="F51" s="7">
        <v>-0.38103948629606399</v>
      </c>
      <c r="G51">
        <v>1.04425447023059E-3</v>
      </c>
      <c r="H51" s="7">
        <v>-0.37035306191547002</v>
      </c>
      <c r="I51">
        <v>1.4772184594520801E-3</v>
      </c>
      <c r="J51" s="8">
        <v>-0.56046357306193995</v>
      </c>
      <c r="K51" s="1">
        <v>3.7195156450189598E-7</v>
      </c>
      <c r="L51" s="8">
        <v>-0.551466426190243</v>
      </c>
      <c r="M51" s="1">
        <v>6.2218479051252401E-7</v>
      </c>
    </row>
    <row r="52" spans="1:13" x14ac:dyDescent="0.2">
      <c r="A52" t="s">
        <v>63</v>
      </c>
      <c r="B52" s="6">
        <v>-0.68681633767656702</v>
      </c>
      <c r="C52" s="1">
        <v>5.2242654862755899E-11</v>
      </c>
      <c r="D52" s="6">
        <v>-0.69001326850728195</v>
      </c>
      <c r="E52" s="1">
        <v>3.9136009807215597E-11</v>
      </c>
      <c r="F52" s="7">
        <v>-0.67924846186826504</v>
      </c>
      <c r="G52" s="1">
        <v>1.0203166302718101E-10</v>
      </c>
      <c r="H52" s="7">
        <v>-0.68035022899071496</v>
      </c>
      <c r="I52" s="1">
        <v>9.2671987843749497E-11</v>
      </c>
      <c r="J52" s="8">
        <v>-0.626594895425308</v>
      </c>
      <c r="K52" s="1">
        <v>6.54032203964188E-9</v>
      </c>
      <c r="L52" s="8">
        <v>-0.61196474494768405</v>
      </c>
      <c r="M52" s="1">
        <v>1.8165564302529499E-8</v>
      </c>
    </row>
    <row r="53" spans="1:13" x14ac:dyDescent="0.2">
      <c r="A53" t="s">
        <v>64</v>
      </c>
      <c r="B53" s="6">
        <v>-0.66979957338359197</v>
      </c>
      <c r="C53" s="1">
        <v>1.6885721256551001E-10</v>
      </c>
      <c r="D53" s="6">
        <v>-0.67789686595057097</v>
      </c>
      <c r="E53" s="1">
        <v>8.3768365332952195E-11</v>
      </c>
      <c r="F53" s="7">
        <v>-0.69784901822345502</v>
      </c>
      <c r="G53" s="1">
        <v>1.3495835958158501E-11</v>
      </c>
      <c r="H53" s="7">
        <v>-0.68308336707190398</v>
      </c>
      <c r="I53" s="1">
        <v>5.2841781987168099E-11</v>
      </c>
      <c r="J53" s="8">
        <v>-0.53385679229177896</v>
      </c>
      <c r="K53" s="1">
        <v>1.6323025922787599E-6</v>
      </c>
      <c r="L53" s="8">
        <v>-0.55363253296189596</v>
      </c>
      <c r="M53" s="1">
        <v>5.5045866694693598E-7</v>
      </c>
    </row>
    <row r="54" spans="1:13" x14ac:dyDescent="0.2">
      <c r="A54" t="s">
        <v>65</v>
      </c>
      <c r="B54" s="6">
        <v>-0.48066787732987398</v>
      </c>
      <c r="C54" s="1">
        <v>2.5366445769930501E-5</v>
      </c>
      <c r="D54" s="6">
        <v>-0.49885080887195099</v>
      </c>
      <c r="E54" s="1">
        <v>1.1058589469273599E-5</v>
      </c>
      <c r="F54" s="7">
        <v>-0.47594364790013</v>
      </c>
      <c r="G54" s="1">
        <v>3.1234585196158797E-5</v>
      </c>
      <c r="H54" s="7">
        <v>-0.482606026173448</v>
      </c>
      <c r="I54" s="1">
        <v>2.32699466752052E-5</v>
      </c>
      <c r="J54" s="8">
        <v>-0.467615675058483</v>
      </c>
      <c r="K54" s="1">
        <v>4.4745718346789102E-5</v>
      </c>
      <c r="L54" s="8">
        <v>-0.46633177924539598</v>
      </c>
      <c r="M54" s="1">
        <v>4.72565148448523E-5</v>
      </c>
    </row>
    <row r="55" spans="1:13" x14ac:dyDescent="0.2">
      <c r="A55" t="s">
        <v>66</v>
      </c>
      <c r="B55" s="6">
        <v>-0.44001962546977602</v>
      </c>
      <c r="C55">
        <v>1.2318437911376599E-4</v>
      </c>
      <c r="D55" s="6">
        <v>-0.48541754915278101</v>
      </c>
      <c r="E55" s="1">
        <v>1.7814967622778899E-5</v>
      </c>
      <c r="F55" s="7">
        <v>-0.44482293260449501</v>
      </c>
      <c r="G55">
        <v>1.01671914949954E-4</v>
      </c>
      <c r="H55" s="7">
        <v>-0.46540376942478501</v>
      </c>
      <c r="I55" s="1">
        <v>4.3215897906083001E-5</v>
      </c>
      <c r="J55" s="8">
        <v>-0.40379468416210201</v>
      </c>
      <c r="K55">
        <v>4.7942542962035298E-4</v>
      </c>
      <c r="L55" s="8">
        <v>-0.43274795216860401</v>
      </c>
      <c r="M55">
        <v>1.6383471674603201E-4</v>
      </c>
    </row>
    <row r="56" spans="1:13" x14ac:dyDescent="0.2">
      <c r="A56" t="s">
        <v>67</v>
      </c>
      <c r="B56" s="6">
        <v>-0.61416766731849504</v>
      </c>
      <c r="C56" s="1">
        <v>1.5627645004122101E-8</v>
      </c>
      <c r="D56" s="6">
        <v>-0.60130359289829904</v>
      </c>
      <c r="E56" s="1">
        <v>3.7032630947545602E-8</v>
      </c>
      <c r="F56" s="7">
        <v>-0.57658619276235201</v>
      </c>
      <c r="G56" s="1">
        <v>1.75366337500798E-7</v>
      </c>
      <c r="H56" s="7">
        <v>-0.56945582008372897</v>
      </c>
      <c r="I56" s="1">
        <v>2.6828387583281899E-7</v>
      </c>
      <c r="J56" s="8">
        <v>-0.30825997760623702</v>
      </c>
      <c r="K56">
        <v>9.4259891918888894E-3</v>
      </c>
      <c r="L56" s="8">
        <v>-0.30577904896805602</v>
      </c>
      <c r="M56">
        <v>1.00459434716689E-2</v>
      </c>
    </row>
    <row r="57" spans="1:13" x14ac:dyDescent="0.2">
      <c r="A57" t="s">
        <v>68</v>
      </c>
      <c r="B57" s="6">
        <v>-0.12886782917884601</v>
      </c>
      <c r="C57">
        <v>0.284142819149934</v>
      </c>
      <c r="D57" s="6">
        <v>-0.136861543408549</v>
      </c>
      <c r="E57">
        <v>0.25507398916408103</v>
      </c>
      <c r="F57" s="7">
        <v>-0.128674148878126</v>
      </c>
      <c r="G57">
        <v>0.28487329387840499</v>
      </c>
      <c r="H57" s="7">
        <v>-0.126913418871583</v>
      </c>
      <c r="I57">
        <v>0.29157092893811098</v>
      </c>
      <c r="J57" s="8">
        <v>-0.29000983937761599</v>
      </c>
      <c r="K57">
        <v>1.41566511197666E-2</v>
      </c>
      <c r="L57" s="8">
        <v>-0.27726215413024802</v>
      </c>
      <c r="M57">
        <v>1.92383561779472E-2</v>
      </c>
    </row>
    <row r="58" spans="1:13" x14ac:dyDescent="0.2">
      <c r="A58" t="s">
        <v>69</v>
      </c>
      <c r="B58" s="6">
        <v>-0.553974964352143</v>
      </c>
      <c r="C58" s="1">
        <v>6.5291069660577898E-7</v>
      </c>
      <c r="D58" s="6">
        <v>-0.55178289620992205</v>
      </c>
      <c r="E58" s="1">
        <v>7.3787700157214202E-7</v>
      </c>
      <c r="F58" s="7">
        <v>-0.55078990807712003</v>
      </c>
      <c r="G58" s="1">
        <v>7.7969927927951797E-7</v>
      </c>
      <c r="H58" s="7">
        <v>-0.54957209244255301</v>
      </c>
      <c r="I58" s="1">
        <v>8.3403860546156301E-7</v>
      </c>
      <c r="J58" s="8">
        <v>-0.59794637457831101</v>
      </c>
      <c r="K58" s="1">
        <v>4.6096657867944999E-8</v>
      </c>
      <c r="L58" s="8">
        <v>-0.606452199461473</v>
      </c>
      <c r="M58" s="1">
        <v>2.6340141001741299E-8</v>
      </c>
    </row>
    <row r="59" spans="1:13" x14ac:dyDescent="0.2">
      <c r="A59" t="s">
        <v>70</v>
      </c>
      <c r="B59" s="6">
        <v>-0.53964794579669595</v>
      </c>
      <c r="C59" s="1">
        <v>1.19581389931935E-6</v>
      </c>
      <c r="D59" s="6">
        <v>-0.54373218203207396</v>
      </c>
      <c r="E59" s="1">
        <v>9.568219711786281E-7</v>
      </c>
      <c r="F59" s="7">
        <v>-0.52619184605692704</v>
      </c>
      <c r="G59" s="1">
        <v>2.4425776638353198E-6</v>
      </c>
      <c r="H59" s="7">
        <v>-0.53658476862016302</v>
      </c>
      <c r="I59" s="1">
        <v>1.4107704914996699E-6</v>
      </c>
      <c r="J59" s="8">
        <v>-0.51180585324571004</v>
      </c>
      <c r="K59" s="1">
        <v>5.0706991136895399E-6</v>
      </c>
      <c r="L59" s="8">
        <v>-0.51804160678365196</v>
      </c>
      <c r="M59" s="1">
        <v>3.70973748341351E-6</v>
      </c>
    </row>
    <row r="60" spans="1:13" x14ac:dyDescent="0.2">
      <c r="A60" t="s">
        <v>71</v>
      </c>
      <c r="B60" s="6">
        <v>-0.54131497323394495</v>
      </c>
      <c r="C60" s="1">
        <v>1.3078427029374401E-6</v>
      </c>
      <c r="D60" s="6">
        <v>-0.54131497323394495</v>
      </c>
      <c r="E60" s="1">
        <v>1.3078427029374401E-6</v>
      </c>
      <c r="F60" s="7">
        <v>-0.54054866456057704</v>
      </c>
      <c r="G60" s="1">
        <v>1.3627749288917099E-6</v>
      </c>
      <c r="H60" s="7">
        <v>-0.54098655523107297</v>
      </c>
      <c r="I60" s="1">
        <v>1.3311251745786699E-6</v>
      </c>
      <c r="J60" s="8">
        <v>-0.55100330431867195</v>
      </c>
      <c r="K60" s="1">
        <v>7.7052758023912403E-7</v>
      </c>
      <c r="L60" s="8">
        <v>-0.53047717913916603</v>
      </c>
      <c r="M60" s="1">
        <v>2.3185939942414799E-6</v>
      </c>
    </row>
    <row r="61" spans="1:13" x14ac:dyDescent="0.2">
      <c r="A61" t="s">
        <v>72</v>
      </c>
      <c r="B61" s="6">
        <v>-0.24978781824030699</v>
      </c>
      <c r="C61">
        <v>3.5657052089078399E-2</v>
      </c>
      <c r="D61" s="6">
        <v>-0.24517005849467899</v>
      </c>
      <c r="E61">
        <v>3.9328181818155998E-2</v>
      </c>
      <c r="F61" s="7">
        <v>-0.242927146618231</v>
      </c>
      <c r="G61">
        <v>4.1221482050364203E-2</v>
      </c>
      <c r="H61" s="7">
        <v>-0.24282819462368199</v>
      </c>
      <c r="I61">
        <v>4.1306719309341898E-2</v>
      </c>
      <c r="J61" s="8">
        <v>-0.245104090498313</v>
      </c>
      <c r="K61">
        <v>3.93828180411257E-2</v>
      </c>
      <c r="L61" s="8">
        <v>-0.24042036275631801</v>
      </c>
      <c r="M61">
        <v>4.3426249389328403E-2</v>
      </c>
    </row>
    <row r="62" spans="1:13" s="4" customFormat="1" x14ac:dyDescent="0.2">
      <c r="A62" s="2" t="s">
        <v>73</v>
      </c>
      <c r="B62" s="3">
        <f>(SUM(B2:B61)/60)</f>
        <v>-0.46230333409928448</v>
      </c>
      <c r="C62" s="3">
        <f t="shared" ref="C62:M62" si="0">(SUM(C2:C61)/60)</f>
        <v>4.4463263800810032E-2</v>
      </c>
      <c r="D62" s="3">
        <f t="shared" si="0"/>
        <v>-0.47066942244879989</v>
      </c>
      <c r="E62" s="3">
        <f t="shared" si="0"/>
        <v>3.434920670990519E-2</v>
      </c>
      <c r="F62" s="9">
        <f t="shared" si="0"/>
        <v>-0.46999061117980195</v>
      </c>
      <c r="G62" s="3">
        <f t="shared" si="0"/>
        <v>4.995566894134134E-2</v>
      </c>
      <c r="H62" s="9">
        <f t="shared" si="0"/>
        <v>-0.47386261240930183</v>
      </c>
      <c r="I62" s="3">
        <f t="shared" si="0"/>
        <v>4.7003292393944879E-2</v>
      </c>
      <c r="J62" s="10">
        <f t="shared" si="0"/>
        <v>-0.42834775054998353</v>
      </c>
      <c r="K62" s="3">
        <f t="shared" si="0"/>
        <v>6.7885908132906111E-2</v>
      </c>
      <c r="L62" s="10">
        <f t="shared" si="0"/>
        <v>-0.43054796637472653</v>
      </c>
      <c r="M62" s="3">
        <f t="shared" si="0"/>
        <v>6.1428032373645809E-2</v>
      </c>
    </row>
    <row r="63" spans="1:13" s="4" customFormat="1" x14ac:dyDescent="0.2">
      <c r="A63" s="5" t="s">
        <v>74</v>
      </c>
      <c r="B63" s="3">
        <f>(SUMPRODUCT(ABS(B2:B61))/60)</f>
        <v>0.46634568241965396</v>
      </c>
      <c r="C63" s="3">
        <f t="shared" ref="C63:M63" si="1">(SUMPRODUCT(ABS(C2:C61))/60)</f>
        <v>4.4463263800810032E-2</v>
      </c>
      <c r="D63" s="3">
        <f t="shared" si="1"/>
        <v>0.47463265827143541</v>
      </c>
      <c r="E63" s="3">
        <f t="shared" si="1"/>
        <v>3.434920670990519E-2</v>
      </c>
      <c r="F63" s="9">
        <f t="shared" si="1"/>
        <v>0.46999061117980195</v>
      </c>
      <c r="G63" s="3">
        <f t="shared" si="1"/>
        <v>4.995566894134134E-2</v>
      </c>
      <c r="H63" s="9">
        <f t="shared" si="1"/>
        <v>0.47386261240930183</v>
      </c>
      <c r="I63" s="3">
        <f t="shared" si="1"/>
        <v>4.7003292393944879E-2</v>
      </c>
      <c r="J63" s="10">
        <f t="shared" si="1"/>
        <v>0.43423466336354605</v>
      </c>
      <c r="K63" s="3">
        <f t="shared" si="1"/>
        <v>6.7885908132906111E-2</v>
      </c>
      <c r="L63" s="10">
        <f t="shared" si="1"/>
        <v>0.43619395722102305</v>
      </c>
      <c r="M63" s="3">
        <f t="shared" si="1"/>
        <v>6.1428032373645809E-2</v>
      </c>
    </row>
    <row r="64" spans="1:13" x14ac:dyDescent="0.2">
      <c r="B64" s="6"/>
      <c r="D64" s="6"/>
      <c r="F64" s="7"/>
      <c r="H64" s="7"/>
      <c r="J64" s="8"/>
      <c r="L64" s="8"/>
    </row>
    <row r="65" spans="1:12" x14ac:dyDescent="0.2">
      <c r="B65" s="6"/>
      <c r="D65" s="6"/>
      <c r="F65" s="7"/>
      <c r="H65" s="7"/>
      <c r="J65" s="8"/>
      <c r="L65" s="8"/>
    </row>
    <row r="66" spans="1:12" x14ac:dyDescent="0.2">
      <c r="B66" s="6"/>
      <c r="D66" s="6"/>
      <c r="F66" s="7"/>
      <c r="H66" s="7"/>
      <c r="J66" s="8"/>
      <c r="L66" s="8"/>
    </row>
    <row r="67" spans="1:12" s="4" customFormat="1" x14ac:dyDescent="0.2">
      <c r="B67" s="3"/>
      <c r="C67" s="4" t="s">
        <v>75</v>
      </c>
      <c r="D67" s="3"/>
      <c r="F67" s="9"/>
      <c r="H67" s="9"/>
      <c r="J67" s="10"/>
      <c r="L67" s="10"/>
    </row>
    <row r="68" spans="1:12" x14ac:dyDescent="0.2">
      <c r="A68" s="2" t="s">
        <v>76</v>
      </c>
      <c r="B68" s="2">
        <f>(SUM(B62,F62,J62)/3)</f>
        <v>-0.45354723194302332</v>
      </c>
      <c r="C68" s="2">
        <f>(SUM(C62,G62,K62)/3)</f>
        <v>5.4101613625019161E-2</v>
      </c>
      <c r="D68" s="6"/>
      <c r="F68" s="7"/>
      <c r="H68" s="7"/>
      <c r="J68" s="8"/>
      <c r="L68" s="8"/>
    </row>
    <row r="69" spans="1:12" x14ac:dyDescent="0.2">
      <c r="A69" s="2" t="s">
        <v>77</v>
      </c>
      <c r="B69" s="2">
        <f>(SUM(D62,H62,L62)/3)</f>
        <v>-0.45836000041094271</v>
      </c>
      <c r="C69" s="2">
        <f>(SUM(E62,I62,M62)/3)</f>
        <v>4.7593510492498624E-2</v>
      </c>
      <c r="D69" s="6"/>
      <c r="F69" s="7"/>
      <c r="H69" s="7"/>
      <c r="J69" s="8"/>
      <c r="L69" s="8"/>
    </row>
    <row r="70" spans="1:12" x14ac:dyDescent="0.2">
      <c r="A70" s="5" t="s">
        <v>78</v>
      </c>
      <c r="B70" s="5">
        <f>SUM(B63,F63,J63)/3</f>
        <v>0.45685698565433402</v>
      </c>
      <c r="C70" s="5">
        <f>SUM(C63,G63,K63)/3</f>
        <v>5.4101613625019161E-2</v>
      </c>
      <c r="D70" s="6"/>
      <c r="F70" s="7"/>
      <c r="H70" s="7"/>
      <c r="J70" s="8"/>
      <c r="L70" s="8"/>
    </row>
    <row r="71" spans="1:12" x14ac:dyDescent="0.2">
      <c r="A71" s="5" t="s">
        <v>79</v>
      </c>
      <c r="B71" s="5">
        <f>SUM(D63,H63,L63)/3</f>
        <v>0.46156307596725349</v>
      </c>
      <c r="C71" s="5">
        <f>SUM(E63,I63,M63)/3</f>
        <v>4.7593510492498624E-2</v>
      </c>
      <c r="D71" s="6"/>
      <c r="F71" s="7"/>
      <c r="H71" s="7"/>
      <c r="J71" s="8"/>
      <c r="L71" s="8"/>
    </row>
  </sheetData>
  <pageMargins left="0.75" right="0.75" top="1" bottom="1" header="0.5" footer="0.5"/>
</worksheet>
</file>