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average_precision/"/>
    </mc:Choice>
  </mc:AlternateContent>
  <xr:revisionPtr revIDLastSave="0" documentId="13_ncr:1_{FA7D0615-3EF0-0A4F-8874-5E358E4E28F3}" xr6:coauthVersionLast="46" xr6:coauthVersionMax="46" xr10:uidLastSave="{00000000-0000-0000-0000-000000000000}"/>
  <bookViews>
    <workbookView xWindow="480" yWindow="2000" windowWidth="24640" windowHeight="14000" xr2:uid="{508D85D8-6FB6-DF43-832F-A4DCA910D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M46" i="1"/>
  <c r="N36" i="1"/>
  <c r="M36" i="1"/>
  <c r="O36" i="1" s="1"/>
  <c r="N26" i="1"/>
  <c r="N16" i="1"/>
  <c r="M26" i="1"/>
  <c r="M16" i="1"/>
  <c r="O6" i="1"/>
  <c r="N6" i="1"/>
  <c r="M6" i="1"/>
  <c r="N43" i="1"/>
  <c r="M43" i="1"/>
  <c r="O43" i="1" s="1"/>
  <c r="N33" i="1"/>
  <c r="M33" i="1"/>
  <c r="O33" i="1" s="1"/>
  <c r="N23" i="1"/>
  <c r="M23" i="1"/>
  <c r="O23" i="1" s="1"/>
  <c r="M13" i="1"/>
  <c r="O13" i="1" s="1"/>
  <c r="N13" i="1"/>
  <c r="O3" i="1"/>
  <c r="N3" i="1"/>
  <c r="M3" i="1"/>
  <c r="O46" i="1" l="1"/>
  <c r="O26" i="1"/>
  <c r="O16" i="1"/>
</calcChain>
</file>

<file path=xl/sharedStrings.xml><?xml version="1.0" encoding="utf-8"?>
<sst xmlns="http://schemas.openxmlformats.org/spreadsheetml/2006/main" count="120" uniqueCount="46">
  <si>
    <t>F14-r2 Core</t>
  </si>
  <si>
    <t>N14-r2 Core</t>
  </si>
  <si>
    <t>Core_ldh_AP</t>
  </si>
  <si>
    <t>Core_xdh_AP</t>
  </si>
  <si>
    <t>Core_xdx_AP</t>
  </si>
  <si>
    <t>Core_Anno_AP</t>
  </si>
  <si>
    <t>Core_BERT_AP</t>
  </si>
  <si>
    <t>Intr</t>
  </si>
  <si>
    <t>Tran</t>
  </si>
  <si>
    <t>Ditr</t>
  </si>
  <si>
    <t>Targ</t>
  </si>
  <si>
    <t>Untg</t>
  </si>
  <si>
    <t>Total</t>
  </si>
  <si>
    <t>F14-r2 Answerhood</t>
  </si>
  <si>
    <t>N14-r2 Answerhood</t>
  </si>
  <si>
    <t>Answer_ldh_AP</t>
  </si>
  <si>
    <t>Answer_xdh_AP</t>
  </si>
  <si>
    <t>Answer_xdx_AP</t>
  </si>
  <si>
    <t>Answer_Anno_AP</t>
  </si>
  <si>
    <t>Answer_BERT_AP</t>
  </si>
  <si>
    <t>F14-r2 Gramm</t>
  </si>
  <si>
    <t>N14-r2 Gramm</t>
  </si>
  <si>
    <t>Gramm_ldh_AP</t>
  </si>
  <si>
    <t>Gramm_xdh_AP</t>
  </si>
  <si>
    <t>Gramm_xdx_AP</t>
  </si>
  <si>
    <t>Gramm_Anno_AP</t>
  </si>
  <si>
    <t>Gramm_BERT_AP</t>
  </si>
  <si>
    <t>F14-r2 Interp</t>
  </si>
  <si>
    <t xml:space="preserve">N14-r2 Interp </t>
  </si>
  <si>
    <t>Interp_ldh_AP</t>
  </si>
  <si>
    <t>Interp_xdh_AP</t>
  </si>
  <si>
    <t>Interp_xdx_AP</t>
  </si>
  <si>
    <t>Interp_Anno_AP</t>
  </si>
  <si>
    <t>Interp_BERT_AP</t>
  </si>
  <si>
    <t>F14-r2 Verif</t>
  </si>
  <si>
    <t>N14-r2 Verif</t>
  </si>
  <si>
    <t>Verif_ldh_AP</t>
  </si>
  <si>
    <t>Verif_xdh_AP</t>
  </si>
  <si>
    <t>Verif_xdx_AP</t>
  </si>
  <si>
    <t>Verif_Anno_AP</t>
  </si>
  <si>
    <t>Verif_BERT_AP</t>
  </si>
  <si>
    <t>min</t>
  </si>
  <si>
    <t>max</t>
  </si>
  <si>
    <t>diff</t>
  </si>
  <si>
    <t>max1</t>
  </si>
  <si>
    <t>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</si>
</sst>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4A4D-0F31-124A-8CBD-01337DD4D73B}">
  <dimension ref="A1:O48"/>
  <sheetViews>
    <sheetView tabSelected="1" topLeftCell="A29" workbookViewId="0">
      <selection activeCell="M48" sqref="M48"/>
    </sheetView>
  </sheetViews>
  <sheetFormatPr baseColWidth="10" defaultRowHeight="16" x14ac:dyDescent="0.2"/>
  <sheetData>
    <row r="1" spans="1:15" x14ac:dyDescent="0.2">
      <c r="B1" t="s">
        <v>0</v>
      </c>
      <c r="G1" t="s">
        <v>1</v>
      </c>
    </row>
    <row r="2" spans="1:15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M2" s="1" t="s">
        <v>41</v>
      </c>
      <c r="N2" s="1" t="s">
        <v>42</v>
      </c>
      <c r="O2" s="1" t="s">
        <v>43</v>
      </c>
    </row>
    <row r="3" spans="1:15" x14ac:dyDescent="0.2">
      <c r="A3" s="2" t="s">
        <v>7</v>
      </c>
      <c r="B3" s="2">
        <v>0.85924984647749236</v>
      </c>
      <c r="C3" s="2">
        <v>0.85875370563663012</v>
      </c>
      <c r="D3" s="2">
        <v>0.86547546879363435</v>
      </c>
      <c r="E3" s="2">
        <v>0.86534581767575847</v>
      </c>
      <c r="F3" s="2">
        <v>0.83780089200214614</v>
      </c>
      <c r="G3" s="2">
        <v>0.85713368479501817</v>
      </c>
      <c r="H3" s="2">
        <v>0.8522698943261533</v>
      </c>
      <c r="I3" s="2">
        <v>0.84816740356297449</v>
      </c>
      <c r="J3" s="2">
        <v>0.86534581767575847</v>
      </c>
      <c r="K3" s="2">
        <v>0.83306445130085849</v>
      </c>
      <c r="M3" s="2">
        <f>MIN(B3:K8)</f>
        <v>0.62489750782768039</v>
      </c>
      <c r="N3" s="2">
        <f>MAX(B3:K8)</f>
        <v>0.86547546879363435</v>
      </c>
      <c r="O3">
        <f>ABS(M3-N3)</f>
        <v>0.24057796096595396</v>
      </c>
    </row>
    <row r="4" spans="1:15" x14ac:dyDescent="0.2">
      <c r="A4" s="2" t="s">
        <v>8</v>
      </c>
      <c r="B4" s="2">
        <v>0.73975458928734283</v>
      </c>
      <c r="C4" s="2">
        <v>0.73657302210747999</v>
      </c>
      <c r="D4" s="2">
        <v>0.72643488947985191</v>
      </c>
      <c r="E4" s="2">
        <v>0.74209280030791114</v>
      </c>
      <c r="F4" s="2">
        <v>0.70305235348665596</v>
      </c>
      <c r="G4" s="2">
        <v>0.73792249500951879</v>
      </c>
      <c r="H4" s="2">
        <v>0.73475376706564244</v>
      </c>
      <c r="I4" s="2">
        <v>0.72833619851311637</v>
      </c>
      <c r="J4" s="2">
        <v>0.74209280030791114</v>
      </c>
      <c r="K4" s="2">
        <v>0.7019150269366683</v>
      </c>
      <c r="M4" s="2"/>
      <c r="N4" s="2"/>
    </row>
    <row r="5" spans="1:15" x14ac:dyDescent="0.2">
      <c r="A5" s="2" t="s">
        <v>9</v>
      </c>
      <c r="B5" s="2">
        <v>0.65110593964517594</v>
      </c>
      <c r="C5" s="2">
        <v>0.64796654362146211</v>
      </c>
      <c r="D5" s="2">
        <v>0.65962340139920761</v>
      </c>
      <c r="E5" s="2">
        <v>0.65980590510833603</v>
      </c>
      <c r="F5" s="2">
        <v>0.62489750782768039</v>
      </c>
      <c r="G5" s="2">
        <v>0.66329168207138545</v>
      </c>
      <c r="H5" s="2">
        <v>0.6590507289128088</v>
      </c>
      <c r="I5" s="2">
        <v>0.67327908560187055</v>
      </c>
      <c r="J5" s="2">
        <v>0.65980590510833603</v>
      </c>
      <c r="K5" s="2">
        <v>0.64118919596420598</v>
      </c>
      <c r="M5" s="2" t="s">
        <v>44</v>
      </c>
      <c r="N5" s="2" t="s">
        <v>45</v>
      </c>
      <c r="O5" t="s">
        <v>43</v>
      </c>
    </row>
    <row r="6" spans="1:15" x14ac:dyDescent="0.2">
      <c r="A6" s="2" t="s">
        <v>10</v>
      </c>
      <c r="B6" s="2">
        <v>0.73278179675667554</v>
      </c>
      <c r="C6" s="2">
        <v>0.73153137497974041</v>
      </c>
      <c r="D6" s="2">
        <v>0.73231527471104529</v>
      </c>
      <c r="E6" s="2">
        <v>0.73497279087115208</v>
      </c>
      <c r="F6" s="2">
        <v>0.70705813139362861</v>
      </c>
      <c r="G6" s="2">
        <v>0.73859025102719977</v>
      </c>
      <c r="H6" s="2">
        <v>0.73637897564017851</v>
      </c>
      <c r="I6" s="2">
        <v>0.7330532246895608</v>
      </c>
      <c r="J6" s="2">
        <v>0.73497279087115208</v>
      </c>
      <c r="K6" s="2">
        <v>0.7086441991317366</v>
      </c>
      <c r="M6" s="2">
        <f>LARGE(B3:K8,1)</f>
        <v>0.86547546879363435</v>
      </c>
      <c r="N6" s="2">
        <f>LARGE(B3:K8,4)</f>
        <v>0.85924984647749236</v>
      </c>
      <c r="O6">
        <f>ABS(M6-N6)</f>
        <v>6.2256223161419877E-3</v>
      </c>
    </row>
    <row r="7" spans="1:15" x14ac:dyDescent="0.2">
      <c r="A7" s="2" t="s">
        <v>11</v>
      </c>
      <c r="B7" s="2">
        <v>0.76729178684999855</v>
      </c>
      <c r="C7" s="2">
        <v>0.7639974725973081</v>
      </c>
      <c r="D7" s="2">
        <v>0.76870723173741717</v>
      </c>
      <c r="E7" s="2">
        <v>0.7765235578568519</v>
      </c>
      <c r="F7" s="2">
        <v>0.73677570415069327</v>
      </c>
      <c r="G7" s="2">
        <v>0.76697499022341498</v>
      </c>
      <c r="H7" s="2">
        <v>0.76100395122955777</v>
      </c>
      <c r="I7" s="2">
        <v>0.76680190042908047</v>
      </c>
      <c r="J7" s="2">
        <v>0.7765235578568519</v>
      </c>
      <c r="K7" s="2">
        <v>0.7421349170027518</v>
      </c>
      <c r="M7" s="2"/>
      <c r="N7" s="2"/>
    </row>
    <row r="8" spans="1:15" x14ac:dyDescent="0.2">
      <c r="A8" s="2" t="s">
        <v>12</v>
      </c>
      <c r="B8" s="2">
        <v>0.75003679180333693</v>
      </c>
      <c r="C8" s="2">
        <v>0.74776442378852404</v>
      </c>
      <c r="D8" s="2">
        <v>0.75051125322423151</v>
      </c>
      <c r="E8" s="2">
        <v>0.7557481743640021</v>
      </c>
      <c r="F8" s="2">
        <v>0.72191691777216105</v>
      </c>
      <c r="G8" s="2">
        <v>0.75278262062530765</v>
      </c>
      <c r="H8" s="2">
        <v>0.74869146343486814</v>
      </c>
      <c r="I8" s="2">
        <v>0.74992756255932036</v>
      </c>
      <c r="J8" s="2">
        <v>0.7557481743640021</v>
      </c>
      <c r="K8" s="2">
        <v>0.72538955806724414</v>
      </c>
      <c r="M8" s="2"/>
      <c r="N8" s="2"/>
    </row>
    <row r="11" spans="1:15" x14ac:dyDescent="0.2">
      <c r="B11" t="s">
        <v>13</v>
      </c>
      <c r="G11" t="s">
        <v>14</v>
      </c>
    </row>
    <row r="12" spans="1:15" x14ac:dyDescent="0.2"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M12" s="1" t="s">
        <v>41</v>
      </c>
      <c r="N12" s="1" t="s">
        <v>42</v>
      </c>
      <c r="O12" s="1" t="s">
        <v>43</v>
      </c>
    </row>
    <row r="13" spans="1:15" x14ac:dyDescent="0.2">
      <c r="A13" s="2" t="s">
        <v>7</v>
      </c>
      <c r="B13" s="2">
        <v>0.86814616547972157</v>
      </c>
      <c r="C13" s="2">
        <v>0.87064976146827389</v>
      </c>
      <c r="D13" s="2">
        <v>0.88172468768918277</v>
      </c>
      <c r="E13" s="2">
        <v>0.88093077435056588</v>
      </c>
      <c r="F13" s="2">
        <v>0.86783954658005591</v>
      </c>
      <c r="G13" s="2">
        <v>0.86896250887318338</v>
      </c>
      <c r="H13" s="2">
        <v>0.87323532829405415</v>
      </c>
      <c r="I13" s="2">
        <v>0.8780137437136688</v>
      </c>
      <c r="J13" s="2">
        <v>0.88093077435056588</v>
      </c>
      <c r="K13" s="2">
        <v>0.87001117378218873</v>
      </c>
      <c r="M13" s="2">
        <f>MIN(B13:K18)</f>
        <v>0.7853013249780435</v>
      </c>
      <c r="N13" s="2">
        <f>MAX(B13:K18)</f>
        <v>0.90445286951915038</v>
      </c>
      <c r="O13">
        <f>ABS(M13-N13)</f>
        <v>0.11915154454110688</v>
      </c>
    </row>
    <row r="14" spans="1:15" x14ac:dyDescent="0.2">
      <c r="A14" s="2" t="s">
        <v>8</v>
      </c>
      <c r="B14" s="2">
        <v>0.82354148457922882</v>
      </c>
      <c r="C14" s="2">
        <v>0.82597340523408158</v>
      </c>
      <c r="D14" s="2">
        <v>0.85157826480266274</v>
      </c>
      <c r="E14" s="2">
        <v>0.84530847443162238</v>
      </c>
      <c r="F14" s="2">
        <v>0.84046548414354327</v>
      </c>
      <c r="G14" s="2">
        <v>0.81680783595355133</v>
      </c>
      <c r="H14" s="2">
        <v>0.81811410008273666</v>
      </c>
      <c r="I14" s="2">
        <v>0.84707280757873726</v>
      </c>
      <c r="J14" s="2">
        <v>0.84530847443162238</v>
      </c>
      <c r="K14" s="2">
        <v>0.83986256826355399</v>
      </c>
      <c r="M14" s="2"/>
      <c r="N14" s="2"/>
    </row>
    <row r="15" spans="1:15" x14ac:dyDescent="0.2">
      <c r="A15" s="2" t="s">
        <v>9</v>
      </c>
      <c r="B15" s="2">
        <v>0.82042542567283783</v>
      </c>
      <c r="C15" s="2">
        <v>0.82242995462540436</v>
      </c>
      <c r="D15" s="2">
        <v>0.84617056560036519</v>
      </c>
      <c r="E15" s="2">
        <v>0.83690872363574864</v>
      </c>
      <c r="F15" s="2">
        <v>0.83205029029977473</v>
      </c>
      <c r="G15" s="2">
        <v>0.81974706066868763</v>
      </c>
      <c r="H15" s="2">
        <v>0.82153647241518946</v>
      </c>
      <c r="I15" s="2">
        <v>0.84460020944212</v>
      </c>
      <c r="J15" s="2">
        <v>0.83690872363574864</v>
      </c>
      <c r="K15" s="2">
        <v>0.83482248772711676</v>
      </c>
      <c r="M15" s="2" t="s">
        <v>44</v>
      </c>
      <c r="N15" s="2" t="s">
        <v>45</v>
      </c>
      <c r="O15" t="s">
        <v>43</v>
      </c>
    </row>
    <row r="16" spans="1:15" x14ac:dyDescent="0.2">
      <c r="A16" s="2" t="s">
        <v>10</v>
      </c>
      <c r="B16" s="2">
        <v>0.78605136486925287</v>
      </c>
      <c r="C16" s="2">
        <v>0.78716160414869096</v>
      </c>
      <c r="D16" s="2">
        <v>0.81519614254232375</v>
      </c>
      <c r="E16" s="2">
        <v>0.81718255089830971</v>
      </c>
      <c r="F16" s="2">
        <v>0.79753348443905181</v>
      </c>
      <c r="G16" s="2">
        <v>0.7853013249780435</v>
      </c>
      <c r="H16" s="2">
        <v>0.78655150492299919</v>
      </c>
      <c r="I16" s="2">
        <v>0.81272817991544521</v>
      </c>
      <c r="J16" s="2">
        <v>0.81718255089830971</v>
      </c>
      <c r="K16" s="2">
        <v>0.80205264913067864</v>
      </c>
      <c r="M16" s="2">
        <f>LARGE(B13:K18,1)</f>
        <v>0.90445286951915038</v>
      </c>
      <c r="N16" s="2">
        <f>LARGE(B13:K18,2)</f>
        <v>0.90039632724090579</v>
      </c>
      <c r="O16">
        <f>ABS(M16-N16)</f>
        <v>4.0565422782445903E-3</v>
      </c>
    </row>
    <row r="17" spans="1:15" x14ac:dyDescent="0.2">
      <c r="A17" s="2" t="s">
        <v>11</v>
      </c>
      <c r="B17" s="2">
        <v>0.8886906856186062</v>
      </c>
      <c r="C17" s="2">
        <v>0.89220714340314933</v>
      </c>
      <c r="D17" s="2">
        <v>0.90445286951915038</v>
      </c>
      <c r="E17" s="2">
        <v>0.89158276404698178</v>
      </c>
      <c r="F17" s="2">
        <v>0.89603672957653124</v>
      </c>
      <c r="G17" s="2">
        <v>0.88504361201890458</v>
      </c>
      <c r="H17" s="2">
        <v>0.88870576227165443</v>
      </c>
      <c r="I17" s="2">
        <v>0.90039632724090579</v>
      </c>
      <c r="J17" s="2">
        <v>0.89158276404698178</v>
      </c>
      <c r="K17" s="2">
        <v>0.89441150405122793</v>
      </c>
      <c r="M17" s="2"/>
      <c r="N17" s="2"/>
    </row>
    <row r="18" spans="1:15" x14ac:dyDescent="0.2">
      <c r="A18" s="2" t="s">
        <v>12</v>
      </c>
      <c r="B18" s="2">
        <v>0.83737102524392937</v>
      </c>
      <c r="C18" s="2">
        <v>0.83968437377591987</v>
      </c>
      <c r="D18" s="2">
        <v>0.85982450603073712</v>
      </c>
      <c r="E18" s="2">
        <v>0.85438265747264575</v>
      </c>
      <c r="F18" s="2">
        <v>0.84678510700779153</v>
      </c>
      <c r="G18" s="2">
        <v>0.83517246849847415</v>
      </c>
      <c r="H18" s="2">
        <v>0.83762863359732675</v>
      </c>
      <c r="I18" s="2">
        <v>0.85656225357817561</v>
      </c>
      <c r="J18" s="2">
        <v>0.85438265747264575</v>
      </c>
      <c r="K18" s="2">
        <v>0.84823207659095312</v>
      </c>
      <c r="M18" s="2"/>
      <c r="N18" s="2"/>
    </row>
    <row r="21" spans="1:15" x14ac:dyDescent="0.2">
      <c r="B21" t="s">
        <v>20</v>
      </c>
      <c r="G21" t="s">
        <v>21</v>
      </c>
    </row>
    <row r="22" spans="1:15" x14ac:dyDescent="0.2"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M22" s="1" t="s">
        <v>41</v>
      </c>
      <c r="N22" s="1" t="s">
        <v>42</v>
      </c>
      <c r="O22" s="1" t="s">
        <v>43</v>
      </c>
    </row>
    <row r="23" spans="1:15" x14ac:dyDescent="0.2">
      <c r="A23" s="2" t="s">
        <v>7</v>
      </c>
      <c r="B23" s="2">
        <v>0.8630470971073958</v>
      </c>
      <c r="C23" s="2">
        <v>0.86382393088183829</v>
      </c>
      <c r="D23" s="2">
        <v>0.87255262106505982</v>
      </c>
      <c r="E23" s="2">
        <v>0.88668870883127338</v>
      </c>
      <c r="F23" s="2">
        <v>0.86266822768253226</v>
      </c>
      <c r="G23" s="2">
        <v>0.86839877209720073</v>
      </c>
      <c r="H23" s="2">
        <v>0.86904975678797169</v>
      </c>
      <c r="I23" s="2">
        <v>0.87367806862901853</v>
      </c>
      <c r="J23" s="2">
        <v>0.88668870883127338</v>
      </c>
      <c r="K23" s="2">
        <v>0.86885532583809366</v>
      </c>
      <c r="M23" s="2">
        <f>MIN(B23:K28)</f>
        <v>0.67789847570981776</v>
      </c>
      <c r="N23" s="2">
        <f>MAX(B23:K28)</f>
        <v>0.88668870883127338</v>
      </c>
      <c r="O23">
        <f>ABS(M23-N23)</f>
        <v>0.20879023312145562</v>
      </c>
    </row>
    <row r="24" spans="1:15" x14ac:dyDescent="0.2">
      <c r="A24" s="2" t="s">
        <v>8</v>
      </c>
      <c r="B24" s="2">
        <v>0.75969823160700767</v>
      </c>
      <c r="C24" s="2">
        <v>0.75853912078793939</v>
      </c>
      <c r="D24" s="2">
        <v>0.76235104334212811</v>
      </c>
      <c r="E24" s="2">
        <v>0.78133970676614406</v>
      </c>
      <c r="F24" s="2">
        <v>0.75978478306316888</v>
      </c>
      <c r="G24" s="2">
        <v>0.75191114052608676</v>
      </c>
      <c r="H24" s="2">
        <v>0.75446379914751649</v>
      </c>
      <c r="I24" s="2">
        <v>0.75670284433152257</v>
      </c>
      <c r="J24" s="2">
        <v>0.78133970676614406</v>
      </c>
      <c r="K24" s="2">
        <v>0.75776812576537123</v>
      </c>
      <c r="M24" s="2"/>
      <c r="N24" s="2"/>
    </row>
    <row r="25" spans="1:15" x14ac:dyDescent="0.2">
      <c r="A25" s="2" t="s">
        <v>9</v>
      </c>
      <c r="B25" s="2">
        <v>0.67789847570981776</v>
      </c>
      <c r="C25" s="2">
        <v>0.68462081403846564</v>
      </c>
      <c r="D25" s="2">
        <v>0.69847482502098335</v>
      </c>
      <c r="E25" s="2">
        <v>0.69491239795324167</v>
      </c>
      <c r="F25" s="2">
        <v>0.69783961974836295</v>
      </c>
      <c r="G25" s="2">
        <v>0.67849187487493201</v>
      </c>
      <c r="H25" s="2">
        <v>0.68046756835800726</v>
      </c>
      <c r="I25" s="2">
        <v>0.69897037698681808</v>
      </c>
      <c r="J25" s="2">
        <v>0.69491239795324167</v>
      </c>
      <c r="K25" s="2">
        <v>0.69600005339627558</v>
      </c>
      <c r="M25" s="2" t="s">
        <v>44</v>
      </c>
      <c r="N25" s="2" t="s">
        <v>45</v>
      </c>
      <c r="O25" t="s">
        <v>43</v>
      </c>
    </row>
    <row r="26" spans="1:15" x14ac:dyDescent="0.2">
      <c r="A26" s="2" t="s">
        <v>10</v>
      </c>
      <c r="B26" s="2">
        <v>0.77643396208950777</v>
      </c>
      <c r="C26" s="2">
        <v>0.77573095076792187</v>
      </c>
      <c r="D26" s="2">
        <v>0.787323843817896</v>
      </c>
      <c r="E26" s="2">
        <v>0.79977060473802974</v>
      </c>
      <c r="F26" s="2">
        <v>0.78300529504524963</v>
      </c>
      <c r="G26" s="2">
        <v>0.77643139154007224</v>
      </c>
      <c r="H26" s="2">
        <v>0.77722171593785128</v>
      </c>
      <c r="I26" s="2">
        <v>0.78636308834498758</v>
      </c>
      <c r="J26" s="2">
        <v>0.79977060473802974</v>
      </c>
      <c r="K26" s="2">
        <v>0.78553727399528295</v>
      </c>
      <c r="M26" s="2">
        <f>LARGE(B23:K28,1)</f>
        <v>0.88668870883127338</v>
      </c>
      <c r="N26" s="2">
        <f>LARGE(B23:K28,3)</f>
        <v>0.87367806862901853</v>
      </c>
      <c r="O26">
        <f>ABS(M26-N26)</f>
        <v>1.3010640202254842E-2</v>
      </c>
    </row>
    <row r="27" spans="1:15" x14ac:dyDescent="0.2">
      <c r="A27" s="2" t="s">
        <v>11</v>
      </c>
      <c r="B27" s="2">
        <v>0.75732857419330668</v>
      </c>
      <c r="C27" s="2">
        <v>0.76225829303757353</v>
      </c>
      <c r="D27" s="2">
        <v>0.76826181580088515</v>
      </c>
      <c r="E27" s="2">
        <v>0.77552327096240958</v>
      </c>
      <c r="F27" s="2">
        <v>0.76385645861745965</v>
      </c>
      <c r="G27" s="2">
        <v>0.75610313345874081</v>
      </c>
      <c r="H27" s="2">
        <v>0.75876570025781265</v>
      </c>
      <c r="I27" s="2">
        <v>0.76653777161991898</v>
      </c>
      <c r="J27" s="2">
        <v>0.77552327096240958</v>
      </c>
      <c r="K27" s="2">
        <v>0.76287839600454455</v>
      </c>
      <c r="M27" s="2"/>
      <c r="N27" s="2"/>
    </row>
    <row r="28" spans="1:15" x14ac:dyDescent="0.2">
      <c r="A28" s="2" t="s">
        <v>12</v>
      </c>
      <c r="B28" s="2">
        <v>0.76688126814140734</v>
      </c>
      <c r="C28" s="2">
        <v>0.76899462190274748</v>
      </c>
      <c r="D28" s="2">
        <v>0.77779282980939046</v>
      </c>
      <c r="E28" s="2">
        <v>0.78764693785021966</v>
      </c>
      <c r="F28" s="2">
        <v>0.7734308768313547</v>
      </c>
      <c r="G28" s="2">
        <v>0.76626726249940635</v>
      </c>
      <c r="H28" s="2">
        <v>0.76799370809783174</v>
      </c>
      <c r="I28" s="2">
        <v>0.77645042998245317</v>
      </c>
      <c r="J28" s="2">
        <v>0.78764693785021966</v>
      </c>
      <c r="K28" s="2">
        <v>0.7742078349999133</v>
      </c>
      <c r="M28" s="2"/>
      <c r="N28" s="2"/>
    </row>
    <row r="31" spans="1:15" x14ac:dyDescent="0.2">
      <c r="B31" t="s">
        <v>27</v>
      </c>
      <c r="G31" t="s">
        <v>28</v>
      </c>
    </row>
    <row r="32" spans="1:15" x14ac:dyDescent="0.2"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29</v>
      </c>
      <c r="H32" t="s">
        <v>30</v>
      </c>
      <c r="I32" t="s">
        <v>31</v>
      </c>
      <c r="J32" t="s">
        <v>32</v>
      </c>
      <c r="K32" t="s">
        <v>33</v>
      </c>
      <c r="M32" s="1" t="s">
        <v>41</v>
      </c>
      <c r="N32" s="1" t="s">
        <v>42</v>
      </c>
      <c r="O32" s="1" t="s">
        <v>43</v>
      </c>
    </row>
    <row r="33" spans="1:15" x14ac:dyDescent="0.2">
      <c r="A33" s="2" t="s">
        <v>7</v>
      </c>
      <c r="B33" s="2">
        <v>0.92984892187316337</v>
      </c>
      <c r="C33" s="2">
        <v>0.93006024616264149</v>
      </c>
      <c r="D33" s="2">
        <v>0.93409137944838005</v>
      </c>
      <c r="E33" s="2">
        <v>0.93013812151687869</v>
      </c>
      <c r="F33" s="2">
        <v>0.92266918977792556</v>
      </c>
      <c r="G33" s="2">
        <v>0.93279795238516083</v>
      </c>
      <c r="H33" s="2">
        <v>0.93083256928017233</v>
      </c>
      <c r="I33" s="2">
        <v>0.93163257304646441</v>
      </c>
      <c r="J33" s="2">
        <v>0.93013812151687869</v>
      </c>
      <c r="K33" s="2">
        <v>0.92246004707245588</v>
      </c>
      <c r="M33" s="2">
        <f>MIN(B33:K38)</f>
        <v>0.72135852693187918</v>
      </c>
      <c r="N33" s="2">
        <f>MAX(B33:K38)</f>
        <v>0.93409137944838005</v>
      </c>
      <c r="O33">
        <f>ABS(M33-N33)</f>
        <v>0.21273285251650087</v>
      </c>
    </row>
    <row r="34" spans="1:15" x14ac:dyDescent="0.2">
      <c r="A34" s="2" t="s">
        <v>8</v>
      </c>
      <c r="B34" s="2">
        <v>0.82224071739227544</v>
      </c>
      <c r="C34" s="2">
        <v>0.81861652040729227</v>
      </c>
      <c r="D34" s="2">
        <v>0.81093727330690901</v>
      </c>
      <c r="E34" s="2">
        <v>0.80310469089347536</v>
      </c>
      <c r="F34" s="2">
        <v>0.80473246899535389</v>
      </c>
      <c r="G34" s="2">
        <v>0.82640855536063351</v>
      </c>
      <c r="H34" s="2">
        <v>0.82364892817921098</v>
      </c>
      <c r="I34" s="2">
        <v>0.81115061715988934</v>
      </c>
      <c r="J34" s="2">
        <v>0.80310469089347536</v>
      </c>
      <c r="K34" s="2">
        <v>0.80535245016130297</v>
      </c>
      <c r="M34" s="2"/>
      <c r="N34" s="2"/>
    </row>
    <row r="35" spans="1:15" x14ac:dyDescent="0.2">
      <c r="A35" s="2" t="s">
        <v>9</v>
      </c>
      <c r="B35" s="2">
        <v>0.78745816781514455</v>
      </c>
      <c r="C35" s="2">
        <v>0.78554086342424967</v>
      </c>
      <c r="D35" s="2">
        <v>0.79623597077933028</v>
      </c>
      <c r="E35" s="2">
        <v>0.72135852693187918</v>
      </c>
      <c r="F35" s="2">
        <v>0.78210073977339079</v>
      </c>
      <c r="G35" s="2">
        <v>0.78765943593080645</v>
      </c>
      <c r="H35" s="2">
        <v>0.78301501013881336</v>
      </c>
      <c r="I35" s="2">
        <v>0.79523215370389977</v>
      </c>
      <c r="J35" s="2">
        <v>0.72135852693187918</v>
      </c>
      <c r="K35" s="2">
        <v>0.77190125004772947</v>
      </c>
      <c r="M35" s="2" t="s">
        <v>44</v>
      </c>
      <c r="N35" s="2" t="s">
        <v>45</v>
      </c>
      <c r="O35" t="s">
        <v>43</v>
      </c>
    </row>
    <row r="36" spans="1:15" x14ac:dyDescent="0.2">
      <c r="A36" s="2" t="s">
        <v>10</v>
      </c>
      <c r="B36" s="2">
        <v>0.83484432004507947</v>
      </c>
      <c r="C36" s="2">
        <v>0.83297348401068905</v>
      </c>
      <c r="D36" s="2">
        <v>0.83578070984308495</v>
      </c>
      <c r="E36" s="2">
        <v>0.80389489963900007</v>
      </c>
      <c r="F36" s="2">
        <v>0.8299600053805517</v>
      </c>
      <c r="G36" s="2">
        <v>0.83539967707136031</v>
      </c>
      <c r="H36" s="2">
        <v>0.83234121281279172</v>
      </c>
      <c r="I36" s="2">
        <v>0.83533003837381803</v>
      </c>
      <c r="J36" s="2">
        <v>0.80389489963900007</v>
      </c>
      <c r="K36" s="2">
        <v>0.82515166108239824</v>
      </c>
      <c r="M36" s="2">
        <f>LARGE(B33:K38,1)</f>
        <v>0.93409137944838005</v>
      </c>
      <c r="N36" s="2">
        <f>LARGE(B33:K38,2)</f>
        <v>0.93279795238516083</v>
      </c>
      <c r="O36">
        <f>ABS(M36-N36)</f>
        <v>1.2934270632192213E-3</v>
      </c>
    </row>
    <row r="37" spans="1:15" x14ac:dyDescent="0.2">
      <c r="A37" s="2" t="s">
        <v>11</v>
      </c>
      <c r="B37" s="2">
        <v>0.85818755134197611</v>
      </c>
      <c r="C37" s="2">
        <v>0.85650493598543309</v>
      </c>
      <c r="D37" s="2">
        <v>0.85839570584666169</v>
      </c>
      <c r="E37" s="2">
        <v>0.83250599325582209</v>
      </c>
      <c r="F37" s="2">
        <v>0.84304159365056186</v>
      </c>
      <c r="G37" s="2">
        <v>0.86251095204637374</v>
      </c>
      <c r="H37" s="2">
        <v>0.85932312558600576</v>
      </c>
      <c r="I37" s="2">
        <v>0.85668019089968439</v>
      </c>
      <c r="J37" s="2">
        <v>0.83250599325582209</v>
      </c>
      <c r="K37" s="2">
        <v>0.84132417043859364</v>
      </c>
      <c r="M37" s="2"/>
      <c r="N37" s="2"/>
    </row>
    <row r="38" spans="1:15" x14ac:dyDescent="0.2">
      <c r="A38" s="2" t="s">
        <v>12</v>
      </c>
      <c r="B38" s="2">
        <v>0.84651593569352801</v>
      </c>
      <c r="C38" s="2">
        <v>0.84473920999806107</v>
      </c>
      <c r="D38" s="2">
        <v>0.84708820784487315</v>
      </c>
      <c r="E38" s="2">
        <v>0.81820044644741108</v>
      </c>
      <c r="F38" s="2">
        <v>0.83650079951555667</v>
      </c>
      <c r="G38" s="2">
        <v>0.84895531455886697</v>
      </c>
      <c r="H38" s="2">
        <v>0.84583216919939908</v>
      </c>
      <c r="I38" s="2">
        <v>0.84600511463675132</v>
      </c>
      <c r="J38" s="2">
        <v>0.81820044644741108</v>
      </c>
      <c r="K38" s="2">
        <v>0.833237915760496</v>
      </c>
      <c r="M38" s="2"/>
      <c r="N38" s="2"/>
    </row>
    <row r="41" spans="1:15" x14ac:dyDescent="0.2">
      <c r="B41" t="s">
        <v>34</v>
      </c>
      <c r="G41" t="s">
        <v>35</v>
      </c>
    </row>
    <row r="42" spans="1:15" x14ac:dyDescent="0.2"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 t="s">
        <v>36</v>
      </c>
      <c r="H42" t="s">
        <v>37</v>
      </c>
      <c r="I42" t="s">
        <v>38</v>
      </c>
      <c r="J42" t="s">
        <v>39</v>
      </c>
      <c r="K42" t="s">
        <v>40</v>
      </c>
      <c r="M42" s="1" t="s">
        <v>41</v>
      </c>
      <c r="N42" s="1" t="s">
        <v>42</v>
      </c>
      <c r="O42" s="1" t="s">
        <v>43</v>
      </c>
    </row>
    <row r="43" spans="1:15" x14ac:dyDescent="0.2">
      <c r="A43" s="2" t="s">
        <v>7</v>
      </c>
      <c r="B43" s="2">
        <v>0.84708554978015527</v>
      </c>
      <c r="C43" s="2">
        <v>0.84700638385393356</v>
      </c>
      <c r="D43" s="2">
        <v>0.85248096421042641</v>
      </c>
      <c r="E43" s="2">
        <v>0.86611097737823373</v>
      </c>
      <c r="F43" s="2">
        <v>0.83632225889619272</v>
      </c>
      <c r="G43" s="2">
        <v>0.85206538858320968</v>
      </c>
      <c r="H43" s="2">
        <v>0.85237479969597163</v>
      </c>
      <c r="I43" s="2">
        <v>0.85384712121698692</v>
      </c>
      <c r="J43" s="2">
        <v>0.86611097737823373</v>
      </c>
      <c r="K43" s="2">
        <v>0.84333655003688823</v>
      </c>
      <c r="M43" s="2">
        <f>MIN(B43:K48)</f>
        <v>0.78045190617034343</v>
      </c>
      <c r="N43" s="2">
        <f>MAX(B43:K48)</f>
        <v>0.86611097737823373</v>
      </c>
      <c r="O43">
        <f>ABS(M43-N43)</f>
        <v>8.5659071207890292E-2</v>
      </c>
    </row>
    <row r="44" spans="1:15" x14ac:dyDescent="0.2">
      <c r="A44" s="2" t="s">
        <v>8</v>
      </c>
      <c r="B44" s="2">
        <v>0.80789090090462978</v>
      </c>
      <c r="C44" s="2">
        <v>0.80722062967795516</v>
      </c>
      <c r="D44" s="2">
        <v>0.80302358436818544</v>
      </c>
      <c r="E44" s="2">
        <v>0.79821938286082272</v>
      </c>
      <c r="F44" s="2">
        <v>0.78672301884274753</v>
      </c>
      <c r="G44" s="2">
        <v>0.80690379796863032</v>
      </c>
      <c r="H44" s="2">
        <v>0.80683014342682635</v>
      </c>
      <c r="I44" s="2">
        <v>0.80185377220098619</v>
      </c>
      <c r="J44" s="2">
        <v>0.79821938286082272</v>
      </c>
      <c r="K44" s="2">
        <v>0.78640349709435364</v>
      </c>
      <c r="M44" s="2"/>
      <c r="N44" s="2"/>
    </row>
    <row r="45" spans="1:15" x14ac:dyDescent="0.2">
      <c r="A45" s="2" t="s">
        <v>9</v>
      </c>
      <c r="B45" s="2">
        <v>0.81145822985301075</v>
      </c>
      <c r="C45" s="2">
        <v>0.81068059992341523</v>
      </c>
      <c r="D45" s="2">
        <v>0.81204022993551439</v>
      </c>
      <c r="E45" s="2">
        <v>0.78045190617034343</v>
      </c>
      <c r="F45" s="2">
        <v>0.80166187698983449</v>
      </c>
      <c r="G45" s="2">
        <v>0.81521673751043688</v>
      </c>
      <c r="H45" s="2">
        <v>0.81217312571969935</v>
      </c>
      <c r="I45" s="2">
        <v>0.8172734123722879</v>
      </c>
      <c r="J45" s="2">
        <v>0.78045190617034343</v>
      </c>
      <c r="K45" s="2">
        <v>0.79573219308938781</v>
      </c>
      <c r="M45" s="2" t="s">
        <v>44</v>
      </c>
      <c r="N45" s="2" t="s">
        <v>45</v>
      </c>
      <c r="O45" t="s">
        <v>43</v>
      </c>
    </row>
    <row r="46" spans="1:15" x14ac:dyDescent="0.2">
      <c r="A46" s="2" t="s">
        <v>10</v>
      </c>
      <c r="B46" s="2">
        <v>0.82070413043327217</v>
      </c>
      <c r="C46" s="2">
        <v>0.82137800317044996</v>
      </c>
      <c r="D46" s="2">
        <v>0.82204629566395515</v>
      </c>
      <c r="E46" s="2">
        <v>0.81465372243516188</v>
      </c>
      <c r="F46" s="2">
        <v>0.81359854850020519</v>
      </c>
      <c r="G46" s="2">
        <v>0.82395992223150205</v>
      </c>
      <c r="H46" s="2">
        <v>0.82385627169944819</v>
      </c>
      <c r="I46" s="2">
        <v>0.82579602620595771</v>
      </c>
      <c r="J46" s="2">
        <v>0.81465372243516188</v>
      </c>
      <c r="K46" s="2">
        <v>0.81091829735277987</v>
      </c>
      <c r="M46" s="2">
        <f>LARGE(B43:K48,1)</f>
        <v>0.86611097737823373</v>
      </c>
      <c r="N46" s="2">
        <f>LARGE(B43:K48,3)</f>
        <v>0.85384712121698692</v>
      </c>
      <c r="O46">
        <f>ABS(M46-N46)</f>
        <v>1.2263856161246811E-2</v>
      </c>
    </row>
    <row r="47" spans="1:15" x14ac:dyDescent="0.2">
      <c r="A47" s="2" t="s">
        <v>11</v>
      </c>
      <c r="B47" s="2">
        <v>0.82358565659192506</v>
      </c>
      <c r="C47" s="2">
        <v>0.82189373913308572</v>
      </c>
      <c r="D47" s="2">
        <v>0.82298355667879575</v>
      </c>
      <c r="E47" s="2">
        <v>0.81520112183777127</v>
      </c>
      <c r="F47" s="2">
        <v>0.80287288798564482</v>
      </c>
      <c r="G47" s="2">
        <v>0.82549736047668254</v>
      </c>
      <c r="H47" s="2">
        <v>0.82372910752888362</v>
      </c>
      <c r="I47" s="2">
        <v>0.82285351098754944</v>
      </c>
      <c r="J47" s="2">
        <v>0.81520112183777127</v>
      </c>
      <c r="K47" s="2">
        <v>0.8060631961276401</v>
      </c>
      <c r="M47" s="2"/>
      <c r="N47" s="2"/>
    </row>
    <row r="48" spans="1:15" x14ac:dyDescent="0.2">
      <c r="A48" s="2" t="s">
        <v>12</v>
      </c>
      <c r="B48" s="2">
        <v>0.82214489351259867</v>
      </c>
      <c r="C48" s="2">
        <v>0.82163587115176806</v>
      </c>
      <c r="D48" s="2">
        <v>0.82251492617137545</v>
      </c>
      <c r="E48" s="2">
        <v>0.81492742213646663</v>
      </c>
      <c r="F48" s="2">
        <v>0.80823571824292462</v>
      </c>
      <c r="G48" s="2">
        <v>0.82472864135409241</v>
      </c>
      <c r="H48" s="2">
        <v>0.82379268961416574</v>
      </c>
      <c r="I48" s="2">
        <v>0.82432476859675374</v>
      </c>
      <c r="J48" s="2">
        <v>0.81492742213646663</v>
      </c>
      <c r="K48" s="2">
        <v>0.80849074674020971</v>
      </c>
      <c r="M48" s="2"/>
      <c r="N4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2021-04-29T20:54:51Z</dcterms:created>
  <dcterms:modified xsi:type="dcterms:W3CDTF">2021-04-29T23:24:06Z</dcterms:modified>
</cp:coreProperties>
</file>