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levia\Desktop\Profissional\data_challenge_olist_ecommerce\1. Documentação\"/>
    </mc:Choice>
  </mc:AlternateContent>
  <xr:revisionPtr revIDLastSave="0" documentId="13_ncr:1_{DCE7D8EC-E747-4AFD-963C-F7B56CA611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33" i="1" l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8" i="1"/>
  <c r="B9" i="1"/>
  <c r="B10" i="1"/>
  <c r="B11" i="1"/>
  <c r="B12" i="1"/>
  <c r="B13" i="1"/>
  <c r="B1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7" i="1"/>
  <c r="B15" i="1"/>
</calcChain>
</file>

<file path=xl/sharedStrings.xml><?xml version="1.0" encoding="utf-8"?>
<sst xmlns="http://schemas.openxmlformats.org/spreadsheetml/2006/main" count="74" uniqueCount="74">
  <si>
    <t>Medidas DAX.</t>
  </si>
  <si>
    <t>Nome da Medida</t>
  </si>
  <si>
    <t>Fórmula</t>
  </si>
  <si>
    <t>% Taxa Conversão Leads = 
DIVIDE([Leads Fechados], [Leads Qualificados])</t>
  </si>
  <si>
    <t>Clientes Positivados = CALCULATE(DISTINCTCOUNT(orders[customer_id]))</t>
  </si>
  <si>
    <t>Faturamento LY = 
VAR AnoAtual = SELECTEDVALUE(dCalendario[Ano])
RETURN
CALCULATE(
    [Faturamento Total],
    FILTER(
        ALL(dCalendario),                -- remove o filtro de 2018
        dCalendario[Ano] = AnoAtual - 1  -- aplica o ano anterior
    )
)+0</t>
  </si>
  <si>
    <t>Faturamento Produtos = SUM(order_items[price])</t>
  </si>
  <si>
    <t>Faturamento Total = SUMX(order_items, order_items[price] + order_items[freight_value])</t>
  </si>
  <si>
    <t>Faturamento YoY = 
DIVIDE([Faturamento Total], [Faturamento LY]) - 1</t>
  </si>
  <si>
    <t>Faturamento YoY Texto = 
FORMAT([Faturamento YoY], "↑ 0.0%; ↓ 0.0%")</t>
  </si>
  <si>
    <t>Frete Total = SUM(order_items[freight_value])</t>
  </si>
  <si>
    <t>Frete % = DIVIDE([Frete Total], [Faturamento Total])</t>
  </si>
  <si>
    <t>Leads Fechados = 
DISTINCTCOUNT(leads_closed[mql_id])</t>
  </si>
  <si>
    <t>Leads Qualificados = 
DISTINCTCOUNT(lead_qualified[mql_id])</t>
  </si>
  <si>
    <t>Pedidos Entregues = 
CALCULATE(
    DISTINCTCOUNT(orders[order_id]),
    orders[order_status] = "delivered"
)</t>
  </si>
  <si>
    <t>Pedidos Entregues LY = 
VAR AnoAtual = SELECTEDVALUE(dCalendario[Ano])
RETURN
CALCULATE(
    [Pedidos Entregues],
    FILTER(
        ALL(dCalendario),                -- remove o filtro de 2018
        dCalendario[Ano] = AnoAtual - 1  -- aplica o ano anterior
    )
)+0</t>
  </si>
  <si>
    <t>Pedidos Entregues YoY = 
DIVIDE([Pedidos Entregues], [Pedidos Entregues LY]) - 1</t>
  </si>
  <si>
    <t>Pedidos Entregues YoY Texto = 
FORMAT([Pedidos Entregues YoY], "↑ 0.0%; ↓ 0.0%")</t>
  </si>
  <si>
    <t>Pedidos Realizados = DISTINCTCOUNT(orders[order_id])</t>
  </si>
  <si>
    <t>Pedidos Realizados (Vend) = 
CALCULATE(
    DISTINCTCOUNT(orders[order_id]),
    CROSSFILTER(order_items[order_id], orders[order_id], BOTH)
)</t>
  </si>
  <si>
    <t>Pedidos Realizados LY = 
VAR AnoAtual = SELECTEDVALUE(dCalendario[Ano])
RETURN
CALCULATE(
    [Pedidos Realizados],
    FILTER(
        ALL(dCalendario),                -- remove o filtro de 2018
        dCalendario[Ano] = AnoAtual - 1  -- aplica o ano anterior
    )
)+0</t>
  </si>
  <si>
    <t>Pedidos Realizados YoY = 
DIVIDE([Pedidos Realizados], [Pedidos Realizados LY]) - 1</t>
  </si>
  <si>
    <t>Pedidos Realizados YoY Texto = 
FORMAT([Pedidos Realizados YoY], "↑ 0.0%; ↓ 0.0%")</t>
  </si>
  <si>
    <t>Ticket Médio = DIVIDE([Faturamento Total], [Pedidos Realizados])</t>
  </si>
  <si>
    <t>Ticket Médio LY = 
VAR AnoAtual = SELECTEDVALUE(dCalendario[Ano])
RETURN
CALCULATE(
    [Ticket Médio],
    FILTER(
        ALL(dCalendario),                -- remove o filtro de 2018
        dCalendario[Ano] = AnoAtual - 1  -- aplica o ano anterior
    )
)+0</t>
  </si>
  <si>
    <t>Ticket Médio YoY = 
DIVIDE([Ticket Médio], [Ticket Médio LY]) - 1</t>
  </si>
  <si>
    <t>Ticket Médio YoY Texto = 
FORMAT([Ticket Médio YoY], "↑ 0.0%; ↓ 0.0%")</t>
  </si>
  <si>
    <t>% Atraso = DIVIDE([Pedidos Atrasados], [Pedidos Entregues])</t>
  </si>
  <si>
    <t>Lead Time = 
AVERAGEX(
    FILTER(orders, NOT ISBLANK(orders[order_delivered_customer_date])),
    DATEDIFF(orders[order_purchase_date], orders[order_delivered_customer_date], DAY)
)</t>
  </si>
  <si>
    <t>Lead Time LY = 
VAR AnoAtual = SELECTEDVALUE(dCalendario[Ano])
RETURN
CALCULATE(
    [Lead Time],
    FILTER(
        ALL(dCalendario),
        dCalendario[Ano] = AnoAtual - 1
    )
)+0</t>
  </si>
  <si>
    <t>Lead Time YoY = 
DIVIDE([Lead Time], [Lead Time LY]) - 1</t>
  </si>
  <si>
    <t>Lead Time YoY Texto = 
FORMAT([Lead Time YoY], "↑ 0.0%; ↓ 0.0%")</t>
  </si>
  <si>
    <t>OnTime Delivery = DIVIDE([Pedidos no Prazo], [Pedidos Entregues])</t>
  </si>
  <si>
    <t>OnTime Delivery LY = 
VAR AnoAtual = SELECTEDVALUE(dCalendario[Ano])
RETURN
CALCULATE(
    [OnTime Delivery],
    FILTER(
        ALL(dCalendario),
        dCalendario[Ano] = AnoAtual - 1
    )
)+0</t>
  </si>
  <si>
    <t>OnTime Delivery YoY = 
DIVIDE([OnTime Delivery], [OnTime Delivery LY]) - 1</t>
  </si>
  <si>
    <t>OnTime Delivery YoY Texto = 
FORMAT([OnTime Delivery YoY], "↑ 0.0%; ↓ 0.0%")</t>
  </si>
  <si>
    <t>Pedidos Atrasados = 
CALCULATE(
    [Pedidos Entregues],
    KEEPFILTERS(orders[order_delivered_customer_date] &gt; orders[order_estimated_delivery_date])
)</t>
  </si>
  <si>
    <t>Pedidos Atrasados LY = 
VAR AnoAtual = SELECTEDVALUE(dCalendario[Ano])
RETURN
CALCULATE(
    [Pedidos Atrasados],
    FILTER(
        ALL(dCalendario),
        dCalendario[Ano] = AnoAtual - 1
    )
)+0</t>
  </si>
  <si>
    <t>Pedidos Atrasados YoY = 
DIVIDE([Pedidos Atrasados], [Pedidos Atrasados LY]) - 1</t>
  </si>
  <si>
    <t>Pedidos Atrasados YoY Texto = 
FORMAT([Pedidos Atrasados YoY], "↑ 0.0%; ↓ 0.0%")</t>
  </si>
  <si>
    <t>Pedidos no Prazo = 
CALCULATE(
    [Pedidos Entregues],
    KEEPFILTERS(orders[order_delivered_customer_date] &lt;= orders[order_estimated_delivery_date])
)</t>
  </si>
  <si>
    <t>Pedidos no Prazo LY = 
VAR AnoAtual = SELECTEDVALUE(dCalendario[Ano])
RETURN
CALCULATE(
    [Pedidos no Prazo],
    FILTER(
        ALL(dCalendario),
        dCalendario[Ano] = AnoAtual - 1
    )
)+0</t>
  </si>
  <si>
    <t>Pedidos no Prazo YoY = 
DIVIDE([Pedidos no Prazo], [Pedidos no Prazo LY]) - 1</t>
  </si>
  <si>
    <t>Pedidos no Prazo YoY Texto = 
FORMAT([Pedidos no Prazo YoY], "↑ 0.0%; ↓ 0.0%")</t>
  </si>
  <si>
    <t>Tempo de Aprovação = 
AVERAGEX(
    FILTER(orders, NOT ISBLANK(orders[order_delivered_customer_date])),
    DATEDIFF(orders[order_purchase_date], orders[order_approved_at_date], DAY)
)</t>
  </si>
  <si>
    <t>Tempo de Faturamento = 
AVERAGEX(
    FILTER(orders, NOT ISBLANK(orders[order_delivered_customer_date])),
    DATEDIFF(orders[order_approved_at_date], orders[order_delivered_carrier_date], DAY)
)</t>
  </si>
  <si>
    <t>Tempo de Transporte = 
AVERAGEX(
    FILTER(orders, NOT ISBLANK(orders[order_delivered_customer_date])),
    DATEDIFF(orders[order_delivered_carrier_date], orders[order_delivered_customer_date], DAY)
)</t>
  </si>
  <si>
    <t>Avaliações por Nota (Faixa) = 
VAR n = SELECTEDVALUE(FaixasReviews[Nota])
RETURN
CALCULATE(
    COUNTROWS(order_reviews),
    KEEPFILTERS(order_reviews[review_score] = n)
)</t>
  </si>
  <si>
    <t>Churn Rate = 
1 - DIVIDE([Clientes Retidos], [Clientes Ativos Período Anterior])</t>
  </si>
  <si>
    <t>Churn Rate LY = 
VAR AnoAtual = SELECTEDVALUE(dCalendario[Ano])
RETURN
CALCULATE(
    [Churn Rate],
    FILTER(
        ALL(dCalendario),
        dCalendario[Ano] = AnoAtual - 1
    )
)+0</t>
  </si>
  <si>
    <t>Churn Rate YoY = 
[Churn Rate] - [Churn Rate LY]</t>
  </si>
  <si>
    <t>Churn Rate YoY Texto = 
FORMAT([Churn Rate YoY], "↑ 0.0%; ↓ 0.0%")</t>
  </si>
  <si>
    <t>Clientes Ativos = 
DISTINCTCOUNT(orders[customer_unique_id])</t>
  </si>
  <si>
    <t>Clientes Ativos LY = 
VAR AnoAtual = SELECTEDVALUE(dCalendario[Ano])
RETURN
CALCULATE(
    [Clientes Ativos],
    FILTER(
        ALL(dCalendario),
        dCalendario[Ano] = AnoAtual - 1
    )
)+0</t>
  </si>
  <si>
    <t>Clientes Ativos Período Anterior = 
VAR HaMes =
    HASONEVALUE('dCalendario'[Ano Mês])
VAR AnoAtual = SELECTEDVALUE('dCalendario'[Ano])
RETURN
IF(
    HaMes,
    CALCULATE(
        [Clientes Ativos],
        DATEADD('dCalendario'[Datas], -1, MONTH)
    ),
    CALCULATE(
        [Clientes Ativos],
        FILTER(
            ALL('dCalendario'[Datas]),                     -- zera filtro de mês/dia
            YEAR('dCalendario'[Datas]) = AnoAtual - 1      -- ano anterior inteiro
        )
    )
)</t>
  </si>
  <si>
    <t>Clientes Ativos YoY = 
DIVIDE([Clientes Ativos], [Clientes Ativos LY]) - 1</t>
  </si>
  <si>
    <t>Clientes Ativos YoY Texto = 
FORMAT([Clientes Ativos YoY], "↑ 0.0%; ↓ 0.0%")</t>
  </si>
  <si>
    <t>Clientes por Faixa = 
VAR minK = SELECTEDVALUE(FaixasPedidos[Min])
VAR maxK = SELECTEDVALUE(FaixasPedidos[Max])
VAR T =
    ADDCOLUMNS(
        ALLSELECTED(Customers[customer_unique_id]),
        "n", CALCULATE(DISTINCTCOUNT(Orders[order_id]))
    )
RETURN
COUNTROWS(
    FILTER(
        T,
        VAR t = COALESCE([n], 0)
        RETURN t &gt;= minK &amp;&amp; t &lt;= maxK
    )
)</t>
  </si>
  <si>
    <t>Clientes Recorrentes = 
CALCULATE(
    DISTINCTCOUNT(orders[customer_unique_id]),
    FILTER(
        VALUES(orders[customer_unique_id]),
        CALCULATE(DISTINCTCOUNT(orders[order_id])) &gt; 1
    )
)+0</t>
  </si>
  <si>
    <t>Clientes Recorrentes % = DIVIDE([Clientes Recorrentes], [Clientes Ativos])</t>
  </si>
  <si>
    <t>Clientes Recorrentes % LY = 
VAR AnoAtual = SELECTEDVALUE(dCalendario[Ano])
RETURN
CALCULATE(
    [Clientes Recorrentes %],
    FILTER(
        ALL(dCalendario),
        dCalendario[Ano] = AnoAtual - 1
    )
)+0</t>
  </si>
  <si>
    <t>Clientes Recorrentes % YoY = 
[Clientes Recorrentes %] - [Clientes Recorrentes % LY]</t>
  </si>
  <si>
    <t>Clientes Recorrentes % YoY Texto = 
FORMAT([Clientes Recorrentes % YoY], "↑ 0.0%; ↓ 0.0%")</t>
  </si>
  <si>
    <t>Clientes Retidos = 
VAR HaMes = HASONEVALUE('dCalendario'[Ano Mês])
RETURN
IF(
    HaMes,
    /* --- contexto MÊS: mês atual vs mês anterior --- */
    VAR MaxData = MAX('dCalendario'[Datas])
    VAR ClientesPrev =
        CALCULATETABLE(
            VALUES(orders[customer_unique_id]),
            REMOVEFILTERS('dCalendario'),
            DATESINPERIOD('dCalendario'[Datas], EOMONTH(MaxData, -1), 1, MONTH)
        )
    VAR ClientesAtual =
        CALCULATETABLE(
            VALUES(orders[customer_unique_id]),
            REMOVEFILTERS('dCalendario'),
            DATESINPERIOD('dCalendario'[Datas], EOMONTH(MaxData, 0), 1, MONTH)
        )
    RETURN COUNTROWS(INTERSECT(ClientesPrev, ClientesAtual)),
    /* --- contexto ANO: ano atual vs ano anterior --- */
    VAR AnoAtual = SELECTEDVALUE('dCalendario'[Ano])
    VAR ClientesPrevY =
        CALCULATETABLE(
            VALUES(orders[customer_unique_id]),
            REMOVEFILTERS('dCalendario'),
            DATESBETWEEN('dCalendario'[Datas], DATE(AnoAtual-1,1,1), DATE(AnoAtual-1,12,31))
        )
    VAR ClientesAtualY =
        CALCULATETABLE(
            VALUES(orders[customer_unique_id]),
            REMOVEFILTERS('dCalendario'),
            DATESBETWEEN('dCalendario'[Datas], DATE(AnoAtual,1,1), DATE(AnoAtual,12,31))
        )
    RETURN COUNTROWS(INTERSECT(ClientesPrevY, ClientesAtualY))
)</t>
  </si>
  <si>
    <t>Clientes Únicos = 
CALCULATE(
    DISTINCTCOUNT(orders[customer_unique_id]),
    FILTER(
        VALUES(orders[customer_unique_id]),
        CALCULATE(DISTINCTCOUNT(orders[order_id])) = 1
    )
)</t>
  </si>
  <si>
    <t>Nota Média = AVERAGE(order_reviews[review_score])</t>
  </si>
  <si>
    <t>Nota Média — Atrasado = 
CALCULATE([Nota Média],
    KEEPFILTERS(orders[order_delivered_customer_date] &gt; orders[order_estimated_delivery_date])
)</t>
  </si>
  <si>
    <t>Nota Média — No Prazo = 
CALCULATE([Nota Média],
    KEEPFILTERS(orders[order_delivered_customer_date] &lt;= orders[order_estimated_delivery_date])
)</t>
  </si>
  <si>
    <t>Nota Média LY = 
VAR AnoAtual = SELECTEDVALUE(dCalendario[Ano])
RETURN
CALCULATE(
    [Nota Média],
    FILTER(
        ALL(dCalendario),
        dCalendario[Ano] = AnoAtual - 1
    )
)+0</t>
  </si>
  <si>
    <t>Nota Média YoY = 
DIVIDE([Nota Média], [Nota Média LY]) - 1</t>
  </si>
  <si>
    <t>Nota Média YoY Texto = 
FORMAT([Nota Média YoY], "↑ 0.0%; ↓ 0.0%")</t>
  </si>
  <si>
    <t>Pedidos por Cliente = 
VAR cust = SELECTEDVALUE(Customers[customer_unique_id])
RETURN
CALCULATE(
    DISTINCTCOUNT(Orders[order_id]),
    KEEPFILTERS(Customers[customer_unique_id] = cust)
)</t>
  </si>
  <si>
    <t>Quantidade Avaliações = COUNT(order_reviews[review_id])</t>
  </si>
  <si>
    <t>Total Avaliações Selecionadas = 
COUNTROWS(ALLSELECTED(order_reviews))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</si>
</sst>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77"/>
  <sheetViews>
    <sheetView showGridLines="0" tabSelected="1" workbookViewId="0">
      <selection activeCell="B3" sqref="B3"/>
    </sheetView>
  </sheetViews>
  <sheetFormatPr defaultRowHeight="15" x14ac:dyDescent="0.25"/>
  <cols>
    <col min="1" max="1" width="9.140625" style="2"/>
    <col min="2" max="2" width="31.5703125" style="2" bestFit="1" customWidth="1"/>
    <col min="3" max="3" width="91.85546875" style="6" bestFit="1" customWidth="1"/>
    <col min="4" max="16384" width="9.140625" style="2"/>
  </cols>
  <sheetData>
    <row r="3" spans="2:3" ht="23.25" x14ac:dyDescent="0.25">
      <c r="B3" s="1" t="s">
        <v>0</v>
      </c>
    </row>
    <row r="6" spans="2:3" x14ac:dyDescent="0.25">
      <c r="B6" s="3" t="s">
        <v>1</v>
      </c>
      <c r="C6" s="4" t="s">
        <v>2</v>
      </c>
    </row>
    <row r="7" spans="2:3" ht="30" x14ac:dyDescent="0.25">
      <c r="B7" s="5" t="str">
        <f>MID(C7,1, FIND(" = ",C7,1))</f>
        <v xml:space="preserve">% Taxa Conversão Leads </v>
      </c>
      <c r="C7" s="7" t="s">
        <v>3</v>
      </c>
    </row>
    <row r="8" spans="2:3" x14ac:dyDescent="0.25">
      <c r="B8" s="5" t="str">
        <f t="shared" ref="B8:B71" si="0">MID(C8,1, FIND(" = ",C8,1))</f>
        <v xml:space="preserve">Clientes Positivados </v>
      </c>
      <c r="C8" s="7" t="s">
        <v>4</v>
      </c>
    </row>
    <row r="9" spans="2:3" ht="150" x14ac:dyDescent="0.25">
      <c r="B9" s="5" t="str">
        <f t="shared" si="0"/>
        <v xml:space="preserve">Faturamento LY </v>
      </c>
      <c r="C9" s="7" t="s">
        <v>5</v>
      </c>
    </row>
    <row r="10" spans="2:3" x14ac:dyDescent="0.25">
      <c r="B10" s="5" t="str">
        <f t="shared" si="0"/>
        <v xml:space="preserve">Faturamento Produtos </v>
      </c>
      <c r="C10" s="7" t="s">
        <v>6</v>
      </c>
    </row>
    <row r="11" spans="2:3" x14ac:dyDescent="0.25">
      <c r="B11" s="5" t="str">
        <f t="shared" si="0"/>
        <v xml:space="preserve">Faturamento Total </v>
      </c>
      <c r="C11" s="7" t="s">
        <v>7</v>
      </c>
    </row>
    <row r="12" spans="2:3" ht="30" x14ac:dyDescent="0.25">
      <c r="B12" s="5" t="str">
        <f t="shared" si="0"/>
        <v xml:space="preserve">Faturamento YoY </v>
      </c>
      <c r="C12" s="7" t="s">
        <v>8</v>
      </c>
    </row>
    <row r="13" spans="2:3" ht="30" x14ac:dyDescent="0.25">
      <c r="B13" s="5" t="str">
        <f t="shared" si="0"/>
        <v xml:space="preserve">Faturamento YoY Texto </v>
      </c>
      <c r="C13" s="7" t="s">
        <v>9</v>
      </c>
    </row>
    <row r="14" spans="2:3" x14ac:dyDescent="0.25">
      <c r="B14" s="5" t="str">
        <f t="shared" si="0"/>
        <v xml:space="preserve">Frete Total </v>
      </c>
      <c r="C14" s="7" t="s">
        <v>10</v>
      </c>
    </row>
    <row r="15" spans="2:3" x14ac:dyDescent="0.25">
      <c r="B15" s="5" t="str">
        <f>MID(C15,1, FIND(" = ",C15,1))</f>
        <v xml:space="preserve">Frete % </v>
      </c>
      <c r="C15" s="7" t="s">
        <v>11</v>
      </c>
    </row>
    <row r="16" spans="2:3" ht="30" x14ac:dyDescent="0.25">
      <c r="B16" s="5" t="str">
        <f t="shared" si="0"/>
        <v xml:space="preserve">Leads Fechados </v>
      </c>
      <c r="C16" s="7" t="s">
        <v>12</v>
      </c>
    </row>
    <row r="17" spans="2:3" ht="30" x14ac:dyDescent="0.25">
      <c r="B17" s="5" t="str">
        <f t="shared" si="0"/>
        <v xml:space="preserve">Leads Qualificados </v>
      </c>
      <c r="C17" s="7" t="s">
        <v>13</v>
      </c>
    </row>
    <row r="18" spans="2:3" ht="75" x14ac:dyDescent="0.25">
      <c r="B18" s="5" t="str">
        <f t="shared" si="0"/>
        <v xml:space="preserve">Pedidos Entregues </v>
      </c>
      <c r="C18" s="7" t="s">
        <v>14</v>
      </c>
    </row>
    <row r="19" spans="2:3" ht="150" x14ac:dyDescent="0.25">
      <c r="B19" s="5" t="str">
        <f t="shared" si="0"/>
        <v xml:space="preserve">Pedidos Entregues LY </v>
      </c>
      <c r="C19" s="7" t="s">
        <v>15</v>
      </c>
    </row>
    <row r="20" spans="2:3" ht="30" x14ac:dyDescent="0.25">
      <c r="B20" s="5" t="str">
        <f t="shared" si="0"/>
        <v xml:space="preserve">Pedidos Entregues YoY </v>
      </c>
      <c r="C20" s="7" t="s">
        <v>16</v>
      </c>
    </row>
    <row r="21" spans="2:3" ht="30" x14ac:dyDescent="0.25">
      <c r="B21" s="5" t="str">
        <f t="shared" si="0"/>
        <v xml:space="preserve">Pedidos Entregues YoY Texto </v>
      </c>
      <c r="C21" s="7" t="s">
        <v>17</v>
      </c>
    </row>
    <row r="22" spans="2:3" x14ac:dyDescent="0.25">
      <c r="B22" s="5" t="str">
        <f t="shared" si="0"/>
        <v xml:space="preserve">Pedidos Realizados </v>
      </c>
      <c r="C22" s="7" t="s">
        <v>18</v>
      </c>
    </row>
    <row r="23" spans="2:3" ht="75" x14ac:dyDescent="0.25">
      <c r="B23" s="5" t="str">
        <f t="shared" si="0"/>
        <v xml:space="preserve">Pedidos Realizados (Vend) </v>
      </c>
      <c r="C23" s="7" t="s">
        <v>19</v>
      </c>
    </row>
    <row r="24" spans="2:3" ht="150" x14ac:dyDescent="0.25">
      <c r="B24" s="5" t="str">
        <f t="shared" si="0"/>
        <v xml:space="preserve">Pedidos Realizados LY </v>
      </c>
      <c r="C24" s="7" t="s">
        <v>20</v>
      </c>
    </row>
    <row r="25" spans="2:3" ht="30" x14ac:dyDescent="0.25">
      <c r="B25" s="5" t="str">
        <f t="shared" si="0"/>
        <v xml:space="preserve">Pedidos Realizados YoY </v>
      </c>
      <c r="C25" s="7" t="s">
        <v>21</v>
      </c>
    </row>
    <row r="26" spans="2:3" ht="30" x14ac:dyDescent="0.25">
      <c r="B26" s="5" t="str">
        <f t="shared" si="0"/>
        <v xml:space="preserve">Pedidos Realizados YoY Texto </v>
      </c>
      <c r="C26" s="7" t="s">
        <v>22</v>
      </c>
    </row>
    <row r="27" spans="2:3" x14ac:dyDescent="0.25">
      <c r="B27" s="5" t="str">
        <f t="shared" si="0"/>
        <v xml:space="preserve">Ticket Médio </v>
      </c>
      <c r="C27" s="7" t="s">
        <v>23</v>
      </c>
    </row>
    <row r="28" spans="2:3" ht="150" x14ac:dyDescent="0.25">
      <c r="B28" s="5" t="str">
        <f t="shared" si="0"/>
        <v xml:space="preserve">Ticket Médio LY </v>
      </c>
      <c r="C28" s="7" t="s">
        <v>24</v>
      </c>
    </row>
    <row r="29" spans="2:3" ht="30" x14ac:dyDescent="0.25">
      <c r="B29" s="5" t="str">
        <f t="shared" si="0"/>
        <v xml:space="preserve">Ticket Médio YoY </v>
      </c>
      <c r="C29" s="7" t="s">
        <v>25</v>
      </c>
    </row>
    <row r="30" spans="2:3" ht="30" x14ac:dyDescent="0.25">
      <c r="B30" s="5" t="str">
        <f t="shared" si="0"/>
        <v xml:space="preserve">Ticket Médio YoY Texto </v>
      </c>
      <c r="C30" s="7" t="s">
        <v>26</v>
      </c>
    </row>
    <row r="31" spans="2:3" x14ac:dyDescent="0.25">
      <c r="B31" s="5" t="str">
        <f t="shared" si="0"/>
        <v xml:space="preserve">% Atraso </v>
      </c>
      <c r="C31" s="7" t="s">
        <v>27</v>
      </c>
    </row>
    <row r="32" spans="2:3" ht="75" x14ac:dyDescent="0.25">
      <c r="B32" s="5" t="str">
        <f t="shared" si="0"/>
        <v xml:space="preserve">Lead Time </v>
      </c>
      <c r="C32" s="7" t="s">
        <v>28</v>
      </c>
    </row>
    <row r="33" spans="2:3" ht="150" x14ac:dyDescent="0.25">
      <c r="B33" s="5" t="str">
        <f t="shared" si="0"/>
        <v xml:space="preserve">Lead Time LY </v>
      </c>
      <c r="C33" s="7" t="s">
        <v>29</v>
      </c>
    </row>
    <row r="34" spans="2:3" ht="30" x14ac:dyDescent="0.25">
      <c r="B34" s="5" t="str">
        <f t="shared" si="0"/>
        <v xml:space="preserve">Lead Time YoY </v>
      </c>
      <c r="C34" s="7" t="s">
        <v>30</v>
      </c>
    </row>
    <row r="35" spans="2:3" ht="30" x14ac:dyDescent="0.25">
      <c r="B35" s="5" t="str">
        <f t="shared" si="0"/>
        <v xml:space="preserve">Lead Time YoY Texto </v>
      </c>
      <c r="C35" s="7" t="s">
        <v>31</v>
      </c>
    </row>
    <row r="36" spans="2:3" x14ac:dyDescent="0.25">
      <c r="B36" s="5" t="str">
        <f t="shared" si="0"/>
        <v xml:space="preserve">OnTime Delivery </v>
      </c>
      <c r="C36" s="7" t="s">
        <v>32</v>
      </c>
    </row>
    <row r="37" spans="2:3" ht="150" x14ac:dyDescent="0.25">
      <c r="B37" s="5" t="str">
        <f t="shared" si="0"/>
        <v xml:space="preserve">OnTime Delivery LY </v>
      </c>
      <c r="C37" s="7" t="s">
        <v>33</v>
      </c>
    </row>
    <row r="38" spans="2:3" ht="30" x14ac:dyDescent="0.25">
      <c r="B38" s="5" t="str">
        <f t="shared" si="0"/>
        <v xml:space="preserve">OnTime Delivery YoY </v>
      </c>
      <c r="C38" s="7" t="s">
        <v>34</v>
      </c>
    </row>
    <row r="39" spans="2:3" ht="30" x14ac:dyDescent="0.25">
      <c r="B39" s="5" t="str">
        <f t="shared" si="0"/>
        <v xml:space="preserve">OnTime Delivery YoY Texto </v>
      </c>
      <c r="C39" s="7" t="s">
        <v>35</v>
      </c>
    </row>
    <row r="40" spans="2:3" ht="75" x14ac:dyDescent="0.25">
      <c r="B40" s="5" t="str">
        <f t="shared" si="0"/>
        <v xml:space="preserve">Pedidos Atrasados </v>
      </c>
      <c r="C40" s="7" t="s">
        <v>36</v>
      </c>
    </row>
    <row r="41" spans="2:3" ht="150" x14ac:dyDescent="0.25">
      <c r="B41" s="5" t="str">
        <f t="shared" si="0"/>
        <v xml:space="preserve">Pedidos Atrasados LY </v>
      </c>
      <c r="C41" s="7" t="s">
        <v>37</v>
      </c>
    </row>
    <row r="42" spans="2:3" ht="30" x14ac:dyDescent="0.25">
      <c r="B42" s="5" t="str">
        <f t="shared" si="0"/>
        <v xml:space="preserve">Pedidos Atrasados YoY </v>
      </c>
      <c r="C42" s="7" t="s">
        <v>38</v>
      </c>
    </row>
    <row r="43" spans="2:3" ht="30" x14ac:dyDescent="0.25">
      <c r="B43" s="5" t="str">
        <f t="shared" si="0"/>
        <v xml:space="preserve">Pedidos Atrasados YoY Texto </v>
      </c>
      <c r="C43" s="7" t="s">
        <v>39</v>
      </c>
    </row>
    <row r="44" spans="2:3" ht="75" x14ac:dyDescent="0.25">
      <c r="B44" s="5" t="str">
        <f t="shared" si="0"/>
        <v xml:space="preserve">Pedidos no Prazo </v>
      </c>
      <c r="C44" s="7" t="s">
        <v>40</v>
      </c>
    </row>
    <row r="45" spans="2:3" ht="150" x14ac:dyDescent="0.25">
      <c r="B45" s="5" t="str">
        <f t="shared" si="0"/>
        <v xml:space="preserve">Pedidos no Prazo LY </v>
      </c>
      <c r="C45" s="7" t="s">
        <v>41</v>
      </c>
    </row>
    <row r="46" spans="2:3" ht="30" x14ac:dyDescent="0.25">
      <c r="B46" s="5" t="str">
        <f t="shared" si="0"/>
        <v xml:space="preserve">Pedidos no Prazo YoY </v>
      </c>
      <c r="C46" s="7" t="s">
        <v>42</v>
      </c>
    </row>
    <row r="47" spans="2:3" ht="30" x14ac:dyDescent="0.25">
      <c r="B47" s="5" t="str">
        <f t="shared" si="0"/>
        <v xml:space="preserve">Pedidos no Prazo YoY Texto </v>
      </c>
      <c r="C47" s="7" t="s">
        <v>43</v>
      </c>
    </row>
    <row r="48" spans="2:3" ht="75" x14ac:dyDescent="0.25">
      <c r="B48" s="5" t="str">
        <f t="shared" si="0"/>
        <v xml:space="preserve">Tempo de Aprovação </v>
      </c>
      <c r="C48" s="7" t="s">
        <v>44</v>
      </c>
    </row>
    <row r="49" spans="2:3" ht="75" x14ac:dyDescent="0.25">
      <c r="B49" s="5" t="str">
        <f t="shared" si="0"/>
        <v xml:space="preserve">Tempo de Faturamento </v>
      </c>
      <c r="C49" s="7" t="s">
        <v>45</v>
      </c>
    </row>
    <row r="50" spans="2:3" ht="75" x14ac:dyDescent="0.25">
      <c r="B50" s="5" t="str">
        <f t="shared" si="0"/>
        <v xml:space="preserve">Tempo de Transporte </v>
      </c>
      <c r="C50" s="7" t="s">
        <v>46</v>
      </c>
    </row>
    <row r="51" spans="2:3" ht="105" x14ac:dyDescent="0.25">
      <c r="B51" s="5" t="str">
        <f t="shared" si="0"/>
        <v xml:space="preserve">Avaliações por Nota (Faixa) </v>
      </c>
      <c r="C51" s="7" t="s">
        <v>47</v>
      </c>
    </row>
    <row r="52" spans="2:3" ht="30" x14ac:dyDescent="0.25">
      <c r="B52" s="5" t="str">
        <f t="shared" si="0"/>
        <v xml:space="preserve">Churn Rate </v>
      </c>
      <c r="C52" s="7" t="s">
        <v>48</v>
      </c>
    </row>
    <row r="53" spans="2:3" ht="150" x14ac:dyDescent="0.25">
      <c r="B53" s="5" t="str">
        <f t="shared" si="0"/>
        <v xml:space="preserve">Churn Rate LY </v>
      </c>
      <c r="C53" s="7" t="s">
        <v>49</v>
      </c>
    </row>
    <row r="54" spans="2:3" ht="30" x14ac:dyDescent="0.25">
      <c r="B54" s="5" t="str">
        <f t="shared" si="0"/>
        <v xml:space="preserve">Churn Rate YoY </v>
      </c>
      <c r="C54" s="7" t="s">
        <v>50</v>
      </c>
    </row>
    <row r="55" spans="2:3" ht="30" x14ac:dyDescent="0.25">
      <c r="B55" s="5" t="str">
        <f t="shared" si="0"/>
        <v xml:space="preserve">Churn Rate YoY Texto </v>
      </c>
      <c r="C55" s="7" t="s">
        <v>51</v>
      </c>
    </row>
    <row r="56" spans="2:3" ht="30" x14ac:dyDescent="0.25">
      <c r="B56" s="5" t="str">
        <f t="shared" si="0"/>
        <v xml:space="preserve">Clientes Ativos </v>
      </c>
      <c r="C56" s="7" t="s">
        <v>52</v>
      </c>
    </row>
    <row r="57" spans="2:3" ht="150" x14ac:dyDescent="0.25">
      <c r="B57" s="5" t="str">
        <f t="shared" si="0"/>
        <v xml:space="preserve">Clientes Ativos LY </v>
      </c>
      <c r="C57" s="7" t="s">
        <v>53</v>
      </c>
    </row>
    <row r="58" spans="2:3" ht="315" x14ac:dyDescent="0.25">
      <c r="B58" s="5" t="str">
        <f t="shared" si="0"/>
        <v xml:space="preserve">Clientes Ativos Período Anterior </v>
      </c>
      <c r="C58" s="7" t="s">
        <v>54</v>
      </c>
    </row>
    <row r="59" spans="2:3" ht="30" x14ac:dyDescent="0.25">
      <c r="B59" s="5" t="str">
        <f t="shared" si="0"/>
        <v xml:space="preserve">Clientes Ativos YoY </v>
      </c>
      <c r="C59" s="7" t="s">
        <v>55</v>
      </c>
    </row>
    <row r="60" spans="2:3" ht="30" x14ac:dyDescent="0.25">
      <c r="B60" s="5" t="str">
        <f t="shared" si="0"/>
        <v xml:space="preserve">Clientes Ativos YoY Texto </v>
      </c>
      <c r="C60" s="7" t="s">
        <v>56</v>
      </c>
    </row>
    <row r="61" spans="2:3" ht="240" x14ac:dyDescent="0.25">
      <c r="B61" s="5" t="str">
        <f t="shared" si="0"/>
        <v xml:space="preserve">Clientes por Faixa </v>
      </c>
      <c r="C61" s="7" t="s">
        <v>57</v>
      </c>
    </row>
    <row r="62" spans="2:3" ht="120" x14ac:dyDescent="0.25">
      <c r="B62" s="5" t="str">
        <f t="shared" si="0"/>
        <v xml:space="preserve">Clientes Recorrentes </v>
      </c>
      <c r="C62" s="7" t="s">
        <v>58</v>
      </c>
    </row>
    <row r="63" spans="2:3" x14ac:dyDescent="0.25">
      <c r="B63" s="5" t="str">
        <f t="shared" si="0"/>
        <v xml:space="preserve">Clientes Recorrentes % </v>
      </c>
      <c r="C63" s="7" t="s">
        <v>59</v>
      </c>
    </row>
    <row r="64" spans="2:3" ht="150" x14ac:dyDescent="0.25">
      <c r="B64" s="5" t="str">
        <f t="shared" si="0"/>
        <v xml:space="preserve">Clientes Recorrentes % LY </v>
      </c>
      <c r="C64" s="7" t="s">
        <v>60</v>
      </c>
    </row>
    <row r="65" spans="2:3" ht="30" x14ac:dyDescent="0.25">
      <c r="B65" s="5" t="str">
        <f t="shared" si="0"/>
        <v xml:space="preserve">Clientes Recorrentes % YoY </v>
      </c>
      <c r="C65" s="7" t="s">
        <v>61</v>
      </c>
    </row>
    <row r="66" spans="2:3" ht="30" x14ac:dyDescent="0.25">
      <c r="B66" s="5" t="str">
        <f t="shared" si="0"/>
        <v xml:space="preserve">Clientes Recorrentes % YoY Texto </v>
      </c>
      <c r="C66" s="7" t="s">
        <v>62</v>
      </c>
    </row>
    <row r="67" spans="2:3" ht="409.5" x14ac:dyDescent="0.25">
      <c r="B67" s="5" t="str">
        <f t="shared" si="0"/>
        <v xml:space="preserve">Clientes Retidos </v>
      </c>
      <c r="C67" s="7" t="s">
        <v>63</v>
      </c>
    </row>
    <row r="68" spans="2:3" ht="120" x14ac:dyDescent="0.25">
      <c r="B68" s="5" t="str">
        <f t="shared" si="0"/>
        <v xml:space="preserve">Clientes Únicos </v>
      </c>
      <c r="C68" s="7" t="s">
        <v>64</v>
      </c>
    </row>
    <row r="69" spans="2:3" x14ac:dyDescent="0.25">
      <c r="B69" s="5" t="str">
        <f t="shared" si="0"/>
        <v xml:space="preserve">Nota Média </v>
      </c>
      <c r="C69" s="7" t="s">
        <v>65</v>
      </c>
    </row>
    <row r="70" spans="2:3" ht="60" x14ac:dyDescent="0.25">
      <c r="B70" s="5" t="str">
        <f t="shared" si="0"/>
        <v xml:space="preserve">Nota Média — Atrasado </v>
      </c>
      <c r="C70" s="7" t="s">
        <v>66</v>
      </c>
    </row>
    <row r="71" spans="2:3" ht="60" x14ac:dyDescent="0.25">
      <c r="B71" s="5" t="str">
        <f t="shared" si="0"/>
        <v xml:space="preserve">Nota Média — No Prazo </v>
      </c>
      <c r="C71" s="7" t="s">
        <v>67</v>
      </c>
    </row>
    <row r="72" spans="2:3" ht="150" x14ac:dyDescent="0.25">
      <c r="B72" s="5" t="str">
        <f t="shared" ref="B72:B135" si="1">MID(C72,1, FIND(" = ",C72,1))</f>
        <v xml:space="preserve">Nota Média LY </v>
      </c>
      <c r="C72" s="7" t="s">
        <v>68</v>
      </c>
    </row>
    <row r="73" spans="2:3" ht="30" x14ac:dyDescent="0.25">
      <c r="B73" s="5" t="str">
        <f t="shared" si="1"/>
        <v xml:space="preserve">Nota Média YoY </v>
      </c>
      <c r="C73" s="7" t="s">
        <v>69</v>
      </c>
    </row>
    <row r="74" spans="2:3" ht="30" x14ac:dyDescent="0.25">
      <c r="B74" s="5" t="str">
        <f t="shared" si="1"/>
        <v xml:space="preserve">Nota Média YoY Texto </v>
      </c>
      <c r="C74" s="7" t="s">
        <v>70</v>
      </c>
    </row>
    <row r="75" spans="2:3" ht="105" x14ac:dyDescent="0.25">
      <c r="B75" s="5" t="str">
        <f t="shared" si="1"/>
        <v xml:space="preserve">Pedidos por Cliente </v>
      </c>
      <c r="C75" s="7" t="s">
        <v>71</v>
      </c>
    </row>
    <row r="76" spans="2:3" x14ac:dyDescent="0.25">
      <c r="B76" s="5" t="str">
        <f t="shared" si="1"/>
        <v xml:space="preserve">Quantidade Avaliações </v>
      </c>
      <c r="C76" s="7" t="s">
        <v>72</v>
      </c>
    </row>
    <row r="77" spans="2:3" ht="30" x14ac:dyDescent="0.25">
      <c r="B77" s="5" t="str">
        <f t="shared" si="1"/>
        <v xml:space="preserve">Total Avaliações Selecionadas </v>
      </c>
      <c r="C77" s="7" t="s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Almeida</dc:creator>
  <cp:lastModifiedBy>Levi Almeida</cp:lastModifiedBy>
  <dcterms:created xsi:type="dcterms:W3CDTF">2015-06-05T18:17:20Z</dcterms:created>
  <dcterms:modified xsi:type="dcterms:W3CDTF">2025-10-18T01:45:31Z</dcterms:modified>
</cp:coreProperties>
</file>