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mailwsu-my.sharepoint.com/personal/levi_collins_wsu_edu/Documents/Current Work/DATA 115/Tableau Data Project/US Census/"/>
    </mc:Choice>
  </mc:AlternateContent>
  <xr:revisionPtr revIDLastSave="103" documentId="13_ncr:1_{671680C5-7E32-9B42-B076-5A72844FAB98}" xr6:coauthVersionLast="45" xr6:coauthVersionMax="45" xr10:uidLastSave="{91D5E38C-EC6C-3343-AA71-FBC53DA07EE0}"/>
  <bookViews>
    <workbookView xWindow="-33720" yWindow="3540" windowWidth="18020" windowHeight="12600" xr2:uid="{00000000-000D-0000-FFFF-FFFF00000000}"/>
  </bookViews>
  <sheets>
    <sheet name="2019 Data Collectio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G6" i="2"/>
  <c r="D6" i="2"/>
  <c r="J4" i="2" l="1"/>
  <c r="J5" i="2"/>
  <c r="J6" i="2"/>
  <c r="J3" i="2"/>
  <c r="I3" i="2" l="1"/>
  <c r="I4" i="2"/>
  <c r="I5" i="2"/>
  <c r="I6" i="2"/>
  <c r="I2" i="2"/>
  <c r="F6" i="2"/>
  <c r="H4" i="2" l="1"/>
  <c r="H5" i="2"/>
  <c r="H2" i="2"/>
  <c r="E6" i="2" l="1"/>
  <c r="H6" i="2"/>
  <c r="B6" i="2"/>
</calcChain>
</file>

<file path=xl/sharedStrings.xml><?xml version="1.0" encoding="utf-8"?>
<sst xmlns="http://schemas.openxmlformats.org/spreadsheetml/2006/main" count="14" uniqueCount="14">
  <si>
    <t>All Races</t>
  </si>
  <si>
    <t>White</t>
  </si>
  <si>
    <t>Black</t>
  </si>
  <si>
    <t>Asian</t>
  </si>
  <si>
    <t>Other</t>
  </si>
  <si>
    <t>Total Income</t>
  </si>
  <si>
    <t>Median Income</t>
  </si>
  <si>
    <t>Victims</t>
  </si>
  <si>
    <t>% Crime</t>
  </si>
  <si>
    <t>% Pop</t>
  </si>
  <si>
    <t># Violent Crimes</t>
  </si>
  <si>
    <t># Arrests (All crimes)</t>
  </si>
  <si>
    <t>% Arrest (All Crimes)</t>
  </si>
  <si>
    <t>#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</si>
</sst>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AAC1D9"/>
      </left>
      <right style="thin">
        <color rgb="FFAAC1D9"/>
      </right>
      <top style="thin">
        <color rgb="FFAAC1D9"/>
      </top>
      <bottom style="thin">
        <color rgb="FFAAC1D9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3" fontId="1" fillId="0" borderId="1" xfId="0" applyNumberFormat="1" applyFont="1" applyBorder="1" applyAlignment="1">
      <alignment horizontal="right"/>
    </xf>
    <xf numFmtId="3" fontId="0" fillId="0" borderId="0" xfId="0" applyNumberFormat="1"/>
    <xf numFmtId="1" fontId="0" fillId="0" borderId="0" xfId="0" applyNumberFormat="1"/>
    <xf numFmtId="10" fontId="0" fillId="0" borderId="0" xfId="1" applyNumberFormat="1" applyFont="1"/>
    <xf numFmtId="0" fontId="0" fillId="0" borderId="0" xfId="1" applyNumberFormat="1" applyFont="1"/>
    <xf numFmtId="1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E64C7-A5EE-DF42-9BF3-F02F2ADDB02C}">
  <dimension ref="A1:J6"/>
  <sheetViews>
    <sheetView tabSelected="1" workbookViewId="0">
      <selection activeCell="H17" sqref="H17"/>
    </sheetView>
  </sheetViews>
  <sheetFormatPr baseColWidth="10" defaultRowHeight="15" x14ac:dyDescent="0.2"/>
  <cols>
    <col min="3" max="3" width="12.83203125" bestFit="1" customWidth="1"/>
    <col min="4" max="4" width="15.1640625" bestFit="1" customWidth="1"/>
    <col min="6" max="6" width="16.33203125" bestFit="1" customWidth="1"/>
    <col min="8" max="8" width="17.6640625" bestFit="1" customWidth="1"/>
    <col min="9" max="9" width="16.33203125" bestFit="1" customWidth="1"/>
    <col min="10" max="10" width="14" bestFit="1" customWidth="1"/>
  </cols>
  <sheetData>
    <row r="1" spans="1:10" x14ac:dyDescent="0.2">
      <c r="B1" t="s">
        <v>5</v>
      </c>
      <c r="C1" t="s">
        <v>6</v>
      </c>
      <c r="D1" t="s">
        <v>10</v>
      </c>
      <c r="E1" t="s">
        <v>7</v>
      </c>
      <c r="F1" t="s">
        <v>11</v>
      </c>
      <c r="G1" t="s">
        <v>9</v>
      </c>
      <c r="H1" t="s">
        <v>8</v>
      </c>
      <c r="I1" t="s">
        <v>12</v>
      </c>
      <c r="J1" t="s">
        <v>13</v>
      </c>
    </row>
    <row r="2" spans="1:10" x14ac:dyDescent="0.2">
      <c r="A2" t="s">
        <v>0</v>
      </c>
      <c r="B2" s="1">
        <v>116561000</v>
      </c>
      <c r="C2" s="1">
        <v>44310</v>
      </c>
      <c r="D2" s="3">
        <v>23367</v>
      </c>
      <c r="E2">
        <v>22331</v>
      </c>
      <c r="F2">
        <v>178976</v>
      </c>
      <c r="G2" s="4">
        <v>1</v>
      </c>
      <c r="H2" s="4">
        <f>D2/$D$2</f>
        <v>1</v>
      </c>
      <c r="I2" s="4">
        <f>E2/$E$2</f>
        <v>1</v>
      </c>
      <c r="J2" s="5">
        <v>7614893</v>
      </c>
    </row>
    <row r="3" spans="1:10" x14ac:dyDescent="0.2">
      <c r="A3" t="s">
        <v>1</v>
      </c>
      <c r="B3" s="1">
        <v>83750000</v>
      </c>
      <c r="C3" s="1">
        <v>30240</v>
      </c>
      <c r="D3" s="3">
        <v>12552</v>
      </c>
      <c r="E3">
        <v>15646</v>
      </c>
      <c r="F3">
        <v>134128</v>
      </c>
      <c r="G3" s="4">
        <v>0.78500000000000003</v>
      </c>
      <c r="H3" s="4">
        <f>D3/$D$2</f>
        <v>0.53716780074463988</v>
      </c>
      <c r="I3" s="4">
        <f t="shared" ref="I3:I6" si="0">E3/$E$2</f>
        <v>0.70064036541131158</v>
      </c>
      <c r="J3" s="6">
        <f>J$2*G3</f>
        <v>5977691.0049999999</v>
      </c>
    </row>
    <row r="4" spans="1:10" x14ac:dyDescent="0.2">
      <c r="A4" t="s">
        <v>2</v>
      </c>
      <c r="B4" s="1">
        <v>9944000</v>
      </c>
      <c r="C4" s="1">
        <v>21466</v>
      </c>
      <c r="D4" s="3">
        <v>6561</v>
      </c>
      <c r="E4">
        <v>3043</v>
      </c>
      <c r="F4">
        <v>24072</v>
      </c>
      <c r="G4" s="4">
        <v>4.3999999999999997E-2</v>
      </c>
      <c r="H4" s="4">
        <f t="shared" ref="H4:H6" si="1">D4/$D$2</f>
        <v>0.28078058800873024</v>
      </c>
      <c r="I4" s="4">
        <f t="shared" si="0"/>
        <v>0.13626796829519502</v>
      </c>
      <c r="J4" s="6">
        <f t="shared" ref="J4:J6" si="2">J$2*G4</f>
        <v>335055.29199999996</v>
      </c>
    </row>
    <row r="5" spans="1:10" x14ac:dyDescent="0.2">
      <c r="A5" t="s">
        <v>3</v>
      </c>
      <c r="B5" s="1">
        <v>7010000</v>
      </c>
      <c r="C5" s="1">
        <v>53675</v>
      </c>
      <c r="D5" s="3">
        <v>806</v>
      </c>
      <c r="E5">
        <v>1226</v>
      </c>
      <c r="F5">
        <v>6239</v>
      </c>
      <c r="G5" s="4">
        <v>9.6000000000000002E-2</v>
      </c>
      <c r="H5" s="4">
        <f t="shared" si="1"/>
        <v>3.4493088543672702E-2</v>
      </c>
      <c r="I5" s="4">
        <f t="shared" si="0"/>
        <v>5.4901258340423628E-2</v>
      </c>
      <c r="J5" s="6">
        <f t="shared" si="2"/>
        <v>731029.728</v>
      </c>
    </row>
    <row r="6" spans="1:10" x14ac:dyDescent="0.2">
      <c r="A6" t="s">
        <v>4</v>
      </c>
      <c r="B6" s="2">
        <f>B2-SUM(B3:B5)</f>
        <v>15857000</v>
      </c>
      <c r="C6" s="2"/>
      <c r="D6" s="3">
        <f>D2-SUM(D3:D5)</f>
        <v>3448</v>
      </c>
      <c r="E6" s="3">
        <f>E2-SUM(E3:E5)</f>
        <v>2416</v>
      </c>
      <c r="F6" s="3">
        <f>F2-SUM(F3:F5)</f>
        <v>14537</v>
      </c>
      <c r="G6" s="4">
        <f>G2-SUM(G3:G5)</f>
        <v>7.4999999999999956E-2</v>
      </c>
      <c r="H6" s="4">
        <f t="shared" si="1"/>
        <v>0.14755852270295716</v>
      </c>
      <c r="I6" s="4">
        <f t="shared" si="0"/>
        <v>0.10819040795306972</v>
      </c>
      <c r="J6" s="6">
        <f t="shared" si="2"/>
        <v>571116.97499999963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 Data Collection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levi collins</cp:lastModifiedBy>
  <dcterms:created xsi:type="dcterms:W3CDTF">2020-08-17T17:01:30Z</dcterms:created>
  <dcterms:modified xsi:type="dcterms:W3CDTF">2020-11-10T22:59:17Z</dcterms:modified>
</cp:coreProperties>
</file>