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aabf2e53ede3a4/Documents/Internship stuff/Excel/Final Project/FitBit Dataset/"/>
    </mc:Choice>
  </mc:AlternateContent>
  <xr:revisionPtr revIDLastSave="10" documentId="13_ncr:1_{4D16361E-2BDE-4E3A-B681-459B9710DF1E}" xr6:coauthVersionLast="47" xr6:coauthVersionMax="47" xr10:uidLastSave="{33749712-6E4A-4DA5-9225-F39540BF33D0}"/>
  <bookViews>
    <workbookView xWindow="-110" yWindow="-110" windowWidth="19420" windowHeight="10300" activeTab="5" xr2:uid="{4163F89F-80D4-48C7-9C24-3D058BFEB563}"/>
  </bookViews>
  <sheets>
    <sheet name="Task 1" sheetId="9" r:id="rId1"/>
    <sheet name="Task 2" sheetId="4" r:id="rId2"/>
    <sheet name="Task 3" sheetId="8" r:id="rId3"/>
    <sheet name="dailyActivity_merged" sheetId="2" r:id="rId4"/>
    <sheet name="Task 4" sheetId="11" r:id="rId5"/>
    <sheet name="Dashboard" sheetId="12" r:id="rId6"/>
  </sheets>
  <definedNames>
    <definedName name="ExternalData_1" localSheetId="3" hidden="1">dailyActivity_merged!$A$1:$O$941</definedName>
    <definedName name="ExternalData_1" localSheetId="0" hidden="1">'Task 1'!$A$1:$B$68</definedName>
    <definedName name="ExternalData_1" localSheetId="1" hidden="1">'Task 2'!$A$1:$F$941</definedName>
    <definedName name="ExternalData_1" localSheetId="2" hidden="1">'Task 3'!$A$1:$C$414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" i="8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2" i="4"/>
  <c r="F3" i="9"/>
  <c r="G3" i="9" s="1"/>
  <c r="F4" i="9"/>
  <c r="G4" i="9" s="1"/>
  <c r="F5" i="9"/>
  <c r="G5" i="9" s="1"/>
  <c r="F6" i="9"/>
  <c r="G6" i="9" s="1"/>
  <c r="F7" i="9"/>
  <c r="G7" i="9" s="1"/>
  <c r="F8" i="9"/>
  <c r="G8" i="9" s="1"/>
  <c r="F9" i="9"/>
  <c r="G9" i="9" s="1"/>
  <c r="F2" i="9"/>
  <c r="G2" i="9" s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4" i="1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CE8F89-179F-4A4C-9086-85B5BF444A6E}" keepAlive="1" name="Query - dailyActivity_merged" description="Connection to the 'dailyActivity_merged' query in the workbook." type="5" refreshedVersion="7" background="1" saveData="1">
    <dbPr connection="Provider=Microsoft.Mashup.OleDb.1;Data Source=$Workbook$;Location=dailyActivity_merged;Extended Properties=&quot;&quot;" command="SELECT * FROM [dailyActivity_merged]"/>
  </connection>
  <connection id="2" xr16:uid="{DF0F2D1F-A11B-40CA-937C-E51A6F50B905}" keepAlive="1" name="Query - dailyCalories_merged" description="Connection to the 'dailyCalories_merged' query in the workbook." type="5" refreshedVersion="7" background="1" saveData="1">
    <dbPr connection="Provider=Microsoft.Mashup.OleDb.1;Data Source=$Workbook$;Location=dailyCalories_merged;Extended Properties=&quot;&quot;" command="SELECT * FROM [dailyCalories_merged]"/>
  </connection>
  <connection id="3" xr16:uid="{109CAD77-1E8A-4659-8B06-9B7FD0C921C7}" keepAlive="1" name="Query - dailyIntensities_merged" description="Connection to the 'dailyIntensities_merged' query in the workbook." type="5" refreshedVersion="7" background="1" saveData="1">
    <dbPr connection="Provider=Microsoft.Mashup.OleDb.1;Data Source=$Workbook$;Location=dailyIntensities_merged;Extended Properties=&quot;&quot;" command="SELECT * FROM [dailyIntensities_merged]"/>
  </connection>
  <connection id="4" xr16:uid="{D932BC21-C30C-41D2-A1E4-0B8B95E2B27E}" keepAlive="1" name="Query - dailySteps_merged" description="Connection to the 'dailySteps_merged' query in the workbook." type="5" refreshedVersion="7" background="1" saveData="1">
    <dbPr connection="Provider=Microsoft.Mashup.OleDb.1;Data Source=$Workbook$;Location=dailySteps_merged;Extended Properties=&quot;&quot;" command="SELECT * FROM [dailySteps_merged]"/>
  </connection>
  <connection id="5" xr16:uid="{851472DE-1858-403E-AC16-AC8CE30B714F}" keepAlive="1" name="Query - heartrate_seconds_merged" description="Connection to the 'heartrate_seconds_merged' query in the workbook." type="5" refreshedVersion="7" background="1" saveData="1">
    <dbPr connection="Provider=Microsoft.Mashup.OleDb.1;Data Source=$Workbook$;Location=heartrate_seconds_merged;Extended Properties=&quot;&quot;" command="SELECT * FROM [heartrate_seconds_merged]"/>
  </connection>
  <connection id="6" xr16:uid="{15B3BB0E-E47B-4DF9-82CF-4EC47B6210B5}" keepAlive="1" name="Query - sleepDay_merged" description="Connection to the 'sleepDay_merged' query in the workbook." type="5" refreshedVersion="7" background="1" saveData="1">
    <dbPr connection="Provider=Microsoft.Mashup.OleDb.1;Data Source=$Workbook$;Location=sleepDay_merged;Extended Properties=&quot;&quot;" command="SELECT * FROM [sleepDay_merged]"/>
  </connection>
  <connection id="7" xr16:uid="{D2E14CC9-859F-41A8-8766-F7B66089C06E}" keepAlive="1" name="Query - weightLogInfo_merged" description="Connection to the 'weightLogInfo_merged' query in the workbook." type="5" refreshedVersion="7" background="1" saveData="1">
    <dbPr connection="Provider=Microsoft.Mashup.OleDb.1;Data Source=$Workbook$;Location=weightLogInfo_merged;Extended Properties=&quot;&quot;" command="SELECT * FROM [weightLogInfo_merged]"/>
  </connection>
</connections>
</file>

<file path=xl/sharedStrings.xml><?xml version="1.0" encoding="utf-8"?>
<sst xmlns="http://schemas.openxmlformats.org/spreadsheetml/2006/main" count="1973" uniqueCount="100">
  <si>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</si>
  <si>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</si>
  <si>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</si>
  <si>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</si>
  <si>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</si>
  <si>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</si>
  <si>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</si>
  <si>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</si>
  <si>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</si>
  <si>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</si>
  <si>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</si>
  <si>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</si>
  <si>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</si>
  <si>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</si>
  <si>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</si>
  <si>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</si>
  <si>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</si>
  <si>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</si>
  <si>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</si>
  <si>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</si>
  <si>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</si>
  <si>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</si>
  <si>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</si>
  <si>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</si>
  <si>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</si>
  <si>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</si>
  <si>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</si>
  <si>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</si>
  <si>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</si>
  <si>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</si>
  <si>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</si>
  <si>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</si>
  <si>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</si>
  <si>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</si>
  <si>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</si>
  <si>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</si>
  <si>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</si>
  <si>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</si>
  <si>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</si>
  <si>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</si>
  <si>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</si>
  <si>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</si>
  <si>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</si>
  <si>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</si>
  <si>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</si>
  <si>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</si>
  <si>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ActivityDay</t>
  </si>
  <si>
    <t>TotalMinutesAsleep</t>
  </si>
  <si>
    <t>TotalTimeInBed</t>
  </si>
  <si>
    <t>BMI</t>
  </si>
  <si>
    <t>Condition</t>
  </si>
  <si>
    <t>Row Labels</t>
  </si>
  <si>
    <t>Grand Total</t>
  </si>
  <si>
    <t>(blank)</t>
  </si>
  <si>
    <t>Count of ActivityDay</t>
  </si>
  <si>
    <t>Average of LightlyActiveMinutes</t>
  </si>
  <si>
    <t>Average of FairlyActiveMinutes</t>
  </si>
  <si>
    <t>Average of VeryActiveMinutes</t>
  </si>
  <si>
    <t>Column1</t>
  </si>
  <si>
    <t>Likely to buy</t>
  </si>
  <si>
    <t>Criteria of Selection</t>
  </si>
  <si>
    <t>Activity Days&gt;20</t>
  </si>
  <si>
    <t>AND</t>
  </si>
  <si>
    <t>No</t>
  </si>
  <si>
    <t>Yes</t>
  </si>
  <si>
    <t>HrsAsleep</t>
  </si>
  <si>
    <t>Average of HrsAsleep</t>
  </si>
  <si>
    <t>MinsAwake</t>
  </si>
  <si>
    <t>Average of MinsAwake</t>
  </si>
  <si>
    <t>QualityOfSleep</t>
  </si>
  <si>
    <t>Likely to Purchase</t>
  </si>
  <si>
    <t>SleepDeprived&lt;7</t>
  </si>
  <si>
    <t>Healthy 7-9</t>
  </si>
  <si>
    <t>Oversleeping&gt;9</t>
  </si>
  <si>
    <t>User ID</t>
  </si>
  <si>
    <t>Sum of TotalSteps</t>
  </si>
  <si>
    <t>Sum of Calories</t>
  </si>
  <si>
    <t>Sum of VeryActiveMinutes</t>
  </si>
  <si>
    <t>Sum of FairlyActiveMinutes</t>
  </si>
  <si>
    <t>Sum of LightlyActiveMinutes</t>
  </si>
  <si>
    <t>No. Of ActivityDays</t>
  </si>
  <si>
    <t>TypeOfUser</t>
  </si>
  <si>
    <t>Mean of TotalDistance</t>
  </si>
  <si>
    <t>LeveOfUser</t>
  </si>
  <si>
    <t>Ans 1</t>
  </si>
  <si>
    <t>Ans 2</t>
  </si>
  <si>
    <t>Ans 6</t>
  </si>
  <si>
    <t>Ans 4</t>
  </si>
  <si>
    <t>Ans 7</t>
  </si>
  <si>
    <t>Ans 8</t>
  </si>
  <si>
    <t>Ans 3</t>
  </si>
  <si>
    <t>Ans 5</t>
  </si>
  <si>
    <t>Count of User ID</t>
  </si>
  <si>
    <t>DASHBOARD</t>
  </si>
  <si>
    <t>Average of BMI</t>
  </si>
  <si>
    <t>Likely to Buy</t>
  </si>
  <si>
    <t>Count of Row Labels</t>
  </si>
  <si>
    <t>Count of Users</t>
  </si>
  <si>
    <t>Very Active&gt;30</t>
  </si>
  <si>
    <t>Fairly Active&gt;60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</si>
</sst>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b/>
      <sz val="2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7" xfId="0" applyFont="1" applyFill="1" applyBorder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NumberFormat="1" applyFont="1" applyBorder="1"/>
    <xf numFmtId="0" fontId="0" fillId="6" borderId="0" xfId="0" applyFill="1"/>
    <xf numFmtId="0" fontId="0" fillId="0" borderId="2" xfId="0" applyBorder="1" applyAlignment="1"/>
    <xf numFmtId="0" fontId="1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Solutions.xlsx]Task 1!PivotTable14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Potential</a:t>
            </a:r>
            <a:r>
              <a:rPr lang="en-US" baseline="0">
                <a:solidFill>
                  <a:schemeClr val="bg1"/>
                </a:solidFill>
              </a:rPr>
              <a:t> Customers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'Task 1'!$E$13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D4F-41C0-AD5C-C60602D7CB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1'!$D$14:$D$16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'Task 1'!$E$14:$E$16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F-41C0-AD5C-C60602D7CB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49222415"/>
        <c:axId val="749224079"/>
        <c:axId val="0"/>
      </c:bar3DChart>
      <c:catAx>
        <c:axId val="7492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24079"/>
        <c:crosses val="autoZero"/>
        <c:auto val="1"/>
        <c:lblAlgn val="ctr"/>
        <c:lblOffset val="100"/>
        <c:noMultiLvlLbl val="0"/>
      </c:catAx>
      <c:valAx>
        <c:axId val="7492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2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Solutions.xlsx]Task 2!PivotTable15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Potential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  <a:sp3d/>
        </c:spPr>
      </c:pivotFmt>
      <c:pivotFmt>
        <c:idx val="2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  <a:sp3d/>
        </c:spPr>
      </c:pivotFmt>
      <c:pivotFmt>
        <c:idx val="5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  <a:sp3d/>
        </c:spPr>
      </c:pivotFmt>
      <c:pivotFmt>
        <c:idx val="8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'Task 2'!$I$38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1372-4DF2-A23B-A3BA704529A8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372-4DF2-A23B-A3BA704529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2'!$H$39:$H$41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'Task 2'!$I$39:$I$41</c:f>
              <c:numCache>
                <c:formatCode>General</c:formatCode>
                <c:ptCount val="2"/>
                <c:pt idx="0">
                  <c:v>24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72-4DF2-A23B-A3BA704529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3024703"/>
        <c:axId val="713018047"/>
        <c:axId val="0"/>
      </c:bar3DChart>
      <c:catAx>
        <c:axId val="7130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18047"/>
        <c:crosses val="autoZero"/>
        <c:auto val="1"/>
        <c:lblAlgn val="ctr"/>
        <c:lblOffset val="100"/>
        <c:noMultiLvlLbl val="0"/>
      </c:catAx>
      <c:valAx>
        <c:axId val="7130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2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40000"/>
            <a:lumOff val="60000"/>
          </a:schemeClr>
        </a:gs>
        <a:gs pos="46000">
          <a:schemeClr val="accent3">
            <a:lumMod val="95000"/>
            <a:lumOff val="5000"/>
          </a:schemeClr>
        </a:gs>
        <a:gs pos="100000">
          <a:schemeClr val="accent3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Solutions.xlsx]Task 3!PivotTable16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Potential Customer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  <a:sp3d/>
        </c:spPr>
      </c:pivotFmt>
      <c:pivotFmt>
        <c:idx val="2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  <a:sp3d/>
        </c:spPr>
      </c:pivotFmt>
      <c:pivotFmt>
        <c:idx val="5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  <a:sp3d/>
        </c:spPr>
      </c:pivotFmt>
      <c:pivotFmt>
        <c:idx val="8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  <a:sp3d/>
        </c:spPr>
      </c:pivotFmt>
      <c:pivotFmt>
        <c:idx val="11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'Task 3'!$H$30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9D15-4E91-9CBE-100BA4FCE276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9D15-4E91-9CBE-100BA4FCE2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3'!$G$31:$G$33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'Task 3'!$H$31:$H$33</c:f>
              <c:numCache>
                <c:formatCode>General</c:formatCode>
                <c:ptCount val="2"/>
                <c:pt idx="0">
                  <c:v>11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15-4E91-9CBE-100BA4FCE2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3024703"/>
        <c:axId val="713018047"/>
        <c:axId val="0"/>
      </c:bar3DChart>
      <c:catAx>
        <c:axId val="7130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18047"/>
        <c:crosses val="autoZero"/>
        <c:auto val="1"/>
        <c:lblAlgn val="ctr"/>
        <c:lblOffset val="100"/>
        <c:noMultiLvlLbl val="0"/>
      </c:catAx>
      <c:valAx>
        <c:axId val="7130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24703"/>
        <c:crosses val="autoZero"/>
        <c:crossBetween val="between"/>
      </c:valAx>
    </c:plotArea>
    <c:plotVisOnly val="1"/>
    <c:dispBlanksAs val="gap"/>
    <c:showDLblsOverMax val="0"/>
    <c:extLst/>
  </c:chart>
  <c:spPr>
    <a:gradFill flip="none" rotWithShape="1">
      <a:gsLst>
        <a:gs pos="0">
          <a:schemeClr val="accent3">
            <a:lumMod val="40000"/>
            <a:lumOff val="60000"/>
          </a:schemeClr>
        </a:gs>
        <a:gs pos="46000">
          <a:schemeClr val="accent3">
            <a:lumMod val="95000"/>
            <a:lumOff val="5000"/>
          </a:schemeClr>
        </a:gs>
        <a:gs pos="100000">
          <a:schemeClr val="accent3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>
                  <a:lumMod val="67000"/>
                </a:schemeClr>
              </a:gs>
              <a:gs pos="48000">
                <a:schemeClr val="accent4">
                  <a:lumMod val="97000"/>
                  <a:lumOff val="3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lin ang="16200000" scaled="1"/>
            <a:tileRect/>
          </a:gra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4F54-4973-82DD-2EE68EC146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808215615"/>
        <c:axId val="785542783"/>
        <c:axId val="0"/>
      </c:bar3DChart>
      <c:catAx>
        <c:axId val="80821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42783"/>
        <c:crosses val="autoZero"/>
        <c:auto val="1"/>
        <c:lblAlgn val="ctr"/>
        <c:lblOffset val="100"/>
        <c:noMultiLvlLbl val="0"/>
      </c:catAx>
      <c:valAx>
        <c:axId val="78554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1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40000"/>
            <a:lumOff val="60000"/>
          </a:schemeClr>
        </a:gs>
        <a:gs pos="46000">
          <a:schemeClr val="accent3">
            <a:lumMod val="95000"/>
            <a:lumOff val="5000"/>
          </a:schemeClr>
        </a:gs>
        <a:gs pos="100000">
          <a:schemeClr val="accent3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Mean Distance</a:t>
            </a:r>
            <a:r>
              <a:rPr lang="en-US" b="1" baseline="0">
                <a:solidFill>
                  <a:schemeClr val="tx1"/>
                </a:solidFill>
              </a:rPr>
              <a:t> Travelled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23000">
                <a:schemeClr val="accent2">
                  <a:lumMod val="89000"/>
                </a:schemeClr>
              </a:gs>
              <a:gs pos="69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Beginner</c:v>
              </c:pt>
              <c:pt idx="1">
                <c:v>Intermediate</c:v>
              </c:pt>
              <c:pt idx="2">
                <c:v>Pro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17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DAFF-4BBA-895C-5D66B7F21F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69690655"/>
        <c:axId val="769692319"/>
        <c:axId val="0"/>
      </c:bar3DChart>
      <c:catAx>
        <c:axId val="76969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92319"/>
        <c:crosses val="autoZero"/>
        <c:auto val="1"/>
        <c:lblAlgn val="ctr"/>
        <c:lblOffset val="100"/>
        <c:noMultiLvlLbl val="0"/>
      </c:catAx>
      <c:valAx>
        <c:axId val="76969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9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Steps Taken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>
                  <a:lumMod val="40000"/>
                  <a:lumOff val="60000"/>
                </a:schemeClr>
              </a:gs>
              <a:gs pos="46000">
                <a:schemeClr val="accent5">
                  <a:lumMod val="95000"/>
                  <a:lumOff val="5000"/>
                </a:schemeClr>
              </a:gs>
              <a:gs pos="100000">
                <a:schemeClr val="accent5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375619</c:v>
              </c:pt>
              <c:pt idx="1">
                <c:v>178061</c:v>
              </c:pt>
              <c:pt idx="2">
                <c:v>218489</c:v>
              </c:pt>
              <c:pt idx="3">
                <c:v>79982</c:v>
              </c:pt>
              <c:pt idx="4">
                <c:v>28400</c:v>
              </c:pt>
              <c:pt idx="5">
                <c:v>352490</c:v>
              </c:pt>
              <c:pt idx="6">
                <c:v>172573</c:v>
              </c:pt>
              <c:pt idx="7">
                <c:v>146223</c:v>
              </c:pt>
              <c:pt idx="8">
                <c:v>171354</c:v>
              </c:pt>
              <c:pt idx="9">
                <c:v>234229</c:v>
              </c:pt>
              <c:pt idx="10">
                <c:v>137233</c:v>
              </c:pt>
              <c:pt idx="11">
                <c:v>329537</c:v>
              </c:pt>
              <c:pt idx="12">
                <c:v>70284</c:v>
              </c:pt>
              <c:pt idx="13">
                <c:v>15352</c:v>
              </c:pt>
              <c:pt idx="14">
                <c:v>225334</c:v>
              </c:pt>
              <c:pt idx="15">
                <c:v>335232</c:v>
              </c:pt>
              <c:pt idx="16">
                <c:v>148693</c:v>
              </c:pt>
              <c:pt idx="17">
                <c:v>238239</c:v>
              </c:pt>
              <c:pt idx="18">
                <c:v>265734</c:v>
              </c:pt>
              <c:pt idx="19">
                <c:v>266990</c:v>
              </c:pt>
              <c:pt idx="20">
                <c:v>249133</c:v>
              </c:pt>
              <c:pt idx="21">
                <c:v>197308</c:v>
              </c:pt>
              <c:pt idx="22">
                <c:v>163837</c:v>
              </c:pt>
              <c:pt idx="23">
                <c:v>65512</c:v>
              </c:pt>
              <c:pt idx="24">
                <c:v>303639</c:v>
              </c:pt>
              <c:pt idx="25">
                <c:v>294409</c:v>
              </c:pt>
              <c:pt idx="26">
                <c:v>290525</c:v>
              </c:pt>
              <c:pt idx="27">
                <c:v>457662</c:v>
              </c:pt>
              <c:pt idx="28">
                <c:v>123161</c:v>
              </c:pt>
              <c:pt idx="29">
                <c:v>270249</c:v>
              </c:pt>
              <c:pt idx="30">
                <c:v>223154</c:v>
              </c:pt>
              <c:pt idx="31">
                <c:v>53758</c:v>
              </c:pt>
              <c:pt idx="32">
                <c:v>497241</c:v>
              </c:pt>
            </c:numLit>
          </c:val>
          <c:extLst>
            <c:ext xmlns:c16="http://schemas.microsoft.com/office/drawing/2014/chart" uri="{C3380CC4-5D6E-409C-BE32-E72D297353CC}">
              <c16:uniqueId val="{00000000-AA86-4A36-8B6C-4DEA6908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195407"/>
        <c:axId val="785198319"/>
      </c:barChart>
      <c:catAx>
        <c:axId val="78519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98319"/>
        <c:crosses val="autoZero"/>
        <c:auto val="1"/>
        <c:lblAlgn val="ctr"/>
        <c:lblOffset val="100"/>
        <c:noMultiLvlLbl val="0"/>
      </c:catAx>
      <c:valAx>
        <c:axId val="7851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9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Active Minutes</a:t>
            </a:r>
            <a:r>
              <a:rPr lang="en-IN" baseline="0">
                <a:solidFill>
                  <a:schemeClr val="tx1"/>
                </a:solidFill>
              </a:rPr>
              <a:t> 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4201224846894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7274317982982"/>
          <c:y val="0.20875000000000005"/>
          <c:w val="0.79908732999284193"/>
          <c:h val="0.52506829503454922"/>
        </c:manualLayout>
      </c:layout>
      <c:lineChart>
        <c:grouping val="standard"/>
        <c:varyColors val="0"/>
        <c:ser>
          <c:idx val="0"/>
          <c:order val="0"/>
          <c:tx>
            <c:strRef>
              <c:f>'Task 4'!$F$3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'Task 4'!$A$4:$A$36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'Task 4'!$F$4:$F$36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5-4661-8299-372C16AA8BB1}"/>
            </c:ext>
          </c:extLst>
        </c:ser>
        <c:ser>
          <c:idx val="1"/>
          <c:order val="1"/>
          <c:tx>
            <c:strRef>
              <c:f>'Task 4'!$G$3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'Task 4'!$A$4:$A$36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'Task 4'!$G$4:$G$36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5-4661-8299-372C16AA8BB1}"/>
            </c:ext>
          </c:extLst>
        </c:ser>
        <c:ser>
          <c:idx val="2"/>
          <c:order val="2"/>
          <c:tx>
            <c:strRef>
              <c:f>'Task 4'!$H$3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'Task 4'!$A$4:$A$36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'Task 4'!$H$4:$H$36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5-4661-8299-372C16AA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737487"/>
        <c:axId val="764725839"/>
      </c:lineChart>
      <c:catAx>
        <c:axId val="76473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User</a:t>
                </a:r>
                <a:r>
                  <a:rPr lang="en-IN" baseline="0">
                    <a:solidFill>
                      <a:schemeClr val="tx1"/>
                    </a:solidFill>
                  </a:rPr>
                  <a:t> ID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682156207746754"/>
              <c:y val="0.93065466816647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25839"/>
        <c:crosses val="autoZero"/>
        <c:auto val="1"/>
        <c:lblAlgn val="ctr"/>
        <c:lblOffset val="100"/>
        <c:noMultiLvlLbl val="0"/>
      </c:catAx>
      <c:valAx>
        <c:axId val="7647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Minutes</a:t>
                </a:r>
              </a:p>
            </c:rich>
          </c:tx>
          <c:layout>
            <c:manualLayout>
              <c:xMode val="edge"/>
              <c:yMode val="edge"/>
              <c:x val="2.3953113815318547E-2"/>
              <c:y val="0.38028410734372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876246719160108"/>
          <c:y val="2.509076990376205E-2"/>
          <c:w val="0.52457086614173232"/>
          <c:h val="0.14467920676582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Sum of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'Task 4'!$E$3</c:f>
              <c:strCache>
                <c:ptCount val="1"/>
                <c:pt idx="0">
                  <c:v>Sum of Calories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cat>
            <c:numRef>
              <c:f>'Task 4'!$A$4:$A$36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'Task 4'!$E$4:$E$36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D-42CD-83B8-F9C59982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16799"/>
        <c:axId val="713018463"/>
      </c:areaChart>
      <c:catAx>
        <c:axId val="7130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User</a:t>
                </a:r>
                <a:r>
                  <a:rPr lang="en-IN" baseline="0">
                    <a:solidFill>
                      <a:schemeClr val="tx1"/>
                    </a:solidFill>
                  </a:rPr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18463"/>
        <c:crosses val="autoZero"/>
        <c:auto val="1"/>
        <c:lblAlgn val="ctr"/>
        <c:lblOffset val="100"/>
        <c:noMultiLvlLbl val="0"/>
      </c:catAx>
      <c:valAx>
        <c:axId val="7130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Calorie</a:t>
                </a:r>
                <a:r>
                  <a:rPr lang="en-IN" baseline="0">
                    <a:solidFill>
                      <a:schemeClr val="tx1"/>
                    </a:solidFill>
                  </a:rPr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67000"/>
          </a:schemeClr>
        </a:gs>
        <a:gs pos="48000">
          <a:schemeClr val="accent3">
            <a:lumMod val="97000"/>
            <a:lumOff val="3000"/>
          </a:schemeClr>
        </a:gs>
        <a:gs pos="100000">
          <a:schemeClr val="accent3">
            <a:lumMod val="60000"/>
            <a:lumOff val="4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477065</xdr:colOff>
      <xdr:row>16</xdr:row>
      <xdr:rowOff>176008</xdr:rowOff>
    </xdr:from>
    <xdr:to>
      <xdr:col>7</xdr:col>
      <xdr:colOff>1178821</xdr:colOff>
      <xdr:row>31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E2663-ABF8-44FE-A9B6-36C7CB50D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208018</xdr:colOff>
      <xdr:row>37</xdr:row>
      <xdr:rowOff>43792</xdr:rowOff>
    </xdr:from>
    <xdr:to>
      <xdr:col>12</xdr:col>
      <xdr:colOff>536466</xdr:colOff>
      <xdr:row>57</xdr:row>
      <xdr:rowOff>87586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4E81DF-8B1A-4B29-A7B8-898DDB421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23557</xdr:colOff>
      <xdr:row>28</xdr:row>
      <xdr:rowOff>169811</xdr:rowOff>
    </xdr:from>
    <xdr:to>
      <xdr:col>12</xdr:col>
      <xdr:colOff>549992</xdr:colOff>
      <xdr:row>43</xdr:row>
      <xdr:rowOff>147688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B6C96-5287-4BDB-857D-44DD5D1A4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600307</xdr:colOff>
      <xdr:row>4</xdr:row>
      <xdr:rowOff>178111</xdr:rowOff>
    </xdr:from>
    <xdr:to>
      <xdr:col>8</xdr:col>
      <xdr:colOff>596281</xdr:colOff>
      <xdr:row>20</xdr:row>
      <xdr:rowOff>7745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E10BB-7A3B-43A2-BDA2-F5DD42878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596512</xdr:colOff>
      <xdr:row>4</xdr:row>
      <xdr:rowOff>185776</xdr:rowOff>
    </xdr:from>
    <xdr:to>
      <xdr:col>17</xdr:col>
      <xdr:colOff>7744</xdr:colOff>
      <xdr:row>20</xdr:row>
      <xdr:rowOff>15488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C59A29-9B16-4109-AE82-7654BF9D1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11</xdr:col>
      <xdr:colOff>789878</xdr:colOff>
      <xdr:row>41</xdr:row>
      <xdr:rowOff>7744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32D513-F87E-4052-8F3C-3AF26717B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10</xdr:col>
      <xdr:colOff>696951</xdr:colOff>
      <xdr:row>60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0CB27F-CF00-47B7-8010-553D8FDD6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21</xdr:col>
      <xdr:colOff>54208</xdr:colOff>
      <xdr:row>59</xdr:row>
      <xdr:rowOff>170366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4187125-E66F-4A04-937E-431398FB9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2.741769328706" createdVersion="7" refreshedVersion="7" minRefreshableVersion="3" recordCount="941" xr:uid="{75B990A2-25A2-4CB3-A4E5-2873819F7379}">
  <cacheSource type="worksheet">
    <worksheetSource ref="A1:F1048576" sheet="Task 2"/>
  </cacheSource>
  <cacheFields count="6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y" numFmtId="0">
      <sharedItems containsBlank="1"/>
    </cacheField>
    <cacheField name="SedentaryMinutes" numFmtId="0">
      <sharedItems containsString="0" containsBlank="1" containsNumber="1" containsInteger="1" minValue="0" maxValue="1440"/>
    </cacheField>
    <cacheField name="LightlyActiveMinutes" numFmtId="0">
      <sharedItems containsString="0" containsBlank="1" containsNumber="1" containsInteger="1" minValue="0" maxValue="518"/>
    </cacheField>
    <cacheField name="FairlyActiveMinutes" numFmtId="0">
      <sharedItems containsString="0" containsBlank="1" containsNumber="1" containsInteger="1" minValue="0" maxValue="143"/>
    </cacheField>
    <cacheField name="VeryActiveMinutes" numFmtId="0">
      <sharedItems containsString="0" containsBlank="1" containsNumber="1" containsInteger="1" minValue="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2.938879629626" createdVersion="7" refreshedVersion="7" minRefreshableVersion="3" recordCount="414" xr:uid="{81A8BDFA-8746-4509-82EA-4DB483FBC425}">
  <cacheSource type="worksheet">
    <worksheetSource ref="A1:E1048576" sheet="Task 3"/>
  </cacheSource>
  <cacheFields count="5">
    <cacheField name="Id" numFmtId="0">
      <sharedItems containsString="0" containsBlank="1" containsNumber="1" containsInteger="1" minValue="1503960366" maxValue="8792009665" count="25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  <m/>
      </sharedItems>
    </cacheField>
    <cacheField name="TotalMinutesAsleep" numFmtId="0">
      <sharedItems containsString="0" containsBlank="1" containsNumber="1" containsInteger="1" minValue="58" maxValue="796"/>
    </cacheField>
    <cacheField name="TotalTimeInBed" numFmtId="0">
      <sharedItems containsString="0" containsBlank="1" containsNumber="1" containsInteger="1" minValue="61" maxValue="961"/>
    </cacheField>
    <cacheField name="HrsAsleep" numFmtId="0">
      <sharedItems containsString="0" containsBlank="1" containsNumber="1" minValue="0.96666666666666667" maxValue="13.266666666666667"/>
    </cacheField>
    <cacheField name="MinsAwake" numFmtId="0">
      <sharedItems containsString="0" containsBlank="1" containsNumber="1" containsInteger="1" minValue="0" maxValue="3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3.46918414352" createdVersion="7" refreshedVersion="7" minRefreshableVersion="3" recordCount="941" xr:uid="{D831BD6F-2CDF-425A-B495-91EF70E2A735}">
  <cacheSource type="worksheet">
    <worksheetSource ref="A1:O1048576" sheet="dailyActivity_merged"/>
  </cacheSource>
  <cacheFields count="15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te" numFmtId="0">
      <sharedItems containsBlank="1" count="32">
        <s v="4/12/2016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s v="5/1/2016"/>
        <s v="5/2/2016"/>
        <s v="5/3/2016"/>
        <s v="5/4/2016"/>
        <s v="5/5/2016"/>
        <s v="5/6/2016"/>
        <s v="5/7/2016"/>
        <s v="5/8/2016"/>
        <s v="5/9/2016"/>
        <s v="5/10/2016"/>
        <s v="5/11/2016"/>
        <s v="5/12/2016"/>
        <m/>
      </sharedItems>
    </cacheField>
    <cacheField name="TotalSteps" numFmtId="0">
      <sharedItems containsString="0" containsBlank="1" containsNumber="1" containsInteger="1" minValue="0" maxValue="36019"/>
    </cacheField>
    <cacheField name="TotalDistance" numFmtId="0">
      <sharedItems containsString="0" containsBlank="1" containsNumber="1" minValue="0" maxValue="28.030000686645501"/>
    </cacheField>
    <cacheField name="TrackerDistance" numFmtId="0">
      <sharedItems containsString="0" containsBlank="1" containsNumber="1" minValue="0" maxValue="28.030000686645501"/>
    </cacheField>
    <cacheField name="LoggedActivitiesDistance" numFmtId="0">
      <sharedItems containsString="0" containsBlank="1" containsNumber="1" containsInteger="1" minValue="0" maxValue="5"/>
    </cacheField>
    <cacheField name="VeryActiveDistance" numFmtId="0">
      <sharedItems containsString="0" containsBlank="1" containsNumber="1" minValue="0" maxValue="21.920000076293899"/>
    </cacheField>
    <cacheField name="ModeratelyActiveDistance" numFmtId="0">
      <sharedItems containsString="0" containsBlank="1" containsNumber="1" minValue="0" maxValue="6.4800000190734899"/>
    </cacheField>
    <cacheField name="LightActiveDistance" numFmtId="0">
      <sharedItems containsString="0" containsBlank="1" containsNumber="1" minValue="0" maxValue="10.710000038146999"/>
    </cacheField>
    <cacheField name="SedentaryActiveDistance" numFmtId="0">
      <sharedItems containsString="0" containsBlank="1" containsNumber="1" minValue="0" maxValue="0.109999999403954"/>
    </cacheField>
    <cacheField name="VeryActiveMinutes" numFmtId="0">
      <sharedItems containsString="0" containsBlank="1" containsNumber="1" containsInteger="1" minValue="0" maxValue="210"/>
    </cacheField>
    <cacheField name="FairlyActiveMinutes" numFmtId="0">
      <sharedItems containsString="0" containsBlank="1" containsNumber="1" containsInteger="1" minValue="0" maxValue="143"/>
    </cacheField>
    <cacheField name="LightlyActiveMinutes" numFmtId="0">
      <sharedItems containsString="0" containsBlank="1" containsNumber="1" containsInteger="1" minValue="0" maxValue="518"/>
    </cacheField>
    <cacheField name="SedentaryMinutes" numFmtId="0">
      <sharedItems containsString="0" containsBlank="1" containsNumber="1" containsInteger="1" minValue="0" maxValue="1440"/>
    </cacheField>
    <cacheField name="Calories" numFmtId="0">
      <sharedItems containsString="0" containsBlank="1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3.800754166667" createdVersion="7" refreshedVersion="7" minRefreshableVersion="3" recordCount="68" xr:uid="{950C592A-576D-4B60-AD8B-846D855EF38E}">
  <cacheSource type="worksheet">
    <worksheetSource ref="A1:B1048576" sheet="Task 1"/>
  </cacheSource>
  <cacheFields count="3">
    <cacheField name="Id" numFmtId="0">
      <sharedItems containsString="0" containsBlank="1" containsNumber="1" containsInteger="1" minValue="1503960366" maxValue="8877689391" count="9">
        <n v="1503960366"/>
        <n v="1927972279"/>
        <n v="2873212765"/>
        <n v="4319703577"/>
        <n v="4558609924"/>
        <n v="5577150313"/>
        <n v="6962181067"/>
        <n v="8877689391"/>
        <m/>
      </sharedItems>
    </cacheField>
    <cacheField name="BMI" numFmtId="0">
      <sharedItems containsString="0" containsBlank="1" containsNumber="1" minValue="21.450000762939499" maxValue="47.540000915527301"/>
    </cacheField>
    <cacheField name="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3.806413310187" createdVersion="7" refreshedVersion="7" minRefreshableVersion="3" recordCount="8" xr:uid="{C50C341B-EEC2-4261-B284-B8D2696055A4}">
  <cacheSource type="worksheet">
    <worksheetSource ref="D1:G9" sheet="Task 1"/>
  </cacheSource>
  <cacheFields count="4">
    <cacheField name="Row Labels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Average of BMI" numFmtId="0">
      <sharedItems containsSemiMixedTypes="0" containsString="0" containsNumber="1" minValue="21.570000648498549" maxValue="47.540000915527301"/>
    </cacheField>
    <cacheField name="Condition" numFmtId="0">
      <sharedItems/>
    </cacheField>
    <cacheField name="Likely to Buy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3.822354861113" createdVersion="7" refreshedVersion="7" minRefreshableVersion="3" recordCount="33" xr:uid="{0D8F7702-77D5-4238-8163-45B1E96BF7E0}">
  <cacheSource type="worksheet">
    <worksheetSource ref="H1:M34" sheet="Task 2"/>
  </cacheSource>
  <cacheFields count="6">
    <cacheField name="Row Labels" numFmtId="0">
      <sharedItems containsSemiMixedTypes="0" containsString="0" containsNumber="1" containsInteger="1" minValue="1503960366" maxValue="8877689391"/>
    </cacheField>
    <cacheField name="Count of ActivityDay" numFmtId="0">
      <sharedItems containsSemiMixedTypes="0" containsString="0" containsNumber="1" containsInteger="1" minValue="4" maxValue="31"/>
    </cacheField>
    <cacheField name="Average of VeryActiveMinutes" numFmtId="1">
      <sharedItems containsSemiMixedTypes="0" containsString="0" containsNumber="1" minValue="9.6774193548387094E-2" maxValue="87.333333333333329"/>
    </cacheField>
    <cacheField name="Average of FairlyActiveMinutes" numFmtId="1">
      <sharedItems containsSemiMixedTypes="0" containsString="0" containsNumber="1" minValue="0.25806451612903225" maxValue="61.266666666666666"/>
    </cacheField>
    <cacheField name="Average of LightlyActiveMinutes" numFmtId="1">
      <sharedItems containsSemiMixedTypes="0" containsString="0" containsNumber="1" minValue="38.58064516129032" maxValue="327.9"/>
    </cacheField>
    <cacheField name="Likely to bu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3.830067824078" createdVersion="7" refreshedVersion="7" minRefreshableVersion="3" recordCount="24" xr:uid="{ADDD4AC5-D0DD-4AC8-924E-B3B7D6BB3F62}">
  <cacheSource type="worksheet">
    <worksheetSource ref="G1:K25" sheet="Task 3"/>
  </cacheSource>
  <cacheFields count="5">
    <cacheField name="User ID" numFmtId="0">
      <sharedItems containsSemiMixedTypes="0" containsString="0" containsNumber="1" containsInteger="1" minValue="1503960366" maxValue="8792009665"/>
    </cacheField>
    <cacheField name="Average of HrsAsleep" numFmtId="0">
      <sharedItems containsSemiMixedTypes="0" containsString="0" containsNumber="1" minValue="1.0166666666666666" maxValue="10.866666666666667"/>
    </cacheField>
    <cacheField name="Average of MinsAwake" numFmtId="0">
      <sharedItems containsSemiMixedTypes="0" containsString="0" containsNumber="1" minValue="3" maxValue="309"/>
    </cacheField>
    <cacheField name="QualityOfSleep" numFmtId="0">
      <sharedItems/>
    </cacheField>
    <cacheField name="Likely to Purchas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1">
  <r>
    <x v="0"/>
    <s v="4/12/2016"/>
    <n v="728"/>
    <n v="328"/>
    <n v="13"/>
    <n v="25"/>
  </r>
  <r>
    <x v="0"/>
    <s v="4/13/2016"/>
    <n v="776"/>
    <n v="217"/>
    <n v="19"/>
    <n v="21"/>
  </r>
  <r>
    <x v="0"/>
    <s v="4/14/2016"/>
    <n v="1218"/>
    <n v="181"/>
    <n v="11"/>
    <n v="30"/>
  </r>
  <r>
    <x v="0"/>
    <s v="4/15/2016"/>
    <n v="726"/>
    <n v="209"/>
    <n v="34"/>
    <n v="29"/>
  </r>
  <r>
    <x v="0"/>
    <s v="4/16/2016"/>
    <n v="773"/>
    <n v="221"/>
    <n v="10"/>
    <n v="36"/>
  </r>
  <r>
    <x v="0"/>
    <s v="4/17/2016"/>
    <n v="539"/>
    <n v="164"/>
    <n v="20"/>
    <n v="38"/>
  </r>
  <r>
    <x v="0"/>
    <s v="4/18/2016"/>
    <n v="1149"/>
    <n v="233"/>
    <n v="16"/>
    <n v="42"/>
  </r>
  <r>
    <x v="0"/>
    <s v="4/19/2016"/>
    <n v="775"/>
    <n v="264"/>
    <n v="31"/>
    <n v="50"/>
  </r>
  <r>
    <x v="0"/>
    <s v="4/20/2016"/>
    <n v="818"/>
    <n v="205"/>
    <n v="12"/>
    <n v="28"/>
  </r>
  <r>
    <x v="0"/>
    <s v="4/21/2016"/>
    <n v="838"/>
    <n v="211"/>
    <n v="8"/>
    <n v="19"/>
  </r>
  <r>
    <x v="0"/>
    <s v="4/22/2016"/>
    <n v="1217"/>
    <n v="130"/>
    <n v="27"/>
    <n v="66"/>
  </r>
  <r>
    <x v="0"/>
    <s v="4/23/2016"/>
    <n v="732"/>
    <n v="262"/>
    <n v="21"/>
    <n v="41"/>
  </r>
  <r>
    <x v="0"/>
    <s v="4/24/2016"/>
    <n v="709"/>
    <n v="238"/>
    <n v="5"/>
    <n v="39"/>
  </r>
  <r>
    <x v="0"/>
    <s v="4/25/2016"/>
    <n v="814"/>
    <n v="216"/>
    <n v="14"/>
    <n v="73"/>
  </r>
  <r>
    <x v="0"/>
    <s v="4/26/2016"/>
    <n v="833"/>
    <n v="279"/>
    <n v="23"/>
    <n v="31"/>
  </r>
  <r>
    <x v="0"/>
    <s v="4/27/2016"/>
    <n v="1108"/>
    <n v="243"/>
    <n v="11"/>
    <n v="78"/>
  </r>
  <r>
    <x v="0"/>
    <s v="4/28/2016"/>
    <n v="782"/>
    <n v="189"/>
    <n v="28"/>
    <n v="48"/>
  </r>
  <r>
    <x v="0"/>
    <s v="4/29/2016"/>
    <n v="815"/>
    <n v="243"/>
    <n v="12"/>
    <n v="16"/>
  </r>
  <r>
    <x v="0"/>
    <s v="4/30/2016"/>
    <n v="712"/>
    <n v="217"/>
    <n v="34"/>
    <n v="52"/>
  </r>
  <r>
    <x v="0"/>
    <s v="5/1/2016"/>
    <n v="730"/>
    <n v="246"/>
    <n v="35"/>
    <n v="33"/>
  </r>
  <r>
    <x v="0"/>
    <s v="5/2/2016"/>
    <n v="798"/>
    <n v="277"/>
    <n v="15"/>
    <n v="41"/>
  </r>
  <r>
    <x v="0"/>
    <s v="5/3/2016"/>
    <n v="816"/>
    <n v="254"/>
    <n v="24"/>
    <n v="50"/>
  </r>
  <r>
    <x v="0"/>
    <s v="5/4/2016"/>
    <n v="1179"/>
    <n v="203"/>
    <n v="22"/>
    <n v="36"/>
  </r>
  <r>
    <x v="0"/>
    <s v="5/5/2016"/>
    <n v="857"/>
    <n v="250"/>
    <n v="24"/>
    <n v="45"/>
  </r>
  <r>
    <x v="0"/>
    <s v="5/6/2016"/>
    <n v="754"/>
    <n v="289"/>
    <n v="6"/>
    <n v="24"/>
  </r>
  <r>
    <x v="0"/>
    <s v="5/7/2016"/>
    <n v="833"/>
    <n v="175"/>
    <n v="46"/>
    <n v="37"/>
  </r>
  <r>
    <x v="0"/>
    <s v="5/8/2016"/>
    <n v="574"/>
    <n v="203"/>
    <n v="8"/>
    <n v="44"/>
  </r>
  <r>
    <x v="0"/>
    <s v="5/9/2016"/>
    <n v="835"/>
    <n v="206"/>
    <n v="11"/>
    <n v="46"/>
  </r>
  <r>
    <x v="0"/>
    <s v="5/10/2016"/>
    <n v="746"/>
    <n v="214"/>
    <n v="31"/>
    <n v="46"/>
  </r>
  <r>
    <x v="0"/>
    <s v="5/11/2016"/>
    <n v="669"/>
    <n v="251"/>
    <n v="23"/>
    <n v="36"/>
  </r>
  <r>
    <x v="0"/>
    <s v="5/12/2016"/>
    <n v="1440"/>
    <n v="0"/>
    <n v="0"/>
    <n v="0"/>
  </r>
  <r>
    <x v="1"/>
    <s v="4/12/2016"/>
    <n v="1294"/>
    <n v="146"/>
    <n v="0"/>
    <n v="0"/>
  </r>
  <r>
    <x v="1"/>
    <s v="4/13/2016"/>
    <n v="1292"/>
    <n v="148"/>
    <n v="0"/>
    <n v="0"/>
  </r>
  <r>
    <x v="1"/>
    <s v="4/14/2016"/>
    <n v="1204"/>
    <n v="236"/>
    <n v="0"/>
    <n v="0"/>
  </r>
  <r>
    <x v="1"/>
    <s v="4/15/2016"/>
    <n v="1344"/>
    <n v="96"/>
    <n v="0"/>
    <n v="0"/>
  </r>
  <r>
    <x v="1"/>
    <s v="4/16/2016"/>
    <n v="1264"/>
    <n v="176"/>
    <n v="0"/>
    <n v="0"/>
  </r>
  <r>
    <x v="1"/>
    <s v="4/17/2016"/>
    <n v="1276"/>
    <n v="127"/>
    <n v="22"/>
    <n v="15"/>
  </r>
  <r>
    <x v="1"/>
    <s v="4/18/2016"/>
    <n v="1214"/>
    <n v="202"/>
    <n v="7"/>
    <n v="17"/>
  </r>
  <r>
    <x v="1"/>
    <s v="4/19/2016"/>
    <n v="1299"/>
    <n v="141"/>
    <n v="0"/>
    <n v="0"/>
  </r>
  <r>
    <x v="1"/>
    <s v="4/20/2016"/>
    <n v="1289"/>
    <n v="151"/>
    <n v="0"/>
    <n v="0"/>
  </r>
  <r>
    <x v="1"/>
    <s v="4/21/2016"/>
    <n v="1254"/>
    <n v="186"/>
    <n v="0"/>
    <n v="0"/>
  </r>
  <r>
    <x v="1"/>
    <s v="4/22/2016"/>
    <n v="1241"/>
    <n v="199"/>
    <n v="0"/>
    <n v="0"/>
  </r>
  <r>
    <x v="1"/>
    <s v="4/23/2016"/>
    <n v="1213"/>
    <n v="227"/>
    <n v="0"/>
    <n v="0"/>
  </r>
  <r>
    <x v="1"/>
    <s v="4/24/2016"/>
    <n v="1221"/>
    <n v="185"/>
    <n v="18"/>
    <n v="16"/>
  </r>
  <r>
    <x v="1"/>
    <s v="4/25/2016"/>
    <n v="1238"/>
    <n v="202"/>
    <n v="0"/>
    <n v="0"/>
  </r>
  <r>
    <x v="1"/>
    <s v="4/26/2016"/>
    <n v="1300"/>
    <n v="140"/>
    <n v="0"/>
    <n v="0"/>
  </r>
  <r>
    <x v="1"/>
    <s v="4/27/2016"/>
    <n v="1233"/>
    <n v="154"/>
    <n v="36"/>
    <n v="17"/>
  </r>
  <r>
    <x v="1"/>
    <s v="4/28/2016"/>
    <n v="1320"/>
    <n v="115"/>
    <n v="5"/>
    <n v="0"/>
  </r>
  <r>
    <x v="1"/>
    <s v="4/29/2016"/>
    <n v="1290"/>
    <n v="150"/>
    <n v="0"/>
    <n v="0"/>
  </r>
  <r>
    <x v="1"/>
    <s v="4/30/2016"/>
    <n v="1182"/>
    <n v="224"/>
    <n v="23"/>
    <n v="11"/>
  </r>
  <r>
    <x v="1"/>
    <s v="5/1/2016"/>
    <n v="1020"/>
    <n v="171"/>
    <n v="63"/>
    <n v="186"/>
  </r>
  <r>
    <x v="1"/>
    <s v="5/2/2016"/>
    <n v="1261"/>
    <n v="166"/>
    <n v="6"/>
    <n v="7"/>
  </r>
  <r>
    <x v="1"/>
    <s v="5/3/2016"/>
    <n v="1344"/>
    <n v="96"/>
    <n v="0"/>
    <n v="0"/>
  </r>
  <r>
    <x v="1"/>
    <s v="5/4/2016"/>
    <n v="1322"/>
    <n v="118"/>
    <n v="0"/>
    <n v="0"/>
  </r>
  <r>
    <x v="1"/>
    <s v="5/5/2016"/>
    <n v="1323"/>
    <n v="117"/>
    <n v="0"/>
    <n v="0"/>
  </r>
  <r>
    <x v="1"/>
    <s v="5/6/2016"/>
    <n v="1338"/>
    <n v="102"/>
    <n v="0"/>
    <n v="0"/>
  </r>
  <r>
    <x v="1"/>
    <s v="5/7/2016"/>
    <n v="1258"/>
    <n v="182"/>
    <n v="0"/>
    <n v="0"/>
  </r>
  <r>
    <x v="1"/>
    <s v="5/8/2016"/>
    <n v="1288"/>
    <n v="152"/>
    <n v="0"/>
    <n v="0"/>
  </r>
  <r>
    <x v="1"/>
    <s v="5/9/2016"/>
    <n v="1349"/>
    <n v="91"/>
    <n v="0"/>
    <n v="0"/>
  </r>
  <r>
    <x v="1"/>
    <s v="5/10/2016"/>
    <n v="1301"/>
    <n v="139"/>
    <n v="0"/>
    <n v="0"/>
  </r>
  <r>
    <x v="1"/>
    <s v="5/11/2016"/>
    <n v="1328"/>
    <n v="112"/>
    <n v="0"/>
    <n v="0"/>
  </r>
  <r>
    <x v="1"/>
    <s v="5/12/2016"/>
    <n v="890"/>
    <n v="107"/>
    <n v="0"/>
    <n v="0"/>
  </r>
  <r>
    <x v="2"/>
    <s v="4/12/2016"/>
    <n v="1131"/>
    <n v="256"/>
    <n v="51"/>
    <n v="2"/>
  </r>
  <r>
    <x v="2"/>
    <s v="4/13/2016"/>
    <n v="1259"/>
    <n v="135"/>
    <n v="16"/>
    <n v="30"/>
  </r>
  <r>
    <x v="2"/>
    <s v="4/14/2016"/>
    <n v="1125"/>
    <n v="252"/>
    <n v="58"/>
    <n v="5"/>
  </r>
  <r>
    <x v="2"/>
    <s v="4/15/2016"/>
    <n v="1263"/>
    <n v="170"/>
    <n v="4"/>
    <n v="3"/>
  </r>
  <r>
    <x v="2"/>
    <s v="4/16/2016"/>
    <n v="1135"/>
    <n v="212"/>
    <n v="42"/>
    <n v="51"/>
  </r>
  <r>
    <x v="2"/>
    <s v="4/17/2016"/>
    <n v="1212"/>
    <n v="186"/>
    <n v="13"/>
    <n v="29"/>
  </r>
  <r>
    <x v="2"/>
    <s v="4/18/2016"/>
    <n v="1271"/>
    <n v="121"/>
    <n v="33"/>
    <n v="15"/>
  </r>
  <r>
    <x v="2"/>
    <s v="4/19/2016"/>
    <n v="1099"/>
    <n v="278"/>
    <n v="58"/>
    <n v="5"/>
  </r>
  <r>
    <x v="2"/>
    <s v="4/20/2016"/>
    <n v="1315"/>
    <n v="125"/>
    <n v="0"/>
    <n v="0"/>
  </r>
  <r>
    <x v="2"/>
    <s v="4/21/2016"/>
    <n v="1402"/>
    <n v="38"/>
    <n v="0"/>
    <n v="0"/>
  </r>
  <r>
    <x v="2"/>
    <s v="4/22/2016"/>
    <n v="1354"/>
    <n v="86"/>
    <n v="0"/>
    <n v="0"/>
  </r>
  <r>
    <x v="2"/>
    <s v="4/23/2016"/>
    <n v="1265"/>
    <n v="160"/>
    <n v="15"/>
    <n v="0"/>
  </r>
  <r>
    <x v="2"/>
    <s v="4/24/2016"/>
    <n v="1351"/>
    <n v="89"/>
    <n v="0"/>
    <n v="0"/>
  </r>
  <r>
    <x v="2"/>
    <s v="4/25/2016"/>
    <n v="1337"/>
    <n v="94"/>
    <n v="1"/>
    <n v="8"/>
  </r>
  <r>
    <x v="2"/>
    <s v="4/26/2016"/>
    <n v="1165"/>
    <n v="223"/>
    <n v="41"/>
    <n v="11"/>
  </r>
  <r>
    <x v="2"/>
    <s v="4/27/2016"/>
    <n v="1322"/>
    <n v="118"/>
    <n v="0"/>
    <n v="0"/>
  </r>
  <r>
    <x v="2"/>
    <s v="4/28/2016"/>
    <n v="1157"/>
    <n v="227"/>
    <n v="53"/>
    <n v="3"/>
  </r>
  <r>
    <x v="2"/>
    <s v="4/29/2016"/>
    <n v="1193"/>
    <n v="120"/>
    <n v="0"/>
    <n v="0"/>
  </r>
  <r>
    <x v="2"/>
    <s v="4/30/2016"/>
    <n v="816"/>
    <n v="402"/>
    <n v="71"/>
    <n v="9"/>
  </r>
  <r>
    <x v="2"/>
    <s v="5/1/2016"/>
    <n v="908"/>
    <n v="146"/>
    <n v="24"/>
    <n v="3"/>
  </r>
  <r>
    <x v="2"/>
    <s v="5/2/2016"/>
    <n v="682"/>
    <n v="148"/>
    <n v="7"/>
    <n v="1"/>
  </r>
  <r>
    <x v="2"/>
    <s v="5/3/2016"/>
    <n v="1115"/>
    <n v="221"/>
    <n v="94"/>
    <n v="10"/>
  </r>
  <r>
    <x v="2"/>
    <s v="5/4/2016"/>
    <n v="1388"/>
    <n v="52"/>
    <n v="0"/>
    <n v="0"/>
  </r>
  <r>
    <x v="2"/>
    <s v="5/5/2016"/>
    <n v="1341"/>
    <n v="81"/>
    <n v="12"/>
    <n v="6"/>
  </r>
  <r>
    <x v="2"/>
    <s v="5/6/2016"/>
    <n v="1054"/>
    <n v="369"/>
    <n v="6"/>
    <n v="11"/>
  </r>
  <r>
    <x v="2"/>
    <s v="5/7/2016"/>
    <n v="1139"/>
    <n v="243"/>
    <n v="17"/>
    <n v="41"/>
  </r>
  <r>
    <x v="2"/>
    <s v="5/8/2016"/>
    <n v="991"/>
    <n v="295"/>
    <n v="0"/>
    <n v="0"/>
  </r>
  <r>
    <x v="2"/>
    <s v="5/9/2016"/>
    <n v="1099"/>
    <n v="303"/>
    <n v="6"/>
    <n v="32"/>
  </r>
  <r>
    <x v="2"/>
    <s v="5/10/2016"/>
    <n v="1254"/>
    <n v="155"/>
    <n v="19"/>
    <n v="12"/>
  </r>
  <r>
    <x v="2"/>
    <s v="5/11/2016"/>
    <n v="713"/>
    <n v="49"/>
    <n v="0"/>
    <n v="0"/>
  </r>
  <r>
    <x v="3"/>
    <s v="4/12/2016"/>
    <n v="1101"/>
    <n v="339"/>
    <n v="0"/>
    <n v="0"/>
  </r>
  <r>
    <x v="3"/>
    <s v="4/13/2016"/>
    <n v="1192"/>
    <n v="248"/>
    <n v="0"/>
    <n v="0"/>
  </r>
  <r>
    <x v="3"/>
    <s v="4/14/2016"/>
    <n v="843"/>
    <n v="373"/>
    <n v="0"/>
    <n v="0"/>
  </r>
  <r>
    <x v="3"/>
    <s v="4/15/2016"/>
    <n v="527"/>
    <n v="176"/>
    <n v="0"/>
    <n v="0"/>
  </r>
  <r>
    <x v="3"/>
    <s v="4/16/2016"/>
    <n v="1293"/>
    <n v="147"/>
    <n v="0"/>
    <n v="0"/>
  </r>
  <r>
    <x v="3"/>
    <s v="4/17/2016"/>
    <n v="1231"/>
    <n v="199"/>
    <n v="8"/>
    <n v="2"/>
  </r>
  <r>
    <x v="3"/>
    <s v="4/18/2016"/>
    <n v="1211"/>
    <n v="217"/>
    <n v="12"/>
    <n v="0"/>
  </r>
  <r>
    <x v="3"/>
    <s v="4/19/2016"/>
    <n v="1430"/>
    <n v="10"/>
    <n v="0"/>
    <n v="0"/>
  </r>
  <r>
    <x v="3"/>
    <s v="4/20/2016"/>
    <n v="1439"/>
    <n v="1"/>
    <n v="0"/>
    <n v="0"/>
  </r>
  <r>
    <x v="3"/>
    <s v="4/21/2016"/>
    <n v="1117"/>
    <n v="308"/>
    <n v="13"/>
    <n v="2"/>
  </r>
  <r>
    <x v="3"/>
    <s v="4/22/2016"/>
    <n v="1220"/>
    <n v="220"/>
    <n v="0"/>
    <n v="0"/>
  </r>
  <r>
    <x v="3"/>
    <s v="4/23/2016"/>
    <n v="1301"/>
    <n v="139"/>
    <n v="0"/>
    <n v="0"/>
  </r>
  <r>
    <x v="3"/>
    <s v="4/24/2016"/>
    <n v="1440"/>
    <n v="0"/>
    <n v="0"/>
    <n v="0"/>
  </r>
  <r>
    <x v="3"/>
    <s v="4/25/2016"/>
    <n v="1440"/>
    <n v="0"/>
    <n v="0"/>
    <n v="0"/>
  </r>
  <r>
    <x v="3"/>
    <s v="4/26/2016"/>
    <n v="1440"/>
    <n v="0"/>
    <n v="0"/>
    <n v="0"/>
  </r>
  <r>
    <x v="3"/>
    <s v="4/27/2016"/>
    <n v="1439"/>
    <n v="1"/>
    <n v="0"/>
    <n v="0"/>
  </r>
  <r>
    <x v="3"/>
    <s v="4/28/2016"/>
    <n v="1138"/>
    <n v="302"/>
    <n v="0"/>
    <n v="0"/>
  </r>
  <r>
    <x v="3"/>
    <s v="4/29/2016"/>
    <n v="1082"/>
    <n v="247"/>
    <n v="0"/>
    <n v="0"/>
  </r>
  <r>
    <x v="3"/>
    <s v="4/30/2016"/>
    <n v="218"/>
    <n v="184"/>
    <n v="0"/>
    <n v="0"/>
  </r>
  <r>
    <x v="3"/>
    <s v="5/1/2016"/>
    <n v="585"/>
    <n v="75"/>
    <n v="7"/>
    <n v="0"/>
  </r>
  <r>
    <x v="3"/>
    <s v="5/2/2016"/>
    <n v="1440"/>
    <n v="0"/>
    <n v="0"/>
    <n v="0"/>
  </r>
  <r>
    <x v="3"/>
    <s v="5/3/2016"/>
    <n v="1256"/>
    <n v="184"/>
    <n v="0"/>
    <n v="0"/>
  </r>
  <r>
    <x v="3"/>
    <s v="5/4/2016"/>
    <n v="1353"/>
    <n v="87"/>
    <n v="0"/>
    <n v="0"/>
  </r>
  <r>
    <x v="3"/>
    <s v="5/5/2016"/>
    <n v="1320"/>
    <n v="120"/>
    <n v="0"/>
    <n v="0"/>
  </r>
  <r>
    <x v="3"/>
    <s v="5/6/2016"/>
    <n v="1438"/>
    <n v="2"/>
    <n v="0"/>
    <n v="0"/>
  </r>
  <r>
    <x v="3"/>
    <s v="5/7/2016"/>
    <n v="1440"/>
    <n v="0"/>
    <n v="0"/>
    <n v="0"/>
  </r>
  <r>
    <x v="3"/>
    <s v="5/8/2016"/>
    <n v="1440"/>
    <n v="0"/>
    <n v="0"/>
    <n v="0"/>
  </r>
  <r>
    <x v="3"/>
    <s v="5/9/2016"/>
    <n v="1440"/>
    <n v="0"/>
    <n v="0"/>
    <n v="0"/>
  </r>
  <r>
    <x v="3"/>
    <s v="5/10/2016"/>
    <n v="1440"/>
    <n v="0"/>
    <n v="0"/>
    <n v="0"/>
  </r>
  <r>
    <x v="3"/>
    <s v="5/11/2016"/>
    <n v="1440"/>
    <n v="0"/>
    <n v="0"/>
    <n v="0"/>
  </r>
  <r>
    <x v="3"/>
    <s v="5/12/2016"/>
    <n v="711"/>
    <n v="0"/>
    <n v="0"/>
    <n v="0"/>
  </r>
  <r>
    <x v="4"/>
    <s v="4/12/2016"/>
    <n v="734"/>
    <n v="55"/>
    <n v="0"/>
    <n v="0"/>
  </r>
  <r>
    <x v="4"/>
    <s v="4/13/2016"/>
    <n v="986"/>
    <n v="32"/>
    <n v="0"/>
    <n v="0"/>
  </r>
  <r>
    <x v="4"/>
    <s v="4/14/2016"/>
    <n v="1292"/>
    <n v="88"/>
    <n v="9"/>
    <n v="0"/>
  </r>
  <r>
    <x v="4"/>
    <s v="4/15/2016"/>
    <n v="941"/>
    <n v="51"/>
    <n v="0"/>
    <n v="0"/>
  </r>
  <r>
    <x v="4"/>
    <s v="4/16/2016"/>
    <n v="1440"/>
    <n v="0"/>
    <n v="0"/>
    <n v="0"/>
  </r>
  <r>
    <x v="4"/>
    <s v="4/17/2016"/>
    <n v="1440"/>
    <n v="0"/>
    <n v="0"/>
    <n v="0"/>
  </r>
  <r>
    <x v="4"/>
    <s v="4/18/2016"/>
    <n v="1423"/>
    <n v="17"/>
    <n v="0"/>
    <n v="0"/>
  </r>
  <r>
    <x v="4"/>
    <s v="4/19/2016"/>
    <n v="1440"/>
    <n v="0"/>
    <n v="0"/>
    <n v="0"/>
  </r>
  <r>
    <x v="4"/>
    <s v="4/20/2016"/>
    <n v="1440"/>
    <n v="0"/>
    <n v="0"/>
    <n v="0"/>
  </r>
  <r>
    <x v="4"/>
    <s v="4/21/2016"/>
    <n v="1440"/>
    <n v="0"/>
    <n v="0"/>
    <n v="0"/>
  </r>
  <r>
    <x v="4"/>
    <s v="4/22/2016"/>
    <n v="1430"/>
    <n v="10"/>
    <n v="0"/>
    <n v="0"/>
  </r>
  <r>
    <x v="4"/>
    <s v="4/23/2016"/>
    <n v="1295"/>
    <n v="145"/>
    <n v="0"/>
    <n v="0"/>
  </r>
  <r>
    <x v="4"/>
    <s v="4/24/2016"/>
    <n v="1358"/>
    <n v="75"/>
    <n v="6"/>
    <n v="1"/>
  </r>
  <r>
    <x v="4"/>
    <s v="4/25/2016"/>
    <n v="1303"/>
    <n v="12"/>
    <n v="0"/>
    <n v="0"/>
  </r>
  <r>
    <x v="4"/>
    <s v="4/26/2016"/>
    <n v="1058"/>
    <n v="192"/>
    <n v="0"/>
    <n v="0"/>
  </r>
  <r>
    <x v="4"/>
    <s v="4/27/2016"/>
    <n v="1440"/>
    <n v="0"/>
    <n v="0"/>
    <n v="0"/>
  </r>
  <r>
    <x v="4"/>
    <s v="4/28/2016"/>
    <n v="1167"/>
    <n v="95"/>
    <n v="0"/>
    <n v="0"/>
  </r>
  <r>
    <x v="4"/>
    <s v="4/29/2016"/>
    <n v="1440"/>
    <n v="0"/>
    <n v="0"/>
    <n v="0"/>
  </r>
  <r>
    <x v="4"/>
    <s v="4/30/2016"/>
    <n v="1440"/>
    <n v="0"/>
    <n v="0"/>
    <n v="0"/>
  </r>
  <r>
    <x v="4"/>
    <s v="5/1/2016"/>
    <n v="1355"/>
    <n v="70"/>
    <n v="1"/>
    <n v="14"/>
  </r>
  <r>
    <x v="4"/>
    <s v="5/2/2016"/>
    <n v="1322"/>
    <n v="94"/>
    <n v="8"/>
    <n v="16"/>
  </r>
  <r>
    <x v="4"/>
    <s v="5/3/2016"/>
    <n v="1413"/>
    <n v="17"/>
    <n v="0"/>
    <n v="10"/>
  </r>
  <r>
    <x v="4"/>
    <s v="5/4/2016"/>
    <n v="1353"/>
    <n v="87"/>
    <n v="0"/>
    <n v="0"/>
  </r>
  <r>
    <x v="4"/>
    <s v="5/5/2016"/>
    <n v="1440"/>
    <n v="0"/>
    <n v="0"/>
    <n v="0"/>
  </r>
  <r>
    <x v="4"/>
    <s v="5/6/2016"/>
    <n v="1332"/>
    <n v="108"/>
    <n v="0"/>
    <n v="0"/>
  </r>
  <r>
    <x v="4"/>
    <s v="5/7/2016"/>
    <n v="1392"/>
    <n v="48"/>
    <n v="0"/>
    <n v="0"/>
  </r>
  <r>
    <x v="4"/>
    <s v="5/8/2016"/>
    <n v="1440"/>
    <n v="0"/>
    <n v="0"/>
    <n v="0"/>
  </r>
  <r>
    <x v="4"/>
    <s v="5/9/2016"/>
    <n v="1440"/>
    <n v="0"/>
    <n v="0"/>
    <n v="0"/>
  </r>
  <r>
    <x v="4"/>
    <s v="5/10/2016"/>
    <n v="1440"/>
    <n v="0"/>
    <n v="0"/>
    <n v="0"/>
  </r>
  <r>
    <x v="4"/>
    <s v="5/11/2016"/>
    <n v="1440"/>
    <n v="0"/>
    <n v="0"/>
    <n v="0"/>
  </r>
  <r>
    <x v="4"/>
    <s v="5/12/2016"/>
    <n v="966"/>
    <n v="0"/>
    <n v="0"/>
    <n v="0"/>
  </r>
  <r>
    <x v="5"/>
    <s v="4/12/2016"/>
    <n v="1157"/>
    <n v="227"/>
    <n v="14"/>
    <n v="42"/>
  </r>
  <r>
    <x v="5"/>
    <s v="4/13/2016"/>
    <n v="1100"/>
    <n v="292"/>
    <n v="5"/>
    <n v="43"/>
  </r>
  <r>
    <x v="5"/>
    <s v="4/14/2016"/>
    <n v="1148"/>
    <n v="257"/>
    <n v="3"/>
    <n v="32"/>
  </r>
  <r>
    <x v="5"/>
    <s v="4/15/2016"/>
    <n v="1122"/>
    <n v="282"/>
    <n v="9"/>
    <n v="27"/>
  </r>
  <r>
    <x v="5"/>
    <s v="4/16/2016"/>
    <n v="1237"/>
    <n v="151"/>
    <n v="11"/>
    <n v="41"/>
  </r>
  <r>
    <x v="5"/>
    <s v="4/17/2016"/>
    <n v="1052"/>
    <n v="331"/>
    <n v="29"/>
    <n v="28"/>
  </r>
  <r>
    <x v="5"/>
    <s v="4/18/2016"/>
    <n v="1078"/>
    <n v="311"/>
    <n v="3"/>
    <n v="48"/>
  </r>
  <r>
    <x v="5"/>
    <s v="4/19/2016"/>
    <n v="1152"/>
    <n v="250"/>
    <n v="7"/>
    <n v="31"/>
  </r>
  <r>
    <x v="5"/>
    <s v="4/20/2016"/>
    <n v="1053"/>
    <n v="276"/>
    <n v="63"/>
    <n v="48"/>
  </r>
  <r>
    <x v="5"/>
    <s v="4/21/2016"/>
    <n v="1028"/>
    <n v="255"/>
    <n v="53"/>
    <n v="104"/>
  </r>
  <r>
    <x v="5"/>
    <s v="4/22/2016"/>
    <n v="1105"/>
    <n v="273"/>
    <n v="10"/>
    <n v="52"/>
  </r>
  <r>
    <x v="5"/>
    <s v="4/23/2016"/>
    <n v="1191"/>
    <n v="249"/>
    <n v="0"/>
    <n v="0"/>
  </r>
  <r>
    <x v="5"/>
    <s v="4/24/2016"/>
    <n v="1161"/>
    <n v="216"/>
    <n v="26"/>
    <n v="37"/>
  </r>
  <r>
    <x v="5"/>
    <s v="4/25/2016"/>
    <n v="1171"/>
    <n v="217"/>
    <n v="8"/>
    <n v="44"/>
  </r>
  <r>
    <x v="5"/>
    <s v="4/26/2016"/>
    <n v="1086"/>
    <n v="275"/>
    <n v="24"/>
    <n v="55"/>
  </r>
  <r>
    <x v="5"/>
    <s v="4/27/2016"/>
    <n v="1119"/>
    <n v="282"/>
    <n v="20"/>
    <n v="19"/>
  </r>
  <r>
    <x v="5"/>
    <s v="4/28/2016"/>
    <n v="1123"/>
    <n v="291"/>
    <n v="20"/>
    <n v="6"/>
  </r>
  <r>
    <x v="5"/>
    <s v="4/29/2016"/>
    <n v="1098"/>
    <n v="281"/>
    <n v="40"/>
    <n v="21"/>
  </r>
  <r>
    <x v="5"/>
    <s v="4/30/2016"/>
    <n v="1043"/>
    <n v="361"/>
    <n v="23"/>
    <n v="13"/>
  </r>
  <r>
    <x v="5"/>
    <s v="5/1/2016"/>
    <n v="1142"/>
    <n v="245"/>
    <n v="28"/>
    <n v="25"/>
  </r>
  <r>
    <x v="5"/>
    <s v="5/2/2016"/>
    <n v="1119"/>
    <n v="277"/>
    <n v="8"/>
    <n v="36"/>
  </r>
  <r>
    <x v="5"/>
    <s v="5/3/2016"/>
    <n v="1104"/>
    <n v="250"/>
    <n v="14"/>
    <n v="72"/>
  </r>
  <r>
    <x v="5"/>
    <s v="5/4/2016"/>
    <n v="1105"/>
    <n v="272"/>
    <n v="27"/>
    <n v="36"/>
  </r>
  <r>
    <x v="5"/>
    <s v="5/5/2016"/>
    <n v="1112"/>
    <n v="253"/>
    <n v="20"/>
    <n v="55"/>
  </r>
  <r>
    <x v="5"/>
    <s v="5/6/2016"/>
    <n v="1104"/>
    <n v="295"/>
    <n v="17"/>
    <n v="24"/>
  </r>
  <r>
    <x v="5"/>
    <s v="5/7/2016"/>
    <n v="1269"/>
    <n v="149"/>
    <n v="2"/>
    <n v="20"/>
  </r>
  <r>
    <x v="5"/>
    <s v="5/8/2016"/>
    <n v="1305"/>
    <n v="135"/>
    <n v="0"/>
    <n v="0"/>
  </r>
  <r>
    <x v="5"/>
    <s v="5/9/2016"/>
    <n v="1061"/>
    <n v="297"/>
    <n v="47"/>
    <n v="35"/>
  </r>
  <r>
    <x v="5"/>
    <s v="5/10/2016"/>
    <n v="1084"/>
    <n v="271"/>
    <n v="28"/>
    <n v="57"/>
  </r>
  <r>
    <x v="5"/>
    <s v="5/11/2016"/>
    <n v="1133"/>
    <n v="224"/>
    <n v="25"/>
    <n v="58"/>
  </r>
  <r>
    <x v="5"/>
    <s v="5/12/2016"/>
    <n v="728"/>
    <n v="236"/>
    <n v="16"/>
    <n v="16"/>
  </r>
  <r>
    <x v="6"/>
    <s v="4/12/2016"/>
    <n v="706"/>
    <n v="181"/>
    <n v="8"/>
    <n v="3"/>
  </r>
  <r>
    <x v="6"/>
    <s v="4/13/2016"/>
    <n v="663"/>
    <n v="238"/>
    <n v="0"/>
    <n v="0"/>
  </r>
  <r>
    <x v="6"/>
    <s v="4/14/2016"/>
    <n v="653"/>
    <n v="197"/>
    <n v="0"/>
    <n v="0"/>
  </r>
  <r>
    <x v="6"/>
    <s v="4/15/2016"/>
    <n v="687"/>
    <n v="188"/>
    <n v="0"/>
    <n v="0"/>
  </r>
  <r>
    <x v="6"/>
    <s v="4/16/2016"/>
    <n v="728"/>
    <n v="150"/>
    <n v="0"/>
    <n v="0"/>
  </r>
  <r>
    <x v="6"/>
    <s v="4/17/2016"/>
    <n v="1053"/>
    <n v="60"/>
    <n v="0"/>
    <n v="0"/>
  </r>
  <r>
    <x v="6"/>
    <s v="4/18/2016"/>
    <n v="1062"/>
    <n v="182"/>
    <n v="0"/>
    <n v="0"/>
  </r>
  <r>
    <x v="6"/>
    <s v="4/19/2016"/>
    <n v="785"/>
    <n v="141"/>
    <n v="0"/>
    <n v="0"/>
  </r>
  <r>
    <x v="6"/>
    <s v="4/20/2016"/>
    <n v="623"/>
    <n v="327"/>
    <n v="0"/>
    <n v="0"/>
  </r>
  <r>
    <x v="6"/>
    <s v="4/21/2016"/>
    <n v="749"/>
    <n v="153"/>
    <n v="0"/>
    <n v="0"/>
  </r>
  <r>
    <x v="6"/>
    <s v="4/22/2016"/>
    <n v="712"/>
    <n v="162"/>
    <n v="0"/>
    <n v="0"/>
  </r>
  <r>
    <x v="6"/>
    <s v="4/23/2016"/>
    <n v="458"/>
    <n v="432"/>
    <n v="0"/>
    <n v="0"/>
  </r>
  <r>
    <x v="6"/>
    <s v="4/24/2016"/>
    <n v="704"/>
    <n v="164"/>
    <n v="0"/>
    <n v="0"/>
  </r>
  <r>
    <x v="6"/>
    <s v="4/25/2016"/>
    <n v="821"/>
    <n v="260"/>
    <n v="0"/>
    <n v="0"/>
  </r>
  <r>
    <x v="6"/>
    <s v="4/26/2016"/>
    <n v="1018"/>
    <n v="288"/>
    <n v="0"/>
    <n v="0"/>
  </r>
  <r>
    <x v="6"/>
    <s v="4/27/2016"/>
    <n v="586"/>
    <n v="286"/>
    <n v="0"/>
    <n v="0"/>
  </r>
  <r>
    <x v="6"/>
    <s v="4/28/2016"/>
    <n v="626"/>
    <n v="331"/>
    <n v="0"/>
    <n v="0"/>
  </r>
  <r>
    <x v="6"/>
    <s v="4/29/2016"/>
    <n v="492"/>
    <n v="352"/>
    <n v="0"/>
    <n v="0"/>
  </r>
  <r>
    <x v="6"/>
    <s v="4/30/2016"/>
    <n v="594"/>
    <n v="233"/>
    <n v="0"/>
    <n v="0"/>
  </r>
  <r>
    <x v="6"/>
    <s v="5/1/2016"/>
    <n v="716"/>
    <n v="191"/>
    <n v="0"/>
    <n v="0"/>
  </r>
  <r>
    <x v="6"/>
    <s v="5/2/2016"/>
    <n v="716"/>
    <n v="355"/>
    <n v="0"/>
    <n v="0"/>
  </r>
  <r>
    <x v="6"/>
    <s v="5/3/2016"/>
    <n v="981"/>
    <n v="304"/>
    <n v="0"/>
    <n v="0"/>
  </r>
  <r>
    <x v="6"/>
    <s v="5/4/2016"/>
    <n v="530"/>
    <n v="345"/>
    <n v="0"/>
    <n v="0"/>
  </r>
  <r>
    <x v="6"/>
    <s v="5/5/2016"/>
    <n v="479"/>
    <n v="475"/>
    <n v="0"/>
    <n v="0"/>
  </r>
  <r>
    <x v="6"/>
    <s v="5/6/2016"/>
    <n v="511"/>
    <n v="383"/>
    <n v="0"/>
    <n v="0"/>
  </r>
  <r>
    <x v="6"/>
    <s v="5/7/2016"/>
    <n v="665"/>
    <n v="229"/>
    <n v="0"/>
    <n v="0"/>
  </r>
  <r>
    <x v="6"/>
    <s v="5/8/2016"/>
    <n v="610"/>
    <n v="258"/>
    <n v="0"/>
    <n v="0"/>
  </r>
  <r>
    <x v="6"/>
    <s v="5/9/2016"/>
    <n v="543"/>
    <n v="401"/>
    <n v="0"/>
    <n v="0"/>
  </r>
  <r>
    <x v="6"/>
    <s v="5/10/2016"/>
    <n v="1002"/>
    <n v="17"/>
    <n v="0"/>
    <n v="0"/>
  </r>
  <r>
    <x v="6"/>
    <s v="5/11/2016"/>
    <n v="569"/>
    <n v="330"/>
    <n v="0"/>
    <n v="0"/>
  </r>
  <r>
    <x v="6"/>
    <s v="5/12/2016"/>
    <n v="330"/>
    <n v="343"/>
    <n v="0"/>
    <n v="0"/>
  </r>
  <r>
    <x v="7"/>
    <s v="4/12/2016"/>
    <n v="1112"/>
    <n v="306"/>
    <n v="9"/>
    <n v="13"/>
  </r>
  <r>
    <x v="7"/>
    <s v="4/13/2016"/>
    <n v="1105"/>
    <n v="335"/>
    <n v="0"/>
    <n v="0"/>
  </r>
  <r>
    <x v="7"/>
    <s v="4/14/2016"/>
    <n v="1249"/>
    <n v="191"/>
    <n v="0"/>
    <n v="0"/>
  </r>
  <r>
    <x v="7"/>
    <s v="4/15/2016"/>
    <n v="1195"/>
    <n v="245"/>
    <n v="0"/>
    <n v="0"/>
  </r>
  <r>
    <x v="7"/>
    <s v="4/16/2016"/>
    <n v="1245"/>
    <n v="195"/>
    <n v="0"/>
    <n v="0"/>
  </r>
  <r>
    <x v="7"/>
    <s v="4/17/2016"/>
    <n v="1191"/>
    <n v="249"/>
    <n v="0"/>
    <n v="0"/>
  </r>
  <r>
    <x v="7"/>
    <s v="4/18/2016"/>
    <n v="1173"/>
    <n v="260"/>
    <n v="7"/>
    <n v="0"/>
  </r>
  <r>
    <x v="7"/>
    <s v="4/19/2016"/>
    <n v="1201"/>
    <n v="228"/>
    <n v="11"/>
    <n v="0"/>
  </r>
  <r>
    <x v="7"/>
    <s v="4/20/2016"/>
    <n v="1146"/>
    <n v="283"/>
    <n v="11"/>
    <n v="0"/>
  </r>
  <r>
    <x v="7"/>
    <s v="4/21/2016"/>
    <n v="1302"/>
    <n v="127"/>
    <n v="10"/>
    <n v="1"/>
  </r>
  <r>
    <x v="7"/>
    <s v="4/22/2016"/>
    <n v="1174"/>
    <n v="266"/>
    <n v="0"/>
    <n v="0"/>
  </r>
  <r>
    <x v="7"/>
    <s v="4/23/2016"/>
    <n v="1129"/>
    <n v="242"/>
    <n v="0"/>
    <n v="0"/>
  </r>
  <r>
    <x v="7"/>
    <s v="4/24/2016"/>
    <n v="1236"/>
    <n v="204"/>
    <n v="0"/>
    <n v="0"/>
  </r>
  <r>
    <x v="7"/>
    <s v="4/25/2016"/>
    <n v="1280"/>
    <n v="152"/>
    <n v="5"/>
    <n v="3"/>
  </r>
  <r>
    <x v="7"/>
    <s v="4/26/2016"/>
    <n v="1293"/>
    <n v="147"/>
    <n v="0"/>
    <n v="0"/>
  </r>
  <r>
    <x v="7"/>
    <s v="4/27/2016"/>
    <n v="1358"/>
    <n v="82"/>
    <n v="0"/>
    <n v="0"/>
  </r>
  <r>
    <x v="7"/>
    <s v="4/28/2016"/>
    <n v="1364"/>
    <n v="76"/>
    <n v="0"/>
    <n v="0"/>
  </r>
  <r>
    <x v="7"/>
    <s v="4/29/2016"/>
    <n v="1395"/>
    <n v="45"/>
    <n v="0"/>
    <n v="0"/>
  </r>
  <r>
    <x v="7"/>
    <s v="4/30/2016"/>
    <n v="1206"/>
    <n v="234"/>
    <n v="0"/>
    <n v="0"/>
  </r>
  <r>
    <x v="7"/>
    <s v="5/1/2016"/>
    <n v="1400"/>
    <n v="40"/>
    <n v="0"/>
    <n v="0"/>
  </r>
  <r>
    <x v="7"/>
    <s v="5/2/2016"/>
    <n v="1306"/>
    <n v="123"/>
    <n v="6"/>
    <n v="5"/>
  </r>
  <r>
    <x v="7"/>
    <s v="5/3/2016"/>
    <n v="1204"/>
    <n v="206"/>
    <n v="10"/>
    <n v="20"/>
  </r>
  <r>
    <x v="7"/>
    <s v="5/4/2016"/>
    <n v="1388"/>
    <n v="52"/>
    <n v="0"/>
    <n v="0"/>
  </r>
  <r>
    <x v="7"/>
    <s v="5/5/2016"/>
    <n v="1206"/>
    <n v="223"/>
    <n v="11"/>
    <n v="0"/>
  </r>
  <r>
    <x v="7"/>
    <s v="5/6/2016"/>
    <n v="1236"/>
    <n v="204"/>
    <n v="0"/>
    <n v="0"/>
  </r>
  <r>
    <x v="7"/>
    <s v="5/7/2016"/>
    <n v="1121"/>
    <n v="319"/>
    <n v="0"/>
    <n v="0"/>
  </r>
  <r>
    <x v="7"/>
    <s v="5/8/2016"/>
    <n v="1193"/>
    <n v="247"/>
    <n v="0"/>
    <n v="0"/>
  </r>
  <r>
    <x v="7"/>
    <s v="5/9/2016"/>
    <n v="1295"/>
    <n v="145"/>
    <n v="0"/>
    <n v="0"/>
  </r>
  <r>
    <x v="7"/>
    <s v="5/10/2016"/>
    <n v="1150"/>
    <n v="290"/>
    <n v="0"/>
    <n v="0"/>
  </r>
  <r>
    <x v="7"/>
    <s v="5/11/2016"/>
    <n v="1140"/>
    <n v="300"/>
    <n v="0"/>
    <n v="0"/>
  </r>
  <r>
    <x v="7"/>
    <s v="5/12/2016"/>
    <n v="830"/>
    <n v="128"/>
    <n v="0"/>
    <n v="0"/>
  </r>
  <r>
    <x v="8"/>
    <s v="4/12/2016"/>
    <n v="964"/>
    <n v="320"/>
    <n v="13"/>
    <n v="28"/>
  </r>
  <r>
    <x v="8"/>
    <s v="4/13/2016"/>
    <n v="676"/>
    <n v="195"/>
    <n v="32"/>
    <n v="19"/>
  </r>
  <r>
    <x v="8"/>
    <s v="4/14/2016"/>
    <n v="705"/>
    <n v="206"/>
    <n v="48"/>
    <n v="1"/>
  </r>
  <r>
    <x v="8"/>
    <s v="4/15/2016"/>
    <n v="720"/>
    <n v="284"/>
    <n v="24"/>
    <n v="1"/>
  </r>
  <r>
    <x v="8"/>
    <s v="4/16/2016"/>
    <n v="968"/>
    <n v="268"/>
    <n v="72"/>
    <n v="66"/>
  </r>
  <r>
    <x v="8"/>
    <s v="4/17/2016"/>
    <n v="508"/>
    <n v="249"/>
    <n v="7"/>
    <n v="1"/>
  </r>
  <r>
    <x v="8"/>
    <s v="4/18/2016"/>
    <n v="678"/>
    <n v="206"/>
    <n v="16"/>
    <n v="11"/>
  </r>
  <r>
    <x v="8"/>
    <s v="4/19/2016"/>
    <n v="648"/>
    <n v="382"/>
    <n v="7"/>
    <n v="0"/>
  </r>
  <r>
    <x v="8"/>
    <s v="4/20/2016"/>
    <n v="1011"/>
    <n v="269"/>
    <n v="43"/>
    <n v="11"/>
  </r>
  <r>
    <x v="8"/>
    <s v="4/21/2016"/>
    <n v="761"/>
    <n v="208"/>
    <n v="26"/>
    <n v="23"/>
  </r>
  <r>
    <x v="8"/>
    <s v="4/22/2016"/>
    <n v="781"/>
    <n v="206"/>
    <n v="27"/>
    <n v="9"/>
  </r>
  <r>
    <x v="8"/>
    <s v="4/23/2016"/>
    <n v="591"/>
    <n v="360"/>
    <n v="35"/>
    <n v="32"/>
  </r>
  <r>
    <x v="8"/>
    <s v="4/24/2016"/>
    <n v="584"/>
    <n v="360"/>
    <n v="0"/>
    <n v="0"/>
  </r>
  <r>
    <x v="8"/>
    <s v="4/25/2016"/>
    <n v="653"/>
    <n v="277"/>
    <n v="11"/>
    <n v="15"/>
  </r>
  <r>
    <x v="8"/>
    <s v="4/26/2016"/>
    <n v="732"/>
    <n v="227"/>
    <n v="0"/>
    <n v="0"/>
  </r>
  <r>
    <x v="8"/>
    <s v="4/27/2016"/>
    <n v="623"/>
    <n v="295"/>
    <n v="9"/>
    <n v="26"/>
  </r>
  <r>
    <x v="8"/>
    <s v="4/28/2016"/>
    <n v="764"/>
    <n v="229"/>
    <n v="0"/>
    <n v="0"/>
  </r>
  <r>
    <x v="8"/>
    <s v="4/29/2016"/>
    <n v="2"/>
    <n v="4"/>
    <n v="0"/>
    <n v="0"/>
  </r>
  <r>
    <x v="9"/>
    <s v="4/12/2016"/>
    <n v="1061"/>
    <n v="356"/>
    <n v="21"/>
    <n v="2"/>
  </r>
  <r>
    <x v="9"/>
    <s v="4/13/2016"/>
    <n v="1028"/>
    <n v="404"/>
    <n v="8"/>
    <n v="0"/>
  </r>
  <r>
    <x v="9"/>
    <s v="4/14/2016"/>
    <n v="1109"/>
    <n v="331"/>
    <n v="0"/>
    <n v="0"/>
  </r>
  <r>
    <x v="9"/>
    <s v="4/15/2016"/>
    <n v="992"/>
    <n v="448"/>
    <n v="0"/>
    <n v="0"/>
  </r>
  <r>
    <x v="9"/>
    <s v="4/16/2016"/>
    <n v="1087"/>
    <n v="305"/>
    <n v="1"/>
    <n v="47"/>
  </r>
  <r>
    <x v="9"/>
    <s v="4/17/2016"/>
    <n v="1272"/>
    <n v="160"/>
    <n v="8"/>
    <n v="0"/>
  </r>
  <r>
    <x v="9"/>
    <s v="4/18/2016"/>
    <n v="1122"/>
    <n v="311"/>
    <n v="6"/>
    <n v="1"/>
  </r>
  <r>
    <x v="9"/>
    <s v="4/19/2016"/>
    <n v="1051"/>
    <n v="389"/>
    <n v="0"/>
    <n v="0"/>
  </r>
  <r>
    <x v="9"/>
    <s v="4/20/2016"/>
    <n v="1035"/>
    <n v="378"/>
    <n v="5"/>
    <n v="22"/>
  </r>
  <r>
    <x v="9"/>
    <s v="4/21/2016"/>
    <n v="1057"/>
    <n v="371"/>
    <n v="10"/>
    <n v="2"/>
  </r>
  <r>
    <x v="9"/>
    <s v="4/22/2016"/>
    <n v="1028"/>
    <n v="366"/>
    <n v="0"/>
    <n v="46"/>
  </r>
  <r>
    <x v="9"/>
    <s v="4/23/2016"/>
    <n v="1077"/>
    <n v="330"/>
    <n v="5"/>
    <n v="28"/>
  </r>
  <r>
    <x v="9"/>
    <s v="4/24/2016"/>
    <n v="1203"/>
    <n v="190"/>
    <n v="1"/>
    <n v="46"/>
  </r>
  <r>
    <x v="9"/>
    <s v="4/25/2016"/>
    <n v="1081"/>
    <n v="359"/>
    <n v="0"/>
    <n v="0"/>
  </r>
  <r>
    <x v="9"/>
    <s v="4/26/2016"/>
    <n v="1124"/>
    <n v="309"/>
    <n v="5"/>
    <n v="2"/>
  </r>
  <r>
    <x v="9"/>
    <s v="4/27/2016"/>
    <n v="1197"/>
    <n v="197"/>
    <n v="0"/>
    <n v="46"/>
  </r>
  <r>
    <x v="9"/>
    <s v="4/28/2016"/>
    <n v="1192"/>
    <n v="213"/>
    <n v="7"/>
    <n v="28"/>
  </r>
  <r>
    <x v="9"/>
    <s v="4/29/2016"/>
    <n v="1191"/>
    <n v="206"/>
    <n v="23"/>
    <n v="20"/>
  </r>
  <r>
    <x v="9"/>
    <s v="4/30/2016"/>
    <n v="1167"/>
    <n v="248"/>
    <n v="20"/>
    <n v="5"/>
  </r>
  <r>
    <x v="9"/>
    <s v="5/1/2016"/>
    <n v="1219"/>
    <n v="196"/>
    <n v="18"/>
    <n v="7"/>
  </r>
  <r>
    <x v="9"/>
    <s v="5/2/2016"/>
    <n v="1099"/>
    <n v="334"/>
    <n v="7"/>
    <n v="0"/>
  </r>
  <r>
    <x v="9"/>
    <s v="5/3/2016"/>
    <n v="1070"/>
    <n v="363"/>
    <n v="6"/>
    <n v="1"/>
  </r>
  <r>
    <x v="9"/>
    <s v="5/4/2016"/>
    <n v="1020"/>
    <n v="420"/>
    <n v="0"/>
    <n v="0"/>
  </r>
  <r>
    <x v="9"/>
    <s v="5/5/2016"/>
    <n v="1093"/>
    <n v="311"/>
    <n v="23"/>
    <n v="13"/>
  </r>
  <r>
    <x v="9"/>
    <s v="5/6/2016"/>
    <n v="1065"/>
    <n v="370"/>
    <n v="5"/>
    <n v="0"/>
  </r>
  <r>
    <x v="9"/>
    <s v="5/7/2016"/>
    <n v="1302"/>
    <n v="52"/>
    <n v="11"/>
    <n v="75"/>
  </r>
  <r>
    <x v="9"/>
    <s v="5/8/2016"/>
    <n v="1068"/>
    <n v="326"/>
    <n v="0"/>
    <n v="46"/>
  </r>
  <r>
    <x v="9"/>
    <s v="5/9/2016"/>
    <n v="1095"/>
    <n v="345"/>
    <n v="0"/>
    <n v="0"/>
  </r>
  <r>
    <x v="9"/>
    <s v="5/10/2016"/>
    <n v="1067"/>
    <n v="373"/>
    <n v="0"/>
    <n v="0"/>
  </r>
  <r>
    <x v="9"/>
    <s v="5/11/2016"/>
    <n v="1121"/>
    <n v="319"/>
    <n v="0"/>
    <n v="0"/>
  </r>
  <r>
    <x v="9"/>
    <s v="5/12/2016"/>
    <n v="720"/>
    <n v="268"/>
    <n v="0"/>
    <n v="0"/>
  </r>
  <r>
    <x v="10"/>
    <s v="4/12/2016"/>
    <n v="1160"/>
    <n v="280"/>
    <n v="0"/>
    <n v="0"/>
  </r>
  <r>
    <x v="10"/>
    <s v="4/13/2016"/>
    <n v="1045"/>
    <n v="371"/>
    <n v="8"/>
    <n v="16"/>
  </r>
  <r>
    <x v="10"/>
    <s v="4/14/2016"/>
    <n v="1039"/>
    <n v="370"/>
    <n v="25"/>
    <n v="6"/>
  </r>
  <r>
    <x v="10"/>
    <s v="4/15/2016"/>
    <n v="1105"/>
    <n v="335"/>
    <n v="0"/>
    <n v="0"/>
  </r>
  <r>
    <x v="10"/>
    <s v="4/16/2016"/>
    <n v="1084"/>
    <n v="356"/>
    <n v="0"/>
    <n v="0"/>
  </r>
  <r>
    <x v="10"/>
    <s v="4/17/2016"/>
    <n v="1105"/>
    <n v="322"/>
    <n v="2"/>
    <n v="11"/>
  </r>
  <r>
    <x v="10"/>
    <s v="4/18/2016"/>
    <n v="1070"/>
    <n v="343"/>
    <n v="7"/>
    <n v="20"/>
  </r>
  <r>
    <x v="10"/>
    <s v="4/19/2016"/>
    <n v="1064"/>
    <n v="376"/>
    <n v="0"/>
    <n v="0"/>
  </r>
  <r>
    <x v="10"/>
    <s v="4/20/2016"/>
    <n v="1148"/>
    <n v="274"/>
    <n v="3"/>
    <n v="15"/>
  </r>
  <r>
    <x v="10"/>
    <s v="4/21/2016"/>
    <n v="1037"/>
    <n v="376"/>
    <n v="9"/>
    <n v="18"/>
  </r>
  <r>
    <x v="10"/>
    <s v="4/22/2016"/>
    <n v="1234"/>
    <n v="206"/>
    <n v="0"/>
    <n v="0"/>
  </r>
  <r>
    <x v="10"/>
    <s v="4/23/2016"/>
    <n v="1115"/>
    <n v="303"/>
    <n v="2"/>
    <n v="20"/>
  </r>
  <r>
    <x v="10"/>
    <s v="4/24/2016"/>
    <n v="1127"/>
    <n v="292"/>
    <n v="7"/>
    <n v="14"/>
  </r>
  <r>
    <x v="10"/>
    <s v="4/25/2016"/>
    <n v="1024"/>
    <n v="416"/>
    <n v="0"/>
    <n v="0"/>
  </r>
  <r>
    <x v="10"/>
    <s v="4/26/2016"/>
    <n v="1083"/>
    <n v="333"/>
    <n v="2"/>
    <n v="22"/>
  </r>
  <r>
    <x v="10"/>
    <s v="4/27/2016"/>
    <n v="1057"/>
    <n v="346"/>
    <n v="13"/>
    <n v="24"/>
  </r>
  <r>
    <x v="10"/>
    <s v="4/28/2016"/>
    <n v="1055"/>
    <n v="385"/>
    <n v="0"/>
    <n v="0"/>
  </r>
  <r>
    <x v="10"/>
    <s v="4/29/2016"/>
    <n v="1038"/>
    <n v="402"/>
    <n v="0"/>
    <n v="0"/>
  </r>
  <r>
    <x v="10"/>
    <s v="4/30/2016"/>
    <n v="1119"/>
    <n v="300"/>
    <n v="4"/>
    <n v="17"/>
  </r>
  <r>
    <x v="10"/>
    <s v="5/1/2016"/>
    <n v="842"/>
    <n v="172"/>
    <n v="0"/>
    <n v="0"/>
  </r>
  <r>
    <x v="11"/>
    <s v="4/12/2016"/>
    <n v="777"/>
    <n v="131"/>
    <n v="19"/>
    <n v="44"/>
  </r>
  <r>
    <x v="11"/>
    <s v="4/13/2016"/>
    <n v="754"/>
    <n v="153"/>
    <n v="46"/>
    <n v="31"/>
  </r>
  <r>
    <x v="11"/>
    <s v="4/14/2016"/>
    <n v="801"/>
    <n v="214"/>
    <n v="23"/>
    <n v="5"/>
  </r>
  <r>
    <x v="11"/>
    <s v="4/15/2016"/>
    <n v="644"/>
    <n v="183"/>
    <n v="42"/>
    <n v="15"/>
  </r>
  <r>
    <x v="11"/>
    <s v="4/16/2016"/>
    <n v="663"/>
    <n v="153"/>
    <n v="83"/>
    <n v="31"/>
  </r>
  <r>
    <x v="11"/>
    <s v="4/17/2016"/>
    <n v="600"/>
    <n v="205"/>
    <n v="58"/>
    <n v="11"/>
  </r>
  <r>
    <x v="11"/>
    <s v="4/18/2016"/>
    <n v="605"/>
    <n v="214"/>
    <n v="95"/>
    <n v="4"/>
  </r>
  <r>
    <x v="11"/>
    <s v="4/19/2016"/>
    <n v="738"/>
    <n v="221"/>
    <n v="67"/>
    <n v="19"/>
  </r>
  <r>
    <x v="11"/>
    <s v="4/20/2016"/>
    <n v="845"/>
    <n v="164"/>
    <n v="98"/>
    <n v="2"/>
  </r>
  <r>
    <x v="11"/>
    <s v="4/21/2016"/>
    <n v="712"/>
    <n v="242"/>
    <n v="0"/>
    <n v="0"/>
  </r>
  <r>
    <x v="11"/>
    <s v="4/22/2016"/>
    <n v="731"/>
    <n v="188"/>
    <n v="12"/>
    <n v="33"/>
  </r>
  <r>
    <x v="11"/>
    <s v="4/23/2016"/>
    <n v="724"/>
    <n v="252"/>
    <n v="92"/>
    <n v="0"/>
  </r>
  <r>
    <x v="11"/>
    <s v="4/24/2016"/>
    <n v="660"/>
    <n v="129"/>
    <n v="95"/>
    <n v="30"/>
  </r>
  <r>
    <x v="11"/>
    <s v="4/25/2016"/>
    <n v="781"/>
    <n v="133"/>
    <n v="9"/>
    <n v="50"/>
  </r>
  <r>
    <x v="11"/>
    <s v="4/26/2016"/>
    <n v="797"/>
    <n v="170"/>
    <n v="95"/>
    <n v="7"/>
  </r>
  <r>
    <x v="11"/>
    <s v="4/27/2016"/>
    <n v="714"/>
    <n v="176"/>
    <n v="10"/>
    <n v="0"/>
  </r>
  <r>
    <x v="11"/>
    <s v="4/28/2016"/>
    <n v="804"/>
    <n v="190"/>
    <n v="8"/>
    <n v="15"/>
  </r>
  <r>
    <x v="11"/>
    <s v="4/29/2016"/>
    <n v="744"/>
    <n v="150"/>
    <n v="32"/>
    <n v="36"/>
  </r>
  <r>
    <x v="11"/>
    <s v="4/30/2016"/>
    <n v="687"/>
    <n v="194"/>
    <n v="52"/>
    <n v="43"/>
  </r>
  <r>
    <x v="11"/>
    <s v="5/1/2016"/>
    <n v="691"/>
    <n v="124"/>
    <n v="40"/>
    <n v="41"/>
  </r>
  <r>
    <x v="11"/>
    <s v="5/2/2016"/>
    <n v="713"/>
    <n v="176"/>
    <n v="143"/>
    <n v="24"/>
  </r>
  <r>
    <x v="11"/>
    <s v="5/3/2016"/>
    <n v="594"/>
    <n v="258"/>
    <n v="41"/>
    <n v="47"/>
  </r>
  <r>
    <x v="11"/>
    <s v="5/4/2016"/>
    <n v="852"/>
    <n v="142"/>
    <n v="96"/>
    <n v="14"/>
  </r>
  <r>
    <x v="11"/>
    <s v="5/5/2016"/>
    <n v="680"/>
    <n v="178"/>
    <n v="88"/>
    <n v="14"/>
  </r>
  <r>
    <x v="11"/>
    <s v="5/6/2016"/>
    <n v="676"/>
    <n v="168"/>
    <n v="55"/>
    <n v="29"/>
  </r>
  <r>
    <x v="11"/>
    <s v="5/7/2016"/>
    <n v="703"/>
    <n v="208"/>
    <n v="86"/>
    <n v="0"/>
  </r>
  <r>
    <x v="11"/>
    <s v="5/8/2016"/>
    <n v="688"/>
    <n v="171"/>
    <n v="116"/>
    <n v="9"/>
  </r>
  <r>
    <x v="11"/>
    <s v="5/9/2016"/>
    <n v="1159"/>
    <n v="151"/>
    <n v="122"/>
    <n v="8"/>
  </r>
  <r>
    <x v="11"/>
    <s v="5/10/2016"/>
    <n v="676"/>
    <n v="196"/>
    <n v="115"/>
    <n v="1"/>
  </r>
  <r>
    <x v="11"/>
    <s v="5/11/2016"/>
    <n v="13"/>
    <n v="9"/>
    <n v="0"/>
    <n v="4"/>
  </r>
  <r>
    <x v="12"/>
    <s v="4/12/2016"/>
    <n v="712"/>
    <n v="331"/>
    <n v="15"/>
    <n v="4"/>
  </r>
  <r>
    <x v="12"/>
    <s v="4/13/2016"/>
    <n v="1440"/>
    <n v="0"/>
    <n v="0"/>
    <n v="0"/>
  </r>
  <r>
    <x v="12"/>
    <s v="4/14/2016"/>
    <n v="1437"/>
    <n v="3"/>
    <n v="0"/>
    <n v="0"/>
  </r>
  <r>
    <x v="12"/>
    <s v="4/15/2016"/>
    <n v="1299"/>
    <n v="87"/>
    <n v="18"/>
    <n v="36"/>
  </r>
  <r>
    <x v="12"/>
    <s v="4/16/2016"/>
    <n v="1222"/>
    <n v="55"/>
    <n v="21"/>
    <n v="65"/>
  </r>
  <r>
    <x v="12"/>
    <s v="4/17/2016"/>
    <n v="1438"/>
    <n v="2"/>
    <n v="0"/>
    <n v="0"/>
  </r>
  <r>
    <x v="12"/>
    <s v="4/18/2016"/>
    <n v="1438"/>
    <n v="2"/>
    <n v="0"/>
    <n v="0"/>
  </r>
  <r>
    <x v="12"/>
    <s v="4/19/2016"/>
    <n v="1440"/>
    <n v="0"/>
    <n v="0"/>
    <n v="0"/>
  </r>
  <r>
    <x v="12"/>
    <s v="4/20/2016"/>
    <n v="1440"/>
    <n v="0"/>
    <n v="0"/>
    <n v="0"/>
  </r>
  <r>
    <x v="12"/>
    <s v="4/21/2016"/>
    <n v="1440"/>
    <n v="0"/>
    <n v="0"/>
    <n v="0"/>
  </r>
  <r>
    <x v="12"/>
    <s v="4/22/2016"/>
    <n v="1440"/>
    <n v="0"/>
    <n v="0"/>
    <n v="0"/>
  </r>
  <r>
    <x v="12"/>
    <s v="4/23/2016"/>
    <n v="1440"/>
    <n v="0"/>
    <n v="0"/>
    <n v="0"/>
  </r>
  <r>
    <x v="12"/>
    <s v="4/24/2016"/>
    <n v="1440"/>
    <n v="0"/>
    <n v="0"/>
    <n v="0"/>
  </r>
  <r>
    <x v="12"/>
    <s v="4/25/2016"/>
    <n v="1440"/>
    <n v="0"/>
    <n v="0"/>
    <n v="0"/>
  </r>
  <r>
    <x v="12"/>
    <s v="4/26/2016"/>
    <n v="1440"/>
    <n v="0"/>
    <n v="0"/>
    <n v="0"/>
  </r>
  <r>
    <x v="12"/>
    <s v="4/27/2016"/>
    <n v="1440"/>
    <n v="0"/>
    <n v="0"/>
    <n v="0"/>
  </r>
  <r>
    <x v="12"/>
    <s v="4/28/2016"/>
    <n v="1440"/>
    <n v="0"/>
    <n v="0"/>
    <n v="0"/>
  </r>
  <r>
    <x v="12"/>
    <s v="4/29/2016"/>
    <n v="1440"/>
    <n v="0"/>
    <n v="0"/>
    <n v="0"/>
  </r>
  <r>
    <x v="12"/>
    <s v="4/30/2016"/>
    <n v="1440"/>
    <n v="0"/>
    <n v="0"/>
    <n v="0"/>
  </r>
  <r>
    <x v="12"/>
    <s v="5/1/2016"/>
    <n v="1440"/>
    <n v="0"/>
    <n v="0"/>
    <n v="0"/>
  </r>
  <r>
    <x v="12"/>
    <s v="5/2/2016"/>
    <n v="1350"/>
    <n v="31"/>
    <n v="11"/>
    <n v="0"/>
  </r>
  <r>
    <x v="12"/>
    <s v="5/3/2016"/>
    <n v="950"/>
    <n v="174"/>
    <n v="0"/>
    <n v="0"/>
  </r>
  <r>
    <x v="12"/>
    <s v="5/4/2016"/>
    <n v="531"/>
    <n v="346"/>
    <n v="46"/>
    <n v="13"/>
  </r>
  <r>
    <x v="12"/>
    <s v="5/5/2016"/>
    <n v="916"/>
    <n v="196"/>
    <n v="42"/>
    <n v="38"/>
  </r>
  <r>
    <x v="12"/>
    <s v="5/6/2016"/>
    <n v="855"/>
    <n v="177"/>
    <n v="0"/>
    <n v="0"/>
  </r>
  <r>
    <x v="12"/>
    <s v="5/7/2016"/>
    <n v="1256"/>
    <n v="184"/>
    <n v="0"/>
    <n v="0"/>
  </r>
  <r>
    <x v="12"/>
    <s v="5/8/2016"/>
    <n v="775"/>
    <n v="263"/>
    <n v="0"/>
    <n v="0"/>
  </r>
  <r>
    <x v="12"/>
    <s v="5/9/2016"/>
    <n v="1225"/>
    <n v="173"/>
    <n v="5"/>
    <n v="3"/>
  </r>
  <r>
    <x v="12"/>
    <s v="5/10/2016"/>
    <n v="774"/>
    <n v="206"/>
    <n v="0"/>
    <n v="0"/>
  </r>
  <r>
    <x v="12"/>
    <s v="5/11/2016"/>
    <n v="1296"/>
    <n v="134"/>
    <n v="8"/>
    <n v="2"/>
  </r>
  <r>
    <x v="12"/>
    <s v="5/12/2016"/>
    <n v="721"/>
    <n v="21"/>
    <n v="0"/>
    <n v="0"/>
  </r>
  <r>
    <x v="13"/>
    <s v="4/12/2016"/>
    <n v="1276"/>
    <n v="164"/>
    <n v="0"/>
    <n v="0"/>
  </r>
  <r>
    <x v="13"/>
    <s v="4/13/2016"/>
    <n v="1280"/>
    <n v="160"/>
    <n v="0"/>
    <n v="0"/>
  </r>
  <r>
    <x v="13"/>
    <s v="4/14/2016"/>
    <n v="1440"/>
    <n v="0"/>
    <n v="0"/>
    <n v="0"/>
  </r>
  <r>
    <x v="13"/>
    <s v="4/15/2016"/>
    <n v="873"/>
    <n v="88"/>
    <n v="6"/>
    <n v="3"/>
  </r>
  <r>
    <x v="14"/>
    <s v="4/12/2016"/>
    <n v="1440"/>
    <n v="0"/>
    <n v="0"/>
    <n v="0"/>
  </r>
  <r>
    <x v="14"/>
    <s v="4/13/2016"/>
    <n v="1234"/>
    <n v="96"/>
    <n v="15"/>
    <n v="8"/>
  </r>
  <r>
    <x v="14"/>
    <s v="4/14/2016"/>
    <n v="589"/>
    <n v="339"/>
    <n v="9"/>
    <n v="1"/>
  </r>
  <r>
    <x v="14"/>
    <s v="4/15/2016"/>
    <n v="752"/>
    <n v="228"/>
    <n v="0"/>
    <n v="0"/>
  </r>
  <r>
    <x v="14"/>
    <s v="4/16/2016"/>
    <n v="724"/>
    <n v="194"/>
    <n v="0"/>
    <n v="0"/>
  </r>
  <r>
    <x v="14"/>
    <s v="4/17/2016"/>
    <n v="1363"/>
    <n v="3"/>
    <n v="0"/>
    <n v="0"/>
  </r>
  <r>
    <x v="14"/>
    <s v="4/18/2016"/>
    <n v="824"/>
    <n v="58"/>
    <n v="9"/>
    <n v="1"/>
  </r>
  <r>
    <x v="14"/>
    <s v="4/19/2016"/>
    <n v="604"/>
    <n v="311"/>
    <n v="0"/>
    <n v="0"/>
  </r>
  <r>
    <x v="14"/>
    <s v="4/20/2016"/>
    <n v="671"/>
    <n v="306"/>
    <n v="18"/>
    <n v="0"/>
  </r>
  <r>
    <x v="14"/>
    <s v="4/21/2016"/>
    <n v="1265"/>
    <n v="34"/>
    <n v="0"/>
    <n v="0"/>
  </r>
  <r>
    <x v="14"/>
    <s v="4/22/2016"/>
    <n v="709"/>
    <n v="176"/>
    <n v="19"/>
    <n v="1"/>
  </r>
  <r>
    <x v="14"/>
    <s v="4/23/2016"/>
    <n v="546"/>
    <n v="233"/>
    <n v="0"/>
    <n v="0"/>
  </r>
  <r>
    <x v="14"/>
    <s v="4/24/2016"/>
    <n v="692"/>
    <n v="191"/>
    <n v="5"/>
    <n v="1"/>
  </r>
  <r>
    <x v="14"/>
    <s v="4/25/2016"/>
    <n v="544"/>
    <n v="390"/>
    <n v="8"/>
    <n v="0"/>
  </r>
  <r>
    <x v="14"/>
    <s v="4/26/2016"/>
    <n v="649"/>
    <n v="288"/>
    <n v="21"/>
    <n v="8"/>
  </r>
  <r>
    <x v="14"/>
    <s v="4/27/2016"/>
    <n v="680"/>
    <n v="300"/>
    <n v="47"/>
    <n v="6"/>
  </r>
  <r>
    <x v="14"/>
    <s v="4/28/2016"/>
    <n v="552"/>
    <n v="359"/>
    <n v="8"/>
    <n v="13"/>
  </r>
  <r>
    <x v="14"/>
    <s v="4/29/2016"/>
    <n v="624"/>
    <n v="289"/>
    <n v="18"/>
    <n v="6"/>
  </r>
  <r>
    <x v="14"/>
    <s v="4/30/2016"/>
    <n v="695"/>
    <n v="196"/>
    <n v="38"/>
    <n v="6"/>
  </r>
  <r>
    <x v="14"/>
    <s v="5/1/2016"/>
    <n v="836"/>
    <n v="67"/>
    <n v="0"/>
    <n v="0"/>
  </r>
  <r>
    <x v="14"/>
    <s v="5/2/2016"/>
    <n v="585"/>
    <n v="344"/>
    <n v="11"/>
    <n v="0"/>
  </r>
  <r>
    <x v="14"/>
    <s v="5/3/2016"/>
    <n v="669"/>
    <n v="287"/>
    <n v="26"/>
    <n v="8"/>
  </r>
  <r>
    <x v="14"/>
    <s v="5/4/2016"/>
    <n v="1106"/>
    <n v="313"/>
    <n v="13"/>
    <n v="8"/>
  </r>
  <r>
    <x v="14"/>
    <s v="5/5/2016"/>
    <n v="957"/>
    <n v="328"/>
    <n v="34"/>
    <n v="27"/>
  </r>
  <r>
    <x v="14"/>
    <s v="5/6/2016"/>
    <n v="692"/>
    <n v="314"/>
    <n v="11"/>
    <n v="6"/>
  </r>
  <r>
    <x v="14"/>
    <s v="5/7/2016"/>
    <n v="586"/>
    <n v="279"/>
    <n v="28"/>
    <n v="3"/>
  </r>
  <r>
    <x v="14"/>
    <s v="5/8/2016"/>
    <n v="603"/>
    <n v="153"/>
    <n v="0"/>
    <n v="0"/>
  </r>
  <r>
    <x v="14"/>
    <s v="5/9/2016"/>
    <n v="490"/>
    <n v="374"/>
    <n v="14"/>
    <n v="2"/>
  </r>
  <r>
    <x v="14"/>
    <s v="5/10/2016"/>
    <n v="555"/>
    <n v="329"/>
    <n v="12"/>
    <n v="3"/>
  </r>
  <r>
    <x v="14"/>
    <s v="5/11/2016"/>
    <n v="574"/>
    <n v="311"/>
    <n v="18"/>
    <n v="3"/>
  </r>
  <r>
    <x v="14"/>
    <s v="5/12/2016"/>
    <n v="0"/>
    <n v="2"/>
    <n v="0"/>
    <n v="0"/>
  </r>
  <r>
    <x v="15"/>
    <s v="4/12/2016"/>
    <n v="1440"/>
    <n v="0"/>
    <n v="0"/>
    <n v="0"/>
  </r>
  <r>
    <x v="15"/>
    <s v="4/13/2016"/>
    <n v="1275"/>
    <n v="150"/>
    <n v="14"/>
    <n v="1"/>
  </r>
  <r>
    <x v="15"/>
    <s v="4/14/2016"/>
    <n v="945"/>
    <n v="219"/>
    <n v="35"/>
    <n v="10"/>
  </r>
  <r>
    <x v="15"/>
    <s v="4/15/2016"/>
    <n v="837"/>
    <n v="299"/>
    <n v="0"/>
    <n v="0"/>
  </r>
  <r>
    <x v="15"/>
    <s v="4/16/2016"/>
    <n v="609"/>
    <n v="253"/>
    <n v="9"/>
    <n v="6"/>
  </r>
  <r>
    <x v="15"/>
    <s v="4/17/2016"/>
    <n v="721"/>
    <n v="201"/>
    <n v="0"/>
    <n v="0"/>
  </r>
  <r>
    <x v="15"/>
    <s v="4/18/2016"/>
    <n v="1017"/>
    <n v="239"/>
    <n v="8"/>
    <n v="27"/>
  </r>
  <r>
    <x v="15"/>
    <s v="4/19/2016"/>
    <n v="704"/>
    <n v="249"/>
    <n v="16"/>
    <n v="20"/>
  </r>
  <r>
    <x v="15"/>
    <s v="4/20/2016"/>
    <n v="696"/>
    <n v="228"/>
    <n v="42"/>
    <n v="19"/>
  </r>
  <r>
    <x v="15"/>
    <s v="4/21/2016"/>
    <n v="853"/>
    <n v="272"/>
    <n v="12"/>
    <n v="7"/>
  </r>
  <r>
    <x v="15"/>
    <s v="4/22/2016"/>
    <n v="945"/>
    <n v="220"/>
    <n v="25"/>
    <n v="77"/>
  </r>
  <r>
    <x v="15"/>
    <s v="4/23/2016"/>
    <n v="749"/>
    <n v="215"/>
    <n v="5"/>
    <n v="58"/>
  </r>
  <r>
    <x v="15"/>
    <s v="4/24/2016"/>
    <n v="584"/>
    <n v="239"/>
    <n v="8"/>
    <n v="14"/>
  </r>
  <r>
    <x v="15"/>
    <s v="4/25/2016"/>
    <n v="1054"/>
    <n v="301"/>
    <n v="31"/>
    <n v="11"/>
  </r>
  <r>
    <x v="15"/>
    <s v="4/26/2016"/>
    <n v="673"/>
    <n v="224"/>
    <n v="23"/>
    <n v="14"/>
  </r>
  <r>
    <x v="15"/>
    <s v="4/27/2016"/>
    <n v="684"/>
    <n v="241"/>
    <n v="48"/>
    <n v="11"/>
  </r>
  <r>
    <x v="15"/>
    <s v="4/28/2016"/>
    <n v="878"/>
    <n v="234"/>
    <n v="9"/>
    <n v="19"/>
  </r>
  <r>
    <x v="15"/>
    <s v="4/29/2016"/>
    <n v="1175"/>
    <n v="236"/>
    <n v="16"/>
    <n v="13"/>
  </r>
  <r>
    <x v="15"/>
    <s v="4/30/2016"/>
    <n v="537"/>
    <n v="300"/>
    <n v="43"/>
    <n v="14"/>
  </r>
  <r>
    <x v="15"/>
    <s v="5/1/2016"/>
    <n v="579"/>
    <n v="241"/>
    <n v="15"/>
    <n v="12"/>
  </r>
  <r>
    <x v="15"/>
    <s v="5/2/2016"/>
    <n v="935"/>
    <n v="204"/>
    <n v="4"/>
    <n v="33"/>
  </r>
  <r>
    <x v="15"/>
    <s v="5/3/2016"/>
    <n v="984"/>
    <n v="306"/>
    <n v="18"/>
    <n v="18"/>
  </r>
  <r>
    <x v="15"/>
    <s v="5/4/2016"/>
    <n v="632"/>
    <n v="251"/>
    <n v="21"/>
    <n v="35"/>
  </r>
  <r>
    <x v="15"/>
    <s v="5/5/2016"/>
    <n v="896"/>
    <n v="199"/>
    <n v="39"/>
    <n v="12"/>
  </r>
  <r>
    <x v="15"/>
    <s v="5/6/2016"/>
    <n v="1100"/>
    <n v="262"/>
    <n v="45"/>
    <n v="33"/>
  </r>
  <r>
    <x v="15"/>
    <s v="5/7/2016"/>
    <n v="508"/>
    <n v="260"/>
    <n v="56"/>
    <n v="120"/>
  </r>
  <r>
    <x v="15"/>
    <s v="5/8/2016"/>
    <n v="576"/>
    <n v="178"/>
    <n v="38"/>
    <n v="107"/>
  </r>
  <r>
    <x v="15"/>
    <s v="5/9/2016"/>
    <n v="1020"/>
    <n v="258"/>
    <n v="19"/>
    <n v="6"/>
  </r>
  <r>
    <x v="15"/>
    <s v="5/10/2016"/>
    <n v="648"/>
    <n v="267"/>
    <n v="14"/>
    <n v="13"/>
  </r>
  <r>
    <x v="15"/>
    <s v="5/11/2016"/>
    <n v="858"/>
    <n v="256"/>
    <n v="18"/>
    <n v="8"/>
  </r>
  <r>
    <x v="15"/>
    <s v="5/12/2016"/>
    <n v="825"/>
    <n v="108"/>
    <n v="0"/>
    <n v="0"/>
  </r>
  <r>
    <x v="16"/>
    <s v="4/12/2016"/>
    <n v="787"/>
    <n v="196"/>
    <n v="0"/>
    <n v="0"/>
  </r>
  <r>
    <x v="16"/>
    <s v="4/13/2016"/>
    <n v="840"/>
    <n v="194"/>
    <n v="0"/>
    <n v="0"/>
  </r>
  <r>
    <x v="16"/>
    <s v="4/14/2016"/>
    <n v="717"/>
    <n v="231"/>
    <n v="0"/>
    <n v="0"/>
  </r>
  <r>
    <x v="16"/>
    <s v="4/15/2016"/>
    <n v="711"/>
    <n v="350"/>
    <n v="0"/>
    <n v="0"/>
  </r>
  <r>
    <x v="16"/>
    <s v="4/16/2016"/>
    <n v="716"/>
    <n v="225"/>
    <n v="0"/>
    <n v="0"/>
  </r>
  <r>
    <x v="16"/>
    <s v="4/17/2016"/>
    <n v="1219"/>
    <n v="114"/>
    <n v="0"/>
    <n v="0"/>
  </r>
  <r>
    <x v="16"/>
    <s v="4/18/2016"/>
    <n v="1247"/>
    <n v="162"/>
    <n v="6"/>
    <n v="25"/>
  </r>
  <r>
    <x v="16"/>
    <s v="4/19/2016"/>
    <n v="895"/>
    <n v="121"/>
    <n v="0"/>
    <n v="0"/>
  </r>
  <r>
    <x v="16"/>
    <s v="4/20/2016"/>
    <n v="841"/>
    <n v="137"/>
    <n v="0"/>
    <n v="0"/>
  </r>
  <r>
    <x v="16"/>
    <s v="4/21/2016"/>
    <n v="756"/>
    <n v="215"/>
    <n v="0"/>
    <n v="0"/>
  </r>
  <r>
    <x v="16"/>
    <s v="4/22/2016"/>
    <n v="706"/>
    <n v="317"/>
    <n v="0"/>
    <n v="0"/>
  </r>
  <r>
    <x v="16"/>
    <s v="4/23/2016"/>
    <n v="1239"/>
    <n v="201"/>
    <n v="0"/>
    <n v="0"/>
  </r>
  <r>
    <x v="16"/>
    <s v="4/24/2016"/>
    <n v="1196"/>
    <n v="244"/>
    <n v="0"/>
    <n v="0"/>
  </r>
  <r>
    <x v="16"/>
    <s v="4/25/2016"/>
    <n v="916"/>
    <n v="179"/>
    <n v="0"/>
    <n v="0"/>
  </r>
  <r>
    <x v="16"/>
    <s v="4/26/2016"/>
    <n v="839"/>
    <n v="180"/>
    <n v="1"/>
    <n v="29"/>
  </r>
  <r>
    <x v="16"/>
    <s v="4/27/2016"/>
    <n v="839"/>
    <n v="194"/>
    <n v="1"/>
    <n v="32"/>
  </r>
  <r>
    <x v="16"/>
    <s v="4/28/2016"/>
    <n v="762"/>
    <n v="236"/>
    <n v="0"/>
    <n v="0"/>
  </r>
  <r>
    <x v="16"/>
    <s v="4/29/2016"/>
    <n v="1106"/>
    <n v="226"/>
    <n v="0"/>
    <n v="0"/>
  </r>
  <r>
    <x v="16"/>
    <s v="4/30/2016"/>
    <n v="797"/>
    <n v="290"/>
    <n v="0"/>
    <n v="0"/>
  </r>
  <r>
    <x v="16"/>
    <s v="5/1/2016"/>
    <n v="741"/>
    <n v="240"/>
    <n v="0"/>
    <n v="0"/>
  </r>
  <r>
    <x v="16"/>
    <s v="5/2/2016"/>
    <n v="667"/>
    <n v="200"/>
    <n v="4"/>
    <n v="27"/>
  </r>
  <r>
    <x v="16"/>
    <s v="5/3/2016"/>
    <n v="725"/>
    <n v="233"/>
    <n v="2"/>
    <n v="30"/>
  </r>
  <r>
    <x v="16"/>
    <s v="5/4/2016"/>
    <n v="897"/>
    <n v="180"/>
    <n v="0"/>
    <n v="0"/>
  </r>
  <r>
    <x v="16"/>
    <s v="5/5/2016"/>
    <n v="734"/>
    <n v="185"/>
    <n v="6"/>
    <n v="2"/>
  </r>
  <r>
    <x v="16"/>
    <s v="5/6/2016"/>
    <n v="809"/>
    <n v="229"/>
    <n v="0"/>
    <n v="0"/>
  </r>
  <r>
    <x v="16"/>
    <s v="5/7/2016"/>
    <n v="866"/>
    <n v="108"/>
    <n v="4"/>
    <n v="26"/>
  </r>
  <r>
    <x v="16"/>
    <s v="5/8/2016"/>
    <n v="733"/>
    <n v="308"/>
    <n v="8"/>
    <n v="0"/>
  </r>
  <r>
    <x v="16"/>
    <s v="5/9/2016"/>
    <n v="641"/>
    <n v="266"/>
    <n v="0"/>
    <n v="0"/>
  </r>
  <r>
    <x v="16"/>
    <s v="5/10/2016"/>
    <n v="783"/>
    <n v="231"/>
    <n v="0"/>
    <n v="0"/>
  </r>
  <r>
    <x v="16"/>
    <s v="5/11/2016"/>
    <n v="622"/>
    <n v="232"/>
    <n v="22"/>
    <n v="34"/>
  </r>
  <r>
    <x v="16"/>
    <s v="5/12/2016"/>
    <n v="380"/>
    <n v="58"/>
    <n v="0"/>
    <n v="0"/>
  </r>
  <r>
    <x v="17"/>
    <s v="4/12/2016"/>
    <n v="1122"/>
    <n v="318"/>
    <n v="0"/>
    <n v="0"/>
  </r>
  <r>
    <x v="17"/>
    <s v="4/13/2016"/>
    <n v="1287"/>
    <n v="127"/>
    <n v="7"/>
    <n v="19"/>
  </r>
  <r>
    <x v="17"/>
    <s v="4/14/2016"/>
    <n v="1161"/>
    <n v="279"/>
    <n v="0"/>
    <n v="0"/>
  </r>
  <r>
    <x v="17"/>
    <s v="4/15/2016"/>
    <n v="1131"/>
    <n v="262"/>
    <n v="30"/>
    <n v="17"/>
  </r>
  <r>
    <x v="17"/>
    <s v="4/16/2016"/>
    <n v="1112"/>
    <n v="308"/>
    <n v="12"/>
    <n v="8"/>
  </r>
  <r>
    <x v="17"/>
    <s v="4/17/2016"/>
    <n v="1110"/>
    <n v="304"/>
    <n v="19"/>
    <n v="7"/>
  </r>
  <r>
    <x v="17"/>
    <s v="4/18/2016"/>
    <n v="1080"/>
    <n v="331"/>
    <n v="15"/>
    <n v="14"/>
  </r>
  <r>
    <x v="17"/>
    <s v="4/19/2016"/>
    <n v="1182"/>
    <n v="248"/>
    <n v="9"/>
    <n v="1"/>
  </r>
  <r>
    <x v="17"/>
    <s v="4/20/2016"/>
    <n v="1218"/>
    <n v="222"/>
    <n v="0"/>
    <n v="0"/>
  </r>
  <r>
    <x v="17"/>
    <s v="4/21/2016"/>
    <n v="844"/>
    <n v="432"/>
    <n v="21"/>
    <n v="6"/>
  </r>
  <r>
    <x v="17"/>
    <s v="4/22/2016"/>
    <n v="1122"/>
    <n v="273"/>
    <n v="25"/>
    <n v="20"/>
  </r>
  <r>
    <x v="17"/>
    <s v="4/23/2016"/>
    <n v="1122"/>
    <n v="308"/>
    <n v="5"/>
    <n v="5"/>
  </r>
  <r>
    <x v="17"/>
    <s v="4/24/2016"/>
    <n v="1045"/>
    <n v="395"/>
    <n v="0"/>
    <n v="0"/>
  </r>
  <r>
    <x v="17"/>
    <s v="4/25/2016"/>
    <n v="993"/>
    <n v="340"/>
    <n v="10"/>
    <n v="18"/>
  </r>
  <r>
    <x v="17"/>
    <s v="4/26/2016"/>
    <n v="1062"/>
    <n v="283"/>
    <n v="41"/>
    <n v="12"/>
  </r>
  <r>
    <x v="17"/>
    <s v="4/27/2016"/>
    <n v="1087"/>
    <n v="312"/>
    <n v="14"/>
    <n v="27"/>
  </r>
  <r>
    <x v="17"/>
    <s v="4/28/2016"/>
    <n v="985"/>
    <n v="367"/>
    <n v="11"/>
    <n v="1"/>
  </r>
  <r>
    <x v="17"/>
    <s v="4/29/2016"/>
    <n v="1096"/>
    <n v="197"/>
    <n v="29"/>
    <n v="15"/>
  </r>
  <r>
    <x v="17"/>
    <s v="4/30/2016"/>
    <n v="1111"/>
    <n v="293"/>
    <n v="29"/>
    <n v="7"/>
  </r>
  <r>
    <x v="17"/>
    <s v="5/1/2016"/>
    <n v="1121"/>
    <n v="190"/>
    <n v="0"/>
    <n v="0"/>
  </r>
  <r>
    <x v="17"/>
    <s v="5/2/2016"/>
    <n v="1057"/>
    <n v="383"/>
    <n v="0"/>
    <n v="0"/>
  </r>
  <r>
    <x v="17"/>
    <s v="5/3/2016"/>
    <n v="1172"/>
    <n v="237"/>
    <n v="10"/>
    <n v="21"/>
  </r>
  <r>
    <x v="17"/>
    <s v="5/4/2016"/>
    <n v="1188"/>
    <n v="252"/>
    <n v="0"/>
    <n v="0"/>
  </r>
  <r>
    <x v="17"/>
    <s v="5/5/2016"/>
    <n v="1048"/>
    <n v="370"/>
    <n v="8"/>
    <n v="14"/>
  </r>
  <r>
    <x v="17"/>
    <s v="5/6/2016"/>
    <n v="1238"/>
    <n v="202"/>
    <n v="0"/>
    <n v="0"/>
  </r>
  <r>
    <x v="17"/>
    <s v="5/7/2016"/>
    <n v="1116"/>
    <n v="233"/>
    <n v="16"/>
    <n v="23"/>
  </r>
  <r>
    <x v="17"/>
    <s v="5/8/2016"/>
    <n v="1019"/>
    <n v="238"/>
    <n v="35"/>
    <n v="66"/>
  </r>
  <r>
    <x v="17"/>
    <s v="5/9/2016"/>
    <n v="1065"/>
    <n v="339"/>
    <n v="30"/>
    <n v="6"/>
  </r>
  <r>
    <x v="17"/>
    <s v="5/10/2016"/>
    <n v="1191"/>
    <n v="220"/>
    <n v="18"/>
    <n v="11"/>
  </r>
  <r>
    <x v="17"/>
    <s v="5/11/2016"/>
    <n v="1081"/>
    <n v="324"/>
    <n v="31"/>
    <n v="4"/>
  </r>
  <r>
    <x v="17"/>
    <s v="5/12/2016"/>
    <n v="736"/>
    <n v="247"/>
    <n v="0"/>
    <n v="0"/>
  </r>
  <r>
    <x v="18"/>
    <s v="4/12/2016"/>
    <n v="718"/>
    <n v="263"/>
    <n v="0"/>
    <n v="0"/>
  </r>
  <r>
    <x v="18"/>
    <s v="4/13/2016"/>
    <n v="777"/>
    <n v="258"/>
    <n v="0"/>
    <n v="0"/>
  </r>
  <r>
    <x v="18"/>
    <s v="4/14/2016"/>
    <n v="772"/>
    <n v="271"/>
    <n v="0"/>
    <n v="0"/>
  </r>
  <r>
    <x v="18"/>
    <s v="4/15/2016"/>
    <n v="944"/>
    <n v="256"/>
    <n v="8"/>
    <n v="1"/>
  </r>
  <r>
    <x v="18"/>
    <s v="4/16/2016"/>
    <n v="556"/>
    <n v="335"/>
    <n v="24"/>
    <n v="3"/>
  </r>
  <r>
    <x v="18"/>
    <s v="4/17/2016"/>
    <n v="437"/>
    <n v="302"/>
    <n v="66"/>
    <n v="12"/>
  </r>
  <r>
    <x v="18"/>
    <s v="4/18/2016"/>
    <n v="890"/>
    <n v="191"/>
    <n v="30"/>
    <n v="22"/>
  </r>
  <r>
    <x v="18"/>
    <s v="4/19/2016"/>
    <n v="757"/>
    <n v="179"/>
    <n v="8"/>
    <n v="10"/>
  </r>
  <r>
    <x v="18"/>
    <s v="4/20/2016"/>
    <n v="717"/>
    <n v="260"/>
    <n v="29"/>
    <n v="2"/>
  </r>
  <r>
    <x v="18"/>
    <s v="4/21/2016"/>
    <n v="901"/>
    <n v="144"/>
    <n v="41"/>
    <n v="4"/>
  </r>
  <r>
    <x v="18"/>
    <s v="4/22/2016"/>
    <n v="1341"/>
    <n v="72"/>
    <n v="0"/>
    <n v="0"/>
  </r>
  <r>
    <x v="18"/>
    <s v="4/23/2016"/>
    <n v="469"/>
    <n v="408"/>
    <n v="66"/>
    <n v="9"/>
  </r>
  <r>
    <x v="18"/>
    <s v="4/24/2016"/>
    <n v="542"/>
    <n v="281"/>
    <n v="95"/>
    <n v="15"/>
  </r>
  <r>
    <x v="18"/>
    <s v="4/25/2016"/>
    <n v="730"/>
    <n v="270"/>
    <n v="15"/>
    <n v="6"/>
  </r>
  <r>
    <x v="18"/>
    <s v="4/26/2016"/>
    <n v="765"/>
    <n v="216"/>
    <n v="8"/>
    <n v="1"/>
  </r>
  <r>
    <x v="18"/>
    <s v="4/27/2016"/>
    <n v="733"/>
    <n v="238"/>
    <n v="16"/>
    <n v="1"/>
  </r>
  <r>
    <x v="18"/>
    <s v="4/28/2016"/>
    <n v="738"/>
    <n v="232"/>
    <n v="9"/>
    <n v="14"/>
  </r>
  <r>
    <x v="18"/>
    <s v="4/29/2016"/>
    <n v="692"/>
    <n v="267"/>
    <n v="19"/>
    <n v="12"/>
  </r>
  <r>
    <x v="18"/>
    <s v="4/30/2016"/>
    <n v="728"/>
    <n v="263"/>
    <n v="36"/>
    <n v="4"/>
  </r>
  <r>
    <x v="18"/>
    <s v="5/1/2016"/>
    <n v="1440"/>
    <n v="0"/>
    <n v="0"/>
    <n v="0"/>
  </r>
  <r>
    <x v="18"/>
    <s v="5/2/2016"/>
    <n v="1131"/>
    <n v="195"/>
    <n v="40"/>
    <n v="5"/>
  </r>
  <r>
    <x v="18"/>
    <s v="5/3/2016"/>
    <n v="729"/>
    <n v="313"/>
    <n v="0"/>
    <n v="0"/>
  </r>
  <r>
    <x v="18"/>
    <s v="5/4/2016"/>
    <n v="757"/>
    <n v="251"/>
    <n v="15"/>
    <n v="4"/>
  </r>
  <r>
    <x v="18"/>
    <s v="5/5/2016"/>
    <n v="745"/>
    <n v="241"/>
    <n v="5"/>
    <n v="8"/>
  </r>
  <r>
    <x v="18"/>
    <s v="5/6/2016"/>
    <n v="682"/>
    <n v="207"/>
    <n v="16"/>
    <n v="1"/>
  </r>
  <r>
    <x v="18"/>
    <s v="5/7/2016"/>
    <n v="577"/>
    <n v="439"/>
    <n v="46"/>
    <n v="5"/>
  </r>
  <r>
    <x v="18"/>
    <s v="5/8/2016"/>
    <n v="1019"/>
    <n v="192"/>
    <n v="125"/>
    <n v="9"/>
  </r>
  <r>
    <x v="18"/>
    <s v="5/9/2016"/>
    <n v="746"/>
    <n v="253"/>
    <n v="12"/>
    <n v="0"/>
  </r>
  <r>
    <x v="18"/>
    <s v="5/10/2016"/>
    <n v="701"/>
    <n v="262"/>
    <n v="37"/>
    <n v="1"/>
  </r>
  <r>
    <x v="18"/>
    <s v="5/11/2016"/>
    <n v="784"/>
    <n v="235"/>
    <n v="41"/>
    <n v="10"/>
  </r>
  <r>
    <x v="18"/>
    <s v="5/12/2016"/>
    <n v="241"/>
    <n v="68"/>
    <n v="0"/>
    <n v="0"/>
  </r>
  <r>
    <x v="19"/>
    <s v="4/12/2016"/>
    <n v="767"/>
    <n v="277"/>
    <n v="13"/>
    <n v="19"/>
  </r>
  <r>
    <x v="19"/>
    <s v="4/13/2016"/>
    <n v="647"/>
    <n v="226"/>
    <n v="0"/>
    <n v="0"/>
  </r>
  <r>
    <x v="19"/>
    <s v="4/14/2016"/>
    <n v="693"/>
    <n v="256"/>
    <n v="41"/>
    <n v="61"/>
  </r>
  <r>
    <x v="19"/>
    <s v="4/15/2016"/>
    <n v="689"/>
    <n v="239"/>
    <n v="38"/>
    <n v="58"/>
  </r>
  <r>
    <x v="19"/>
    <s v="4/16/2016"/>
    <n v="521"/>
    <n v="288"/>
    <n v="0"/>
    <n v="0"/>
  </r>
  <r>
    <x v="19"/>
    <s v="4/17/2016"/>
    <n v="943"/>
    <n v="46"/>
    <n v="0"/>
    <n v="0"/>
  </r>
  <r>
    <x v="19"/>
    <s v="4/18/2016"/>
    <n v="622"/>
    <n v="206"/>
    <n v="0"/>
    <n v="0"/>
  </r>
  <r>
    <x v="19"/>
    <s v="4/19/2016"/>
    <n v="756"/>
    <n v="249"/>
    <n v="28"/>
    <n v="69"/>
  </r>
  <r>
    <x v="19"/>
    <s v="4/20/2016"/>
    <n v="598"/>
    <n v="148"/>
    <n v="0"/>
    <n v="0"/>
  </r>
  <r>
    <x v="19"/>
    <s v="4/21/2016"/>
    <n v="801"/>
    <n v="177"/>
    <n v="42"/>
    <n v="47"/>
  </r>
  <r>
    <x v="19"/>
    <s v="4/22/2016"/>
    <n v="781"/>
    <n v="270"/>
    <n v="16"/>
    <n v="25"/>
  </r>
  <r>
    <x v="19"/>
    <s v="4/23/2016"/>
    <n v="443"/>
    <n v="272"/>
    <n v="0"/>
    <n v="0"/>
  </r>
  <r>
    <x v="19"/>
    <s v="4/24/2016"/>
    <n v="582"/>
    <n v="104"/>
    <n v="0"/>
    <n v="0"/>
  </r>
  <r>
    <x v="19"/>
    <s v="4/25/2016"/>
    <n v="732"/>
    <n v="201"/>
    <n v="11"/>
    <n v="51"/>
  </r>
  <r>
    <x v="19"/>
    <s v="4/26/2016"/>
    <n v="750"/>
    <n v="238"/>
    <n v="18"/>
    <n v="40"/>
  </r>
  <r>
    <x v="19"/>
    <s v="4/27/2016"/>
    <n v="745"/>
    <n v="206"/>
    <n v="16"/>
    <n v="16"/>
  </r>
  <r>
    <x v="19"/>
    <s v="4/28/2016"/>
    <n v="727"/>
    <n v="165"/>
    <n v="13"/>
    <n v="49"/>
  </r>
  <r>
    <x v="19"/>
    <s v="4/29/2016"/>
    <n v="709"/>
    <n v="270"/>
    <n v="15"/>
    <n v="46"/>
  </r>
  <r>
    <x v="19"/>
    <s v="4/30/2016"/>
    <n v="506"/>
    <n v="84"/>
    <n v="0"/>
    <n v="0"/>
  </r>
  <r>
    <x v="19"/>
    <s v="5/1/2016"/>
    <n v="436"/>
    <n v="237"/>
    <n v="0"/>
    <n v="0"/>
  </r>
  <r>
    <x v="19"/>
    <s v="5/2/2016"/>
    <n v="724"/>
    <n v="227"/>
    <n v="9"/>
    <n v="23"/>
  </r>
  <r>
    <x v="19"/>
    <s v="5/3/2016"/>
    <n v="812"/>
    <n v="247"/>
    <n v="29"/>
    <n v="26"/>
  </r>
  <r>
    <x v="19"/>
    <s v="5/4/2016"/>
    <n v="651"/>
    <n v="224"/>
    <n v="0"/>
    <n v="0"/>
  </r>
  <r>
    <x v="19"/>
    <s v="5/5/2016"/>
    <n v="692"/>
    <n v="241"/>
    <n v="29"/>
    <n v="44"/>
  </r>
  <r>
    <x v="19"/>
    <s v="5/6/2016"/>
    <n v="761"/>
    <n v="229"/>
    <n v="9"/>
    <n v="21"/>
  </r>
  <r>
    <x v="19"/>
    <s v="5/7/2016"/>
    <n v="902"/>
    <n v="96"/>
    <n v="0"/>
    <n v="0"/>
  </r>
  <r>
    <x v="19"/>
    <s v="5/8/2016"/>
    <n v="505"/>
    <n v="210"/>
    <n v="8"/>
    <n v="3"/>
  </r>
  <r>
    <x v="19"/>
    <s v="5/9/2016"/>
    <n v="667"/>
    <n v="251"/>
    <n v="22"/>
    <n v="59"/>
  </r>
  <r>
    <x v="19"/>
    <s v="5/10/2016"/>
    <n v="707"/>
    <n v="265"/>
    <n v="40"/>
    <n v="61"/>
  </r>
  <r>
    <x v="19"/>
    <s v="5/11/2016"/>
    <n v="628"/>
    <n v="195"/>
    <n v="0"/>
    <n v="0"/>
  </r>
  <r>
    <x v="19"/>
    <s v="5/12/2016"/>
    <n v="222"/>
    <n v="48"/>
    <n v="6"/>
    <n v="8"/>
  </r>
  <r>
    <x v="20"/>
    <s v="4/12/2016"/>
    <n v="728"/>
    <n v="140"/>
    <n v="16"/>
    <n v="86"/>
  </r>
  <r>
    <x v="20"/>
    <s v="4/13/2016"/>
    <n v="776"/>
    <n v="144"/>
    <n v="11"/>
    <n v="15"/>
  </r>
  <r>
    <x v="20"/>
    <s v="4/14/2016"/>
    <n v="662"/>
    <n v="176"/>
    <n v="30"/>
    <n v="118"/>
  </r>
  <r>
    <x v="20"/>
    <s v="4/15/2016"/>
    <n v="695"/>
    <n v="199"/>
    <n v="54"/>
    <n v="115"/>
  </r>
  <r>
    <x v="20"/>
    <s v="4/16/2016"/>
    <n v="472"/>
    <n v="158"/>
    <n v="56"/>
    <n v="184"/>
  </r>
  <r>
    <x v="20"/>
    <s v="4/17/2016"/>
    <n v="525"/>
    <n v="159"/>
    <n v="37"/>
    <n v="200"/>
  </r>
  <r>
    <x v="20"/>
    <s v="4/18/2016"/>
    <n v="623"/>
    <n v="130"/>
    <n v="32"/>
    <n v="114"/>
  </r>
  <r>
    <x v="20"/>
    <s v="4/19/2016"/>
    <n v="733"/>
    <n v="111"/>
    <n v="23"/>
    <n v="108"/>
  </r>
  <r>
    <x v="20"/>
    <s v="4/20/2016"/>
    <n v="773"/>
    <n v="113"/>
    <n v="16"/>
    <n v="87"/>
  </r>
  <r>
    <x v="20"/>
    <s v="4/21/2016"/>
    <n v="670"/>
    <n v="175"/>
    <n v="74"/>
    <n v="110"/>
  </r>
  <r>
    <x v="20"/>
    <s v="4/22/2016"/>
    <n v="823"/>
    <n v="200"/>
    <n v="30"/>
    <n v="62"/>
  </r>
  <r>
    <x v="20"/>
    <s v="4/23/2016"/>
    <n v="627"/>
    <n v="223"/>
    <n v="24"/>
    <n v="24"/>
  </r>
  <r>
    <x v="20"/>
    <s v="4/24/2016"/>
    <n v="425"/>
    <n v="141"/>
    <n v="65"/>
    <n v="210"/>
  </r>
  <r>
    <x v="20"/>
    <s v="4/25/2016"/>
    <n v="743"/>
    <n v="214"/>
    <n v="38"/>
    <n v="61"/>
  </r>
  <r>
    <x v="20"/>
    <s v="4/26/2016"/>
    <n v="759"/>
    <n v="181"/>
    <n v="32"/>
    <n v="38"/>
  </r>
  <r>
    <x v="20"/>
    <s v="4/27/2016"/>
    <n v="773"/>
    <n v="190"/>
    <n v="16"/>
    <n v="63"/>
  </r>
  <r>
    <x v="20"/>
    <s v="4/28/2016"/>
    <n v="692"/>
    <n v="141"/>
    <n v="51"/>
    <n v="99"/>
  </r>
  <r>
    <x v="20"/>
    <s v="4/29/2016"/>
    <n v="739"/>
    <n v="165"/>
    <n v="36"/>
    <n v="97"/>
  </r>
  <r>
    <x v="20"/>
    <s v="4/30/2016"/>
    <n v="621"/>
    <n v="163"/>
    <n v="45"/>
    <n v="207"/>
  </r>
  <r>
    <x v="20"/>
    <s v="5/1/2016"/>
    <n v="499"/>
    <n v="178"/>
    <n v="72"/>
    <n v="194"/>
  </r>
  <r>
    <x v="20"/>
    <s v="5/2/2016"/>
    <n v="732"/>
    <n v="235"/>
    <n v="20"/>
    <n v="37"/>
  </r>
  <r>
    <x v="20"/>
    <s v="5/3/2016"/>
    <n v="580"/>
    <n v="212"/>
    <n v="8"/>
    <n v="97"/>
  </r>
  <r>
    <x v="20"/>
    <s v="5/4/2016"/>
    <n v="631"/>
    <n v="141"/>
    <n v="9"/>
    <n v="25"/>
  </r>
  <r>
    <x v="20"/>
    <s v="5/5/2016"/>
    <n v="1153"/>
    <n v="143"/>
    <n v="21"/>
    <n v="45"/>
  </r>
  <r>
    <x v="20"/>
    <s v="5/6/2016"/>
    <n v="1304"/>
    <n v="79"/>
    <n v="16"/>
    <n v="41"/>
  </r>
  <r>
    <x v="20"/>
    <s v="5/7/2016"/>
    <n v="1440"/>
    <n v="0"/>
    <n v="0"/>
    <n v="0"/>
  </r>
  <r>
    <x v="20"/>
    <s v="5/8/2016"/>
    <n v="1440"/>
    <n v="0"/>
    <n v="0"/>
    <n v="0"/>
  </r>
  <r>
    <x v="20"/>
    <s v="5/9/2016"/>
    <n v="1099"/>
    <n v="70"/>
    <n v="11"/>
    <n v="34"/>
  </r>
  <r>
    <x v="20"/>
    <s v="5/10/2016"/>
    <n v="639"/>
    <n v="194"/>
    <n v="37"/>
    <n v="104"/>
  </r>
  <r>
    <x v="20"/>
    <s v="5/11/2016"/>
    <n v="257"/>
    <n v="63"/>
    <n v="15"/>
    <n v="45"/>
  </r>
  <r>
    <x v="21"/>
    <s v="4/12/2016"/>
    <n v="1440"/>
    <n v="0"/>
    <n v="0"/>
    <n v="0"/>
  </r>
  <r>
    <x v="21"/>
    <s v="4/13/2016"/>
    <n v="1440"/>
    <n v="0"/>
    <n v="0"/>
    <n v="0"/>
  </r>
  <r>
    <x v="21"/>
    <s v="4/14/2016"/>
    <n v="1440"/>
    <n v="0"/>
    <n v="0"/>
    <n v="0"/>
  </r>
  <r>
    <x v="21"/>
    <s v="4/15/2016"/>
    <n v="921"/>
    <n v="513"/>
    <n v="6"/>
    <n v="0"/>
  </r>
  <r>
    <x v="21"/>
    <s v="4/16/2016"/>
    <n v="502"/>
    <n v="518"/>
    <n v="15"/>
    <n v="7"/>
  </r>
  <r>
    <x v="21"/>
    <s v="4/17/2016"/>
    <n v="702"/>
    <n v="312"/>
    <n v="0"/>
    <n v="0"/>
  </r>
  <r>
    <x v="21"/>
    <s v="4/18/2016"/>
    <n v="759"/>
    <n v="241"/>
    <n v="0"/>
    <n v="0"/>
  </r>
  <r>
    <x v="21"/>
    <s v="4/19/2016"/>
    <n v="425"/>
    <n v="480"/>
    <n v="0"/>
    <n v="0"/>
  </r>
  <r>
    <x v="21"/>
    <s v="4/20/2016"/>
    <n v="587"/>
    <n v="349"/>
    <n v="10"/>
    <n v="26"/>
  </r>
  <r>
    <x v="21"/>
    <s v="4/21/2016"/>
    <n v="579"/>
    <n v="294"/>
    <n v="19"/>
    <n v="11"/>
  </r>
  <r>
    <x v="21"/>
    <s v="4/22/2016"/>
    <n v="413"/>
    <n v="402"/>
    <n v="0"/>
    <n v="0"/>
  </r>
  <r>
    <x v="21"/>
    <s v="4/23/2016"/>
    <n v="468"/>
    <n v="512"/>
    <n v="0"/>
    <n v="0"/>
  </r>
  <r>
    <x v="21"/>
    <s v="4/24/2016"/>
    <n v="711"/>
    <n v="362"/>
    <n v="0"/>
    <n v="0"/>
  </r>
  <r>
    <x v="21"/>
    <s v="4/25/2016"/>
    <n v="1440"/>
    <n v="0"/>
    <n v="0"/>
    <n v="0"/>
  </r>
  <r>
    <x v="21"/>
    <s v="4/26/2016"/>
    <n v="1077"/>
    <n v="352"/>
    <n v="7"/>
    <n v="0"/>
  </r>
  <r>
    <x v="21"/>
    <s v="4/27/2016"/>
    <n v="417"/>
    <n v="458"/>
    <n v="0"/>
    <n v="0"/>
  </r>
  <r>
    <x v="21"/>
    <s v="4/28/2016"/>
    <n v="758"/>
    <n v="141"/>
    <n v="0"/>
    <n v="0"/>
  </r>
  <r>
    <x v="21"/>
    <s v="4/29/2016"/>
    <n v="479"/>
    <n v="461"/>
    <n v="0"/>
    <n v="0"/>
  </r>
  <r>
    <x v="21"/>
    <s v="4/30/2016"/>
    <n v="1040"/>
    <n v="343"/>
    <n v="0"/>
    <n v="0"/>
  </r>
  <r>
    <x v="21"/>
    <s v="5/1/2016"/>
    <n v="525"/>
    <n v="397"/>
    <n v="0"/>
    <n v="0"/>
  </r>
  <r>
    <x v="21"/>
    <s v="5/2/2016"/>
    <n v="1204"/>
    <n v="236"/>
    <n v="0"/>
    <n v="0"/>
  </r>
  <r>
    <x v="21"/>
    <s v="5/3/2016"/>
    <n v="1440"/>
    <n v="0"/>
    <n v="0"/>
    <n v="0"/>
  </r>
  <r>
    <x v="21"/>
    <s v="5/4/2016"/>
    <n v="1279"/>
    <n v="156"/>
    <n v="0"/>
    <n v="0"/>
  </r>
  <r>
    <x v="21"/>
    <s v="5/5/2016"/>
    <n v="479"/>
    <n v="487"/>
    <n v="0"/>
    <n v="0"/>
  </r>
  <r>
    <x v="21"/>
    <s v="5/6/2016"/>
    <n v="673"/>
    <n v="133"/>
    <n v="0"/>
    <n v="0"/>
  </r>
  <r>
    <x v="21"/>
    <s v="5/7/2016"/>
    <n v="456"/>
    <n v="412"/>
    <n v="0"/>
    <n v="0"/>
  </r>
  <r>
    <x v="21"/>
    <s v="5/8/2016"/>
    <n v="517"/>
    <n v="318"/>
    <n v="0"/>
    <n v="0"/>
  </r>
  <r>
    <x v="21"/>
    <s v="5/9/2016"/>
    <n v="125"/>
    <n v="197"/>
    <n v="0"/>
    <n v="0"/>
  </r>
  <r>
    <x v="22"/>
    <s v="4/12/2016"/>
    <n v="1241"/>
    <n v="199"/>
    <n v="0"/>
    <n v="0"/>
  </r>
  <r>
    <x v="22"/>
    <s v="4/13/2016"/>
    <n v="1090"/>
    <n v="350"/>
    <n v="0"/>
    <n v="0"/>
  </r>
  <r>
    <x v="22"/>
    <s v="4/14/2016"/>
    <n v="1077"/>
    <n v="363"/>
    <n v="0"/>
    <n v="0"/>
  </r>
  <r>
    <x v="22"/>
    <s v="4/15/2016"/>
    <n v="1112"/>
    <n v="328"/>
    <n v="0"/>
    <n v="0"/>
  </r>
  <r>
    <x v="22"/>
    <s v="4/16/2016"/>
    <n v="1182"/>
    <n v="258"/>
    <n v="0"/>
    <n v="0"/>
  </r>
  <r>
    <x v="22"/>
    <s v="4/17/2016"/>
    <n v="1172"/>
    <n v="225"/>
    <n v="12"/>
    <n v="31"/>
  </r>
  <r>
    <x v="22"/>
    <s v="4/18/2016"/>
    <n v="1169"/>
    <n v="271"/>
    <n v="0"/>
    <n v="0"/>
  </r>
  <r>
    <x v="22"/>
    <s v="4/19/2016"/>
    <n v="1119"/>
    <n v="321"/>
    <n v="0"/>
    <n v="0"/>
  </r>
  <r>
    <x v="22"/>
    <s v="4/20/2016"/>
    <n v="1182"/>
    <n v="258"/>
    <n v="0"/>
    <n v="0"/>
  </r>
  <r>
    <x v="22"/>
    <s v="4/21/2016"/>
    <n v="1440"/>
    <n v="0"/>
    <n v="0"/>
    <n v="0"/>
  </r>
  <r>
    <x v="22"/>
    <s v="4/22/2016"/>
    <n v="1138"/>
    <n v="302"/>
    <n v="0"/>
    <n v="0"/>
  </r>
  <r>
    <x v="22"/>
    <s v="4/23/2016"/>
    <n v="1407"/>
    <n v="0"/>
    <n v="0"/>
    <n v="33"/>
  </r>
  <r>
    <x v="22"/>
    <s v="4/24/2016"/>
    <n v="1182"/>
    <n v="258"/>
    <n v="0"/>
    <n v="0"/>
  </r>
  <r>
    <x v="22"/>
    <s v="4/25/2016"/>
    <n v="1180"/>
    <n v="249"/>
    <n v="3"/>
    <n v="8"/>
  </r>
  <r>
    <x v="22"/>
    <s v="4/26/2016"/>
    <n v="1440"/>
    <n v="0"/>
    <n v="0"/>
    <n v="0"/>
  </r>
  <r>
    <x v="22"/>
    <s v="4/27/2016"/>
    <n v="1153"/>
    <n v="287"/>
    <n v="0"/>
    <n v="0"/>
  </r>
  <r>
    <x v="22"/>
    <s v="4/28/2016"/>
    <n v="1185"/>
    <n v="255"/>
    <n v="0"/>
    <n v="0"/>
  </r>
  <r>
    <x v="22"/>
    <s v="4/29/2016"/>
    <n v="1440"/>
    <n v="0"/>
    <n v="0"/>
    <n v="0"/>
  </r>
  <r>
    <x v="22"/>
    <s v="4/30/2016"/>
    <n v="1116"/>
    <n v="324"/>
    <n v="0"/>
    <n v="0"/>
  </r>
  <r>
    <x v="22"/>
    <s v="5/1/2016"/>
    <n v="1055"/>
    <n v="282"/>
    <n v="95"/>
    <n v="8"/>
  </r>
  <r>
    <x v="22"/>
    <s v="5/2/2016"/>
    <n v="1172"/>
    <n v="268"/>
    <n v="0"/>
    <n v="0"/>
  </r>
  <r>
    <x v="22"/>
    <s v="5/3/2016"/>
    <n v="1200"/>
    <n v="240"/>
    <n v="0"/>
    <n v="0"/>
  </r>
  <r>
    <x v="22"/>
    <s v="5/4/2016"/>
    <n v="1168"/>
    <n v="272"/>
    <n v="0"/>
    <n v="0"/>
  </r>
  <r>
    <x v="22"/>
    <s v="5/5/2016"/>
    <n v="1201"/>
    <n v="239"/>
    <n v="0"/>
    <n v="0"/>
  </r>
  <r>
    <x v="22"/>
    <s v="5/6/2016"/>
    <n v="1135"/>
    <n v="305"/>
    <n v="0"/>
    <n v="0"/>
  </r>
  <r>
    <x v="22"/>
    <s v="5/7/2016"/>
    <n v="1213"/>
    <n v="227"/>
    <n v="0"/>
    <n v="0"/>
  </r>
  <r>
    <x v="22"/>
    <s v="5/8/2016"/>
    <n v="1189"/>
    <n v="251"/>
    <n v="0"/>
    <n v="0"/>
  </r>
  <r>
    <x v="22"/>
    <s v="5/9/2016"/>
    <n v="800"/>
    <n v="264"/>
    <n v="0"/>
    <n v="0"/>
  </r>
  <r>
    <x v="22"/>
    <s v="5/10/2016"/>
    <n v="1440"/>
    <n v="0"/>
    <n v="0"/>
    <n v="0"/>
  </r>
  <r>
    <x v="23"/>
    <s v="4/12/2016"/>
    <n v="1440"/>
    <n v="0"/>
    <n v="0"/>
    <n v="0"/>
  </r>
  <r>
    <x v="23"/>
    <s v="4/13/2016"/>
    <n v="1053"/>
    <n v="85"/>
    <n v="18"/>
    <n v="17"/>
  </r>
  <r>
    <x v="23"/>
    <s v="4/14/2016"/>
    <n v="863"/>
    <n v="105"/>
    <n v="24"/>
    <n v="14"/>
  </r>
  <r>
    <x v="23"/>
    <s v="4/15/2016"/>
    <n v="976"/>
    <n v="58"/>
    <n v="0"/>
    <n v="0"/>
  </r>
  <r>
    <x v="23"/>
    <s v="4/16/2016"/>
    <n v="1377"/>
    <n v="9"/>
    <n v="18"/>
    <n v="36"/>
  </r>
  <r>
    <x v="23"/>
    <s v="4/17/2016"/>
    <n v="1392"/>
    <n v="19"/>
    <n v="24"/>
    <n v="5"/>
  </r>
  <r>
    <x v="23"/>
    <s v="4/18/2016"/>
    <n v="1233"/>
    <n v="146"/>
    <n v="31"/>
    <n v="30"/>
  </r>
  <r>
    <x v="23"/>
    <s v="4/19/2016"/>
    <n v="1440"/>
    <n v="0"/>
    <n v="0"/>
    <n v="0"/>
  </r>
  <r>
    <x v="23"/>
    <s v="4/20/2016"/>
    <n v="1079"/>
    <n v="178"/>
    <n v="113"/>
    <n v="70"/>
  </r>
  <r>
    <x v="23"/>
    <s v="4/21/2016"/>
    <n v="1440"/>
    <n v="0"/>
    <n v="0"/>
    <n v="0"/>
  </r>
  <r>
    <x v="23"/>
    <s v="4/22/2016"/>
    <n v="1420"/>
    <n v="20"/>
    <n v="0"/>
    <n v="0"/>
  </r>
  <r>
    <x v="23"/>
    <s v="4/23/2016"/>
    <n v="1440"/>
    <n v="0"/>
    <n v="0"/>
    <n v="0"/>
  </r>
  <r>
    <x v="23"/>
    <s v="4/24/2016"/>
    <n v="1400"/>
    <n v="11"/>
    <n v="18"/>
    <n v="11"/>
  </r>
  <r>
    <x v="23"/>
    <s v="4/25/2016"/>
    <n v="1302"/>
    <n v="92"/>
    <n v="13"/>
    <n v="33"/>
  </r>
  <r>
    <x v="23"/>
    <s v="4/26/2016"/>
    <n v="1321"/>
    <n v="47"/>
    <n v="30"/>
    <n v="42"/>
  </r>
  <r>
    <x v="23"/>
    <s v="4/27/2016"/>
    <n v="1440"/>
    <n v="0"/>
    <n v="0"/>
    <n v="0"/>
  </r>
  <r>
    <x v="23"/>
    <s v="4/28/2016"/>
    <n v="1410"/>
    <n v="15"/>
    <n v="13"/>
    <n v="2"/>
  </r>
  <r>
    <x v="23"/>
    <s v="4/29/2016"/>
    <n v="1440"/>
    <n v="0"/>
    <n v="0"/>
    <n v="0"/>
  </r>
  <r>
    <x v="23"/>
    <s v="4/30/2016"/>
    <n v="1344"/>
    <n v="84"/>
    <n v="9"/>
    <n v="3"/>
  </r>
  <r>
    <x v="23"/>
    <s v="5/1/2016"/>
    <n v="1347"/>
    <n v="50"/>
    <n v="34"/>
    <n v="9"/>
  </r>
  <r>
    <x v="23"/>
    <s v="5/2/2016"/>
    <n v="1440"/>
    <n v="0"/>
    <n v="0"/>
    <n v="0"/>
  </r>
  <r>
    <x v="23"/>
    <s v="5/3/2016"/>
    <n v="1439"/>
    <n v="1"/>
    <n v="0"/>
    <n v="0"/>
  </r>
  <r>
    <x v="23"/>
    <s v="5/4/2016"/>
    <n v="1440"/>
    <n v="0"/>
    <n v="0"/>
    <n v="0"/>
  </r>
  <r>
    <x v="23"/>
    <s v="5/5/2016"/>
    <n v="1440"/>
    <n v="0"/>
    <n v="0"/>
    <n v="0"/>
  </r>
  <r>
    <x v="23"/>
    <s v="5/6/2016"/>
    <n v="1318"/>
    <n v="75"/>
    <n v="35"/>
    <n v="12"/>
  </r>
  <r>
    <x v="23"/>
    <s v="5/7/2016"/>
    <n v="551"/>
    <n v="49"/>
    <n v="5"/>
    <n v="2"/>
  </r>
  <r>
    <x v="24"/>
    <s v="4/12/2016"/>
    <n v="796"/>
    <n v="189"/>
    <n v="14"/>
    <n v="50"/>
  </r>
  <r>
    <x v="24"/>
    <s v="4/13/2016"/>
    <n v="548"/>
    <n v="142"/>
    <n v="24"/>
    <n v="8"/>
  </r>
  <r>
    <x v="24"/>
    <s v="4/14/2016"/>
    <n v="862"/>
    <n v="86"/>
    <n v="0"/>
    <n v="0"/>
  </r>
  <r>
    <x v="24"/>
    <s v="4/15/2016"/>
    <n v="837"/>
    <n v="217"/>
    <n v="0"/>
    <n v="0"/>
  </r>
  <r>
    <x v="24"/>
    <s v="4/16/2016"/>
    <n v="741"/>
    <n v="280"/>
    <n v="3"/>
    <n v="50"/>
  </r>
  <r>
    <x v="24"/>
    <s v="4/17/2016"/>
    <n v="634"/>
    <n v="295"/>
    <n v="13"/>
    <n v="5"/>
  </r>
  <r>
    <x v="24"/>
    <s v="4/18/2016"/>
    <n v="689"/>
    <n v="238"/>
    <n v="42"/>
    <n v="13"/>
  </r>
  <r>
    <x v="24"/>
    <s v="4/19/2016"/>
    <n v="659"/>
    <n v="195"/>
    <n v="41"/>
    <n v="35"/>
  </r>
  <r>
    <x v="24"/>
    <s v="4/20/2016"/>
    <n v="639"/>
    <n v="297"/>
    <n v="4"/>
    <n v="48"/>
  </r>
  <r>
    <x v="24"/>
    <s v="4/21/2016"/>
    <n v="708"/>
    <n v="214"/>
    <n v="27"/>
    <n v="53"/>
  </r>
  <r>
    <x v="24"/>
    <s v="4/22/2016"/>
    <n v="659"/>
    <n v="240"/>
    <n v="33"/>
    <n v="30"/>
  </r>
  <r>
    <x v="24"/>
    <s v="4/23/2016"/>
    <n v="484"/>
    <n v="347"/>
    <n v="41"/>
    <n v="58"/>
  </r>
  <r>
    <x v="24"/>
    <s v="4/24/2016"/>
    <n v="720"/>
    <n v="199"/>
    <n v="0"/>
    <n v="0"/>
  </r>
  <r>
    <x v="24"/>
    <s v="4/25/2016"/>
    <n v="637"/>
    <n v="282"/>
    <n v="31"/>
    <n v="35"/>
  </r>
  <r>
    <x v="24"/>
    <s v="4/26/2016"/>
    <n v="680"/>
    <n v="254"/>
    <n v="7"/>
    <n v="36"/>
  </r>
  <r>
    <x v="24"/>
    <s v="4/27/2016"/>
    <n v="697"/>
    <n v="279"/>
    <n v="38"/>
    <n v="7"/>
  </r>
  <r>
    <x v="24"/>
    <s v="4/28/2016"/>
    <n v="621"/>
    <n v="288"/>
    <n v="8"/>
    <n v="38"/>
  </r>
  <r>
    <x v="24"/>
    <s v="4/29/2016"/>
    <n v="645"/>
    <n v="369"/>
    <n v="15"/>
    <n v="12"/>
  </r>
  <r>
    <x v="24"/>
    <s v="4/30/2016"/>
    <n v="731"/>
    <n v="237"/>
    <n v="16"/>
    <n v="32"/>
  </r>
  <r>
    <x v="24"/>
    <s v="5/1/2016"/>
    <n v="722"/>
    <n v="215"/>
    <n v="0"/>
    <n v="0"/>
  </r>
  <r>
    <x v="24"/>
    <s v="5/2/2016"/>
    <n v="655"/>
    <n v="313"/>
    <n v="39"/>
    <n v="18"/>
  </r>
  <r>
    <x v="24"/>
    <s v="5/3/2016"/>
    <n v="654"/>
    <n v="267"/>
    <n v="36"/>
    <n v="21"/>
  </r>
  <r>
    <x v="24"/>
    <s v="5/4/2016"/>
    <n v="683"/>
    <n v="284"/>
    <n v="36"/>
    <n v="15"/>
  </r>
  <r>
    <x v="24"/>
    <s v="5/5/2016"/>
    <n v="591"/>
    <n v="305"/>
    <n v="22"/>
    <n v="14"/>
  </r>
  <r>
    <x v="24"/>
    <s v="5/6/2016"/>
    <n v="717"/>
    <n v="299"/>
    <n v="0"/>
    <n v="0"/>
  </r>
  <r>
    <x v="24"/>
    <s v="5/7/2016"/>
    <n v="745"/>
    <n v="328"/>
    <n v="0"/>
    <n v="0"/>
  </r>
  <r>
    <x v="24"/>
    <s v="5/8/2016"/>
    <n v="709"/>
    <n v="151"/>
    <n v="14"/>
    <n v="0"/>
  </r>
  <r>
    <x v="24"/>
    <s v="5/9/2016"/>
    <n v="607"/>
    <n v="231"/>
    <n v="21"/>
    <n v="43"/>
  </r>
  <r>
    <x v="24"/>
    <s v="5/10/2016"/>
    <n v="626"/>
    <n v="275"/>
    <n v="34"/>
    <n v="62"/>
  </r>
  <r>
    <x v="24"/>
    <s v="5/11/2016"/>
    <n v="709"/>
    <n v="199"/>
    <n v="7"/>
    <n v="24"/>
  </r>
  <r>
    <x v="24"/>
    <s v="5/12/2016"/>
    <n v="127"/>
    <n v="105"/>
    <n v="8"/>
    <n v="0"/>
  </r>
  <r>
    <x v="25"/>
    <s v="4/12/2016"/>
    <n v="1024"/>
    <n v="355"/>
    <n v="8"/>
    <n v="53"/>
  </r>
  <r>
    <x v="25"/>
    <s v="4/13/2016"/>
    <n v="1101"/>
    <n v="261"/>
    <n v="22"/>
    <n v="56"/>
  </r>
  <r>
    <x v="25"/>
    <s v="4/14/2016"/>
    <n v="1096"/>
    <n v="304"/>
    <n v="6"/>
    <n v="34"/>
  </r>
  <r>
    <x v="25"/>
    <s v="4/15/2016"/>
    <n v="1238"/>
    <n v="202"/>
    <n v="0"/>
    <n v="0"/>
  </r>
  <r>
    <x v="25"/>
    <s v="4/16/2016"/>
    <n v="1155"/>
    <n v="203"/>
    <n v="0"/>
    <n v="0"/>
  </r>
  <r>
    <x v="25"/>
    <s v="4/17/2016"/>
    <n v="1135"/>
    <n v="305"/>
    <n v="0"/>
    <n v="0"/>
  </r>
  <r>
    <x v="25"/>
    <s v="4/18/2016"/>
    <n v="1077"/>
    <n v="284"/>
    <n v="31"/>
    <n v="48"/>
  </r>
  <r>
    <x v="25"/>
    <s v="4/19/2016"/>
    <n v="1066"/>
    <n v="304"/>
    <n v="17"/>
    <n v="53"/>
  </r>
  <r>
    <x v="25"/>
    <s v="4/20/2016"/>
    <n v="1000"/>
    <n v="347"/>
    <n v="33"/>
    <n v="60"/>
  </r>
  <r>
    <x v="25"/>
    <s v="4/21/2016"/>
    <n v="1049"/>
    <n v="327"/>
    <n v="34"/>
    <n v="30"/>
  </r>
  <r>
    <x v="25"/>
    <s v="4/22/2016"/>
    <n v="1065"/>
    <n v="261"/>
    <n v="50"/>
    <n v="64"/>
  </r>
  <r>
    <x v="25"/>
    <s v="4/23/2016"/>
    <n v="1190"/>
    <n v="223"/>
    <n v="25"/>
    <n v="2"/>
  </r>
  <r>
    <x v="25"/>
    <s v="4/24/2016"/>
    <n v="1021"/>
    <n v="419"/>
    <n v="0"/>
    <n v="0"/>
  </r>
  <r>
    <x v="25"/>
    <s v="4/25/2016"/>
    <n v="986"/>
    <n v="379"/>
    <n v="24"/>
    <n v="51"/>
  </r>
  <r>
    <x v="25"/>
    <s v="4/26/2016"/>
    <n v="978"/>
    <n v="424"/>
    <n v="22"/>
    <n v="16"/>
  </r>
  <r>
    <x v="25"/>
    <s v="4/27/2016"/>
    <n v="1041"/>
    <n v="337"/>
    <n v="12"/>
    <n v="50"/>
  </r>
  <r>
    <x v="25"/>
    <s v="4/28/2016"/>
    <n v="1007"/>
    <n v="401"/>
    <n v="16"/>
    <n v="16"/>
  </r>
  <r>
    <x v="25"/>
    <s v="4/29/2016"/>
    <n v="961"/>
    <n v="382"/>
    <n v="42"/>
    <n v="55"/>
  </r>
  <r>
    <x v="25"/>
    <s v="4/30/2016"/>
    <n v="1240"/>
    <n v="200"/>
    <n v="0"/>
    <n v="0"/>
  </r>
  <r>
    <x v="25"/>
    <s v="5/1/2016"/>
    <n v="1142"/>
    <n v="237"/>
    <n v="0"/>
    <n v="0"/>
  </r>
  <r>
    <x v="25"/>
    <s v="5/2/2016"/>
    <n v="1112"/>
    <n v="250"/>
    <n v="14"/>
    <n v="64"/>
  </r>
  <r>
    <x v="25"/>
    <s v="5/3/2016"/>
    <n v="1021"/>
    <n v="330"/>
    <n v="31"/>
    <n v="58"/>
  </r>
  <r>
    <x v="25"/>
    <s v="5/4/2016"/>
    <n v="1440"/>
    <n v="0"/>
    <n v="0"/>
    <n v="0"/>
  </r>
  <r>
    <x v="25"/>
    <s v="5/5/2016"/>
    <n v="1047"/>
    <n v="317"/>
    <n v="23"/>
    <n v="53"/>
  </r>
  <r>
    <x v="25"/>
    <s v="5/6/2016"/>
    <n v="1136"/>
    <n v="247"/>
    <n v="13"/>
    <n v="44"/>
  </r>
  <r>
    <x v="25"/>
    <s v="5/7/2016"/>
    <n v="111"/>
    <n v="0"/>
    <n v="0"/>
    <n v="0"/>
  </r>
  <r>
    <x v="26"/>
    <s v="4/12/2016"/>
    <n v="745"/>
    <n v="153"/>
    <n v="6"/>
    <n v="59"/>
  </r>
  <r>
    <x v="26"/>
    <s v="4/13/2016"/>
    <n v="744"/>
    <n v="155"/>
    <n v="26"/>
    <n v="31"/>
  </r>
  <r>
    <x v="26"/>
    <s v="4/14/2016"/>
    <n v="787"/>
    <n v="189"/>
    <n v="32"/>
    <n v="35"/>
  </r>
  <r>
    <x v="26"/>
    <s v="4/15/2016"/>
    <n v="864"/>
    <n v="139"/>
    <n v="21"/>
    <n v="30"/>
  </r>
  <r>
    <x v="26"/>
    <s v="4/16/2016"/>
    <n v="1437"/>
    <n v="3"/>
    <n v="0"/>
    <n v="0"/>
  </r>
  <r>
    <x v="26"/>
    <s v="4/17/2016"/>
    <n v="1440"/>
    <n v="0"/>
    <n v="0"/>
    <n v="0"/>
  </r>
  <r>
    <x v="26"/>
    <s v="4/18/2016"/>
    <n v="1136"/>
    <n v="114"/>
    <n v="51"/>
    <n v="61"/>
  </r>
  <r>
    <x v="26"/>
    <s v="4/19/2016"/>
    <n v="671"/>
    <n v="124"/>
    <n v="69"/>
    <n v="67"/>
  </r>
  <r>
    <x v="26"/>
    <s v="4/20/2016"/>
    <n v="797"/>
    <n v="145"/>
    <n v="13"/>
    <n v="87"/>
  </r>
  <r>
    <x v="26"/>
    <s v="4/21/2016"/>
    <n v="758"/>
    <n v="206"/>
    <n v="6"/>
    <n v="19"/>
  </r>
  <r>
    <x v="26"/>
    <s v="4/22/2016"/>
    <n v="762"/>
    <n v="153"/>
    <n v="59"/>
    <n v="58"/>
  </r>
  <r>
    <x v="26"/>
    <s v="4/23/2016"/>
    <n v="1350"/>
    <n v="90"/>
    <n v="0"/>
    <n v="0"/>
  </r>
  <r>
    <x v="26"/>
    <s v="4/24/2016"/>
    <n v="566"/>
    <n v="125"/>
    <n v="0"/>
    <n v="0"/>
  </r>
  <r>
    <x v="26"/>
    <s v="4/25/2016"/>
    <n v="706"/>
    <n v="129"/>
    <n v="39"/>
    <n v="69"/>
  </r>
  <r>
    <x v="26"/>
    <s v="4/26/2016"/>
    <n v="726"/>
    <n v="132"/>
    <n v="33"/>
    <n v="70"/>
  </r>
  <r>
    <x v="26"/>
    <s v="4/27/2016"/>
    <n v="829"/>
    <n v="145"/>
    <n v="6"/>
    <n v="55"/>
  </r>
  <r>
    <x v="26"/>
    <s v="4/28/2016"/>
    <n v="810"/>
    <n v="161"/>
    <n v="48"/>
    <n v="54"/>
  </r>
  <r>
    <x v="26"/>
    <s v="4/29/2016"/>
    <n v="1198"/>
    <n v="182"/>
    <n v="36"/>
    <n v="24"/>
  </r>
  <r>
    <x v="26"/>
    <s v="4/30/2016"/>
    <n v="584"/>
    <n v="308"/>
    <n v="17"/>
    <n v="42"/>
  </r>
  <r>
    <x v="26"/>
    <s v="5/1/2016"/>
    <n v="685"/>
    <n v="258"/>
    <n v="15"/>
    <n v="30"/>
  </r>
  <r>
    <x v="26"/>
    <s v="5/2/2016"/>
    <n v="737"/>
    <n v="139"/>
    <n v="26"/>
    <n v="66"/>
  </r>
  <r>
    <x v="26"/>
    <s v="5/3/2016"/>
    <n v="761"/>
    <n v="152"/>
    <n v="36"/>
    <n v="57"/>
  </r>
  <r>
    <x v="26"/>
    <s v="5/4/2016"/>
    <n v="843"/>
    <n v="135"/>
    <n v="12"/>
    <n v="45"/>
  </r>
  <r>
    <x v="26"/>
    <s v="5/5/2016"/>
    <n v="1253"/>
    <n v="149"/>
    <n v="14"/>
    <n v="24"/>
  </r>
  <r>
    <x v="26"/>
    <s v="5/6/2016"/>
    <n v="834"/>
    <n v="154"/>
    <n v="35"/>
    <n v="84"/>
  </r>
  <r>
    <x v="26"/>
    <s v="5/7/2016"/>
    <n v="621"/>
    <n v="209"/>
    <n v="42"/>
    <n v="20"/>
  </r>
  <r>
    <x v="26"/>
    <s v="5/8/2016"/>
    <n v="695"/>
    <n v="147"/>
    <n v="27"/>
    <n v="32"/>
  </r>
  <r>
    <x v="26"/>
    <s v="5/9/2016"/>
    <n v="743"/>
    <n v="171"/>
    <n v="50"/>
    <n v="67"/>
  </r>
  <r>
    <x v="26"/>
    <s v="5/10/2016"/>
    <n v="1182"/>
    <n v="106"/>
    <n v="23"/>
    <n v="72"/>
  </r>
  <r>
    <x v="26"/>
    <s v="5/11/2016"/>
    <n v="757"/>
    <n v="128"/>
    <n v="40"/>
    <n v="57"/>
  </r>
  <r>
    <x v="26"/>
    <s v="5/12/2016"/>
    <n v="343"/>
    <n v="58"/>
    <n v="4"/>
    <n v="5"/>
  </r>
  <r>
    <x v="27"/>
    <s v="4/12/2016"/>
    <n v="1193"/>
    <n v="123"/>
    <n v="8"/>
    <n v="116"/>
  </r>
  <r>
    <x v="27"/>
    <s v="4/13/2016"/>
    <n v="1177"/>
    <n v="156"/>
    <n v="12"/>
    <n v="95"/>
  </r>
  <r>
    <x v="27"/>
    <s v="4/14/2016"/>
    <n v="1123"/>
    <n v="193"/>
    <n v="5"/>
    <n v="119"/>
  </r>
  <r>
    <x v="27"/>
    <s v="4/15/2016"/>
    <n v="1142"/>
    <n v="158"/>
    <n v="8"/>
    <n v="132"/>
  </r>
  <r>
    <x v="27"/>
    <s v="4/16/2016"/>
    <n v="1255"/>
    <n v="83"/>
    <n v="6"/>
    <n v="96"/>
  </r>
  <r>
    <x v="27"/>
    <s v="4/17/2016"/>
    <n v="1113"/>
    <n v="195"/>
    <n v="21"/>
    <n v="111"/>
  </r>
  <r>
    <x v="27"/>
    <s v="4/18/2016"/>
    <n v="1137"/>
    <n v="195"/>
    <n v="6"/>
    <n v="102"/>
  </r>
  <r>
    <x v="27"/>
    <s v="4/19/2016"/>
    <n v="1152"/>
    <n v="191"/>
    <n v="7"/>
    <n v="90"/>
  </r>
  <r>
    <x v="27"/>
    <s v="4/20/2016"/>
    <n v="695"/>
    <n v="158"/>
    <n v="5"/>
    <n v="89"/>
  </r>
  <r>
    <x v="27"/>
    <s v="4/21/2016"/>
    <n v="1164"/>
    <n v="170"/>
    <n v="6"/>
    <n v="100"/>
  </r>
  <r>
    <x v="27"/>
    <s v="4/22/2016"/>
    <n v="1260"/>
    <n v="117"/>
    <n v="3"/>
    <n v="60"/>
  </r>
  <r>
    <x v="27"/>
    <s v="4/23/2016"/>
    <n v="741"/>
    <n v="223"/>
    <n v="14"/>
    <n v="125"/>
  </r>
  <r>
    <x v="27"/>
    <s v="4/24/2016"/>
    <n v="1096"/>
    <n v="182"/>
    <n v="33"/>
    <n v="129"/>
  </r>
  <r>
    <x v="27"/>
    <s v="4/25/2016"/>
    <n v="1104"/>
    <n v="209"/>
    <n v="9"/>
    <n v="118"/>
  </r>
  <r>
    <x v="27"/>
    <s v="4/26/2016"/>
    <n v="1182"/>
    <n v="185"/>
    <n v="5"/>
    <n v="68"/>
  </r>
  <r>
    <x v="27"/>
    <s v="4/27/2016"/>
    <n v="1187"/>
    <n v="183"/>
    <n v="10"/>
    <n v="60"/>
  </r>
  <r>
    <x v="27"/>
    <s v="4/28/2016"/>
    <n v="1188"/>
    <n v="153"/>
    <n v="9"/>
    <n v="90"/>
  </r>
  <r>
    <x v="27"/>
    <s v="4/29/2016"/>
    <n v="1215"/>
    <n v="159"/>
    <n v="8"/>
    <n v="58"/>
  </r>
  <r>
    <x v="27"/>
    <s v="4/30/2016"/>
    <n v="1281"/>
    <n v="131"/>
    <n v="1"/>
    <n v="27"/>
  </r>
  <r>
    <x v="27"/>
    <s v="5/1/2016"/>
    <n v="1389"/>
    <n v="51"/>
    <n v="0"/>
    <n v="0"/>
  </r>
  <r>
    <x v="27"/>
    <s v="5/2/2016"/>
    <n v="1345"/>
    <n v="95"/>
    <n v="0"/>
    <n v="0"/>
  </r>
  <r>
    <x v="27"/>
    <s v="5/3/2016"/>
    <n v="1166"/>
    <n v="165"/>
    <n v="22"/>
    <n v="87"/>
  </r>
  <r>
    <x v="27"/>
    <s v="5/4/2016"/>
    <n v="1220"/>
    <n v="123"/>
    <n v="8"/>
    <n v="89"/>
  </r>
  <r>
    <x v="27"/>
    <s v="5/5/2016"/>
    <n v="1208"/>
    <n v="130"/>
    <n v="9"/>
    <n v="93"/>
  </r>
  <r>
    <x v="27"/>
    <s v="5/6/2016"/>
    <n v="1245"/>
    <n v="90"/>
    <n v="15"/>
    <n v="90"/>
  </r>
  <r>
    <x v="27"/>
    <s v="5/7/2016"/>
    <n v="1076"/>
    <n v="148"/>
    <n v="20"/>
    <n v="121"/>
  </r>
  <r>
    <x v="27"/>
    <s v="5/8/2016"/>
    <n v="1073"/>
    <n v="228"/>
    <n v="14"/>
    <n v="125"/>
  </r>
  <r>
    <x v="27"/>
    <s v="5/9/2016"/>
    <n v="1214"/>
    <n v="148"/>
    <n v="12"/>
    <n v="66"/>
  </r>
  <r>
    <x v="27"/>
    <s v="5/10/2016"/>
    <n v="1219"/>
    <n v="115"/>
    <n v="10"/>
    <n v="96"/>
  </r>
  <r>
    <x v="27"/>
    <s v="5/11/2016"/>
    <n v="1189"/>
    <n v="184"/>
    <n v="7"/>
    <n v="60"/>
  </r>
  <r>
    <x v="27"/>
    <s v="5/12/2016"/>
    <n v="839"/>
    <n v="39"/>
    <n v="4"/>
    <n v="28"/>
  </r>
  <r>
    <x v="28"/>
    <s v="4/12/2016"/>
    <n v="1244"/>
    <n v="154"/>
    <n v="2"/>
    <n v="40"/>
  </r>
  <r>
    <x v="28"/>
    <s v="4/13/2016"/>
    <n v="1298"/>
    <n v="96"/>
    <n v="11"/>
    <n v="35"/>
  </r>
  <r>
    <x v="28"/>
    <s v="4/14/2016"/>
    <n v="1362"/>
    <n v="33"/>
    <n v="16"/>
    <n v="29"/>
  </r>
  <r>
    <x v="28"/>
    <s v="4/15/2016"/>
    <n v="1335"/>
    <n v="105"/>
    <n v="0"/>
    <n v="0"/>
  </r>
  <r>
    <x v="28"/>
    <s v="4/16/2016"/>
    <n v="1268"/>
    <n v="115"/>
    <n v="51"/>
    <n v="6"/>
  </r>
  <r>
    <x v="28"/>
    <s v="4/17/2016"/>
    <n v="1237"/>
    <n v="157"/>
    <n v="5"/>
    <n v="41"/>
  </r>
  <r>
    <x v="28"/>
    <s v="4/18/2016"/>
    <n v="1278"/>
    <n v="130"/>
    <n v="16"/>
    <n v="16"/>
  </r>
  <r>
    <x v="28"/>
    <s v="4/19/2016"/>
    <n v="1276"/>
    <n v="164"/>
    <n v="0"/>
    <n v="0"/>
  </r>
  <r>
    <x v="28"/>
    <s v="4/20/2016"/>
    <n v="1201"/>
    <n v="216"/>
    <n v="18"/>
    <n v="5"/>
  </r>
  <r>
    <x v="28"/>
    <s v="4/21/2016"/>
    <n v="1199"/>
    <n v="172"/>
    <n v="20"/>
    <n v="49"/>
  </r>
  <r>
    <x v="28"/>
    <s v="4/22/2016"/>
    <n v="1320"/>
    <n v="120"/>
    <n v="0"/>
    <n v="0"/>
  </r>
  <r>
    <x v="28"/>
    <s v="4/23/2016"/>
    <n v="1193"/>
    <n v="191"/>
    <n v="26"/>
    <n v="30"/>
  </r>
  <r>
    <x v="28"/>
    <s v="4/24/2016"/>
    <n v="1313"/>
    <n v="82"/>
    <n v="4"/>
    <n v="41"/>
  </r>
  <r>
    <x v="28"/>
    <s v="4/25/2016"/>
    <n v="1261"/>
    <n v="118"/>
    <n v="54"/>
    <n v="7"/>
  </r>
  <r>
    <x v="28"/>
    <s v="4/26/2016"/>
    <n v="1299"/>
    <n v="108"/>
    <n v="14"/>
    <n v="19"/>
  </r>
  <r>
    <x v="28"/>
    <s v="4/27/2016"/>
    <n v="1286"/>
    <n v="104"/>
    <n v="5"/>
    <n v="45"/>
  </r>
  <r>
    <x v="28"/>
    <s v="4/28/2016"/>
    <n v="1393"/>
    <n v="20"/>
    <n v="16"/>
    <n v="11"/>
  </r>
  <r>
    <x v="28"/>
    <s v="4/29/2016"/>
    <n v="1257"/>
    <n v="136"/>
    <n v="14"/>
    <n v="16"/>
  </r>
  <r>
    <x v="28"/>
    <s v="4/30/2016"/>
    <n v="1440"/>
    <n v="0"/>
    <n v="0"/>
    <n v="0"/>
  </r>
  <r>
    <x v="29"/>
    <s v="4/12/2016"/>
    <n v="723"/>
    <n v="156"/>
    <n v="15"/>
    <n v="65"/>
  </r>
  <r>
    <x v="29"/>
    <s v="4/13/2016"/>
    <n v="680"/>
    <n v="169"/>
    <n v="14"/>
    <n v="116"/>
  </r>
  <r>
    <x v="29"/>
    <s v="4/14/2016"/>
    <n v="699"/>
    <n v="174"/>
    <n v="21"/>
    <n v="123"/>
  </r>
  <r>
    <x v="29"/>
    <s v="4/15/2016"/>
    <n v="729"/>
    <n v="190"/>
    <n v="23"/>
    <n v="60"/>
  </r>
  <r>
    <x v="29"/>
    <s v="4/16/2016"/>
    <n v="563"/>
    <n v="142"/>
    <n v="21"/>
    <n v="64"/>
  </r>
  <r>
    <x v="29"/>
    <s v="4/17/2016"/>
    <n v="599"/>
    <n v="93"/>
    <n v="0"/>
    <n v="0"/>
  </r>
  <r>
    <x v="29"/>
    <s v="4/18/2016"/>
    <n v="720"/>
    <n v="174"/>
    <n v="10"/>
    <n v="117"/>
  </r>
  <r>
    <x v="29"/>
    <s v="4/19/2016"/>
    <n v="737"/>
    <n v="154"/>
    <n v="19"/>
    <n v="120"/>
  </r>
  <r>
    <x v="29"/>
    <s v="4/20/2016"/>
    <n v="763"/>
    <n v="169"/>
    <n v="8"/>
    <n v="82"/>
  </r>
  <r>
    <x v="29"/>
    <s v="4/21/2016"/>
    <n v="677"/>
    <n v="145"/>
    <n v="16"/>
    <n v="137"/>
  </r>
  <r>
    <x v="29"/>
    <s v="4/22/2016"/>
    <n v="769"/>
    <n v="159"/>
    <n v="12"/>
    <n v="113"/>
  </r>
  <r>
    <x v="29"/>
    <s v="4/23/2016"/>
    <n v="740"/>
    <n v="136"/>
    <n v="10"/>
    <n v="19"/>
  </r>
  <r>
    <x v="29"/>
    <s v="4/24/2016"/>
    <n v="734"/>
    <n v="135"/>
    <n v="0"/>
    <n v="0"/>
  </r>
  <r>
    <x v="29"/>
    <s v="4/25/2016"/>
    <n v="692"/>
    <n v="141"/>
    <n v="16"/>
    <n v="117"/>
  </r>
  <r>
    <x v="29"/>
    <s v="4/26/2016"/>
    <n v="593"/>
    <n v="161"/>
    <n v="18"/>
    <n v="90"/>
  </r>
  <r>
    <x v="29"/>
    <s v="4/27/2016"/>
    <n v="676"/>
    <n v="192"/>
    <n v="4"/>
    <n v="4"/>
  </r>
  <r>
    <x v="29"/>
    <s v="4/28/2016"/>
    <n v="711"/>
    <n v="139"/>
    <n v="10"/>
    <n v="11"/>
  </r>
  <r>
    <x v="29"/>
    <s v="4/29/2016"/>
    <n v="767"/>
    <n v="172"/>
    <n v="7"/>
    <n v="3"/>
  </r>
  <r>
    <x v="29"/>
    <s v="4/30/2016"/>
    <n v="780"/>
    <n v="121"/>
    <n v="0"/>
    <n v="0"/>
  </r>
  <r>
    <x v="29"/>
    <s v="5/1/2016"/>
    <n v="669"/>
    <n v="127"/>
    <n v="10"/>
    <n v="71"/>
  </r>
  <r>
    <x v="29"/>
    <s v="5/2/2016"/>
    <n v="802"/>
    <n v="142"/>
    <n v="4"/>
    <n v="63"/>
  </r>
  <r>
    <x v="29"/>
    <s v="5/3/2016"/>
    <n v="822"/>
    <n v="195"/>
    <n v="20"/>
    <n v="71"/>
  </r>
  <r>
    <x v="29"/>
    <s v="5/4/2016"/>
    <n v="680"/>
    <n v="167"/>
    <n v="10"/>
    <n v="19"/>
  </r>
  <r>
    <x v="29"/>
    <s v="5/5/2016"/>
    <n v="764"/>
    <n v="214"/>
    <n v="3"/>
    <n v="66"/>
  </r>
  <r>
    <x v="29"/>
    <s v="5/6/2016"/>
    <n v="831"/>
    <n v="166"/>
    <n v="5"/>
    <n v="74"/>
  </r>
  <r>
    <x v="29"/>
    <s v="5/7/2016"/>
    <n v="851"/>
    <n v="158"/>
    <n v="0"/>
    <n v="0"/>
  </r>
  <r>
    <x v="29"/>
    <s v="5/8/2016"/>
    <n v="621"/>
    <n v="139"/>
    <n v="0"/>
    <n v="0"/>
  </r>
  <r>
    <x v="29"/>
    <s v="5/9/2016"/>
    <n v="772"/>
    <n v="171"/>
    <n v="13"/>
    <n v="71"/>
  </r>
  <r>
    <x v="29"/>
    <s v="5/10/2016"/>
    <n v="840"/>
    <n v="152"/>
    <n v="13"/>
    <n v="63"/>
  </r>
  <r>
    <x v="29"/>
    <s v="5/11/2016"/>
    <n v="763"/>
    <n v="184"/>
    <n v="10"/>
    <n v="72"/>
  </r>
  <r>
    <x v="29"/>
    <s v="5/12/2016"/>
    <n v="433"/>
    <n v="102"/>
    <n v="6"/>
    <n v="8"/>
  </r>
  <r>
    <x v="30"/>
    <s v="4/12/2016"/>
    <n v="1237"/>
    <n v="196"/>
    <n v="7"/>
    <n v="0"/>
  </r>
  <r>
    <x v="30"/>
    <s v="4/13/2016"/>
    <n v="1252"/>
    <n v="163"/>
    <n v="23"/>
    <n v="2"/>
  </r>
  <r>
    <x v="30"/>
    <s v="4/14/2016"/>
    <n v="1306"/>
    <n v="134"/>
    <n v="0"/>
    <n v="0"/>
  </r>
  <r>
    <x v="30"/>
    <s v="4/15/2016"/>
    <n v="1375"/>
    <n v="65"/>
    <n v="0"/>
    <n v="0"/>
  </r>
  <r>
    <x v="30"/>
    <s v="4/16/2016"/>
    <n v="1440"/>
    <n v="0"/>
    <n v="0"/>
    <n v="0"/>
  </r>
  <r>
    <x v="30"/>
    <s v="4/17/2016"/>
    <n v="1440"/>
    <n v="0"/>
    <n v="0"/>
    <n v="0"/>
  </r>
  <r>
    <x v="30"/>
    <s v="4/18/2016"/>
    <n v="1309"/>
    <n v="105"/>
    <n v="22"/>
    <n v="4"/>
  </r>
  <r>
    <x v="30"/>
    <s v="4/19/2016"/>
    <n v="1257"/>
    <n v="166"/>
    <n v="10"/>
    <n v="7"/>
  </r>
  <r>
    <x v="30"/>
    <s v="4/20/2016"/>
    <n v="1246"/>
    <n v="167"/>
    <n v="27"/>
    <n v="0"/>
  </r>
  <r>
    <x v="30"/>
    <s v="4/21/2016"/>
    <n v="1229"/>
    <n v="158"/>
    <n v="18"/>
    <n v="35"/>
  </r>
  <r>
    <x v="30"/>
    <s v="4/22/2016"/>
    <n v="1170"/>
    <n v="212"/>
    <n v="54"/>
    <n v="4"/>
  </r>
  <r>
    <x v="30"/>
    <s v="4/23/2016"/>
    <n v="1151"/>
    <n v="238"/>
    <n v="44"/>
    <n v="7"/>
  </r>
  <r>
    <x v="30"/>
    <s v="4/24/2016"/>
    <n v="1188"/>
    <n v="206"/>
    <n v="44"/>
    <n v="2"/>
  </r>
  <r>
    <x v="30"/>
    <s v="4/25/2016"/>
    <n v="1294"/>
    <n v="122"/>
    <n v="6"/>
    <n v="18"/>
  </r>
  <r>
    <x v="30"/>
    <s v="4/26/2016"/>
    <n v="1134"/>
    <n v="214"/>
    <n v="91"/>
    <n v="1"/>
  </r>
  <r>
    <x v="30"/>
    <s v="4/27/2016"/>
    <n v="1229"/>
    <n v="129"/>
    <n v="5"/>
    <n v="77"/>
  </r>
  <r>
    <x v="30"/>
    <s v="4/28/2016"/>
    <n v="1209"/>
    <n v="203"/>
    <n v="28"/>
    <n v="0"/>
  </r>
  <r>
    <x v="30"/>
    <s v="4/29/2016"/>
    <n v="1069"/>
    <n v="258"/>
    <n v="67"/>
    <n v="46"/>
  </r>
  <r>
    <x v="30"/>
    <s v="4/30/2016"/>
    <n v="1093"/>
    <n v="317"/>
    <n v="28"/>
    <n v="2"/>
  </r>
  <r>
    <x v="30"/>
    <s v="5/1/2016"/>
    <n v="1311"/>
    <n v="117"/>
    <n v="2"/>
    <n v="10"/>
  </r>
  <r>
    <x v="30"/>
    <s v="5/2/2016"/>
    <n v="1440"/>
    <n v="0"/>
    <n v="0"/>
    <n v="0"/>
  </r>
  <r>
    <x v="30"/>
    <s v="5/3/2016"/>
    <n v="1440"/>
    <n v="0"/>
    <n v="0"/>
    <n v="0"/>
  </r>
  <r>
    <x v="30"/>
    <s v="5/4/2016"/>
    <n v="1440"/>
    <n v="0"/>
    <n v="0"/>
    <n v="0"/>
  </r>
  <r>
    <x v="30"/>
    <s v="5/5/2016"/>
    <n v="1370"/>
    <n v="70"/>
    <n v="0"/>
    <n v="0"/>
  </r>
  <r>
    <x v="30"/>
    <s v="5/6/2016"/>
    <n v="1250"/>
    <n v="166"/>
    <n v="22"/>
    <n v="2"/>
  </r>
  <r>
    <x v="30"/>
    <s v="5/7/2016"/>
    <n v="1190"/>
    <n v="250"/>
    <n v="0"/>
    <n v="0"/>
  </r>
  <r>
    <x v="30"/>
    <s v="5/8/2016"/>
    <n v="1183"/>
    <n v="182"/>
    <n v="72"/>
    <n v="3"/>
  </r>
  <r>
    <x v="30"/>
    <s v="5/9/2016"/>
    <n v="1260"/>
    <n v="110"/>
    <n v="4"/>
    <n v="66"/>
  </r>
  <r>
    <x v="30"/>
    <s v="5/10/2016"/>
    <n v="1226"/>
    <n v="162"/>
    <n v="43"/>
    <n v="9"/>
  </r>
  <r>
    <x v="30"/>
    <s v="5/11/2016"/>
    <n v="1106"/>
    <n v="177"/>
    <n v="71"/>
    <n v="5"/>
  </r>
  <r>
    <x v="30"/>
    <s v="5/12/2016"/>
    <n v="1440"/>
    <n v="0"/>
    <n v="0"/>
    <n v="0"/>
  </r>
  <r>
    <x v="31"/>
    <s v="4/12/2016"/>
    <n v="831"/>
    <n v="116"/>
    <n v="0"/>
    <n v="0"/>
  </r>
  <r>
    <x v="31"/>
    <s v="4/13/2016"/>
    <n v="806"/>
    <n v="82"/>
    <n v="0"/>
    <n v="0"/>
  </r>
  <r>
    <x v="31"/>
    <s v="4/14/2016"/>
    <n v="853"/>
    <n v="84"/>
    <n v="0"/>
    <n v="0"/>
  </r>
  <r>
    <x v="31"/>
    <s v="4/15/2016"/>
    <n v="937"/>
    <n v="126"/>
    <n v="0"/>
    <n v="0"/>
  </r>
  <r>
    <x v="31"/>
    <s v="4/16/2016"/>
    <n v="1428"/>
    <n v="12"/>
    <n v="0"/>
    <n v="0"/>
  </r>
  <r>
    <x v="31"/>
    <s v="4/17/2016"/>
    <n v="1440"/>
    <n v="0"/>
    <n v="0"/>
    <n v="0"/>
  </r>
  <r>
    <x v="31"/>
    <s v="4/18/2016"/>
    <n v="1440"/>
    <n v="0"/>
    <n v="0"/>
    <n v="0"/>
  </r>
  <r>
    <x v="31"/>
    <s v="4/19/2016"/>
    <n v="1440"/>
    <n v="0"/>
    <n v="0"/>
    <n v="0"/>
  </r>
  <r>
    <x v="31"/>
    <s v="4/20/2016"/>
    <n v="744"/>
    <n v="139"/>
    <n v="10"/>
    <n v="0"/>
  </r>
  <r>
    <x v="31"/>
    <s v="4/21/2016"/>
    <n v="1431"/>
    <n v="9"/>
    <n v="0"/>
    <n v="0"/>
  </r>
  <r>
    <x v="31"/>
    <s v="4/22/2016"/>
    <n v="817"/>
    <n v="195"/>
    <n v="20"/>
    <n v="1"/>
  </r>
  <r>
    <x v="31"/>
    <s v="4/23/2016"/>
    <n v="795"/>
    <n v="232"/>
    <n v="45"/>
    <n v="8"/>
  </r>
  <r>
    <x v="31"/>
    <s v="4/24/2016"/>
    <n v="1410"/>
    <n v="19"/>
    <n v="8"/>
    <n v="3"/>
  </r>
  <r>
    <x v="31"/>
    <s v="4/25/2016"/>
    <n v="1440"/>
    <n v="0"/>
    <n v="0"/>
    <n v="0"/>
  </r>
  <r>
    <x v="31"/>
    <s v="4/26/2016"/>
    <n v="1360"/>
    <n v="80"/>
    <n v="0"/>
    <n v="0"/>
  </r>
  <r>
    <x v="31"/>
    <s v="4/27/2016"/>
    <n v="900"/>
    <n v="112"/>
    <n v="0"/>
    <n v="0"/>
  </r>
  <r>
    <x v="31"/>
    <s v="4/28/2016"/>
    <n v="714"/>
    <n v="310"/>
    <n v="0"/>
    <n v="0"/>
  </r>
  <r>
    <x v="31"/>
    <s v="4/29/2016"/>
    <n v="634"/>
    <n v="380"/>
    <n v="14"/>
    <n v="6"/>
  </r>
  <r>
    <x v="31"/>
    <s v="4/30/2016"/>
    <n v="749"/>
    <n v="301"/>
    <n v="20"/>
    <n v="10"/>
  </r>
  <r>
    <x v="31"/>
    <s v="5/1/2016"/>
    <n v="834"/>
    <n v="79"/>
    <n v="0"/>
    <n v="0"/>
  </r>
  <r>
    <x v="31"/>
    <s v="5/2/2016"/>
    <n v="916"/>
    <n v="101"/>
    <n v="0"/>
    <n v="0"/>
  </r>
  <r>
    <x v="31"/>
    <s v="5/3/2016"/>
    <n v="739"/>
    <n v="156"/>
    <n v="0"/>
    <n v="0"/>
  </r>
  <r>
    <x v="31"/>
    <s v="5/4/2016"/>
    <n v="848"/>
    <n v="129"/>
    <n v="0"/>
    <n v="0"/>
  </r>
  <r>
    <x v="31"/>
    <s v="5/5/2016"/>
    <n v="1440"/>
    <n v="0"/>
    <n v="0"/>
    <n v="0"/>
  </r>
  <r>
    <x v="31"/>
    <s v="5/6/2016"/>
    <n v="1440"/>
    <n v="0"/>
    <n v="0"/>
    <n v="0"/>
  </r>
  <r>
    <x v="31"/>
    <s v="5/7/2016"/>
    <n v="1440"/>
    <n v="0"/>
    <n v="0"/>
    <n v="0"/>
  </r>
  <r>
    <x v="31"/>
    <s v="5/8/2016"/>
    <n v="1440"/>
    <n v="0"/>
    <n v="0"/>
    <n v="0"/>
  </r>
  <r>
    <x v="31"/>
    <s v="5/9/2016"/>
    <n v="1440"/>
    <n v="0"/>
    <n v="0"/>
    <n v="0"/>
  </r>
  <r>
    <x v="31"/>
    <s v="5/10/2016"/>
    <n v="48"/>
    <n v="0"/>
    <n v="0"/>
    <n v="0"/>
  </r>
  <r>
    <x v="32"/>
    <s v="4/12/2016"/>
    <n v="1036"/>
    <n v="312"/>
    <n v="7"/>
    <n v="85"/>
  </r>
  <r>
    <x v="32"/>
    <s v="4/13/2016"/>
    <n v="1098"/>
    <n v="216"/>
    <n v="18"/>
    <n v="108"/>
  </r>
  <r>
    <x v="32"/>
    <s v="4/14/2016"/>
    <n v="1061"/>
    <n v="298"/>
    <n v="13"/>
    <n v="68"/>
  </r>
  <r>
    <x v="32"/>
    <s v="4/15/2016"/>
    <n v="1052"/>
    <n v="281"/>
    <n v="1"/>
    <n v="106"/>
  </r>
  <r>
    <x v="32"/>
    <s v="4/16/2016"/>
    <n v="888"/>
    <n v="429"/>
    <n v="29"/>
    <n v="94"/>
  </r>
  <r>
    <x v="32"/>
    <s v="4/17/2016"/>
    <n v="1060"/>
    <n v="307"/>
    <n v="15"/>
    <n v="58"/>
  </r>
  <r>
    <x v="32"/>
    <s v="4/18/2016"/>
    <n v="1215"/>
    <n v="191"/>
    <n v="5"/>
    <n v="29"/>
  </r>
  <r>
    <x v="32"/>
    <s v="4/19/2016"/>
    <n v="1131"/>
    <n v="214"/>
    <n v="13"/>
    <n v="82"/>
  </r>
  <r>
    <x v="32"/>
    <s v="4/20/2016"/>
    <n v="1123"/>
    <n v="225"/>
    <n v="19"/>
    <n v="73"/>
  </r>
  <r>
    <x v="32"/>
    <s v="4/21/2016"/>
    <n v="1119"/>
    <n v="226"/>
    <n v="13"/>
    <n v="82"/>
  </r>
  <r>
    <x v="32"/>
    <s v="4/22/2016"/>
    <n v="1141"/>
    <n v="236"/>
    <n v="2"/>
    <n v="61"/>
  </r>
  <r>
    <x v="32"/>
    <s v="4/23/2016"/>
    <n v="1032"/>
    <n v="300"/>
    <n v="6"/>
    <n v="102"/>
  </r>
  <r>
    <x v="32"/>
    <s v="4/24/2016"/>
    <n v="1148"/>
    <n v="227"/>
    <n v="1"/>
    <n v="64"/>
  </r>
  <r>
    <x v="32"/>
    <s v="4/25/2016"/>
    <n v="1101"/>
    <n v="218"/>
    <n v="8"/>
    <n v="113"/>
  </r>
  <r>
    <x v="32"/>
    <s v="4/26/2016"/>
    <n v="1157"/>
    <n v="258"/>
    <n v="3"/>
    <n v="22"/>
  </r>
  <r>
    <x v="32"/>
    <s v="4/27/2016"/>
    <n v="1104"/>
    <n v="235"/>
    <n v="8"/>
    <n v="93"/>
  </r>
  <r>
    <x v="32"/>
    <s v="4/28/2016"/>
    <n v="1143"/>
    <n v="231"/>
    <n v="8"/>
    <n v="58"/>
  </r>
  <r>
    <x v="32"/>
    <s v="4/29/2016"/>
    <n v="1207"/>
    <n v="210"/>
    <n v="5"/>
    <n v="18"/>
  </r>
  <r>
    <x v="32"/>
    <s v="4/30/2016"/>
    <n v="1089"/>
    <n v="223"/>
    <n v="4"/>
    <n v="124"/>
  </r>
  <r>
    <x v="32"/>
    <s v="5/1/2016"/>
    <n v="1226"/>
    <n v="166"/>
    <n v="12"/>
    <n v="36"/>
  </r>
  <r>
    <x v="32"/>
    <s v="5/2/2016"/>
    <n v="1335"/>
    <n v="105"/>
    <n v="0"/>
    <n v="0"/>
  </r>
  <r>
    <x v="32"/>
    <s v="5/3/2016"/>
    <n v="1189"/>
    <n v="229"/>
    <n v="3"/>
    <n v="19"/>
  </r>
  <r>
    <x v="32"/>
    <s v="5/4/2016"/>
    <n v="1154"/>
    <n v="212"/>
    <n v="8"/>
    <n v="66"/>
  </r>
  <r>
    <x v="32"/>
    <s v="5/5/2016"/>
    <n v="1170"/>
    <n v="188"/>
    <n v="15"/>
    <n v="67"/>
  </r>
  <r>
    <x v="32"/>
    <s v="5/6/2016"/>
    <n v="1095"/>
    <n v="232"/>
    <n v="17"/>
    <n v="96"/>
  </r>
  <r>
    <x v="32"/>
    <s v="5/7/2016"/>
    <n v="1036"/>
    <n v="271"/>
    <n v="28"/>
    <n v="105"/>
  </r>
  <r>
    <x v="32"/>
    <s v="5/8/2016"/>
    <n v="1174"/>
    <n v="245"/>
    <n v="4"/>
    <n v="17"/>
  </r>
  <r>
    <x v="32"/>
    <s v="5/9/2016"/>
    <n v="1131"/>
    <n v="217"/>
    <n v="19"/>
    <n v="73"/>
  </r>
  <r>
    <x v="32"/>
    <s v="5/10/2016"/>
    <n v="1187"/>
    <n v="224"/>
    <n v="11"/>
    <n v="18"/>
  </r>
  <r>
    <x v="32"/>
    <s v="5/11/2016"/>
    <n v="1127"/>
    <n v="213"/>
    <n v="12"/>
    <n v="88"/>
  </r>
  <r>
    <x v="32"/>
    <s v="5/12/2016"/>
    <n v="770"/>
    <n v="137"/>
    <n v="1"/>
    <n v="23"/>
  </r>
  <r>
    <x v="3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x v="0"/>
    <n v="327"/>
    <n v="346"/>
    <n v="5.45"/>
    <n v="19"/>
  </r>
  <r>
    <x v="0"/>
    <n v="384"/>
    <n v="407"/>
    <n v="6.4"/>
    <n v="23"/>
  </r>
  <r>
    <x v="0"/>
    <n v="412"/>
    <n v="442"/>
    <n v="6.8666666666666663"/>
    <n v="30"/>
  </r>
  <r>
    <x v="0"/>
    <n v="340"/>
    <n v="367"/>
    <n v="5.666666666666667"/>
    <n v="27"/>
  </r>
  <r>
    <x v="0"/>
    <n v="700"/>
    <n v="712"/>
    <n v="11.666666666666666"/>
    <n v="12"/>
  </r>
  <r>
    <x v="0"/>
    <n v="304"/>
    <n v="320"/>
    <n v="5.0666666666666664"/>
    <n v="16"/>
  </r>
  <r>
    <x v="0"/>
    <n v="360"/>
    <n v="377"/>
    <n v="6"/>
    <n v="17"/>
  </r>
  <r>
    <x v="0"/>
    <n v="325"/>
    <n v="364"/>
    <n v="5.416666666666667"/>
    <n v="39"/>
  </r>
  <r>
    <x v="0"/>
    <n v="361"/>
    <n v="384"/>
    <n v="6.0166666666666666"/>
    <n v="23"/>
  </r>
  <r>
    <x v="0"/>
    <n v="430"/>
    <n v="449"/>
    <n v="7.166666666666667"/>
    <n v="19"/>
  </r>
  <r>
    <x v="0"/>
    <n v="277"/>
    <n v="323"/>
    <n v="4.6166666666666663"/>
    <n v="46"/>
  </r>
  <r>
    <x v="0"/>
    <n v="245"/>
    <n v="274"/>
    <n v="4.083333333333333"/>
    <n v="29"/>
  </r>
  <r>
    <x v="0"/>
    <n v="366"/>
    <n v="393"/>
    <n v="6.1"/>
    <n v="27"/>
  </r>
  <r>
    <x v="0"/>
    <n v="341"/>
    <n v="354"/>
    <n v="5.6833333333333336"/>
    <n v="13"/>
  </r>
  <r>
    <x v="0"/>
    <n v="404"/>
    <n v="425"/>
    <n v="6.7333333333333334"/>
    <n v="21"/>
  </r>
  <r>
    <x v="0"/>
    <n v="369"/>
    <n v="396"/>
    <n v="6.15"/>
    <n v="27"/>
  </r>
  <r>
    <x v="0"/>
    <n v="277"/>
    <n v="309"/>
    <n v="4.6166666666666663"/>
    <n v="32"/>
  </r>
  <r>
    <x v="0"/>
    <n v="273"/>
    <n v="296"/>
    <n v="4.55"/>
    <n v="23"/>
  </r>
  <r>
    <x v="0"/>
    <n v="247"/>
    <n v="264"/>
    <n v="4.1166666666666663"/>
    <n v="17"/>
  </r>
  <r>
    <x v="0"/>
    <n v="334"/>
    <n v="367"/>
    <n v="5.5666666666666664"/>
    <n v="33"/>
  </r>
  <r>
    <x v="0"/>
    <n v="331"/>
    <n v="349"/>
    <n v="5.5166666666666666"/>
    <n v="18"/>
  </r>
  <r>
    <x v="0"/>
    <n v="594"/>
    <n v="611"/>
    <n v="9.9"/>
    <n v="17"/>
  </r>
  <r>
    <x v="0"/>
    <n v="338"/>
    <n v="342"/>
    <n v="5.6333333333333337"/>
    <n v="4"/>
  </r>
  <r>
    <x v="0"/>
    <n v="383"/>
    <n v="403"/>
    <n v="6.3833333333333337"/>
    <n v="20"/>
  </r>
  <r>
    <x v="0"/>
    <n v="285"/>
    <n v="306"/>
    <n v="4.75"/>
    <n v="21"/>
  </r>
  <r>
    <x v="1"/>
    <n v="119"/>
    <n v="127"/>
    <n v="1.9833333333333334"/>
    <n v="8"/>
  </r>
  <r>
    <x v="1"/>
    <n v="124"/>
    <n v="142"/>
    <n v="2.0666666666666669"/>
    <n v="18"/>
  </r>
  <r>
    <x v="1"/>
    <n v="796"/>
    <n v="961"/>
    <n v="13.266666666666667"/>
    <n v="165"/>
  </r>
  <r>
    <x v="1"/>
    <n v="137"/>
    <n v="154"/>
    <n v="2.2833333333333332"/>
    <n v="17"/>
  </r>
  <r>
    <x v="2"/>
    <n v="644"/>
    <n v="961"/>
    <n v="10.733333333333333"/>
    <n v="317"/>
  </r>
  <r>
    <x v="2"/>
    <n v="722"/>
    <n v="961"/>
    <n v="12.033333333333333"/>
    <n v="239"/>
  </r>
  <r>
    <x v="2"/>
    <n v="590"/>
    <n v="961"/>
    <n v="9.8333333333333339"/>
    <n v="371"/>
  </r>
  <r>
    <x v="3"/>
    <n v="750"/>
    <n v="775"/>
    <n v="12.5"/>
    <n v="25"/>
  </r>
  <r>
    <x v="3"/>
    <n v="398"/>
    <n v="422"/>
    <n v="6.6333333333333337"/>
    <n v="24"/>
  </r>
  <r>
    <x v="3"/>
    <n v="475"/>
    <n v="499"/>
    <n v="7.916666666666667"/>
    <n v="24"/>
  </r>
  <r>
    <x v="3"/>
    <n v="296"/>
    <n v="315"/>
    <n v="4.9333333333333336"/>
    <n v="19"/>
  </r>
  <r>
    <x v="3"/>
    <n v="166"/>
    <n v="178"/>
    <n v="2.7666666666666666"/>
    <n v="12"/>
  </r>
  <r>
    <x v="4"/>
    <n v="503"/>
    <n v="546"/>
    <n v="8.3833333333333329"/>
    <n v="43"/>
  </r>
  <r>
    <x v="4"/>
    <n v="531"/>
    <n v="565"/>
    <n v="8.85"/>
    <n v="34"/>
  </r>
  <r>
    <x v="4"/>
    <n v="545"/>
    <n v="568"/>
    <n v="9.0833333333333339"/>
    <n v="23"/>
  </r>
  <r>
    <x v="4"/>
    <n v="523"/>
    <n v="573"/>
    <n v="8.7166666666666668"/>
    <n v="50"/>
  </r>
  <r>
    <x v="4"/>
    <n v="524"/>
    <n v="567"/>
    <n v="8.7333333333333325"/>
    <n v="43"/>
  </r>
  <r>
    <x v="4"/>
    <n v="437"/>
    <n v="498"/>
    <n v="7.2833333333333332"/>
    <n v="61"/>
  </r>
  <r>
    <x v="4"/>
    <n v="498"/>
    <n v="540"/>
    <n v="8.3000000000000007"/>
    <n v="42"/>
  </r>
  <r>
    <x v="4"/>
    <n v="461"/>
    <n v="510"/>
    <n v="7.6833333333333336"/>
    <n v="49"/>
  </r>
  <r>
    <x v="4"/>
    <n v="477"/>
    <n v="514"/>
    <n v="7.95"/>
    <n v="37"/>
  </r>
  <r>
    <x v="4"/>
    <n v="520"/>
    <n v="545"/>
    <n v="8.6666666666666661"/>
    <n v="25"/>
  </r>
  <r>
    <x v="4"/>
    <n v="522"/>
    <n v="554"/>
    <n v="8.6999999999999993"/>
    <n v="32"/>
  </r>
  <r>
    <x v="4"/>
    <n v="555"/>
    <n v="591"/>
    <n v="9.25"/>
    <n v="36"/>
  </r>
  <r>
    <x v="4"/>
    <n v="506"/>
    <n v="531"/>
    <n v="8.4333333333333336"/>
    <n v="25"/>
  </r>
  <r>
    <x v="4"/>
    <n v="508"/>
    <n v="545"/>
    <n v="8.4666666666666668"/>
    <n v="37"/>
  </r>
  <r>
    <x v="4"/>
    <n v="513"/>
    <n v="545"/>
    <n v="8.5500000000000007"/>
    <n v="32"/>
  </r>
  <r>
    <x v="4"/>
    <n v="490"/>
    <n v="510"/>
    <n v="8.1666666666666661"/>
    <n v="20"/>
  </r>
  <r>
    <x v="4"/>
    <n v="573"/>
    <n v="607"/>
    <n v="9.5500000000000007"/>
    <n v="34"/>
  </r>
  <r>
    <x v="4"/>
    <n v="527"/>
    <n v="546"/>
    <n v="8.7833333333333332"/>
    <n v="19"/>
  </r>
  <r>
    <x v="4"/>
    <n v="511"/>
    <n v="543"/>
    <n v="8.5166666666666675"/>
    <n v="32"/>
  </r>
  <r>
    <x v="4"/>
    <n v="538"/>
    <n v="560"/>
    <n v="8.9666666666666668"/>
    <n v="22"/>
  </r>
  <r>
    <x v="4"/>
    <n v="468"/>
    <n v="485"/>
    <n v="7.8"/>
    <n v="17"/>
  </r>
  <r>
    <x v="4"/>
    <n v="524"/>
    <n v="548"/>
    <n v="8.7333333333333325"/>
    <n v="24"/>
  </r>
  <r>
    <x v="4"/>
    <n v="511"/>
    <n v="521"/>
    <n v="8.5166666666666675"/>
    <n v="10"/>
  </r>
  <r>
    <x v="4"/>
    <n v="541"/>
    <n v="568"/>
    <n v="9.0166666666666675"/>
    <n v="27"/>
  </r>
  <r>
    <x v="4"/>
    <n v="531"/>
    <n v="556"/>
    <n v="8.85"/>
    <n v="25"/>
  </r>
  <r>
    <x v="4"/>
    <n v="357"/>
    <n v="380"/>
    <n v="5.95"/>
    <n v="23"/>
  </r>
  <r>
    <x v="4"/>
    <n v="523"/>
    <n v="553"/>
    <n v="8.7166666666666668"/>
    <n v="30"/>
  </r>
  <r>
    <x v="4"/>
    <n v="456"/>
    <n v="485"/>
    <n v="7.6"/>
    <n v="29"/>
  </r>
  <r>
    <x v="5"/>
    <n v="61"/>
    <n v="69"/>
    <n v="1.0166666666666666"/>
    <n v="8"/>
  </r>
  <r>
    <x v="6"/>
    <n v="467"/>
    <n v="531"/>
    <n v="7.7833333333333332"/>
    <n v="64"/>
  </r>
  <r>
    <x v="6"/>
    <n v="445"/>
    <n v="489"/>
    <n v="7.416666666666667"/>
    <n v="44"/>
  </r>
  <r>
    <x v="6"/>
    <n v="452"/>
    <n v="504"/>
    <n v="7.5333333333333332"/>
    <n v="52"/>
  </r>
  <r>
    <x v="6"/>
    <n v="556"/>
    <n v="602"/>
    <n v="9.2666666666666675"/>
    <n v="46"/>
  </r>
  <r>
    <x v="6"/>
    <n v="500"/>
    <n v="557"/>
    <n v="8.3333333333333339"/>
    <n v="57"/>
  </r>
  <r>
    <x v="6"/>
    <n v="465"/>
    <n v="514"/>
    <n v="7.75"/>
    <n v="49"/>
  </r>
  <r>
    <x v="6"/>
    <n v="460"/>
    <n v="484"/>
    <n v="7.666666666666667"/>
    <n v="24"/>
  </r>
  <r>
    <x v="6"/>
    <n v="405"/>
    <n v="461"/>
    <n v="6.75"/>
    <n v="56"/>
  </r>
  <r>
    <x v="6"/>
    <n v="374"/>
    <n v="386"/>
    <n v="6.2333333333333334"/>
    <n v="12"/>
  </r>
  <r>
    <x v="6"/>
    <n v="442"/>
    <n v="459"/>
    <n v="7.3666666666666663"/>
    <n v="17"/>
  </r>
  <r>
    <x v="6"/>
    <n v="433"/>
    <n v="471"/>
    <n v="7.2166666666666668"/>
    <n v="38"/>
  </r>
  <r>
    <x v="6"/>
    <n v="436"/>
    <n v="490"/>
    <n v="7.2666666666666666"/>
    <n v="54"/>
  </r>
  <r>
    <x v="6"/>
    <n v="448"/>
    <n v="499"/>
    <n v="7.4666666666666668"/>
    <n v="51"/>
  </r>
  <r>
    <x v="6"/>
    <n v="408"/>
    <n v="450"/>
    <n v="6.8"/>
    <n v="42"/>
  </r>
  <r>
    <x v="6"/>
    <n v="411"/>
    <n v="473"/>
    <n v="6.85"/>
    <n v="62"/>
  </r>
  <r>
    <x v="7"/>
    <n v="274"/>
    <n v="469"/>
    <n v="4.5666666666666664"/>
    <n v="195"/>
  </r>
  <r>
    <x v="7"/>
    <n v="295"/>
    <n v="456"/>
    <n v="4.916666666666667"/>
    <n v="161"/>
  </r>
  <r>
    <x v="7"/>
    <n v="291"/>
    <n v="397"/>
    <n v="4.8499999999999996"/>
    <n v="106"/>
  </r>
  <r>
    <x v="7"/>
    <n v="424"/>
    <n v="556"/>
    <n v="7.0666666666666664"/>
    <n v="132"/>
  </r>
  <r>
    <x v="7"/>
    <n v="283"/>
    <n v="510"/>
    <n v="4.7166666666666668"/>
    <n v="227"/>
  </r>
  <r>
    <x v="7"/>
    <n v="381"/>
    <n v="566"/>
    <n v="6.35"/>
    <n v="185"/>
  </r>
  <r>
    <x v="7"/>
    <n v="412"/>
    <n v="522"/>
    <n v="6.8666666666666663"/>
    <n v="110"/>
  </r>
  <r>
    <x v="7"/>
    <n v="219"/>
    <n v="395"/>
    <n v="3.65"/>
    <n v="176"/>
  </r>
  <r>
    <x v="7"/>
    <n v="152"/>
    <n v="305"/>
    <n v="2.5333333333333332"/>
    <n v="153"/>
  </r>
  <r>
    <x v="7"/>
    <n v="332"/>
    <n v="512"/>
    <n v="5.5333333333333332"/>
    <n v="180"/>
  </r>
  <r>
    <x v="7"/>
    <n v="355"/>
    <n v="476"/>
    <n v="5.916666666666667"/>
    <n v="121"/>
  </r>
  <r>
    <x v="7"/>
    <n v="235"/>
    <n v="372"/>
    <n v="3.9166666666666665"/>
    <n v="137"/>
  </r>
  <r>
    <x v="7"/>
    <n v="310"/>
    <n v="526"/>
    <n v="5.166666666666667"/>
    <n v="216"/>
  </r>
  <r>
    <x v="7"/>
    <n v="262"/>
    <n v="467"/>
    <n v="4.3666666666666663"/>
    <n v="205"/>
  </r>
  <r>
    <x v="7"/>
    <n v="250"/>
    <n v="371"/>
    <n v="4.166666666666667"/>
    <n v="121"/>
  </r>
  <r>
    <x v="7"/>
    <n v="349"/>
    <n v="540"/>
    <n v="5.8166666666666664"/>
    <n v="191"/>
  </r>
  <r>
    <x v="7"/>
    <n v="261"/>
    <n v="423"/>
    <n v="4.3499999999999996"/>
    <n v="162"/>
  </r>
  <r>
    <x v="7"/>
    <n v="333"/>
    <n v="478"/>
    <n v="5.55"/>
    <n v="145"/>
  </r>
  <r>
    <x v="7"/>
    <n v="237"/>
    <n v="382"/>
    <n v="3.95"/>
    <n v="145"/>
  </r>
  <r>
    <x v="7"/>
    <n v="383"/>
    <n v="626"/>
    <n v="6.3833333333333337"/>
    <n v="243"/>
  </r>
  <r>
    <x v="7"/>
    <n v="230"/>
    <n v="384"/>
    <n v="3.8333333333333335"/>
    <n v="154"/>
  </r>
  <r>
    <x v="7"/>
    <n v="292"/>
    <n v="500"/>
    <n v="4.8666666666666663"/>
    <n v="208"/>
  </r>
  <r>
    <x v="7"/>
    <n v="213"/>
    <n v="336"/>
    <n v="3.55"/>
    <n v="123"/>
  </r>
  <r>
    <x v="7"/>
    <n v="318"/>
    <n v="480"/>
    <n v="5.3"/>
    <n v="162"/>
  </r>
  <r>
    <x v="7"/>
    <n v="323"/>
    <n v="512"/>
    <n v="5.3833333333333337"/>
    <n v="189"/>
  </r>
  <r>
    <x v="7"/>
    <n v="237"/>
    <n v="443"/>
    <n v="3.95"/>
    <n v="206"/>
  </r>
  <r>
    <x v="7"/>
    <n v="259"/>
    <n v="456"/>
    <n v="4.3166666666666664"/>
    <n v="197"/>
  </r>
  <r>
    <x v="7"/>
    <n v="312"/>
    <n v="452"/>
    <n v="5.2"/>
    <n v="140"/>
  </r>
  <r>
    <x v="8"/>
    <n v="501"/>
    <n v="541"/>
    <n v="8.35"/>
    <n v="40"/>
  </r>
  <r>
    <x v="8"/>
    <n v="77"/>
    <n v="77"/>
    <n v="1.2833333333333334"/>
    <n v="0"/>
  </r>
  <r>
    <x v="8"/>
    <n v="322"/>
    <n v="332"/>
    <n v="5.3666666666666663"/>
    <n v="10"/>
  </r>
  <r>
    <x v="8"/>
    <n v="478"/>
    <n v="536"/>
    <n v="7.9666666666666668"/>
    <n v="58"/>
  </r>
  <r>
    <x v="8"/>
    <n v="226"/>
    <n v="248"/>
    <n v="3.7666666666666666"/>
    <n v="22"/>
  </r>
  <r>
    <x v="8"/>
    <n v="385"/>
    <n v="408"/>
    <n v="6.416666666666667"/>
    <n v="23"/>
  </r>
  <r>
    <x v="8"/>
    <n v="364"/>
    <n v="402"/>
    <n v="6.0666666666666664"/>
    <n v="38"/>
  </r>
  <r>
    <x v="8"/>
    <n v="442"/>
    <n v="494"/>
    <n v="7.3666666666666663"/>
    <n v="52"/>
  </r>
  <r>
    <x v="9"/>
    <n v="535"/>
    <n v="557"/>
    <n v="8.9166666666666661"/>
    <n v="22"/>
  </r>
  <r>
    <x v="9"/>
    <n v="465"/>
    <n v="491"/>
    <n v="7.75"/>
    <n v="26"/>
  </r>
  <r>
    <x v="9"/>
    <n v="506"/>
    <n v="522"/>
    <n v="8.4333333333333336"/>
    <n v="16"/>
  </r>
  <r>
    <x v="9"/>
    <n v="515"/>
    <n v="551"/>
    <n v="8.5833333333333339"/>
    <n v="36"/>
  </r>
  <r>
    <x v="9"/>
    <n v="461"/>
    <n v="498"/>
    <n v="7.6833333333333336"/>
    <n v="37"/>
  </r>
  <r>
    <x v="9"/>
    <n v="523"/>
    <n v="543"/>
    <n v="8.7166666666666668"/>
    <n v="20"/>
  </r>
  <r>
    <x v="9"/>
    <n v="59"/>
    <n v="65"/>
    <n v="0.98333333333333328"/>
    <n v="6"/>
  </r>
  <r>
    <x v="9"/>
    <n v="533"/>
    <n v="550"/>
    <n v="8.8833333333333329"/>
    <n v="17"/>
  </r>
  <r>
    <x v="9"/>
    <n v="692"/>
    <n v="722"/>
    <n v="11.533333333333333"/>
    <n v="30"/>
  </r>
  <r>
    <x v="9"/>
    <n v="467"/>
    <n v="501"/>
    <n v="7.7833333333333332"/>
    <n v="34"/>
  </r>
  <r>
    <x v="9"/>
    <n v="488"/>
    <n v="506"/>
    <n v="8.1333333333333329"/>
    <n v="18"/>
  </r>
  <r>
    <x v="9"/>
    <n v="505"/>
    <n v="516"/>
    <n v="8.4166666666666661"/>
    <n v="11"/>
  </r>
  <r>
    <x v="9"/>
    <n v="286"/>
    <n v="307"/>
    <n v="4.7666666666666666"/>
    <n v="21"/>
  </r>
  <r>
    <x v="9"/>
    <n v="497"/>
    <n v="522"/>
    <n v="8.2833333333333332"/>
    <n v="25"/>
  </r>
  <r>
    <x v="9"/>
    <n v="523"/>
    <n v="546"/>
    <n v="8.7166666666666668"/>
    <n v="23"/>
  </r>
  <r>
    <x v="9"/>
    <n v="490"/>
    <n v="516"/>
    <n v="8.1666666666666661"/>
    <n v="26"/>
  </r>
  <r>
    <x v="9"/>
    <n v="484"/>
    <n v="500"/>
    <n v="8.0666666666666664"/>
    <n v="16"/>
  </r>
  <r>
    <x v="9"/>
    <n v="478"/>
    <n v="506"/>
    <n v="7.9666666666666668"/>
    <n v="28"/>
  </r>
  <r>
    <x v="9"/>
    <n v="474"/>
    <n v="512"/>
    <n v="7.9"/>
    <n v="38"/>
  </r>
  <r>
    <x v="9"/>
    <n v="450"/>
    <n v="491"/>
    <n v="7.5"/>
    <n v="41"/>
  </r>
  <r>
    <x v="9"/>
    <n v="507"/>
    <n v="530"/>
    <n v="8.4499999999999993"/>
    <n v="23"/>
  </r>
  <r>
    <x v="9"/>
    <n v="602"/>
    <n v="638"/>
    <n v="10.033333333333333"/>
    <n v="36"/>
  </r>
  <r>
    <x v="9"/>
    <n v="535"/>
    <n v="565"/>
    <n v="8.9166666666666661"/>
    <n v="30"/>
  </r>
  <r>
    <x v="9"/>
    <n v="487"/>
    <n v="517"/>
    <n v="8.1166666666666671"/>
    <n v="30"/>
  </r>
  <r>
    <x v="9"/>
    <n v="529"/>
    <n v="558"/>
    <n v="8.8166666666666664"/>
    <n v="29"/>
  </r>
  <r>
    <x v="9"/>
    <n v="302"/>
    <n v="321"/>
    <n v="5.0333333333333332"/>
    <n v="19"/>
  </r>
  <r>
    <x v="10"/>
    <n v="499"/>
    <n v="526"/>
    <n v="8.3166666666666664"/>
    <n v="27"/>
  </r>
  <r>
    <x v="10"/>
    <n v="426"/>
    <n v="448"/>
    <n v="7.1"/>
    <n v="22"/>
  </r>
  <r>
    <x v="10"/>
    <n v="619"/>
    <n v="641"/>
    <n v="10.316666666666666"/>
    <n v="22"/>
  </r>
  <r>
    <x v="10"/>
    <n v="99"/>
    <n v="104"/>
    <n v="1.65"/>
    <n v="5"/>
  </r>
  <r>
    <x v="10"/>
    <n v="329"/>
    <n v="338"/>
    <n v="5.4833333333333334"/>
    <n v="9"/>
  </r>
  <r>
    <x v="10"/>
    <n v="421"/>
    <n v="451"/>
    <n v="7.0166666666666666"/>
    <n v="30"/>
  </r>
  <r>
    <x v="10"/>
    <n v="442"/>
    <n v="458"/>
    <n v="7.3666666666666663"/>
    <n v="16"/>
  </r>
  <r>
    <x v="10"/>
    <n v="82"/>
    <n v="85"/>
    <n v="1.3666666666666667"/>
    <n v="3"/>
  </r>
  <r>
    <x v="10"/>
    <n v="478"/>
    <n v="501"/>
    <n v="7.9666666666666668"/>
    <n v="23"/>
  </r>
  <r>
    <x v="10"/>
    <n v="552"/>
    <n v="595"/>
    <n v="9.1999999999999993"/>
    <n v="43"/>
  </r>
  <r>
    <x v="10"/>
    <n v="319"/>
    <n v="346"/>
    <n v="5.3166666666666664"/>
    <n v="27"/>
  </r>
  <r>
    <x v="10"/>
    <n v="439"/>
    <n v="500"/>
    <n v="7.3166666666666664"/>
    <n v="61"/>
  </r>
  <r>
    <x v="10"/>
    <n v="428"/>
    <n v="458"/>
    <n v="7.1333333333333337"/>
    <n v="30"/>
  </r>
  <r>
    <x v="10"/>
    <n v="409"/>
    <n v="430"/>
    <n v="6.8166666666666664"/>
    <n v="21"/>
  </r>
  <r>
    <x v="10"/>
    <n v="547"/>
    <n v="597"/>
    <n v="9.1166666666666671"/>
    <n v="50"/>
  </r>
  <r>
    <x v="10"/>
    <n v="368"/>
    <n v="376"/>
    <n v="6.1333333333333337"/>
    <n v="8"/>
  </r>
  <r>
    <x v="10"/>
    <n v="390"/>
    <n v="414"/>
    <n v="6.5"/>
    <n v="24"/>
  </r>
  <r>
    <x v="10"/>
    <n v="471"/>
    <n v="495"/>
    <n v="7.85"/>
    <n v="24"/>
  </r>
  <r>
    <x v="10"/>
    <n v="471"/>
    <n v="495"/>
    <n v="7.85"/>
    <n v="24"/>
  </r>
  <r>
    <x v="10"/>
    <n v="472"/>
    <n v="496"/>
    <n v="7.8666666666666663"/>
    <n v="24"/>
  </r>
  <r>
    <x v="10"/>
    <n v="529"/>
    <n v="541"/>
    <n v="8.8166666666666664"/>
    <n v="12"/>
  </r>
  <r>
    <x v="10"/>
    <n v="62"/>
    <n v="65"/>
    <n v="1.0333333333333334"/>
    <n v="3"/>
  </r>
  <r>
    <x v="10"/>
    <n v="354"/>
    <n v="375"/>
    <n v="5.9"/>
    <n v="21"/>
  </r>
  <r>
    <x v="10"/>
    <n v="469"/>
    <n v="494"/>
    <n v="7.8166666666666664"/>
    <n v="25"/>
  </r>
  <r>
    <x v="11"/>
    <n v="429"/>
    <n v="457"/>
    <n v="7.15"/>
    <n v="28"/>
  </r>
  <r>
    <x v="11"/>
    <n v="370"/>
    <n v="406"/>
    <n v="6.166666666666667"/>
    <n v="36"/>
  </r>
  <r>
    <x v="11"/>
    <n v="441"/>
    <n v="492"/>
    <n v="7.35"/>
    <n v="51"/>
  </r>
  <r>
    <x v="11"/>
    <n v="337"/>
    <n v="379"/>
    <n v="5.6166666666666663"/>
    <n v="42"/>
  </r>
  <r>
    <x v="11"/>
    <n v="462"/>
    <n v="499"/>
    <n v="7.7"/>
    <n v="37"/>
  </r>
  <r>
    <x v="11"/>
    <n v="98"/>
    <n v="107"/>
    <n v="1.6333333333333333"/>
    <n v="9"/>
  </r>
  <r>
    <x v="11"/>
    <n v="388"/>
    <n v="424"/>
    <n v="6.4666666666666668"/>
    <n v="36"/>
  </r>
  <r>
    <x v="11"/>
    <n v="439"/>
    <n v="462"/>
    <n v="7.3166666666666664"/>
    <n v="23"/>
  </r>
  <r>
    <x v="11"/>
    <n v="436"/>
    <n v="469"/>
    <n v="7.2666666666666666"/>
    <n v="33"/>
  </r>
  <r>
    <x v="11"/>
    <n v="388"/>
    <n v="417"/>
    <n v="6.4666666666666668"/>
    <n v="29"/>
  </r>
  <r>
    <x v="11"/>
    <n v="328"/>
    <n v="345"/>
    <n v="5.4666666666666668"/>
    <n v="17"/>
  </r>
  <r>
    <x v="11"/>
    <n v="353"/>
    <n v="391"/>
    <n v="5.8833333333333337"/>
    <n v="38"/>
  </r>
  <r>
    <x v="11"/>
    <n v="332"/>
    <n v="374"/>
    <n v="5.5333333333333332"/>
    <n v="42"/>
  </r>
  <r>
    <x v="11"/>
    <n v="419"/>
    <n v="442"/>
    <n v="6.9833333333333334"/>
    <n v="23"/>
  </r>
  <r>
    <x v="11"/>
    <n v="106"/>
    <n v="108"/>
    <n v="1.7666666666666666"/>
    <n v="2"/>
  </r>
  <r>
    <x v="11"/>
    <n v="322"/>
    <n v="353"/>
    <n v="5.3666666666666663"/>
    <n v="31"/>
  </r>
  <r>
    <x v="11"/>
    <n v="439"/>
    <n v="459"/>
    <n v="7.3166666666666664"/>
    <n v="20"/>
  </r>
  <r>
    <x v="11"/>
    <n v="502"/>
    <n v="542"/>
    <n v="8.3666666666666671"/>
    <n v="40"/>
  </r>
  <r>
    <x v="11"/>
    <n v="417"/>
    <n v="450"/>
    <n v="6.95"/>
    <n v="33"/>
  </r>
  <r>
    <x v="11"/>
    <n v="337"/>
    <n v="363"/>
    <n v="5.6166666666666663"/>
    <n v="26"/>
  </r>
  <r>
    <x v="11"/>
    <n v="462"/>
    <n v="513"/>
    <n v="7.7"/>
    <n v="51"/>
  </r>
  <r>
    <x v="11"/>
    <n v="374"/>
    <n v="402"/>
    <n v="6.2333333333333334"/>
    <n v="28"/>
  </r>
  <r>
    <x v="11"/>
    <n v="401"/>
    <n v="436"/>
    <n v="6.6833333333333336"/>
    <n v="35"/>
  </r>
  <r>
    <x v="11"/>
    <n v="361"/>
    <n v="391"/>
    <n v="6.0166666666666666"/>
    <n v="30"/>
  </r>
  <r>
    <x v="11"/>
    <n v="457"/>
    <n v="533"/>
    <n v="7.6166666666666663"/>
    <n v="76"/>
  </r>
  <r>
    <x v="11"/>
    <n v="405"/>
    <n v="426"/>
    <n v="6.75"/>
    <n v="21"/>
  </r>
  <r>
    <x v="11"/>
    <n v="499"/>
    <n v="530"/>
    <n v="8.3166666666666664"/>
    <n v="31"/>
  </r>
  <r>
    <x v="11"/>
    <n v="483"/>
    <n v="501"/>
    <n v="8.0500000000000007"/>
    <n v="18"/>
  </r>
  <r>
    <x v="12"/>
    <n v="126"/>
    <n v="137"/>
    <n v="2.1"/>
    <n v="11"/>
  </r>
  <r>
    <x v="12"/>
    <n v="103"/>
    <n v="121"/>
    <n v="1.7166666666666666"/>
    <n v="18"/>
  </r>
  <r>
    <x v="12"/>
    <n v="171"/>
    <n v="179"/>
    <n v="2.85"/>
    <n v="8"/>
  </r>
  <r>
    <x v="12"/>
    <n v="115"/>
    <n v="129"/>
    <n v="1.9166666666666667"/>
    <n v="14"/>
  </r>
  <r>
    <x v="12"/>
    <n v="123"/>
    <n v="134"/>
    <n v="2.0499999999999998"/>
    <n v="11"/>
  </r>
  <r>
    <x v="13"/>
    <n v="425"/>
    <n v="439"/>
    <n v="7.083333333333333"/>
    <n v="14"/>
  </r>
  <r>
    <x v="13"/>
    <n v="400"/>
    <n v="430"/>
    <n v="6.666666666666667"/>
    <n v="30"/>
  </r>
  <r>
    <x v="13"/>
    <n v="384"/>
    <n v="415"/>
    <n v="6.4"/>
    <n v="31"/>
  </r>
  <r>
    <x v="13"/>
    <n v="253"/>
    <n v="257"/>
    <n v="4.2166666666666668"/>
    <n v="4"/>
  </r>
  <r>
    <x v="13"/>
    <n v="382"/>
    <n v="406"/>
    <n v="6.3666666666666663"/>
    <n v="24"/>
  </r>
  <r>
    <x v="13"/>
    <n v="591"/>
    <n v="612"/>
    <n v="9.85"/>
    <n v="21"/>
  </r>
  <r>
    <x v="13"/>
    <n v="293"/>
    <n v="312"/>
    <n v="4.8833333333333337"/>
    <n v="19"/>
  </r>
  <r>
    <x v="13"/>
    <n v="457"/>
    <n v="487"/>
    <n v="7.6166666666666663"/>
    <n v="30"/>
  </r>
  <r>
    <x v="13"/>
    <n v="454"/>
    <n v="468"/>
    <n v="7.5666666666666664"/>
    <n v="14"/>
  </r>
  <r>
    <x v="13"/>
    <n v="425"/>
    <n v="434"/>
    <n v="7.083333333333333"/>
    <n v="9"/>
  </r>
  <r>
    <x v="13"/>
    <n v="465"/>
    <n v="475"/>
    <n v="7.75"/>
    <n v="10"/>
  </r>
  <r>
    <x v="13"/>
    <n v="480"/>
    <n v="506"/>
    <n v="8"/>
    <n v="26"/>
  </r>
  <r>
    <x v="13"/>
    <n v="370"/>
    <n v="380"/>
    <n v="6.166666666666667"/>
    <n v="10"/>
  </r>
  <r>
    <x v="13"/>
    <n v="421"/>
    <n v="429"/>
    <n v="7.0166666666666666"/>
    <n v="8"/>
  </r>
  <r>
    <x v="13"/>
    <n v="432"/>
    <n v="449"/>
    <n v="7.2"/>
    <n v="17"/>
  </r>
  <r>
    <x v="13"/>
    <n v="442"/>
    <n v="461"/>
    <n v="7.3666666666666663"/>
    <n v="19"/>
  </r>
  <r>
    <x v="13"/>
    <n v="433"/>
    <n v="447"/>
    <n v="7.2166666666666668"/>
    <n v="14"/>
  </r>
  <r>
    <x v="13"/>
    <n v="479"/>
    <n v="501"/>
    <n v="7.9833333333333334"/>
    <n v="22"/>
  </r>
  <r>
    <x v="13"/>
    <n v="327"/>
    <n v="373"/>
    <n v="5.45"/>
    <n v="46"/>
  </r>
  <r>
    <x v="13"/>
    <n v="412"/>
    <n v="434"/>
    <n v="6.8666666666666663"/>
    <n v="22"/>
  </r>
  <r>
    <x v="13"/>
    <n v="414"/>
    <n v="428"/>
    <n v="6.9"/>
    <n v="14"/>
  </r>
  <r>
    <x v="13"/>
    <n v="404"/>
    <n v="449"/>
    <n v="6.7333333333333334"/>
    <n v="45"/>
  </r>
  <r>
    <x v="13"/>
    <n v="520"/>
    <n v="543"/>
    <n v="8.6666666666666661"/>
    <n v="23"/>
  </r>
  <r>
    <x v="13"/>
    <n v="520"/>
    <n v="543"/>
    <n v="8.6666666666666661"/>
    <n v="23"/>
  </r>
  <r>
    <x v="13"/>
    <n v="435"/>
    <n v="458"/>
    <n v="7.25"/>
    <n v="23"/>
  </r>
  <r>
    <x v="13"/>
    <n v="416"/>
    <n v="431"/>
    <n v="6.9333333333333336"/>
    <n v="15"/>
  </r>
  <r>
    <x v="13"/>
    <n v="354"/>
    <n v="366"/>
    <n v="5.9"/>
    <n v="12"/>
  </r>
  <r>
    <x v="13"/>
    <n v="404"/>
    <n v="442"/>
    <n v="6.7333333333333334"/>
    <n v="38"/>
  </r>
  <r>
    <x v="14"/>
    <n v="441"/>
    <n v="464"/>
    <n v="7.35"/>
    <n v="23"/>
  </r>
  <r>
    <x v="14"/>
    <n v="455"/>
    <n v="488"/>
    <n v="7.583333333333333"/>
    <n v="33"/>
  </r>
  <r>
    <x v="14"/>
    <n v="357"/>
    <n v="418"/>
    <n v="5.95"/>
    <n v="61"/>
  </r>
  <r>
    <x v="14"/>
    <n v="377"/>
    <n v="409"/>
    <n v="6.2833333333333332"/>
    <n v="32"/>
  </r>
  <r>
    <x v="14"/>
    <n v="651"/>
    <n v="686"/>
    <n v="10.85"/>
    <n v="35"/>
  </r>
  <r>
    <x v="14"/>
    <n v="350"/>
    <n v="402"/>
    <n v="5.833333333333333"/>
    <n v="52"/>
  </r>
  <r>
    <x v="14"/>
    <n v="520"/>
    <n v="541"/>
    <n v="8.6666666666666661"/>
    <n v="21"/>
  </r>
  <r>
    <x v="14"/>
    <n v="357"/>
    <n v="410"/>
    <n v="5.95"/>
    <n v="53"/>
  </r>
  <r>
    <x v="14"/>
    <n v="658"/>
    <n v="678"/>
    <n v="10.966666666666667"/>
    <n v="20"/>
  </r>
  <r>
    <x v="14"/>
    <n v="399"/>
    <n v="431"/>
    <n v="6.65"/>
    <n v="32"/>
  </r>
  <r>
    <x v="14"/>
    <n v="322"/>
    <n v="353"/>
    <n v="5.3666666666666663"/>
    <n v="31"/>
  </r>
  <r>
    <x v="14"/>
    <n v="631"/>
    <n v="725"/>
    <n v="10.516666666666667"/>
    <n v="94"/>
  </r>
  <r>
    <x v="14"/>
    <n v="553"/>
    <n v="640"/>
    <n v="9.2166666666666668"/>
    <n v="87"/>
  </r>
  <r>
    <x v="14"/>
    <n v="433"/>
    <n v="468"/>
    <n v="7.2166666666666668"/>
    <n v="35"/>
  </r>
  <r>
    <x v="14"/>
    <n v="412"/>
    <n v="453"/>
    <n v="6.8666666666666663"/>
    <n v="41"/>
  </r>
  <r>
    <x v="14"/>
    <n v="347"/>
    <n v="391"/>
    <n v="5.7833333333333332"/>
    <n v="44"/>
  </r>
  <r>
    <x v="14"/>
    <n v="421"/>
    <n v="457"/>
    <n v="7.0166666666666666"/>
    <n v="36"/>
  </r>
  <r>
    <x v="14"/>
    <n v="450"/>
    <n v="495"/>
    <n v="7.5"/>
    <n v="45"/>
  </r>
  <r>
    <x v="14"/>
    <n v="775"/>
    <n v="843"/>
    <n v="12.916666666666666"/>
    <n v="68"/>
  </r>
  <r>
    <x v="14"/>
    <n v="622"/>
    <n v="686"/>
    <n v="10.366666666666667"/>
    <n v="64"/>
  </r>
  <r>
    <x v="14"/>
    <n v="409"/>
    <n v="471"/>
    <n v="6.8166666666666664"/>
    <n v="62"/>
  </r>
  <r>
    <x v="14"/>
    <n v="380"/>
    <n v="429"/>
    <n v="6.333333333333333"/>
    <n v="49"/>
  </r>
  <r>
    <x v="14"/>
    <n v="447"/>
    <n v="470"/>
    <n v="7.45"/>
    <n v="23"/>
  </r>
  <r>
    <x v="14"/>
    <n v="419"/>
    <n v="464"/>
    <n v="6.9833333333333334"/>
    <n v="45"/>
  </r>
  <r>
    <x v="14"/>
    <n v="400"/>
    <n v="434"/>
    <n v="6.666666666666667"/>
    <n v="34"/>
  </r>
  <r>
    <x v="14"/>
    <n v="442"/>
    <n v="470"/>
    <n v="7.3666666666666663"/>
    <n v="28"/>
  </r>
  <r>
    <x v="14"/>
    <n v="568"/>
    <n v="608"/>
    <n v="9.4666666666666668"/>
    <n v="40"/>
  </r>
  <r>
    <x v="14"/>
    <n v="453"/>
    <n v="494"/>
    <n v="7.55"/>
    <n v="41"/>
  </r>
  <r>
    <x v="14"/>
    <n v="418"/>
    <n v="443"/>
    <n v="6.9666666666666668"/>
    <n v="25"/>
  </r>
  <r>
    <x v="14"/>
    <n v="463"/>
    <n v="486"/>
    <n v="7.7166666666666668"/>
    <n v="23"/>
  </r>
  <r>
    <x v="14"/>
    <n v="438"/>
    <n v="475"/>
    <n v="7.3"/>
    <n v="37"/>
  </r>
  <r>
    <x v="15"/>
    <n v="419"/>
    <n v="438"/>
    <n v="6.9833333333333334"/>
    <n v="19"/>
  </r>
  <r>
    <x v="15"/>
    <n v="432"/>
    <n v="458"/>
    <n v="7.2"/>
    <n v="26"/>
  </r>
  <r>
    <x v="15"/>
    <n v="477"/>
    <n v="497"/>
    <n v="7.95"/>
    <n v="20"/>
  </r>
  <r>
    <x v="15"/>
    <n v="392"/>
    <n v="413"/>
    <n v="6.5333333333333332"/>
    <n v="21"/>
  </r>
  <r>
    <x v="15"/>
    <n v="406"/>
    <n v="445"/>
    <n v="6.7666666666666666"/>
    <n v="39"/>
  </r>
  <r>
    <x v="15"/>
    <n v="549"/>
    <n v="583"/>
    <n v="9.15"/>
    <n v="34"/>
  </r>
  <r>
    <x v="15"/>
    <n v="527"/>
    <n v="553"/>
    <n v="8.7833333333333332"/>
    <n v="26"/>
  </r>
  <r>
    <x v="15"/>
    <n v="449"/>
    <n v="465"/>
    <n v="7.4833333333333334"/>
    <n v="16"/>
  </r>
  <r>
    <x v="15"/>
    <n v="447"/>
    <n v="480"/>
    <n v="7.45"/>
    <n v="33"/>
  </r>
  <r>
    <x v="15"/>
    <n v="414"/>
    <n v="437"/>
    <n v="6.9"/>
    <n v="23"/>
  </r>
  <r>
    <x v="15"/>
    <n v="338"/>
    <n v="366"/>
    <n v="5.6333333333333337"/>
    <n v="28"/>
  </r>
  <r>
    <x v="15"/>
    <n v="384"/>
    <n v="402"/>
    <n v="6.4"/>
    <n v="18"/>
  </r>
  <r>
    <x v="15"/>
    <n v="543"/>
    <n v="615"/>
    <n v="9.0500000000000007"/>
    <n v="72"/>
  </r>
  <r>
    <x v="15"/>
    <n v="421"/>
    <n v="461"/>
    <n v="7.0166666666666666"/>
    <n v="40"/>
  </r>
  <r>
    <x v="15"/>
    <n v="354"/>
    <n v="377"/>
    <n v="5.9"/>
    <n v="23"/>
  </r>
  <r>
    <x v="15"/>
    <n v="424"/>
    <n v="452"/>
    <n v="7.0666666666666664"/>
    <n v="28"/>
  </r>
  <r>
    <x v="15"/>
    <n v="361"/>
    <n v="372"/>
    <n v="6.0166666666666666"/>
    <n v="11"/>
  </r>
  <r>
    <x v="15"/>
    <n v="459"/>
    <n v="485"/>
    <n v="7.65"/>
    <n v="26"/>
  </r>
  <r>
    <x v="15"/>
    <n v="412"/>
    <n v="433"/>
    <n v="6.8666666666666663"/>
    <n v="21"/>
  </r>
  <r>
    <x v="15"/>
    <n v="379"/>
    <n v="398"/>
    <n v="6.3166666666666664"/>
    <n v="19"/>
  </r>
  <r>
    <x v="15"/>
    <n v="525"/>
    <n v="553"/>
    <n v="8.75"/>
    <n v="28"/>
  </r>
  <r>
    <x v="15"/>
    <n v="508"/>
    <n v="543"/>
    <n v="8.4666666666666668"/>
    <n v="35"/>
  </r>
  <r>
    <x v="15"/>
    <n v="603"/>
    <n v="634"/>
    <n v="10.050000000000001"/>
    <n v="31"/>
  </r>
  <r>
    <x v="15"/>
    <n v="74"/>
    <n v="78"/>
    <n v="1.2333333333333334"/>
    <n v="4"/>
  </r>
  <r>
    <x v="15"/>
    <n v="504"/>
    <n v="562"/>
    <n v="8.4"/>
    <n v="58"/>
  </r>
  <r>
    <x v="15"/>
    <n v="431"/>
    <n v="476"/>
    <n v="7.1833333333333336"/>
    <n v="45"/>
  </r>
  <r>
    <x v="16"/>
    <n v="380"/>
    <n v="398"/>
    <n v="6.333333333333333"/>
    <n v="18"/>
  </r>
  <r>
    <x v="16"/>
    <n v="336"/>
    <n v="350"/>
    <n v="5.6"/>
    <n v="14"/>
  </r>
  <r>
    <x v="16"/>
    <n v="493"/>
    <n v="510"/>
    <n v="8.2166666666666668"/>
    <n v="17"/>
  </r>
  <r>
    <x v="16"/>
    <n v="465"/>
    <n v="492"/>
    <n v="7.75"/>
    <n v="27"/>
  </r>
  <r>
    <x v="16"/>
    <n v="474"/>
    <n v="502"/>
    <n v="7.9"/>
    <n v="28"/>
  </r>
  <r>
    <x v="16"/>
    <n v="508"/>
    <n v="550"/>
    <n v="8.4666666666666668"/>
    <n v="42"/>
  </r>
  <r>
    <x v="16"/>
    <n v="480"/>
    <n v="546"/>
    <n v="8"/>
    <n v="66"/>
  </r>
  <r>
    <x v="16"/>
    <n v="492"/>
    <n v="539"/>
    <n v="8.1999999999999993"/>
    <n v="47"/>
  </r>
  <r>
    <x v="16"/>
    <n v="353"/>
    <n v="367"/>
    <n v="5.8833333333333337"/>
    <n v="14"/>
  </r>
  <r>
    <x v="16"/>
    <n v="542"/>
    <n v="557"/>
    <n v="9.0333333333333332"/>
    <n v="15"/>
  </r>
  <r>
    <x v="16"/>
    <n v="393"/>
    <n v="416"/>
    <n v="6.55"/>
    <n v="23"/>
  </r>
  <r>
    <x v="16"/>
    <n v="600"/>
    <n v="636"/>
    <n v="10"/>
    <n v="36"/>
  </r>
  <r>
    <x v="16"/>
    <n v="507"/>
    <n v="575"/>
    <n v="8.4499999999999993"/>
    <n v="68"/>
  </r>
  <r>
    <x v="16"/>
    <n v="392"/>
    <n v="415"/>
    <n v="6.5333333333333332"/>
    <n v="23"/>
  </r>
  <r>
    <x v="16"/>
    <n v="658"/>
    <n v="698"/>
    <n v="10.966666666666667"/>
    <n v="40"/>
  </r>
  <r>
    <x v="16"/>
    <n v="498"/>
    <n v="507"/>
    <n v="8.3000000000000007"/>
    <n v="9"/>
  </r>
  <r>
    <x v="16"/>
    <n v="555"/>
    <n v="603"/>
    <n v="9.25"/>
    <n v="48"/>
  </r>
  <r>
    <x v="16"/>
    <n v="492"/>
    <n v="522"/>
    <n v="8.1999999999999993"/>
    <n v="30"/>
  </r>
  <r>
    <x v="17"/>
    <n v="235"/>
    <n v="260"/>
    <n v="3.9166666666666665"/>
    <n v="25"/>
  </r>
  <r>
    <x v="17"/>
    <n v="423"/>
    <n v="441"/>
    <n v="7.05"/>
    <n v="18"/>
  </r>
  <r>
    <x v="17"/>
    <n v="391"/>
    <n v="406"/>
    <n v="6.5166666666666666"/>
    <n v="15"/>
  </r>
  <r>
    <x v="18"/>
    <n v="366"/>
    <n v="387"/>
    <n v="6.1"/>
    <n v="21"/>
  </r>
  <r>
    <x v="18"/>
    <n v="630"/>
    <n v="679"/>
    <n v="10.5"/>
    <n v="49"/>
  </r>
  <r>
    <x v="18"/>
    <n v="508"/>
    <n v="535"/>
    <n v="8.4666666666666668"/>
    <n v="27"/>
  </r>
  <r>
    <x v="18"/>
    <n v="370"/>
    <n v="386"/>
    <n v="6.166666666666667"/>
    <n v="16"/>
  </r>
  <r>
    <x v="18"/>
    <n v="357"/>
    <n v="366"/>
    <n v="5.95"/>
    <n v="9"/>
  </r>
  <r>
    <x v="18"/>
    <n v="427"/>
    <n v="446"/>
    <n v="7.1166666666666663"/>
    <n v="19"/>
  </r>
  <r>
    <x v="18"/>
    <n v="442"/>
    <n v="458"/>
    <n v="7.3666666666666663"/>
    <n v="16"/>
  </r>
  <r>
    <x v="18"/>
    <n v="476"/>
    <n v="535"/>
    <n v="7.9333333333333336"/>
    <n v="59"/>
  </r>
  <r>
    <x v="18"/>
    <n v="418"/>
    <n v="424"/>
    <n v="6.9666666666666668"/>
    <n v="6"/>
  </r>
  <r>
    <x v="18"/>
    <n v="451"/>
    <n v="457"/>
    <n v="7.5166666666666666"/>
    <n v="6"/>
  </r>
  <r>
    <x v="18"/>
    <n v="425"/>
    <n v="435"/>
    <n v="7.083333333333333"/>
    <n v="10"/>
  </r>
  <r>
    <x v="18"/>
    <n v="528"/>
    <n v="546"/>
    <n v="8.8000000000000007"/>
    <n v="18"/>
  </r>
  <r>
    <x v="18"/>
    <n v="511"/>
    <n v="514"/>
    <n v="8.5166666666666675"/>
    <n v="3"/>
  </r>
  <r>
    <x v="18"/>
    <n v="400"/>
    <n v="415"/>
    <n v="6.666666666666667"/>
    <n v="15"/>
  </r>
  <r>
    <x v="18"/>
    <n v="441"/>
    <n v="446"/>
    <n v="7.35"/>
    <n v="5"/>
  </r>
  <r>
    <x v="18"/>
    <n v="455"/>
    <n v="467"/>
    <n v="7.583333333333333"/>
    <n v="12"/>
  </r>
  <r>
    <x v="18"/>
    <n v="440"/>
    <n v="453"/>
    <n v="7.333333333333333"/>
    <n v="13"/>
  </r>
  <r>
    <x v="18"/>
    <n v="433"/>
    <n v="447"/>
    <n v="7.2166666666666668"/>
    <n v="14"/>
  </r>
  <r>
    <x v="18"/>
    <n v="422"/>
    <n v="424"/>
    <n v="7.0333333333333332"/>
    <n v="2"/>
  </r>
  <r>
    <x v="18"/>
    <n v="411"/>
    <n v="426"/>
    <n v="6.85"/>
    <n v="15"/>
  </r>
  <r>
    <x v="18"/>
    <n v="466"/>
    <n v="482"/>
    <n v="7.7666666666666666"/>
    <n v="16"/>
  </r>
  <r>
    <x v="18"/>
    <n v="394"/>
    <n v="418"/>
    <n v="6.5666666666666664"/>
    <n v="24"/>
  </r>
  <r>
    <x v="18"/>
    <n v="442"/>
    <n v="455"/>
    <n v="7.3666666666666663"/>
    <n v="13"/>
  </r>
  <r>
    <x v="18"/>
    <n v="467"/>
    <n v="491"/>
    <n v="7.7833333333333332"/>
    <n v="24"/>
  </r>
  <r>
    <x v="18"/>
    <n v="443"/>
    <n v="462"/>
    <n v="7.3833333333333337"/>
    <n v="19"/>
  </r>
  <r>
    <x v="18"/>
    <n v="298"/>
    <n v="334"/>
    <n v="4.9666666666666668"/>
    <n v="36"/>
  </r>
  <r>
    <x v="18"/>
    <n v="541"/>
    <n v="569"/>
    <n v="9.0166666666666675"/>
    <n v="28"/>
  </r>
  <r>
    <x v="18"/>
    <n v="489"/>
    <n v="497"/>
    <n v="8.15"/>
    <n v="8"/>
  </r>
  <r>
    <x v="18"/>
    <n v="469"/>
    <n v="481"/>
    <n v="7.8166666666666664"/>
    <n v="12"/>
  </r>
  <r>
    <x v="18"/>
    <n v="452"/>
    <n v="480"/>
    <n v="7.5333333333333332"/>
    <n v="28"/>
  </r>
  <r>
    <x v="18"/>
    <n v="516"/>
    <n v="535"/>
    <n v="8.6"/>
    <n v="19"/>
  </r>
  <r>
    <x v="19"/>
    <n v="79"/>
    <n v="82"/>
    <n v="1.3166666666666667"/>
    <n v="3"/>
  </r>
  <r>
    <x v="19"/>
    <n v="58"/>
    <n v="61"/>
    <n v="0.96666666666666667"/>
    <n v="3"/>
  </r>
  <r>
    <x v="20"/>
    <n v="514"/>
    <n v="525"/>
    <n v="8.5666666666666664"/>
    <n v="11"/>
  </r>
  <r>
    <x v="20"/>
    <n v="451"/>
    <n v="465"/>
    <n v="7.5166666666666666"/>
    <n v="14"/>
  </r>
  <r>
    <x v="20"/>
    <n v="472"/>
    <n v="476"/>
    <n v="7.8666666666666663"/>
    <n v="4"/>
  </r>
  <r>
    <x v="20"/>
    <n v="377"/>
    <n v="386"/>
    <n v="6.2833333333333332"/>
    <n v="9"/>
  </r>
  <r>
    <x v="20"/>
    <n v="472"/>
    <n v="483"/>
    <n v="7.8666666666666663"/>
    <n v="11"/>
  </r>
  <r>
    <x v="20"/>
    <n v="492"/>
    <n v="502"/>
    <n v="8.1999999999999993"/>
    <n v="10"/>
  </r>
  <r>
    <x v="20"/>
    <n v="390"/>
    <n v="411"/>
    <n v="6.5"/>
    <n v="21"/>
  </r>
  <r>
    <x v="20"/>
    <n v="428"/>
    <n v="448"/>
    <n v="7.1333333333333337"/>
    <n v="20"/>
  </r>
  <r>
    <x v="20"/>
    <n v="681"/>
    <n v="704"/>
    <n v="11.35"/>
    <n v="23"/>
  </r>
  <r>
    <x v="20"/>
    <n v="446"/>
    <n v="447"/>
    <n v="7.4333333333333336"/>
    <n v="1"/>
  </r>
  <r>
    <x v="20"/>
    <n v="485"/>
    <n v="500"/>
    <n v="8.0833333333333339"/>
    <n v="15"/>
  </r>
  <r>
    <x v="20"/>
    <n v="469"/>
    <n v="479"/>
    <n v="7.8166666666666664"/>
    <n v="10"/>
  </r>
  <r>
    <x v="20"/>
    <n v="354"/>
    <n v="367"/>
    <n v="5.9"/>
    <n v="13"/>
  </r>
  <r>
    <x v="20"/>
    <n v="485"/>
    <n v="489"/>
    <n v="8.0833333333333339"/>
    <n v="4"/>
  </r>
  <r>
    <x v="20"/>
    <n v="388"/>
    <n v="407"/>
    <n v="6.4666666666666668"/>
    <n v="19"/>
  </r>
  <r>
    <x v="20"/>
    <n v="440"/>
    <n v="459"/>
    <n v="7.333333333333333"/>
    <n v="19"/>
  </r>
  <r>
    <x v="20"/>
    <n v="456"/>
    <n v="461"/>
    <n v="7.6"/>
    <n v="5"/>
  </r>
  <r>
    <x v="20"/>
    <n v="420"/>
    <n v="436"/>
    <n v="7"/>
    <n v="16"/>
  </r>
  <r>
    <x v="20"/>
    <n v="322"/>
    <n v="333"/>
    <n v="5.3666666666666663"/>
    <n v="11"/>
  </r>
  <r>
    <x v="20"/>
    <n v="530"/>
    <n v="548"/>
    <n v="8.8333333333333339"/>
    <n v="18"/>
  </r>
  <r>
    <x v="20"/>
    <n v="481"/>
    <n v="510"/>
    <n v="8.0166666666666675"/>
    <n v="29"/>
  </r>
  <r>
    <x v="20"/>
    <n v="427"/>
    <n v="438"/>
    <n v="7.1166666666666663"/>
    <n v="11"/>
  </r>
  <r>
    <x v="20"/>
    <n v="451"/>
    <n v="463"/>
    <n v="7.5166666666666666"/>
    <n v="12"/>
  </r>
  <r>
    <x v="20"/>
    <n v="444"/>
    <n v="457"/>
    <n v="7.4"/>
    <n v="13"/>
  </r>
  <r>
    <x v="21"/>
    <n v="486"/>
    <n v="493"/>
    <n v="8.1"/>
    <n v="7"/>
  </r>
  <r>
    <x v="21"/>
    <n v="331"/>
    <n v="337"/>
    <n v="5.5166666666666666"/>
    <n v="6"/>
  </r>
  <r>
    <x v="21"/>
    <n v="74"/>
    <n v="75"/>
    <n v="1.2333333333333334"/>
    <n v="1"/>
  </r>
  <r>
    <x v="22"/>
    <n v="338"/>
    <n v="356"/>
    <n v="5.6333333333333337"/>
    <n v="18"/>
  </r>
  <r>
    <x v="22"/>
    <n v="447"/>
    <n v="487"/>
    <n v="7.45"/>
    <n v="40"/>
  </r>
  <r>
    <x v="22"/>
    <n v="424"/>
    <n v="455"/>
    <n v="7.0666666666666664"/>
    <n v="31"/>
  </r>
  <r>
    <x v="22"/>
    <n v="513"/>
    <n v="533"/>
    <n v="8.5500000000000007"/>
    <n v="20"/>
  </r>
  <r>
    <x v="22"/>
    <n v="611"/>
    <n v="689"/>
    <n v="10.183333333333334"/>
    <n v="78"/>
  </r>
  <r>
    <x v="22"/>
    <n v="525"/>
    <n v="591"/>
    <n v="8.75"/>
    <n v="66"/>
  </r>
  <r>
    <x v="22"/>
    <n v="398"/>
    <n v="451"/>
    <n v="6.6333333333333337"/>
    <n v="53"/>
  </r>
  <r>
    <x v="22"/>
    <n v="387"/>
    <n v="421"/>
    <n v="6.45"/>
    <n v="34"/>
  </r>
  <r>
    <x v="22"/>
    <n v="381"/>
    <n v="409"/>
    <n v="6.35"/>
    <n v="28"/>
  </r>
  <r>
    <x v="22"/>
    <n v="396"/>
    <n v="417"/>
    <n v="6.6"/>
    <n v="21"/>
  </r>
  <r>
    <x v="22"/>
    <n v="441"/>
    <n v="469"/>
    <n v="7.35"/>
    <n v="28"/>
  </r>
  <r>
    <x v="22"/>
    <n v="565"/>
    <n v="591"/>
    <n v="9.4166666666666661"/>
    <n v="26"/>
  </r>
  <r>
    <x v="22"/>
    <n v="458"/>
    <n v="492"/>
    <n v="7.6333333333333337"/>
    <n v="34"/>
  </r>
  <r>
    <x v="22"/>
    <n v="388"/>
    <n v="402"/>
    <n v="6.4666666666666668"/>
    <n v="14"/>
  </r>
  <r>
    <x v="22"/>
    <n v="388"/>
    <n v="402"/>
    <n v="6.4666666666666668"/>
    <n v="14"/>
  </r>
  <r>
    <x v="22"/>
    <n v="550"/>
    <n v="584"/>
    <n v="9.1666666666666661"/>
    <n v="34"/>
  </r>
  <r>
    <x v="22"/>
    <n v="531"/>
    <n v="600"/>
    <n v="8.85"/>
    <n v="69"/>
  </r>
  <r>
    <x v="22"/>
    <n v="506"/>
    <n v="556"/>
    <n v="8.4333333333333336"/>
    <n v="50"/>
  </r>
  <r>
    <x v="22"/>
    <n v="527"/>
    <n v="562"/>
    <n v="8.7833333333333332"/>
    <n v="35"/>
  </r>
  <r>
    <x v="22"/>
    <n v="468"/>
    <n v="555"/>
    <n v="7.8"/>
    <n v="87"/>
  </r>
  <r>
    <x v="22"/>
    <n v="475"/>
    <n v="539"/>
    <n v="7.916666666666667"/>
    <n v="64"/>
  </r>
  <r>
    <x v="22"/>
    <n v="351"/>
    <n v="385"/>
    <n v="5.85"/>
    <n v="34"/>
  </r>
  <r>
    <x v="22"/>
    <n v="405"/>
    <n v="429"/>
    <n v="6.75"/>
    <n v="24"/>
  </r>
  <r>
    <x v="22"/>
    <n v="441"/>
    <n v="477"/>
    <n v="7.35"/>
    <n v="36"/>
  </r>
  <r>
    <x v="22"/>
    <n v="381"/>
    <n v="417"/>
    <n v="6.35"/>
    <n v="36"/>
  </r>
  <r>
    <x v="22"/>
    <n v="323"/>
    <n v="355"/>
    <n v="5.3833333333333337"/>
    <n v="32"/>
  </r>
  <r>
    <x v="22"/>
    <n v="459"/>
    <n v="513"/>
    <n v="7.65"/>
    <n v="54"/>
  </r>
  <r>
    <x v="22"/>
    <n v="545"/>
    <n v="606"/>
    <n v="9.0833333333333339"/>
    <n v="61"/>
  </r>
  <r>
    <x v="22"/>
    <n v="359"/>
    <n v="399"/>
    <n v="5.9833333333333334"/>
    <n v="40"/>
  </r>
  <r>
    <x v="22"/>
    <n v="342"/>
    <n v="391"/>
    <n v="5.7"/>
    <n v="49"/>
  </r>
  <r>
    <x v="22"/>
    <n v="368"/>
    <n v="387"/>
    <n v="6.1333333333333337"/>
    <n v="19"/>
  </r>
  <r>
    <x v="22"/>
    <n v="496"/>
    <n v="546"/>
    <n v="8.2666666666666675"/>
    <n v="50"/>
  </r>
  <r>
    <x v="23"/>
    <n v="458"/>
    <n v="493"/>
    <n v="7.6333333333333337"/>
    <n v="35"/>
  </r>
  <r>
    <x v="23"/>
    <n v="531"/>
    <n v="552"/>
    <n v="8.85"/>
    <n v="21"/>
  </r>
  <r>
    <x v="23"/>
    <n v="486"/>
    <n v="503"/>
    <n v="8.1"/>
    <n v="17"/>
  </r>
  <r>
    <x v="23"/>
    <n v="363"/>
    <n v="377"/>
    <n v="6.05"/>
    <n v="14"/>
  </r>
  <r>
    <x v="23"/>
    <n v="528"/>
    <n v="547"/>
    <n v="8.8000000000000007"/>
    <n v="19"/>
  </r>
  <r>
    <x v="23"/>
    <n v="391"/>
    <n v="407"/>
    <n v="6.5166666666666666"/>
    <n v="16"/>
  </r>
  <r>
    <x v="23"/>
    <n v="339"/>
    <n v="360"/>
    <n v="5.65"/>
    <n v="21"/>
  </r>
  <r>
    <x v="23"/>
    <n v="423"/>
    <n v="428"/>
    <n v="7.05"/>
    <n v="5"/>
  </r>
  <r>
    <x v="23"/>
    <n v="402"/>
    <n v="416"/>
    <n v="6.7"/>
    <n v="14"/>
  </r>
  <r>
    <x v="23"/>
    <n v="398"/>
    <n v="406"/>
    <n v="6.6333333333333337"/>
    <n v="8"/>
  </r>
  <r>
    <x v="23"/>
    <n v="343"/>
    <n v="360"/>
    <n v="5.7166666666666668"/>
    <n v="17"/>
  </r>
  <r>
    <x v="23"/>
    <n v="503"/>
    <n v="527"/>
    <n v="8.3833333333333329"/>
    <n v="24"/>
  </r>
  <r>
    <x v="23"/>
    <n v="415"/>
    <n v="423"/>
    <n v="6.916666666666667"/>
    <n v="8"/>
  </r>
  <r>
    <x v="23"/>
    <n v="516"/>
    <n v="545"/>
    <n v="8.6"/>
    <n v="29"/>
  </r>
  <r>
    <x v="23"/>
    <n v="439"/>
    <n v="463"/>
    <n v="7.3166666666666664"/>
    <n v="24"/>
  </r>
  <r>
    <x v="24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1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2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3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5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5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5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5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5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5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5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5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3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5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5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  <r>
    <x v="33"/>
    <x v="31"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22.649999618530298"/>
    <s v="Healthy"/>
  </r>
  <r>
    <x v="0"/>
    <n v="22.649999618530298"/>
    <s v="Healthy"/>
  </r>
  <r>
    <x v="1"/>
    <n v="47.540000915527301"/>
    <s v="Obese"/>
  </r>
  <r>
    <x v="2"/>
    <n v="21.450000762939499"/>
    <s v="Healthy"/>
  </r>
  <r>
    <x v="2"/>
    <n v="21.690000534057599"/>
    <s v="Healthy"/>
  </r>
  <r>
    <x v="3"/>
    <n v="27.450000762939499"/>
    <s v="Overweight"/>
  </r>
  <r>
    <x v="3"/>
    <n v="27.379999160766602"/>
    <s v="Overweight"/>
  </r>
  <r>
    <x v="4"/>
    <n v="27.25"/>
    <s v="Overweight"/>
  </r>
  <r>
    <x v="4"/>
    <n v="27.459999084472699"/>
    <s v="Overweight"/>
  </r>
  <r>
    <x v="4"/>
    <n v="27.319999694824201"/>
    <s v="Overweight"/>
  </r>
  <r>
    <x v="4"/>
    <n v="27.040000915527301"/>
    <s v="Overweight"/>
  </r>
  <r>
    <x v="4"/>
    <n v="27"/>
    <s v="Overweight"/>
  </r>
  <r>
    <x v="5"/>
    <n v="28"/>
    <s v="Overweight"/>
  </r>
  <r>
    <x v="6"/>
    <n v="24.389999389648398"/>
    <s v="Healthy"/>
  </r>
  <r>
    <x v="6"/>
    <n v="24.2399997711182"/>
    <s v="Healthy"/>
  </r>
  <r>
    <x v="6"/>
    <n v="24.100000381469702"/>
    <s v="Healthy"/>
  </r>
  <r>
    <x v="6"/>
    <n v="24"/>
    <s v="Healthy"/>
  </r>
  <r>
    <x v="6"/>
    <n v="24.209999084472699"/>
    <s v="Healthy"/>
  </r>
  <r>
    <x v="6"/>
    <n v="23.959999084472699"/>
    <s v="Healthy"/>
  </r>
  <r>
    <x v="6"/>
    <n v="23.889999389648398"/>
    <s v="Healthy"/>
  </r>
  <r>
    <x v="6"/>
    <n v="23.959999084472699"/>
    <s v="Healthy"/>
  </r>
  <r>
    <x v="6"/>
    <n v="24.100000381469702"/>
    <s v="Healthy"/>
  </r>
  <r>
    <x v="6"/>
    <n v="23.959999084472699"/>
    <s v="Healthy"/>
  </r>
  <r>
    <x v="6"/>
    <n v="23.959999084472699"/>
    <s v="Healthy"/>
  </r>
  <r>
    <x v="6"/>
    <n v="24"/>
    <s v="Healthy"/>
  </r>
  <r>
    <x v="6"/>
    <n v="24"/>
    <s v="Healthy"/>
  </r>
  <r>
    <x v="6"/>
    <n v="24.100000381469702"/>
    <s v="Healthy"/>
  </r>
  <r>
    <x v="6"/>
    <n v="23.889999389648398"/>
    <s v="Healthy"/>
  </r>
  <r>
    <x v="6"/>
    <n v="23.889999389648398"/>
    <s v="Healthy"/>
  </r>
  <r>
    <x v="6"/>
    <n v="23.959999084472699"/>
    <s v="Healthy"/>
  </r>
  <r>
    <x v="6"/>
    <n v="23.819999694824201"/>
    <s v="Healthy"/>
  </r>
  <r>
    <x v="6"/>
    <n v="24.100000381469702"/>
    <s v="Healthy"/>
  </r>
  <r>
    <x v="6"/>
    <n v="24"/>
    <s v="Healthy"/>
  </r>
  <r>
    <x v="6"/>
    <n v="23.819999694824201"/>
    <s v="Healthy"/>
  </r>
  <r>
    <x v="6"/>
    <n v="23.850000381469702"/>
    <s v="Healthy"/>
  </r>
  <r>
    <x v="6"/>
    <n v="23.930000305175799"/>
    <s v="Healthy"/>
  </r>
  <r>
    <x v="6"/>
    <n v="24"/>
    <s v="Healthy"/>
  </r>
  <r>
    <x v="6"/>
    <n v="23.889999389648398"/>
    <s v="Healthy"/>
  </r>
  <r>
    <x v="6"/>
    <n v="23.889999389648398"/>
    <s v="Healthy"/>
  </r>
  <r>
    <x v="6"/>
    <n v="24.350000381469702"/>
    <s v="Healthy"/>
  </r>
  <r>
    <x v="6"/>
    <n v="24.2399997711182"/>
    <s v="Healthy"/>
  </r>
  <r>
    <x v="6"/>
    <n v="24.170000076293899"/>
    <s v="Healthy"/>
  </r>
  <r>
    <x v="6"/>
    <n v="24.170000076293899"/>
    <s v="Healthy"/>
  </r>
  <r>
    <x v="7"/>
    <n v="25.680000305175799"/>
    <s v="Overweight"/>
  </r>
  <r>
    <x v="7"/>
    <n v="25.409999847412099"/>
    <s v="Overweight"/>
  </r>
  <r>
    <x v="7"/>
    <n v="25.309999465942401"/>
    <s v="Overweight"/>
  </r>
  <r>
    <x v="7"/>
    <n v="25.590000152587901"/>
    <s v="Overweight"/>
  </r>
  <r>
    <x v="7"/>
    <n v="25.680000305175799"/>
    <s v="Overweight"/>
  </r>
  <r>
    <x v="7"/>
    <n v="25.530000686645501"/>
    <s v="Overweight"/>
  </r>
  <r>
    <x v="7"/>
    <n v="25.409999847412099"/>
    <s v="Overweight"/>
  </r>
  <r>
    <x v="7"/>
    <n v="25.290000915527301"/>
    <s v="Overweight"/>
  </r>
  <r>
    <x v="7"/>
    <n v="25.590000152587901"/>
    <s v="Overweight"/>
  </r>
  <r>
    <x v="7"/>
    <n v="25.590000152587901"/>
    <s v="Overweight"/>
  </r>
  <r>
    <x v="7"/>
    <n v="25.559999465942401"/>
    <s v="Overweight"/>
  </r>
  <r>
    <x v="7"/>
    <n v="25.4899997711182"/>
    <s v="Overweight"/>
  </r>
  <r>
    <x v="7"/>
    <n v="25.559999465942401"/>
    <s v="Overweight"/>
  </r>
  <r>
    <x v="7"/>
    <n v="25.4899997711182"/>
    <s v="Overweight"/>
  </r>
  <r>
    <x v="7"/>
    <n v="25.409999847412099"/>
    <s v="Overweight"/>
  </r>
  <r>
    <x v="7"/>
    <n v="25.590000152587901"/>
    <s v="Overweight"/>
  </r>
  <r>
    <x v="7"/>
    <n v="25.530000686645501"/>
    <s v="Overweight"/>
  </r>
  <r>
    <x v="7"/>
    <n v="25.409999847412099"/>
    <s v="Overweight"/>
  </r>
  <r>
    <x v="7"/>
    <n v="25.2600002288818"/>
    <s v="Overweight"/>
  </r>
  <r>
    <x v="7"/>
    <n v="25.440000534057599"/>
    <s v="Overweight"/>
  </r>
  <r>
    <x v="7"/>
    <n v="25.559999465942401"/>
    <s v="Overweight"/>
  </r>
  <r>
    <x v="7"/>
    <n v="25.610000610351602"/>
    <s v="Overweight"/>
  </r>
  <r>
    <x v="7"/>
    <n v="25.559999465942401"/>
    <s v="Overweight"/>
  </r>
  <r>
    <x v="7"/>
    <n v="25.139999389648398"/>
    <s v="Overweight"/>
  </r>
  <r>
    <x v="8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22.649999618530298"/>
    <s v="Healthy"/>
    <x v="0"/>
  </r>
  <r>
    <x v="1"/>
    <n v="47.540000915527301"/>
    <s v="Obese"/>
    <x v="1"/>
  </r>
  <r>
    <x v="2"/>
    <n v="21.570000648498549"/>
    <s v="Healthy"/>
    <x v="0"/>
  </r>
  <r>
    <x v="3"/>
    <n v="27.414999961853049"/>
    <s v="Overweight"/>
    <x v="1"/>
  </r>
  <r>
    <x v="4"/>
    <n v="27.213999938964843"/>
    <s v="Overweight"/>
    <x v="1"/>
  </r>
  <r>
    <x v="5"/>
    <n v="28"/>
    <s v="Overweight"/>
    <x v="1"/>
  </r>
  <r>
    <x v="6"/>
    <n v="24.027999750773112"/>
    <s v="Healthy"/>
    <x v="0"/>
  </r>
  <r>
    <x v="7"/>
    <n v="25.487083355585739"/>
    <s v="Overweight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n v="38.70967741935484"/>
    <n v="19.161290322580644"/>
    <n v="219.93548387096774"/>
    <x v="0"/>
  </r>
  <r>
    <n v="1624580081"/>
    <n v="31"/>
    <n v="8.67741935483871"/>
    <n v="5.806451612903226"/>
    <n v="153.48387096774192"/>
    <x v="1"/>
  </r>
  <r>
    <n v="1644430081"/>
    <n v="30"/>
    <n v="9.5666666666666664"/>
    <n v="21.366666666666667"/>
    <n v="178.46666666666667"/>
    <x v="1"/>
  </r>
  <r>
    <n v="1844505072"/>
    <n v="31"/>
    <n v="0.12903225806451613"/>
    <n v="1.2903225806451613"/>
    <n v="115.45161290322581"/>
    <x v="1"/>
  </r>
  <r>
    <n v="1927972279"/>
    <n v="31"/>
    <n v="1.3225806451612903"/>
    <n v="0.77419354838709675"/>
    <n v="38.58064516129032"/>
    <x v="1"/>
  </r>
  <r>
    <n v="2022484408"/>
    <n v="31"/>
    <n v="36.29032258064516"/>
    <n v="19.35483870967742"/>
    <n v="257.45161290322579"/>
    <x v="0"/>
  </r>
  <r>
    <n v="2026352035"/>
    <n v="31"/>
    <n v="9.6774193548387094E-2"/>
    <n v="0.25806451612903225"/>
    <n v="256.64516129032256"/>
    <x v="1"/>
  </r>
  <r>
    <n v="2320127002"/>
    <n v="31"/>
    <n v="1.3548387096774193"/>
    <n v="2.5806451612903225"/>
    <n v="198.19354838709677"/>
    <x v="1"/>
  </r>
  <r>
    <n v="2347167796"/>
    <n v="18"/>
    <n v="13.5"/>
    <n v="20.555555555555557"/>
    <n v="252.5"/>
    <x v="1"/>
  </r>
  <r>
    <n v="2873212765"/>
    <n v="31"/>
    <n v="14.096774193548388"/>
    <n v="6.129032258064516"/>
    <n v="308"/>
    <x v="1"/>
  </r>
  <r>
    <n v="3372868164"/>
    <n v="20"/>
    <n v="9.15"/>
    <n v="4.0999999999999996"/>
    <n v="327.9"/>
    <x v="1"/>
  </r>
  <r>
    <n v="3977333714"/>
    <n v="30"/>
    <n v="18.899999999999999"/>
    <n v="61.266666666666666"/>
    <n v="174.76666666666668"/>
    <x v="0"/>
  </r>
  <r>
    <n v="4020332650"/>
    <n v="31"/>
    <n v="5.193548387096774"/>
    <n v="5.354838709677419"/>
    <n v="76.935483870967744"/>
    <x v="1"/>
  </r>
  <r>
    <n v="4057192912"/>
    <n v="4"/>
    <n v="0.75"/>
    <n v="1.5"/>
    <n v="103"/>
    <x v="1"/>
  </r>
  <r>
    <n v="4319703577"/>
    <n v="31"/>
    <n v="3.5806451612903225"/>
    <n v="12.32258064516129"/>
    <n v="228.7741935483871"/>
    <x v="1"/>
  </r>
  <r>
    <n v="4388161847"/>
    <n v="31"/>
    <n v="23.161290322580644"/>
    <n v="20.35483870967742"/>
    <n v="229.35483870967741"/>
    <x v="1"/>
  </r>
  <r>
    <n v="4445114986"/>
    <n v="31"/>
    <n v="6.612903225806452"/>
    <n v="1.7419354838709677"/>
    <n v="209.09677419354838"/>
    <x v="1"/>
  </r>
  <r>
    <n v="4558609924"/>
    <n v="31"/>
    <n v="10.387096774193548"/>
    <n v="13.709677419354838"/>
    <n v="284.96774193548384"/>
    <x v="1"/>
  </r>
  <r>
    <n v="4702921684"/>
    <n v="31"/>
    <n v="5.129032258064516"/>
    <n v="26.032258064516128"/>
    <n v="237.48387096774192"/>
    <x v="1"/>
  </r>
  <r>
    <n v="5553957443"/>
    <n v="31"/>
    <n v="23.419354838709676"/>
    <n v="13"/>
    <n v="206.19354838709677"/>
    <x v="1"/>
  </r>
  <r>
    <n v="5577150313"/>
    <n v="30"/>
    <n v="87.333333333333329"/>
    <n v="29.833333333333332"/>
    <n v="147.93333333333334"/>
    <x v="0"/>
  </r>
  <r>
    <n v="6117666160"/>
    <n v="28"/>
    <n v="1.5714285714285714"/>
    <n v="2.0357142857142856"/>
    <n v="288.35714285714283"/>
    <x v="1"/>
  </r>
  <r>
    <n v="6290855005"/>
    <n v="29"/>
    <n v="2.7586206896551726"/>
    <n v="3.7931034482758621"/>
    <n v="227.44827586206895"/>
    <x v="1"/>
  </r>
  <r>
    <n v="6775888955"/>
    <n v="26"/>
    <n v="11"/>
    <n v="14.807692307692308"/>
    <n v="40.153846153846153"/>
    <x v="1"/>
  </r>
  <r>
    <n v="6962181067"/>
    <n v="31"/>
    <n v="22.806451612903224"/>
    <n v="18.516129032258064"/>
    <n v="245.80645161290323"/>
    <x v="1"/>
  </r>
  <r>
    <n v="7007744171"/>
    <n v="26"/>
    <n v="31.03846153846154"/>
    <n v="16.26923076923077"/>
    <n v="280.73076923076923"/>
    <x v="0"/>
  </r>
  <r>
    <n v="7086361926"/>
    <n v="31"/>
    <n v="42.58064516129032"/>
    <n v="25.35483870967742"/>
    <n v="143.83870967741936"/>
    <x v="0"/>
  </r>
  <r>
    <n v="8053475328"/>
    <n v="31"/>
    <n v="85.161290322580641"/>
    <n v="9.5806451612903221"/>
    <n v="150.96774193548387"/>
    <x v="0"/>
  </r>
  <r>
    <n v="8253242879"/>
    <n v="19"/>
    <n v="20.526315789473685"/>
    <n v="14.315789473684211"/>
    <n v="116.89473684210526"/>
    <x v="1"/>
  </r>
  <r>
    <n v="8378563200"/>
    <n v="31"/>
    <n v="58.677419354838712"/>
    <n v="10.258064516129032"/>
    <n v="156.09677419354838"/>
    <x v="0"/>
  </r>
  <r>
    <n v="8583815059"/>
    <n v="31"/>
    <n v="9.67741935483871"/>
    <n v="22.193548387096776"/>
    <n v="138.29032258064515"/>
    <x v="1"/>
  </r>
  <r>
    <n v="8792009665"/>
    <n v="29"/>
    <n v="0.96551724137931039"/>
    <n v="4.0344827586206895"/>
    <n v="91.793103448275858"/>
    <x v="1"/>
  </r>
  <r>
    <n v="8877689391"/>
    <n v="31"/>
    <n v="66.064516129032256"/>
    <n v="9.935483870967742"/>
    <n v="234.70967741935485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503960366"/>
    <n v="6.0046666666666644"/>
    <n v="22.92"/>
    <s v="SleepDeprived"/>
    <x v="0"/>
  </r>
  <r>
    <n v="1644430081"/>
    <n v="4.9000000000000004"/>
    <n v="52"/>
    <s v="SleepDeprived"/>
    <x v="0"/>
  </r>
  <r>
    <n v="1844505072"/>
    <n v="10.866666666666667"/>
    <n v="309"/>
    <s v="Oversleeping"/>
    <x v="0"/>
  </r>
  <r>
    <n v="1927972279"/>
    <n v="6.95"/>
    <n v="20.8"/>
    <s v="SleepDeprived"/>
    <x v="0"/>
  </r>
  <r>
    <n v="2026352035"/>
    <n v="8.4363095238095251"/>
    <n v="31.464285714285715"/>
    <s v="Healthy"/>
    <x v="1"/>
  </r>
  <r>
    <n v="2320127002"/>
    <n v="1.0166666666666666"/>
    <n v="8"/>
    <s v="SleepDeprived"/>
    <x v="0"/>
  </r>
  <r>
    <n v="2347167796"/>
    <n v="7.4466666666666663"/>
    <n v="44.533333333333331"/>
    <s v="Healthy"/>
    <x v="1"/>
  </r>
  <r>
    <n v="3977333714"/>
    <n v="4.8940476190476181"/>
    <n v="167.5"/>
    <s v="SleepDeprived"/>
    <x v="0"/>
  </r>
  <r>
    <n v="4020332650"/>
    <n v="5.822916666666667"/>
    <n v="30.375"/>
    <s v="SleepDeprived"/>
    <x v="0"/>
  </r>
  <r>
    <n v="4319703577"/>
    <n v="7.9442307692307699"/>
    <n v="25.307692307692307"/>
    <s v="Healthy"/>
    <x v="1"/>
  </r>
  <r>
    <n v="4388161847"/>
    <n v="6.71875"/>
    <n v="23.083333333333332"/>
    <s v="SleepDeprived"/>
    <x v="0"/>
  </r>
  <r>
    <n v="4445114986"/>
    <n v="6.4196428571428568"/>
    <n v="31.642857142857142"/>
    <s v="SleepDeprived"/>
    <x v="0"/>
  </r>
  <r>
    <n v="4558609924"/>
    <n v="2.1266666666666665"/>
    <n v="12.4"/>
    <s v="SleepDeprived"/>
    <x v="0"/>
  </r>
  <r>
    <n v="4702921684"/>
    <n v="7.0190476190476181"/>
    <n v="20.821428571428573"/>
    <s v="Healthy"/>
    <x v="1"/>
  </r>
  <r>
    <n v="5553957443"/>
    <n v="7.7247311827956988"/>
    <n v="42.387096774193552"/>
    <s v="Healthy"/>
    <x v="1"/>
  </r>
  <r>
    <n v="5577150313"/>
    <n v="7.2000000000000011"/>
    <n v="28.615384615384617"/>
    <s v="Healthy"/>
    <x v="1"/>
  </r>
  <r>
    <n v="6117666160"/>
    <n v="7.9796296296296294"/>
    <n v="31.388888888888889"/>
    <s v="Healthy"/>
    <x v="1"/>
  </r>
  <r>
    <n v="6775888955"/>
    <n v="5.8277777777777784"/>
    <n v="19.333333333333332"/>
    <s v="SleepDeprived"/>
    <x v="0"/>
  </r>
  <r>
    <n v="6962181067"/>
    <n v="7.4666666666666668"/>
    <n v="18.129032258064516"/>
    <s v="Healthy"/>
    <x v="1"/>
  </r>
  <r>
    <n v="7007744171"/>
    <n v="1.1416666666666666"/>
    <n v="3"/>
    <s v="SleepDeprived"/>
    <x v="0"/>
  </r>
  <r>
    <n v="7086361926"/>
    <n v="7.5520833333333357"/>
    <n v="13.291666666666666"/>
    <s v="Healthy"/>
    <x v="1"/>
  </r>
  <r>
    <n v="8053475328"/>
    <n v="4.95"/>
    <n v="4.666666666666667"/>
    <s v="SleepDeprived"/>
    <x v="0"/>
  </r>
  <r>
    <n v="8378563200"/>
    <n v="7.3890624999999996"/>
    <n v="39.96875"/>
    <s v="Healthy"/>
    <x v="1"/>
  </r>
  <r>
    <n v="8792009665"/>
    <n v="7.2611111111111111"/>
    <n v="18.133333333333333"/>
    <s v="Healthy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39DBE-EB1F-4B74-B71A-B71A27A7E52D}" name="PivotTable1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13:E16" firstHeaderRow="1" firstDataRow="1" firstDataCol="1"/>
  <pivotFields count="4"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Users" fld="0" subtotal="count" baseField="3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3443D-4EC9-446A-96E1-42AAA31ADFD1}" name="PivotTable1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User ID">
  <location ref="D1:E11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BMI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1D691-4458-4F02-92E7-E0361A7F5956}" name="PivotTable15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H38:I41" firstHeaderRow="1" firstDataRow="1" firstDataCol="1"/>
  <pivotFields count="6">
    <pivotField dataField="1" showAll="0"/>
    <pivotField showAll="0"/>
    <pivotField numFmtId="1" showAll="0"/>
    <pivotField numFmtId="1" showAll="0"/>
    <pivotField numFmtId="1" showAll="0"/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Row Labels" fld="0" subtotal="count" baseField="5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151E3-6364-47AD-BD34-AAAC7DF4C6B5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H1:L36" firstHeaderRow="0" firstDataRow="1" firstDataCol="1"/>
  <pivotFields count="6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  <pivotField showAll="0"/>
    <pivotField dataField="1" showAll="0"/>
    <pivotField dataField="1"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ActivityDay" fld="1" subtotal="count" baseField="0" baseItem="0"/>
    <dataField name="Average of VeryActiveMinutes" fld="5" subtotal="average" baseField="0" baseItem="33" numFmtId="1"/>
    <dataField name="Average of FairlyActiveMinutes" fld="4" subtotal="average" baseField="0" baseItem="33" numFmtId="1"/>
    <dataField name="Average of LightlyActiveMinutes" fld="3" subtotal="average" baseField="0" baseItem="33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EE248-A45C-4EB3-98CB-9E8116149291}" name="PivotTable1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30:H33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User ID" fld="0" subtotal="count" baseField="4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88B8C-FE4B-43A8-838A-DB9725562FC0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User ID">
  <location ref="G1:I27" firstHeaderRow="0" firstDataRow="1" firstDataCol="1"/>
  <pivotFields count="5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rsAsleep" fld="3" subtotal="average" baseField="0" baseItem="0"/>
    <dataField name="Average of MinsAwak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B7AA1-D7D2-47E9-9724-4DE73D0F608E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User ID">
  <location ref="A3:H38" firstHeaderRow="0" firstDataRow="1" firstDataCol="1"/>
  <pivotFields count="15">
    <pivotField axis="axisRow" showAll="0">
      <items count="3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t="default"/>
      </items>
    </pivotField>
    <pivotField axis="axisRow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8"/>
        <item x="29"/>
        <item x="30"/>
        <item x="20"/>
        <item x="21"/>
        <item x="22"/>
        <item x="23"/>
        <item x="24"/>
        <item x="25"/>
        <item x="26"/>
        <item x="27"/>
        <item x="3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2">
    <field x="0"/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No. Of ActivityDays" fld="1" subtotal="count" baseField="0" baseItem="0"/>
    <dataField name="Sum of TotalSteps" fld="2" baseField="0" baseItem="0"/>
    <dataField name="Mean of TotalDistance" fld="3" subtotal="average" baseField="0" baseItem="0"/>
    <dataField name="Sum of Calories" fld="14" baseField="0" baseItem="0"/>
    <dataField name="Sum of VeryActiveMinutes" fld="10" baseField="0" baseItem="0"/>
    <dataField name="Sum of FairlyActiveMinutes" fld="11" baseField="0" baseItem="0"/>
    <dataField name="Sum of LightlyActiveMinut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F7A09C2-A50E-4597-9A4B-E3412F3F43EC}" autoFormatId="16" applyNumberFormats="0" applyBorderFormats="0" applyFontFormats="0" applyPatternFormats="0" applyAlignmentFormats="0" applyWidthHeightFormats="0">
  <queryTableRefresh nextId="11">
    <queryTableFields count="2">
      <queryTableField id="1" name="Id" tableColumnId="1"/>
      <queryTableField id="6" name="BMI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37748CB-DBA0-406B-AAEB-7E58630664F4}" autoFormatId="16" applyNumberFormats="0" applyBorderFormats="0" applyFontFormats="0" applyPatternFormats="0" applyAlignmentFormats="0" applyWidthHeightFormats="0">
  <queryTableRefresh nextId="11">
    <queryTableFields count="6">
      <queryTableField id="1" name="Id" tableColumnId="1"/>
      <queryTableField id="2" name="ActivityDay" tableColumnId="2"/>
      <queryTableField id="3" name="SedentaryMinutes" tableColumnId="3"/>
      <queryTableField id="4" name="LightlyActiveMinutes" tableColumnId="4"/>
      <queryTableField id="5" name="FairlyActiveMinutes" tableColumnId="5"/>
      <queryTableField id="6" name="VeryActiveMinute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5FD1584-1422-4C33-8049-3FF108193CDE}" autoFormatId="16" applyNumberFormats="0" applyBorderFormats="0" applyFontFormats="0" applyPatternFormats="0" applyAlignmentFormats="0" applyWidthHeightFormats="0">
  <queryTableRefresh nextId="8" unboundColumnsRight="2">
    <queryTableFields count="5">
      <queryTableField id="1" name="Id" tableColumnId="1"/>
      <queryTableField id="4" name="TotalMinutesAsleep" tableColumnId="4"/>
      <queryTableField id="5" name="TotalTimeInBed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76DCAA-60FA-4E87-B66B-4D6FD74ACF48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BDB1FF-D20E-44CC-B73B-A95A1E837242}" name="weightLogInfo_merged" displayName="weightLogInfo_merged" ref="A1:B68" tableType="queryTable" totalsRowShown="0">
  <autoFilter ref="A1:B68" xr:uid="{E6BDB1FF-D20E-44CC-B73B-A95A1E837242}"/>
  <tableColumns count="2">
    <tableColumn id="1" xr3:uid="{AC8B2148-5F90-4047-9A16-2659308975D8}" uniqueName="1" name="Id" queryTableFieldId="1"/>
    <tableColumn id="6" xr3:uid="{FBFDC8A2-5B4A-451D-A021-D783EB7A8FE2}" uniqueName="6" name="BMI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3D9285-503A-46F8-841D-BD09DD9B5F23}" name="dailyIntensities_merged" displayName="dailyIntensities_merged" ref="A1:F941" tableType="queryTable" totalsRowShown="0">
  <autoFilter ref="A1:F941" xr:uid="{103D9285-503A-46F8-841D-BD09DD9B5F23}"/>
  <tableColumns count="6">
    <tableColumn id="1" xr3:uid="{283881FC-D59D-4784-BD83-31BFBEA0C7D8}" uniqueName="1" name="Column1" queryTableFieldId="1"/>
    <tableColumn id="2" xr3:uid="{8F0D4479-D463-4A4A-852C-EC93BD54645F}" uniqueName="2" name="ActivityDay" queryTableFieldId="2" dataDxfId="12"/>
    <tableColumn id="3" xr3:uid="{8FA8383D-9478-4F60-BE19-FBD45C642243}" uniqueName="3" name="SedentaryMinutes" queryTableFieldId="3"/>
    <tableColumn id="4" xr3:uid="{72212CEA-9DF8-4BE8-8CEE-6B676CC34D10}" uniqueName="4" name="LightlyActiveMinutes" queryTableFieldId="4"/>
    <tableColumn id="5" xr3:uid="{0A7A1853-CE4A-4AAF-B801-D6DAB8D610FA}" uniqueName="5" name="FairlyActiveMinutes" queryTableFieldId="5"/>
    <tableColumn id="6" xr3:uid="{EAE52995-B59D-4B19-A9DE-FF6FC6BD876B}" uniqueName="6" name="VeryActiveMinute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17DB05-109A-4F4C-BF37-091B732B7EC1}" name="sleepDay_merged" displayName="sleepDay_merged" ref="A1:E414" tableType="queryTable" totalsRowShown="0">
  <autoFilter ref="A1:E414" xr:uid="{E317DB05-109A-4F4C-BF37-091B732B7EC1}"/>
  <tableColumns count="5">
    <tableColumn id="1" xr3:uid="{F5C878CB-CD89-4F48-BFBB-8DCE035B7A18}" uniqueName="1" name="Id" queryTableFieldId="1"/>
    <tableColumn id="4" xr3:uid="{BBE85B18-EA78-4367-9AB1-243F4298E8E5}" uniqueName="4" name="TotalMinutesAsleep" queryTableFieldId="4"/>
    <tableColumn id="5" xr3:uid="{572F1468-04F2-4FF6-9313-235B085812E0}" uniqueName="5" name="TotalTimeInBed" queryTableFieldId="5"/>
    <tableColumn id="6" xr3:uid="{B8E46989-0163-4000-8953-8C48C35F9BC8}" uniqueName="6" name="HrsAsleep" queryTableFieldId="6" dataDxfId="8">
      <calculatedColumnFormula>sleepDay_merged[[#This Row],[TotalMinutesAsleep]]/60</calculatedColumnFormula>
    </tableColumn>
    <tableColumn id="7" xr3:uid="{EA3EB4E3-69EC-48EF-8F0C-F9620F0D6F20}" uniqueName="7" name="MinsAwake" queryTableFieldId="7" dataDxfId="7">
      <calculatedColumnFormula>sleepDay_merged[[#This Row],[TotalTimeInBed]]-sleepDay_merged[[#This Row],[TotalMinutesAsleep]]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AB2E2A-DE22-493F-AE5D-EB0336A9FC0C}" name="dailyActivity_merged" displayName="dailyActivity_merged" ref="A1:O941" tableType="queryTable" totalsRowShown="0">
  <autoFilter ref="A1:O941" xr:uid="{C6AB2E2A-DE22-493F-AE5D-EB0336A9FC0C}"/>
  <tableColumns count="15">
    <tableColumn id="1" xr3:uid="{556F737D-32A6-4017-9F30-8B6D87D111C7}" uniqueName="1" name="Id" queryTableFieldId="1"/>
    <tableColumn id="2" xr3:uid="{BDEF0686-59A5-4CBA-84B6-918993A3E5F1}" uniqueName="2" name="ActivityDate" queryTableFieldId="2" dataDxfId="6"/>
    <tableColumn id="3" xr3:uid="{C3317BA2-984C-4C83-B324-4B9010EBE8E3}" uniqueName="3" name="TotalSteps" queryTableFieldId="3"/>
    <tableColumn id="4" xr3:uid="{66D04127-E24C-4135-B5AF-AB34ECC9C98C}" uniqueName="4" name="TotalDistance" queryTableFieldId="4"/>
    <tableColumn id="5" xr3:uid="{5E3B572C-82B5-439A-A3B5-8BE22456CBBF}" uniqueName="5" name="TrackerDistance" queryTableFieldId="5"/>
    <tableColumn id="6" xr3:uid="{D03E6D1C-0312-4FFA-8BD2-0C6B936100F7}" uniqueName="6" name="LoggedActivitiesDistance" queryTableFieldId="6"/>
    <tableColumn id="7" xr3:uid="{9559490C-9B24-4228-BA7C-33444DAD1ABC}" uniqueName="7" name="VeryActiveDistance" queryTableFieldId="7"/>
    <tableColumn id="8" xr3:uid="{F565A955-22E6-4520-97EC-FC78C6CA9643}" uniqueName="8" name="ModeratelyActiveDistance" queryTableFieldId="8"/>
    <tableColumn id="9" xr3:uid="{42B373C9-EA0E-4644-B3DF-4A666AA3E47D}" uniqueName="9" name="LightActiveDistance" queryTableFieldId="9"/>
    <tableColumn id="10" xr3:uid="{C3BFEDD2-60E7-4488-9CB8-843584275816}" uniqueName="10" name="SedentaryActiveDistance" queryTableFieldId="10"/>
    <tableColumn id="11" xr3:uid="{B57ED3A3-938B-4B59-8169-E7A1AF403E79}" uniqueName="11" name="VeryActiveMinutes" queryTableFieldId="11"/>
    <tableColumn id="12" xr3:uid="{E06D5DCF-D5E3-48A6-AC3C-A3A8D2CFD9C7}" uniqueName="12" name="FairlyActiveMinutes" queryTableFieldId="12"/>
    <tableColumn id="13" xr3:uid="{F46A5C61-E829-4439-91B3-5706E99A598D}" uniqueName="13" name="LightlyActiveMinutes" queryTableFieldId="13"/>
    <tableColumn id="14" xr3:uid="{281B9C25-D67B-4550-9242-705B401A476B}" uniqueName="14" name="SedentaryMinutes" queryTableFieldId="14"/>
    <tableColumn id="15" xr3:uid="{AE1FEB17-56A7-4926-9C01-F9FAA3DC3BA1}" uniqueName="15" name="Calorie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A6D1-8613-4B05-A34B-1C4195CEE2A6}">
  <dimension ref="A1:G68"/>
  <sheetViews>
    <sheetView zoomScale="71" zoomScaleNormal="100" workbookViewId="0">
      <selection activeCell="L10" sqref="L10"/>
    </sheetView>
  </sheetViews>
  <sheetFormatPr defaultRowHeight="14.5" x14ac:dyDescent="0.35"/>
  <cols>
    <col min="1" max="1" width="11.08984375" bestFit="1" customWidth="1"/>
    <col min="2" max="2" width="12.08984375" bestFit="1" customWidth="1"/>
    <col min="3" max="3" width="6.81640625" customWidth="1"/>
    <col min="4" max="4" width="13.6328125" bestFit="1" customWidth="1"/>
    <col min="5" max="5" width="13.26953125" bestFit="1" customWidth="1"/>
    <col min="6" max="6" width="11.81640625" bestFit="1" customWidth="1"/>
    <col min="7" max="7" width="14.08984375" customWidth="1"/>
    <col min="8" max="8" width="20.453125" customWidth="1"/>
    <col min="10" max="10" width="12.81640625" bestFit="1" customWidth="1"/>
    <col min="11" max="11" width="15.90625" bestFit="1" customWidth="1"/>
  </cols>
  <sheetData>
    <row r="1" spans="1:7" x14ac:dyDescent="0.35">
      <c r="A1" t="s">
        <v>0</v>
      </c>
      <c r="B1" t="s">
        <v>49</v>
      </c>
      <c r="D1" s="3" t="s">
        <v>74</v>
      </c>
      <c r="E1" t="s">
        <v>94</v>
      </c>
      <c r="F1" s="2" t="s">
        <v>50</v>
      </c>
      <c r="G1" s="2" t="s">
        <v>95</v>
      </c>
    </row>
    <row r="2" spans="1:7" x14ac:dyDescent="0.35">
      <c r="A2">
        <v>1503960366</v>
      </c>
      <c r="B2">
        <v>22.649999618530298</v>
      </c>
      <c r="D2" s="4">
        <v>1503960366</v>
      </c>
      <c r="E2" s="1">
        <v>22.649999618530298</v>
      </c>
      <c r="F2" t="str">
        <f>IF(E2&lt;25,"Healthy",IF(E2&gt;30,"Obese","Overweight"))</f>
        <v>Healthy</v>
      </c>
      <c r="G2" t="str">
        <f>IF(OR(F2="Overweight",F2="Obese"),"Yes","No")</f>
        <v>No</v>
      </c>
    </row>
    <row r="3" spans="1:7" x14ac:dyDescent="0.35">
      <c r="A3">
        <v>1503960366</v>
      </c>
      <c r="B3">
        <v>22.649999618530298</v>
      </c>
      <c r="D3" s="4">
        <v>1927972279</v>
      </c>
      <c r="E3" s="1">
        <v>47.540000915527301</v>
      </c>
      <c r="F3" t="str">
        <f t="shared" ref="F3:F9" si="0">IF(E3&lt;25,"Healthy",IF(E3&gt;30,"Obese","Overweight"))</f>
        <v>Obese</v>
      </c>
      <c r="G3" t="str">
        <f t="shared" ref="G3:G9" si="1">IF(OR(F3="Overweight",F3="Obese"),"Yes","No")</f>
        <v>Yes</v>
      </c>
    </row>
    <row r="4" spans="1:7" x14ac:dyDescent="0.35">
      <c r="A4">
        <v>1927972279</v>
      </c>
      <c r="B4">
        <v>47.540000915527301</v>
      </c>
      <c r="D4" s="4">
        <v>2873212765</v>
      </c>
      <c r="E4" s="1">
        <v>21.570000648498549</v>
      </c>
      <c r="F4" t="str">
        <f t="shared" si="0"/>
        <v>Healthy</v>
      </c>
      <c r="G4" t="str">
        <f t="shared" si="1"/>
        <v>No</v>
      </c>
    </row>
    <row r="5" spans="1:7" x14ac:dyDescent="0.35">
      <c r="A5">
        <v>2873212765</v>
      </c>
      <c r="B5">
        <v>21.450000762939499</v>
      </c>
      <c r="D5" s="4">
        <v>4319703577</v>
      </c>
      <c r="E5" s="1">
        <v>27.414999961853049</v>
      </c>
      <c r="F5" t="str">
        <f t="shared" si="0"/>
        <v>Overweight</v>
      </c>
      <c r="G5" t="str">
        <f t="shared" si="1"/>
        <v>Yes</v>
      </c>
    </row>
    <row r="6" spans="1:7" x14ac:dyDescent="0.35">
      <c r="A6">
        <v>2873212765</v>
      </c>
      <c r="B6">
        <v>21.690000534057599</v>
      </c>
      <c r="D6" s="4">
        <v>4558609924</v>
      </c>
      <c r="E6" s="1">
        <v>27.213999938964843</v>
      </c>
      <c r="F6" t="str">
        <f t="shared" si="0"/>
        <v>Overweight</v>
      </c>
      <c r="G6" t="str">
        <f t="shared" si="1"/>
        <v>Yes</v>
      </c>
    </row>
    <row r="7" spans="1:7" x14ac:dyDescent="0.35">
      <c r="A7">
        <v>4319703577</v>
      </c>
      <c r="B7">
        <v>27.450000762939499</v>
      </c>
      <c r="D7" s="4">
        <v>5577150313</v>
      </c>
      <c r="E7" s="1">
        <v>28</v>
      </c>
      <c r="F7" t="str">
        <f t="shared" si="0"/>
        <v>Overweight</v>
      </c>
      <c r="G7" t="str">
        <f t="shared" si="1"/>
        <v>Yes</v>
      </c>
    </row>
    <row r="8" spans="1:7" x14ac:dyDescent="0.35">
      <c r="A8">
        <v>4319703577</v>
      </c>
      <c r="B8">
        <v>27.379999160766602</v>
      </c>
      <c r="D8" s="4">
        <v>6962181067</v>
      </c>
      <c r="E8" s="1">
        <v>24.027999750773112</v>
      </c>
      <c r="F8" t="str">
        <f t="shared" si="0"/>
        <v>Healthy</v>
      </c>
      <c r="G8" t="str">
        <f t="shared" si="1"/>
        <v>No</v>
      </c>
    </row>
    <row r="9" spans="1:7" x14ac:dyDescent="0.35">
      <c r="A9">
        <v>4558609924</v>
      </c>
      <c r="B9">
        <v>27.25</v>
      </c>
      <c r="D9" s="4">
        <v>8877689391</v>
      </c>
      <c r="E9" s="1">
        <v>25.487083355585739</v>
      </c>
      <c r="F9" t="str">
        <f t="shared" si="0"/>
        <v>Overweight</v>
      </c>
      <c r="G9" t="str">
        <f t="shared" si="1"/>
        <v>Yes</v>
      </c>
    </row>
    <row r="10" spans="1:7" x14ac:dyDescent="0.35">
      <c r="A10">
        <v>4558609924</v>
      </c>
      <c r="B10">
        <v>27.459999084472699</v>
      </c>
      <c r="D10" s="4" t="s">
        <v>53</v>
      </c>
      <c r="E10" s="1"/>
    </row>
    <row r="11" spans="1:7" x14ac:dyDescent="0.35">
      <c r="A11">
        <v>4558609924</v>
      </c>
      <c r="B11">
        <v>27.319999694824201</v>
      </c>
      <c r="D11" s="4" t="s">
        <v>52</v>
      </c>
      <c r="E11" s="1">
        <v>25.185223792915917</v>
      </c>
    </row>
    <row r="12" spans="1:7" x14ac:dyDescent="0.35">
      <c r="A12">
        <v>4558609924</v>
      </c>
      <c r="B12">
        <v>27.040000915527301</v>
      </c>
    </row>
    <row r="13" spans="1:7" x14ac:dyDescent="0.35">
      <c r="A13">
        <v>4558609924</v>
      </c>
      <c r="B13">
        <v>27</v>
      </c>
      <c r="D13" s="3" t="s">
        <v>51</v>
      </c>
      <c r="E13" t="s">
        <v>97</v>
      </c>
    </row>
    <row r="14" spans="1:7" x14ac:dyDescent="0.35">
      <c r="A14">
        <v>5577150313</v>
      </c>
      <c r="B14">
        <v>28</v>
      </c>
      <c r="D14" s="4" t="s">
        <v>63</v>
      </c>
      <c r="E14" s="1">
        <v>3</v>
      </c>
    </row>
    <row r="15" spans="1:7" x14ac:dyDescent="0.35">
      <c r="A15">
        <v>6962181067</v>
      </c>
      <c r="B15">
        <v>24.389999389648398</v>
      </c>
      <c r="D15" s="4" t="s">
        <v>64</v>
      </c>
      <c r="E15" s="1">
        <v>5</v>
      </c>
    </row>
    <row r="16" spans="1:7" x14ac:dyDescent="0.35">
      <c r="A16">
        <v>6962181067</v>
      </c>
      <c r="B16">
        <v>24.2399997711182</v>
      </c>
      <c r="D16" s="4" t="s">
        <v>52</v>
      </c>
      <c r="E16" s="1">
        <v>8</v>
      </c>
    </row>
    <row r="17" spans="1:2" x14ac:dyDescent="0.35">
      <c r="A17">
        <v>6962181067</v>
      </c>
      <c r="B17">
        <v>24.100000381469702</v>
      </c>
    </row>
    <row r="18" spans="1:2" x14ac:dyDescent="0.35">
      <c r="A18">
        <v>6962181067</v>
      </c>
      <c r="B18">
        <v>24</v>
      </c>
    </row>
    <row r="19" spans="1:2" x14ac:dyDescent="0.35">
      <c r="A19">
        <v>6962181067</v>
      </c>
      <c r="B19">
        <v>24.209999084472699</v>
      </c>
    </row>
    <row r="20" spans="1:2" x14ac:dyDescent="0.35">
      <c r="A20">
        <v>6962181067</v>
      </c>
      <c r="B20">
        <v>23.959999084472699</v>
      </c>
    </row>
    <row r="21" spans="1:2" x14ac:dyDescent="0.35">
      <c r="A21">
        <v>6962181067</v>
      </c>
      <c r="B21">
        <v>23.889999389648398</v>
      </c>
    </row>
    <row r="22" spans="1:2" x14ac:dyDescent="0.35">
      <c r="A22">
        <v>6962181067</v>
      </c>
      <c r="B22">
        <v>23.959999084472699</v>
      </c>
    </row>
    <row r="23" spans="1:2" x14ac:dyDescent="0.35">
      <c r="A23">
        <v>6962181067</v>
      </c>
      <c r="B23">
        <v>24.100000381469702</v>
      </c>
    </row>
    <row r="24" spans="1:2" x14ac:dyDescent="0.35">
      <c r="A24">
        <v>6962181067</v>
      </c>
      <c r="B24">
        <v>23.959999084472699</v>
      </c>
    </row>
    <row r="25" spans="1:2" x14ac:dyDescent="0.35">
      <c r="A25">
        <v>6962181067</v>
      </c>
      <c r="B25">
        <v>23.959999084472699</v>
      </c>
    </row>
    <row r="26" spans="1:2" x14ac:dyDescent="0.35">
      <c r="A26">
        <v>6962181067</v>
      </c>
      <c r="B26">
        <v>24</v>
      </c>
    </row>
    <row r="27" spans="1:2" x14ac:dyDescent="0.35">
      <c r="A27">
        <v>6962181067</v>
      </c>
      <c r="B27">
        <v>24</v>
      </c>
    </row>
    <row r="28" spans="1:2" x14ac:dyDescent="0.35">
      <c r="A28">
        <v>6962181067</v>
      </c>
      <c r="B28">
        <v>24.100000381469702</v>
      </c>
    </row>
    <row r="29" spans="1:2" x14ac:dyDescent="0.35">
      <c r="A29">
        <v>6962181067</v>
      </c>
      <c r="B29">
        <v>23.889999389648398</v>
      </c>
    </row>
    <row r="30" spans="1:2" x14ac:dyDescent="0.35">
      <c r="A30">
        <v>6962181067</v>
      </c>
      <c r="B30">
        <v>23.889999389648398</v>
      </c>
    </row>
    <row r="31" spans="1:2" x14ac:dyDescent="0.35">
      <c r="A31">
        <v>6962181067</v>
      </c>
      <c r="B31">
        <v>23.959999084472699</v>
      </c>
    </row>
    <row r="32" spans="1:2" x14ac:dyDescent="0.35">
      <c r="A32">
        <v>6962181067</v>
      </c>
      <c r="B32">
        <v>23.819999694824201</v>
      </c>
    </row>
    <row r="33" spans="1:2" x14ac:dyDescent="0.35">
      <c r="A33">
        <v>6962181067</v>
      </c>
      <c r="B33">
        <v>24.100000381469702</v>
      </c>
    </row>
    <row r="34" spans="1:2" x14ac:dyDescent="0.35">
      <c r="A34">
        <v>6962181067</v>
      </c>
      <c r="B34">
        <v>24</v>
      </c>
    </row>
    <row r="35" spans="1:2" x14ac:dyDescent="0.35">
      <c r="A35">
        <v>6962181067</v>
      </c>
      <c r="B35">
        <v>23.819999694824201</v>
      </c>
    </row>
    <row r="36" spans="1:2" x14ac:dyDescent="0.35">
      <c r="A36">
        <v>6962181067</v>
      </c>
      <c r="B36">
        <v>23.850000381469702</v>
      </c>
    </row>
    <row r="37" spans="1:2" x14ac:dyDescent="0.35">
      <c r="A37">
        <v>6962181067</v>
      </c>
      <c r="B37">
        <v>23.930000305175799</v>
      </c>
    </row>
    <row r="38" spans="1:2" x14ac:dyDescent="0.35">
      <c r="A38">
        <v>6962181067</v>
      </c>
      <c r="B38">
        <v>24</v>
      </c>
    </row>
    <row r="39" spans="1:2" x14ac:dyDescent="0.35">
      <c r="A39">
        <v>6962181067</v>
      </c>
      <c r="B39">
        <v>23.889999389648398</v>
      </c>
    </row>
    <row r="40" spans="1:2" x14ac:dyDescent="0.35">
      <c r="A40">
        <v>6962181067</v>
      </c>
      <c r="B40">
        <v>23.889999389648398</v>
      </c>
    </row>
    <row r="41" spans="1:2" x14ac:dyDescent="0.35">
      <c r="A41">
        <v>6962181067</v>
      </c>
      <c r="B41">
        <v>24.350000381469702</v>
      </c>
    </row>
    <row r="42" spans="1:2" x14ac:dyDescent="0.35">
      <c r="A42">
        <v>6962181067</v>
      </c>
      <c r="B42">
        <v>24.2399997711182</v>
      </c>
    </row>
    <row r="43" spans="1:2" x14ac:dyDescent="0.35">
      <c r="A43">
        <v>6962181067</v>
      </c>
      <c r="B43">
        <v>24.170000076293899</v>
      </c>
    </row>
    <row r="44" spans="1:2" x14ac:dyDescent="0.35">
      <c r="A44">
        <v>6962181067</v>
      </c>
      <c r="B44">
        <v>24.170000076293899</v>
      </c>
    </row>
    <row r="45" spans="1:2" x14ac:dyDescent="0.35">
      <c r="A45">
        <v>8877689391</v>
      </c>
      <c r="B45">
        <v>25.680000305175799</v>
      </c>
    </row>
    <row r="46" spans="1:2" x14ac:dyDescent="0.35">
      <c r="A46">
        <v>8877689391</v>
      </c>
      <c r="B46">
        <v>25.409999847412099</v>
      </c>
    </row>
    <row r="47" spans="1:2" x14ac:dyDescent="0.35">
      <c r="A47">
        <v>8877689391</v>
      </c>
      <c r="B47">
        <v>25.309999465942401</v>
      </c>
    </row>
    <row r="48" spans="1:2" x14ac:dyDescent="0.35">
      <c r="A48">
        <v>8877689391</v>
      </c>
      <c r="B48">
        <v>25.590000152587901</v>
      </c>
    </row>
    <row r="49" spans="1:2" x14ac:dyDescent="0.35">
      <c r="A49">
        <v>8877689391</v>
      </c>
      <c r="B49">
        <v>25.680000305175799</v>
      </c>
    </row>
    <row r="50" spans="1:2" x14ac:dyDescent="0.35">
      <c r="A50">
        <v>8877689391</v>
      </c>
      <c r="B50">
        <v>25.530000686645501</v>
      </c>
    </row>
    <row r="51" spans="1:2" x14ac:dyDescent="0.35">
      <c r="A51">
        <v>8877689391</v>
      </c>
      <c r="B51">
        <v>25.409999847412099</v>
      </c>
    </row>
    <row r="52" spans="1:2" x14ac:dyDescent="0.35">
      <c r="A52">
        <v>8877689391</v>
      </c>
      <c r="B52">
        <v>25.290000915527301</v>
      </c>
    </row>
    <row r="53" spans="1:2" x14ac:dyDescent="0.35">
      <c r="A53">
        <v>8877689391</v>
      </c>
      <c r="B53">
        <v>25.590000152587901</v>
      </c>
    </row>
    <row r="54" spans="1:2" x14ac:dyDescent="0.35">
      <c r="A54">
        <v>8877689391</v>
      </c>
      <c r="B54">
        <v>25.590000152587901</v>
      </c>
    </row>
    <row r="55" spans="1:2" x14ac:dyDescent="0.35">
      <c r="A55">
        <v>8877689391</v>
      </c>
      <c r="B55">
        <v>25.559999465942401</v>
      </c>
    </row>
    <row r="56" spans="1:2" x14ac:dyDescent="0.35">
      <c r="A56">
        <v>8877689391</v>
      </c>
      <c r="B56">
        <v>25.4899997711182</v>
      </c>
    </row>
    <row r="57" spans="1:2" x14ac:dyDescent="0.35">
      <c r="A57">
        <v>8877689391</v>
      </c>
      <c r="B57">
        <v>25.559999465942401</v>
      </c>
    </row>
    <row r="58" spans="1:2" x14ac:dyDescent="0.35">
      <c r="A58">
        <v>8877689391</v>
      </c>
      <c r="B58">
        <v>25.4899997711182</v>
      </c>
    </row>
    <row r="59" spans="1:2" x14ac:dyDescent="0.35">
      <c r="A59">
        <v>8877689391</v>
      </c>
      <c r="B59">
        <v>25.409999847412099</v>
      </c>
    </row>
    <row r="60" spans="1:2" x14ac:dyDescent="0.35">
      <c r="A60">
        <v>8877689391</v>
      </c>
      <c r="B60">
        <v>25.590000152587901</v>
      </c>
    </row>
    <row r="61" spans="1:2" x14ac:dyDescent="0.35">
      <c r="A61">
        <v>8877689391</v>
      </c>
      <c r="B61">
        <v>25.530000686645501</v>
      </c>
    </row>
    <row r="62" spans="1:2" x14ac:dyDescent="0.35">
      <c r="A62">
        <v>8877689391</v>
      </c>
      <c r="B62">
        <v>25.409999847412099</v>
      </c>
    </row>
    <row r="63" spans="1:2" x14ac:dyDescent="0.35">
      <c r="A63">
        <v>8877689391</v>
      </c>
      <c r="B63">
        <v>25.2600002288818</v>
      </c>
    </row>
    <row r="64" spans="1:2" x14ac:dyDescent="0.35">
      <c r="A64">
        <v>8877689391</v>
      </c>
      <c r="B64">
        <v>25.440000534057599</v>
      </c>
    </row>
    <row r="65" spans="1:2" x14ac:dyDescent="0.35">
      <c r="A65">
        <v>8877689391</v>
      </c>
      <c r="B65">
        <v>25.559999465942401</v>
      </c>
    </row>
    <row r="66" spans="1:2" x14ac:dyDescent="0.35">
      <c r="A66">
        <v>8877689391</v>
      </c>
      <c r="B66">
        <v>25.610000610351602</v>
      </c>
    </row>
    <row r="67" spans="1:2" x14ac:dyDescent="0.35">
      <c r="A67">
        <v>8877689391</v>
      </c>
      <c r="B67">
        <v>25.559999465942401</v>
      </c>
    </row>
    <row r="68" spans="1:2" x14ac:dyDescent="0.35">
      <c r="A68">
        <v>8877689391</v>
      </c>
      <c r="B68">
        <v>25.139999389648398</v>
      </c>
    </row>
  </sheetData>
  <conditionalFormatting sqref="G2:G9">
    <cfRule type="cellIs" dxfId="17" priority="1" operator="equal">
      <formula>"yes"</formula>
    </cfRule>
    <cfRule type="cellIs" dxfId="16" priority="2" operator="equal">
      <formula>"no"</formula>
    </cfRule>
  </conditionalFormatting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8394-6EF2-4713-BB96-BA84C5625D74}">
  <dimension ref="A1:Q941"/>
  <sheetViews>
    <sheetView zoomScale="43" zoomScaleNormal="36" workbookViewId="0">
      <selection activeCell="H52" sqref="H52"/>
    </sheetView>
  </sheetViews>
  <sheetFormatPr defaultRowHeight="14.5" x14ac:dyDescent="0.35"/>
  <cols>
    <col min="1" max="1" width="12" bestFit="1" customWidth="1"/>
    <col min="2" max="2" width="13.81640625" bestFit="1" customWidth="1"/>
    <col min="3" max="3" width="20.08984375" bestFit="1" customWidth="1"/>
    <col min="4" max="4" width="22.36328125" bestFit="1" customWidth="1"/>
    <col min="5" max="5" width="21.26953125" bestFit="1" customWidth="1"/>
    <col min="6" max="6" width="20.7265625" bestFit="1" customWidth="1"/>
    <col min="7" max="7" width="8.453125" customWidth="1"/>
    <col min="8" max="8" width="14.54296875" bestFit="1" customWidth="1"/>
    <col min="9" max="9" width="18.08984375" customWidth="1"/>
    <col min="10" max="10" width="26.7265625" bestFit="1" customWidth="1"/>
    <col min="11" max="11" width="27.36328125" bestFit="1" customWidth="1"/>
    <col min="12" max="12" width="28.453125" bestFit="1" customWidth="1"/>
    <col min="13" max="13" width="14.36328125" customWidth="1"/>
    <col min="14" max="14" width="14.26953125" customWidth="1"/>
    <col min="15" max="15" width="14.54296875" bestFit="1" customWidth="1"/>
    <col min="16" max="16" width="18.54296875" bestFit="1" customWidth="1"/>
  </cols>
  <sheetData>
    <row r="1" spans="1:17" x14ac:dyDescent="0.35">
      <c r="A1" t="s">
        <v>58</v>
      </c>
      <c r="B1" t="s">
        <v>46</v>
      </c>
      <c r="C1" t="s">
        <v>13</v>
      </c>
      <c r="D1" t="s">
        <v>12</v>
      </c>
      <c r="E1" t="s">
        <v>11</v>
      </c>
      <c r="F1" t="s">
        <v>10</v>
      </c>
      <c r="H1" s="3" t="s">
        <v>51</v>
      </c>
      <c r="I1" t="s">
        <v>54</v>
      </c>
      <c r="J1" t="s">
        <v>57</v>
      </c>
      <c r="K1" t="s">
        <v>56</v>
      </c>
      <c r="L1" t="s">
        <v>55</v>
      </c>
      <c r="M1" s="2" t="s">
        <v>59</v>
      </c>
    </row>
    <row r="2" spans="1:17" ht="15" thickBot="1" x14ac:dyDescent="0.4">
      <c r="A2">
        <v>1503960366</v>
      </c>
      <c r="B2" s="1" t="s">
        <v>15</v>
      </c>
      <c r="C2">
        <v>728</v>
      </c>
      <c r="D2">
        <v>328</v>
      </c>
      <c r="E2">
        <v>13</v>
      </c>
      <c r="F2">
        <v>25</v>
      </c>
      <c r="H2" s="4">
        <v>1503960366</v>
      </c>
      <c r="I2" s="1">
        <v>31</v>
      </c>
      <c r="J2" s="5">
        <v>38.70967741935484</v>
      </c>
      <c r="K2" s="5">
        <v>19.161290322580644</v>
      </c>
      <c r="L2" s="5">
        <v>219.93548387096774</v>
      </c>
      <c r="M2" s="6" t="str">
        <f>IF(AND(I2&gt;20,OR(J2&gt;30,K2&gt;60)),"Yes","No")</f>
        <v>Yes</v>
      </c>
    </row>
    <row r="3" spans="1:17" ht="15" thickBot="1" x14ac:dyDescent="0.4">
      <c r="A3">
        <v>1503960366</v>
      </c>
      <c r="B3" s="1" t="s">
        <v>16</v>
      </c>
      <c r="C3">
        <v>776</v>
      </c>
      <c r="D3">
        <v>217</v>
      </c>
      <c r="E3">
        <v>19</v>
      </c>
      <c r="F3">
        <v>21</v>
      </c>
      <c r="H3" s="4">
        <v>1624580081</v>
      </c>
      <c r="I3" s="1">
        <v>31</v>
      </c>
      <c r="J3" s="5">
        <v>8.67741935483871</v>
      </c>
      <c r="K3" s="5">
        <v>5.806451612903226</v>
      </c>
      <c r="L3" s="5">
        <v>153.48387096774192</v>
      </c>
      <c r="M3" s="6" t="str">
        <f t="shared" ref="M3:M34" si="0">IF(AND(I3&gt;20,OR(J3&gt;30,K3&gt;60)),"Yes","No")</f>
        <v>No</v>
      </c>
      <c r="O3" s="19" t="s">
        <v>60</v>
      </c>
      <c r="P3" s="20"/>
      <c r="Q3" s="21"/>
    </row>
    <row r="4" spans="1:17" x14ac:dyDescent="0.35">
      <c r="A4">
        <v>1503960366</v>
      </c>
      <c r="B4" s="1" t="s">
        <v>17</v>
      </c>
      <c r="C4">
        <v>1218</v>
      </c>
      <c r="D4">
        <v>181</v>
      </c>
      <c r="E4">
        <v>11</v>
      </c>
      <c r="F4">
        <v>30</v>
      </c>
      <c r="H4" s="4">
        <v>1644430081</v>
      </c>
      <c r="I4" s="1">
        <v>30</v>
      </c>
      <c r="J4" s="5">
        <v>9.5666666666666664</v>
      </c>
      <c r="K4" s="5">
        <v>21.366666666666667</v>
      </c>
      <c r="L4" s="5">
        <v>178.46666666666667</v>
      </c>
      <c r="M4" s="6" t="str">
        <f t="shared" si="0"/>
        <v>No</v>
      </c>
      <c r="O4" s="22" t="s">
        <v>61</v>
      </c>
      <c r="P4" s="22"/>
      <c r="Q4" s="8"/>
    </row>
    <row r="5" spans="1:17" x14ac:dyDescent="0.35">
      <c r="A5">
        <v>1503960366</v>
      </c>
      <c r="B5" s="1" t="s">
        <v>18</v>
      </c>
      <c r="C5">
        <v>726</v>
      </c>
      <c r="D5">
        <v>209</v>
      </c>
      <c r="E5">
        <v>34</v>
      </c>
      <c r="F5">
        <v>29</v>
      </c>
      <c r="H5" s="4">
        <v>1844505072</v>
      </c>
      <c r="I5" s="1">
        <v>31</v>
      </c>
      <c r="J5" s="5">
        <v>0.12903225806451613</v>
      </c>
      <c r="K5" s="5">
        <v>1.2903225806451613</v>
      </c>
      <c r="L5" s="5">
        <v>115.45161290322581</v>
      </c>
      <c r="M5" s="6" t="str">
        <f t="shared" si="0"/>
        <v>No</v>
      </c>
      <c r="O5" s="23" t="s">
        <v>98</v>
      </c>
      <c r="P5" s="23"/>
      <c r="Q5" s="10" t="s">
        <v>62</v>
      </c>
    </row>
    <row r="6" spans="1:17" x14ac:dyDescent="0.35">
      <c r="A6">
        <v>1503960366</v>
      </c>
      <c r="B6" s="1" t="s">
        <v>19</v>
      </c>
      <c r="C6">
        <v>773</v>
      </c>
      <c r="D6">
        <v>221</v>
      </c>
      <c r="E6">
        <v>10</v>
      </c>
      <c r="F6">
        <v>36</v>
      </c>
      <c r="H6" s="4">
        <v>1927972279</v>
      </c>
      <c r="I6" s="1">
        <v>31</v>
      </c>
      <c r="J6" s="5">
        <v>1.3225806451612903</v>
      </c>
      <c r="K6" s="5">
        <v>0.77419354838709675</v>
      </c>
      <c r="L6" s="5">
        <v>38.58064516129032</v>
      </c>
      <c r="M6" s="6" t="str">
        <f t="shared" si="0"/>
        <v>No</v>
      </c>
      <c r="O6" s="23" t="s">
        <v>99</v>
      </c>
      <c r="P6" s="23"/>
      <c r="Q6" s="18"/>
    </row>
    <row r="7" spans="1:17" ht="15" thickBot="1" x14ac:dyDescent="0.4">
      <c r="A7">
        <v>1503960366</v>
      </c>
      <c r="B7" s="1" t="s">
        <v>20</v>
      </c>
      <c r="C7">
        <v>539</v>
      </c>
      <c r="D7">
        <v>164</v>
      </c>
      <c r="E7">
        <v>20</v>
      </c>
      <c r="F7">
        <v>38</v>
      </c>
      <c r="H7" s="4">
        <v>2022484408</v>
      </c>
      <c r="I7" s="1">
        <v>31</v>
      </c>
      <c r="J7" s="5">
        <v>36.29032258064516</v>
      </c>
      <c r="K7" s="5">
        <v>19.35483870967742</v>
      </c>
      <c r="L7" s="5">
        <v>257.45161290322579</v>
      </c>
      <c r="M7" s="6" t="str">
        <f t="shared" si="0"/>
        <v>Yes</v>
      </c>
      <c r="O7" s="24"/>
      <c r="P7" s="24"/>
      <c r="Q7" s="9"/>
    </row>
    <row r="8" spans="1:17" x14ac:dyDescent="0.35">
      <c r="A8">
        <v>1503960366</v>
      </c>
      <c r="B8" s="1" t="s">
        <v>21</v>
      </c>
      <c r="C8">
        <v>1149</v>
      </c>
      <c r="D8">
        <v>233</v>
      </c>
      <c r="E8">
        <v>16</v>
      </c>
      <c r="F8">
        <v>42</v>
      </c>
      <c r="H8" s="4">
        <v>2026352035</v>
      </c>
      <c r="I8" s="1">
        <v>31</v>
      </c>
      <c r="J8" s="5">
        <v>9.6774193548387094E-2</v>
      </c>
      <c r="K8" s="5">
        <v>0.25806451612903225</v>
      </c>
      <c r="L8" s="5">
        <v>256.64516129032256</v>
      </c>
      <c r="M8" s="6" t="str">
        <f t="shared" si="0"/>
        <v>No</v>
      </c>
    </row>
    <row r="9" spans="1:17" x14ac:dyDescent="0.35">
      <c r="A9">
        <v>1503960366</v>
      </c>
      <c r="B9" s="1" t="s">
        <v>22</v>
      </c>
      <c r="C9">
        <v>775</v>
      </c>
      <c r="D9">
        <v>264</v>
      </c>
      <c r="E9">
        <v>31</v>
      </c>
      <c r="F9">
        <v>50</v>
      </c>
      <c r="H9" s="4">
        <v>2320127002</v>
      </c>
      <c r="I9" s="1">
        <v>31</v>
      </c>
      <c r="J9" s="5">
        <v>1.3548387096774193</v>
      </c>
      <c r="K9" s="5">
        <v>2.5806451612903225</v>
      </c>
      <c r="L9" s="5">
        <v>198.19354838709677</v>
      </c>
      <c r="M9" s="6" t="str">
        <f t="shared" si="0"/>
        <v>No</v>
      </c>
    </row>
    <row r="10" spans="1:17" x14ac:dyDescent="0.35">
      <c r="A10">
        <v>1503960366</v>
      </c>
      <c r="B10" s="1" t="s">
        <v>23</v>
      </c>
      <c r="C10">
        <v>818</v>
      </c>
      <c r="D10">
        <v>205</v>
      </c>
      <c r="E10">
        <v>12</v>
      </c>
      <c r="F10">
        <v>28</v>
      </c>
      <c r="H10" s="4">
        <v>2347167796</v>
      </c>
      <c r="I10" s="1">
        <v>18</v>
      </c>
      <c r="J10" s="5">
        <v>13.5</v>
      </c>
      <c r="K10" s="5">
        <v>20.555555555555557</v>
      </c>
      <c r="L10" s="5">
        <v>252.5</v>
      </c>
      <c r="M10" s="6" t="str">
        <f t="shared" si="0"/>
        <v>No</v>
      </c>
    </row>
    <row r="11" spans="1:17" x14ac:dyDescent="0.35">
      <c r="A11">
        <v>1503960366</v>
      </c>
      <c r="B11" s="1" t="s">
        <v>24</v>
      </c>
      <c r="C11">
        <v>838</v>
      </c>
      <c r="D11">
        <v>211</v>
      </c>
      <c r="E11">
        <v>8</v>
      </c>
      <c r="F11">
        <v>19</v>
      </c>
      <c r="H11" s="4">
        <v>2873212765</v>
      </c>
      <c r="I11" s="1">
        <v>31</v>
      </c>
      <c r="J11" s="5">
        <v>14.096774193548388</v>
      </c>
      <c r="K11" s="5">
        <v>6.129032258064516</v>
      </c>
      <c r="L11" s="5">
        <v>308</v>
      </c>
      <c r="M11" s="6" t="str">
        <f t="shared" si="0"/>
        <v>No</v>
      </c>
    </row>
    <row r="12" spans="1:17" x14ac:dyDescent="0.35">
      <c r="A12">
        <v>1503960366</v>
      </c>
      <c r="B12" s="1" t="s">
        <v>25</v>
      </c>
      <c r="C12">
        <v>1217</v>
      </c>
      <c r="D12">
        <v>130</v>
      </c>
      <c r="E12">
        <v>27</v>
      </c>
      <c r="F12">
        <v>66</v>
      </c>
      <c r="H12" s="4">
        <v>3372868164</v>
      </c>
      <c r="I12" s="1">
        <v>20</v>
      </c>
      <c r="J12" s="5">
        <v>9.15</v>
      </c>
      <c r="K12" s="5">
        <v>4.0999999999999996</v>
      </c>
      <c r="L12" s="5">
        <v>327.9</v>
      </c>
      <c r="M12" s="6" t="str">
        <f t="shared" si="0"/>
        <v>No</v>
      </c>
    </row>
    <row r="13" spans="1:17" x14ac:dyDescent="0.35">
      <c r="A13">
        <v>1503960366</v>
      </c>
      <c r="B13" s="1" t="s">
        <v>26</v>
      </c>
      <c r="C13">
        <v>732</v>
      </c>
      <c r="D13">
        <v>262</v>
      </c>
      <c r="E13">
        <v>21</v>
      </c>
      <c r="F13">
        <v>41</v>
      </c>
      <c r="H13" s="4">
        <v>3977333714</v>
      </c>
      <c r="I13" s="1">
        <v>30</v>
      </c>
      <c r="J13" s="5">
        <v>18.899999999999999</v>
      </c>
      <c r="K13" s="5">
        <v>61.266666666666666</v>
      </c>
      <c r="L13" s="5">
        <v>174.76666666666668</v>
      </c>
      <c r="M13" s="6" t="str">
        <f t="shared" si="0"/>
        <v>Yes</v>
      </c>
    </row>
    <row r="14" spans="1:17" x14ac:dyDescent="0.35">
      <c r="A14">
        <v>1503960366</v>
      </c>
      <c r="B14" s="1" t="s">
        <v>27</v>
      </c>
      <c r="C14">
        <v>709</v>
      </c>
      <c r="D14">
        <v>238</v>
      </c>
      <c r="E14">
        <v>5</v>
      </c>
      <c r="F14">
        <v>39</v>
      </c>
      <c r="H14" s="4">
        <v>4020332650</v>
      </c>
      <c r="I14" s="1">
        <v>31</v>
      </c>
      <c r="J14" s="5">
        <v>5.193548387096774</v>
      </c>
      <c r="K14" s="5">
        <v>5.354838709677419</v>
      </c>
      <c r="L14" s="5">
        <v>76.935483870967744</v>
      </c>
      <c r="M14" s="6" t="str">
        <f t="shared" si="0"/>
        <v>No</v>
      </c>
    </row>
    <row r="15" spans="1:17" x14ac:dyDescent="0.35">
      <c r="A15">
        <v>1503960366</v>
      </c>
      <c r="B15" s="1" t="s">
        <v>28</v>
      </c>
      <c r="C15">
        <v>814</v>
      </c>
      <c r="D15">
        <v>216</v>
      </c>
      <c r="E15">
        <v>14</v>
      </c>
      <c r="F15">
        <v>73</v>
      </c>
      <c r="H15" s="4">
        <v>4057192912</v>
      </c>
      <c r="I15" s="1">
        <v>4</v>
      </c>
      <c r="J15" s="5">
        <v>0.75</v>
      </c>
      <c r="K15" s="5">
        <v>1.5</v>
      </c>
      <c r="L15" s="5">
        <v>103</v>
      </c>
      <c r="M15" s="6" t="str">
        <f t="shared" si="0"/>
        <v>No</v>
      </c>
    </row>
    <row r="16" spans="1:17" x14ac:dyDescent="0.35">
      <c r="A16">
        <v>1503960366</v>
      </c>
      <c r="B16" s="1" t="s">
        <v>29</v>
      </c>
      <c r="C16">
        <v>833</v>
      </c>
      <c r="D16">
        <v>279</v>
      </c>
      <c r="E16">
        <v>23</v>
      </c>
      <c r="F16">
        <v>31</v>
      </c>
      <c r="H16" s="4">
        <v>4319703577</v>
      </c>
      <c r="I16" s="1">
        <v>31</v>
      </c>
      <c r="J16" s="5">
        <v>3.5806451612903225</v>
      </c>
      <c r="K16" s="5">
        <v>12.32258064516129</v>
      </c>
      <c r="L16" s="5">
        <v>228.7741935483871</v>
      </c>
      <c r="M16" s="6" t="str">
        <f t="shared" si="0"/>
        <v>No</v>
      </c>
    </row>
    <row r="17" spans="1:13" x14ac:dyDescent="0.35">
      <c r="A17">
        <v>1503960366</v>
      </c>
      <c r="B17" s="1" t="s">
        <v>30</v>
      </c>
      <c r="C17">
        <v>1108</v>
      </c>
      <c r="D17">
        <v>243</v>
      </c>
      <c r="E17">
        <v>11</v>
      </c>
      <c r="F17">
        <v>78</v>
      </c>
      <c r="H17" s="4">
        <v>4388161847</v>
      </c>
      <c r="I17" s="1">
        <v>31</v>
      </c>
      <c r="J17" s="5">
        <v>23.161290322580644</v>
      </c>
      <c r="K17" s="5">
        <v>20.35483870967742</v>
      </c>
      <c r="L17" s="5">
        <v>229.35483870967741</v>
      </c>
      <c r="M17" s="6" t="str">
        <f t="shared" si="0"/>
        <v>No</v>
      </c>
    </row>
    <row r="18" spans="1:13" x14ac:dyDescent="0.35">
      <c r="A18">
        <v>1503960366</v>
      </c>
      <c r="B18" s="1" t="s">
        <v>31</v>
      </c>
      <c r="C18">
        <v>782</v>
      </c>
      <c r="D18">
        <v>189</v>
      </c>
      <c r="E18">
        <v>28</v>
      </c>
      <c r="F18">
        <v>48</v>
      </c>
      <c r="H18" s="4">
        <v>4445114986</v>
      </c>
      <c r="I18" s="1">
        <v>31</v>
      </c>
      <c r="J18" s="5">
        <v>6.612903225806452</v>
      </c>
      <c r="K18" s="5">
        <v>1.7419354838709677</v>
      </c>
      <c r="L18" s="5">
        <v>209.09677419354838</v>
      </c>
      <c r="M18" s="6" t="str">
        <f t="shared" si="0"/>
        <v>No</v>
      </c>
    </row>
    <row r="19" spans="1:13" x14ac:dyDescent="0.35">
      <c r="A19">
        <v>1503960366</v>
      </c>
      <c r="B19" s="1" t="s">
        <v>32</v>
      </c>
      <c r="C19">
        <v>815</v>
      </c>
      <c r="D19">
        <v>243</v>
      </c>
      <c r="E19">
        <v>12</v>
      </c>
      <c r="F19">
        <v>16</v>
      </c>
      <c r="H19" s="4">
        <v>4558609924</v>
      </c>
      <c r="I19" s="1">
        <v>31</v>
      </c>
      <c r="J19" s="5">
        <v>10.387096774193548</v>
      </c>
      <c r="K19" s="5">
        <v>13.709677419354838</v>
      </c>
      <c r="L19" s="5">
        <v>284.96774193548384</v>
      </c>
      <c r="M19" s="6" t="str">
        <f t="shared" si="0"/>
        <v>No</v>
      </c>
    </row>
    <row r="20" spans="1:13" x14ac:dyDescent="0.35">
      <c r="A20">
        <v>1503960366</v>
      </c>
      <c r="B20" s="1" t="s">
        <v>33</v>
      </c>
      <c r="C20">
        <v>712</v>
      </c>
      <c r="D20">
        <v>217</v>
      </c>
      <c r="E20">
        <v>34</v>
      </c>
      <c r="F20">
        <v>52</v>
      </c>
      <c r="H20" s="4">
        <v>4702921684</v>
      </c>
      <c r="I20" s="1">
        <v>31</v>
      </c>
      <c r="J20" s="5">
        <v>5.129032258064516</v>
      </c>
      <c r="K20" s="5">
        <v>26.032258064516128</v>
      </c>
      <c r="L20" s="5">
        <v>237.48387096774192</v>
      </c>
      <c r="M20" s="6" t="str">
        <f t="shared" si="0"/>
        <v>No</v>
      </c>
    </row>
    <row r="21" spans="1:13" x14ac:dyDescent="0.35">
      <c r="A21">
        <v>1503960366</v>
      </c>
      <c r="B21" s="1" t="s">
        <v>34</v>
      </c>
      <c r="C21">
        <v>730</v>
      </c>
      <c r="D21">
        <v>246</v>
      </c>
      <c r="E21">
        <v>35</v>
      </c>
      <c r="F21">
        <v>33</v>
      </c>
      <c r="H21" s="4">
        <v>5553957443</v>
      </c>
      <c r="I21" s="1">
        <v>31</v>
      </c>
      <c r="J21" s="5">
        <v>23.419354838709676</v>
      </c>
      <c r="K21" s="5">
        <v>13</v>
      </c>
      <c r="L21" s="5">
        <v>206.19354838709677</v>
      </c>
      <c r="M21" s="6" t="str">
        <f t="shared" si="0"/>
        <v>No</v>
      </c>
    </row>
    <row r="22" spans="1:13" x14ac:dyDescent="0.35">
      <c r="A22">
        <v>1503960366</v>
      </c>
      <c r="B22" s="1" t="s">
        <v>35</v>
      </c>
      <c r="C22">
        <v>798</v>
      </c>
      <c r="D22">
        <v>277</v>
      </c>
      <c r="E22">
        <v>15</v>
      </c>
      <c r="F22">
        <v>41</v>
      </c>
      <c r="H22" s="4">
        <v>5577150313</v>
      </c>
      <c r="I22" s="1">
        <v>30</v>
      </c>
      <c r="J22" s="5">
        <v>87.333333333333329</v>
      </c>
      <c r="K22" s="5">
        <v>29.833333333333332</v>
      </c>
      <c r="L22" s="5">
        <v>147.93333333333334</v>
      </c>
      <c r="M22" s="6" t="str">
        <f t="shared" si="0"/>
        <v>Yes</v>
      </c>
    </row>
    <row r="23" spans="1:13" x14ac:dyDescent="0.35">
      <c r="A23">
        <v>1503960366</v>
      </c>
      <c r="B23" s="1" t="s">
        <v>36</v>
      </c>
      <c r="C23">
        <v>816</v>
      </c>
      <c r="D23">
        <v>254</v>
      </c>
      <c r="E23">
        <v>24</v>
      </c>
      <c r="F23">
        <v>50</v>
      </c>
      <c r="H23" s="4">
        <v>6117666160</v>
      </c>
      <c r="I23" s="1">
        <v>28</v>
      </c>
      <c r="J23" s="5">
        <v>1.5714285714285714</v>
      </c>
      <c r="K23" s="5">
        <v>2.0357142857142856</v>
      </c>
      <c r="L23" s="5">
        <v>288.35714285714283</v>
      </c>
      <c r="M23" s="6" t="str">
        <f t="shared" si="0"/>
        <v>No</v>
      </c>
    </row>
    <row r="24" spans="1:13" x14ac:dyDescent="0.35">
      <c r="A24">
        <v>1503960366</v>
      </c>
      <c r="B24" s="1" t="s">
        <v>37</v>
      </c>
      <c r="C24">
        <v>1179</v>
      </c>
      <c r="D24">
        <v>203</v>
      </c>
      <c r="E24">
        <v>22</v>
      </c>
      <c r="F24">
        <v>36</v>
      </c>
      <c r="H24" s="4">
        <v>6290855005</v>
      </c>
      <c r="I24" s="1">
        <v>29</v>
      </c>
      <c r="J24" s="5">
        <v>2.7586206896551726</v>
      </c>
      <c r="K24" s="5">
        <v>3.7931034482758621</v>
      </c>
      <c r="L24" s="5">
        <v>227.44827586206895</v>
      </c>
      <c r="M24" s="6" t="str">
        <f t="shared" si="0"/>
        <v>No</v>
      </c>
    </row>
    <row r="25" spans="1:13" x14ac:dyDescent="0.35">
      <c r="A25">
        <v>1503960366</v>
      </c>
      <c r="B25" s="1" t="s">
        <v>38</v>
      </c>
      <c r="C25">
        <v>857</v>
      </c>
      <c r="D25">
        <v>250</v>
      </c>
      <c r="E25">
        <v>24</v>
      </c>
      <c r="F25">
        <v>45</v>
      </c>
      <c r="H25" s="4">
        <v>6775888955</v>
      </c>
      <c r="I25" s="1">
        <v>26</v>
      </c>
      <c r="J25" s="5">
        <v>11</v>
      </c>
      <c r="K25" s="5">
        <v>14.807692307692308</v>
      </c>
      <c r="L25" s="5">
        <v>40.153846153846153</v>
      </c>
      <c r="M25" s="6" t="str">
        <f t="shared" si="0"/>
        <v>No</v>
      </c>
    </row>
    <row r="26" spans="1:13" x14ac:dyDescent="0.35">
      <c r="A26">
        <v>1503960366</v>
      </c>
      <c r="B26" s="1" t="s">
        <v>39</v>
      </c>
      <c r="C26">
        <v>754</v>
      </c>
      <c r="D26">
        <v>289</v>
      </c>
      <c r="E26">
        <v>6</v>
      </c>
      <c r="F26">
        <v>24</v>
      </c>
      <c r="H26" s="4">
        <v>6962181067</v>
      </c>
      <c r="I26" s="1">
        <v>31</v>
      </c>
      <c r="J26" s="5">
        <v>22.806451612903224</v>
      </c>
      <c r="K26" s="5">
        <v>18.516129032258064</v>
      </c>
      <c r="L26" s="5">
        <v>245.80645161290323</v>
      </c>
      <c r="M26" s="6" t="str">
        <f t="shared" si="0"/>
        <v>No</v>
      </c>
    </row>
    <row r="27" spans="1:13" x14ac:dyDescent="0.35">
      <c r="A27">
        <v>1503960366</v>
      </c>
      <c r="B27" s="1" t="s">
        <v>40</v>
      </c>
      <c r="C27">
        <v>833</v>
      </c>
      <c r="D27">
        <v>175</v>
      </c>
      <c r="E27">
        <v>46</v>
      </c>
      <c r="F27">
        <v>37</v>
      </c>
      <c r="H27" s="4">
        <v>7007744171</v>
      </c>
      <c r="I27" s="1">
        <v>26</v>
      </c>
      <c r="J27" s="5">
        <v>31.03846153846154</v>
      </c>
      <c r="K27" s="5">
        <v>16.26923076923077</v>
      </c>
      <c r="L27" s="5">
        <v>280.73076923076923</v>
      </c>
      <c r="M27" s="6" t="str">
        <f t="shared" si="0"/>
        <v>Yes</v>
      </c>
    </row>
    <row r="28" spans="1:13" x14ac:dyDescent="0.35">
      <c r="A28">
        <v>1503960366</v>
      </c>
      <c r="B28" s="1" t="s">
        <v>41</v>
      </c>
      <c r="C28">
        <v>574</v>
      </c>
      <c r="D28">
        <v>203</v>
      </c>
      <c r="E28">
        <v>8</v>
      </c>
      <c r="F28">
        <v>44</v>
      </c>
      <c r="H28" s="4">
        <v>7086361926</v>
      </c>
      <c r="I28" s="1">
        <v>31</v>
      </c>
      <c r="J28" s="5">
        <v>42.58064516129032</v>
      </c>
      <c r="K28" s="5">
        <v>25.35483870967742</v>
      </c>
      <c r="L28" s="5">
        <v>143.83870967741936</v>
      </c>
      <c r="M28" s="6" t="str">
        <f t="shared" si="0"/>
        <v>Yes</v>
      </c>
    </row>
    <row r="29" spans="1:13" x14ac:dyDescent="0.35">
      <c r="A29">
        <v>1503960366</v>
      </c>
      <c r="B29" s="1" t="s">
        <v>42</v>
      </c>
      <c r="C29">
        <v>835</v>
      </c>
      <c r="D29">
        <v>206</v>
      </c>
      <c r="E29">
        <v>11</v>
      </c>
      <c r="F29">
        <v>46</v>
      </c>
      <c r="H29" s="4">
        <v>8053475328</v>
      </c>
      <c r="I29" s="1">
        <v>31</v>
      </c>
      <c r="J29" s="5">
        <v>85.161290322580641</v>
      </c>
      <c r="K29" s="5">
        <v>9.5806451612903221</v>
      </c>
      <c r="L29" s="5">
        <v>150.96774193548387</v>
      </c>
      <c r="M29" s="6" t="str">
        <f t="shared" si="0"/>
        <v>Yes</v>
      </c>
    </row>
    <row r="30" spans="1:13" x14ac:dyDescent="0.35">
      <c r="A30">
        <v>1503960366</v>
      </c>
      <c r="B30" s="1" t="s">
        <v>43</v>
      </c>
      <c r="C30">
        <v>746</v>
      </c>
      <c r="D30">
        <v>214</v>
      </c>
      <c r="E30">
        <v>31</v>
      </c>
      <c r="F30">
        <v>46</v>
      </c>
      <c r="H30" s="4">
        <v>8253242879</v>
      </c>
      <c r="I30" s="1">
        <v>19</v>
      </c>
      <c r="J30" s="5">
        <v>20.526315789473685</v>
      </c>
      <c r="K30" s="5">
        <v>14.315789473684211</v>
      </c>
      <c r="L30" s="5">
        <v>116.89473684210526</v>
      </c>
      <c r="M30" s="6" t="str">
        <f t="shared" si="0"/>
        <v>No</v>
      </c>
    </row>
    <row r="31" spans="1:13" x14ac:dyDescent="0.35">
      <c r="A31">
        <v>1503960366</v>
      </c>
      <c r="B31" s="1" t="s">
        <v>44</v>
      </c>
      <c r="C31">
        <v>669</v>
      </c>
      <c r="D31">
        <v>251</v>
      </c>
      <c r="E31">
        <v>23</v>
      </c>
      <c r="F31">
        <v>36</v>
      </c>
      <c r="H31" s="4">
        <v>8378563200</v>
      </c>
      <c r="I31" s="1">
        <v>31</v>
      </c>
      <c r="J31" s="5">
        <v>58.677419354838712</v>
      </c>
      <c r="K31" s="5">
        <v>10.258064516129032</v>
      </c>
      <c r="L31" s="5">
        <v>156.09677419354838</v>
      </c>
      <c r="M31" s="6" t="str">
        <f t="shared" si="0"/>
        <v>Yes</v>
      </c>
    </row>
    <row r="32" spans="1:13" x14ac:dyDescent="0.35">
      <c r="A32">
        <v>1503960366</v>
      </c>
      <c r="B32" s="1" t="s">
        <v>45</v>
      </c>
      <c r="C32">
        <v>1440</v>
      </c>
      <c r="D32">
        <v>0</v>
      </c>
      <c r="E32">
        <v>0</v>
      </c>
      <c r="F32">
        <v>0</v>
      </c>
      <c r="H32" s="4">
        <v>8583815059</v>
      </c>
      <c r="I32" s="1">
        <v>31</v>
      </c>
      <c r="J32" s="5">
        <v>9.67741935483871</v>
      </c>
      <c r="K32" s="5">
        <v>22.193548387096776</v>
      </c>
      <c r="L32" s="5">
        <v>138.29032258064515</v>
      </c>
      <c r="M32" s="6" t="str">
        <f t="shared" si="0"/>
        <v>No</v>
      </c>
    </row>
    <row r="33" spans="1:13" x14ac:dyDescent="0.35">
      <c r="A33">
        <v>1624580081</v>
      </c>
      <c r="B33" s="1" t="s">
        <v>15</v>
      </c>
      <c r="C33">
        <v>1294</v>
      </c>
      <c r="D33">
        <v>146</v>
      </c>
      <c r="E33">
        <v>0</v>
      </c>
      <c r="F33">
        <v>0</v>
      </c>
      <c r="H33" s="4">
        <v>8792009665</v>
      </c>
      <c r="I33" s="1">
        <v>29</v>
      </c>
      <c r="J33" s="5">
        <v>0.96551724137931039</v>
      </c>
      <c r="K33" s="5">
        <v>4.0344827586206895</v>
      </c>
      <c r="L33" s="5">
        <v>91.793103448275858</v>
      </c>
      <c r="M33" s="6" t="str">
        <f t="shared" si="0"/>
        <v>No</v>
      </c>
    </row>
    <row r="34" spans="1:13" x14ac:dyDescent="0.35">
      <c r="A34">
        <v>1624580081</v>
      </c>
      <c r="B34" s="1" t="s">
        <v>16</v>
      </c>
      <c r="C34">
        <v>1292</v>
      </c>
      <c r="D34">
        <v>148</v>
      </c>
      <c r="E34">
        <v>0</v>
      </c>
      <c r="F34">
        <v>0</v>
      </c>
      <c r="H34" s="4">
        <v>8877689391</v>
      </c>
      <c r="I34" s="1">
        <v>31</v>
      </c>
      <c r="J34" s="5">
        <v>66.064516129032256</v>
      </c>
      <c r="K34" s="5">
        <v>9.935483870967742</v>
      </c>
      <c r="L34" s="5">
        <v>234.70967741935485</v>
      </c>
      <c r="M34" s="6" t="str">
        <f t="shared" si="0"/>
        <v>Yes</v>
      </c>
    </row>
    <row r="35" spans="1:13" x14ac:dyDescent="0.35">
      <c r="A35">
        <v>1624580081</v>
      </c>
      <c r="B35" s="1" t="s">
        <v>17</v>
      </c>
      <c r="C35">
        <v>1204</v>
      </c>
      <c r="D35">
        <v>236</v>
      </c>
      <c r="E35">
        <v>0</v>
      </c>
      <c r="F35">
        <v>0</v>
      </c>
      <c r="H35" s="4" t="s">
        <v>53</v>
      </c>
      <c r="I35" s="1"/>
      <c r="J35" s="5"/>
      <c r="K35" s="5"/>
      <c r="L35" s="5"/>
    </row>
    <row r="36" spans="1:13" x14ac:dyDescent="0.35">
      <c r="A36">
        <v>1624580081</v>
      </c>
      <c r="B36" s="1" t="s">
        <v>18</v>
      </c>
      <c r="C36">
        <v>1344</v>
      </c>
      <c r="D36">
        <v>96</v>
      </c>
      <c r="E36">
        <v>0</v>
      </c>
      <c r="F36">
        <v>0</v>
      </c>
      <c r="H36" s="4" t="s">
        <v>52</v>
      </c>
      <c r="I36" s="1">
        <v>940</v>
      </c>
      <c r="J36" s="5">
        <v>21.164893617021278</v>
      </c>
      <c r="K36" s="5">
        <v>13.564893617021276</v>
      </c>
      <c r="L36" s="5">
        <v>192.8127659574468</v>
      </c>
    </row>
    <row r="37" spans="1:13" x14ac:dyDescent="0.35">
      <c r="A37">
        <v>1624580081</v>
      </c>
      <c r="B37" s="1" t="s">
        <v>19</v>
      </c>
      <c r="C37">
        <v>1264</v>
      </c>
      <c r="D37">
        <v>176</v>
      </c>
      <c r="E37">
        <v>0</v>
      </c>
      <c r="F37">
        <v>0</v>
      </c>
    </row>
    <row r="38" spans="1:13" x14ac:dyDescent="0.35">
      <c r="A38">
        <v>1624580081</v>
      </c>
      <c r="B38" s="1" t="s">
        <v>20</v>
      </c>
      <c r="C38">
        <v>1276</v>
      </c>
      <c r="D38">
        <v>127</v>
      </c>
      <c r="E38">
        <v>22</v>
      </c>
      <c r="F38">
        <v>15</v>
      </c>
      <c r="H38" s="3" t="s">
        <v>51</v>
      </c>
      <c r="I38" t="s">
        <v>96</v>
      </c>
    </row>
    <row r="39" spans="1:13" x14ac:dyDescent="0.35">
      <c r="A39">
        <v>1624580081</v>
      </c>
      <c r="B39" s="1" t="s">
        <v>21</v>
      </c>
      <c r="C39">
        <v>1214</v>
      </c>
      <c r="D39">
        <v>202</v>
      </c>
      <c r="E39">
        <v>7</v>
      </c>
      <c r="F39">
        <v>17</v>
      </c>
      <c r="H39" s="4" t="s">
        <v>63</v>
      </c>
      <c r="I39" s="1">
        <v>24</v>
      </c>
    </row>
    <row r="40" spans="1:13" x14ac:dyDescent="0.35">
      <c r="A40">
        <v>1624580081</v>
      </c>
      <c r="B40" s="1" t="s">
        <v>22</v>
      </c>
      <c r="C40">
        <v>1299</v>
      </c>
      <c r="D40">
        <v>141</v>
      </c>
      <c r="E40">
        <v>0</v>
      </c>
      <c r="F40">
        <v>0</v>
      </c>
      <c r="H40" s="4" t="s">
        <v>64</v>
      </c>
      <c r="I40" s="1">
        <v>9</v>
      </c>
    </row>
    <row r="41" spans="1:13" x14ac:dyDescent="0.35">
      <c r="A41">
        <v>1624580081</v>
      </c>
      <c r="B41" s="1" t="s">
        <v>23</v>
      </c>
      <c r="C41">
        <v>1289</v>
      </c>
      <c r="D41">
        <v>151</v>
      </c>
      <c r="E41">
        <v>0</v>
      </c>
      <c r="F41">
        <v>0</v>
      </c>
      <c r="H41" s="4" t="s">
        <v>52</v>
      </c>
      <c r="I41" s="1">
        <v>33</v>
      </c>
    </row>
    <row r="42" spans="1:13" x14ac:dyDescent="0.35">
      <c r="A42">
        <v>1624580081</v>
      </c>
      <c r="B42" s="1" t="s">
        <v>24</v>
      </c>
      <c r="C42">
        <v>1254</v>
      </c>
      <c r="D42">
        <v>186</v>
      </c>
      <c r="E42">
        <v>0</v>
      </c>
      <c r="F42">
        <v>0</v>
      </c>
    </row>
    <row r="43" spans="1:13" x14ac:dyDescent="0.35">
      <c r="A43">
        <v>1624580081</v>
      </c>
      <c r="B43" s="1" t="s">
        <v>25</v>
      </c>
      <c r="C43">
        <v>1241</v>
      </c>
      <c r="D43">
        <v>199</v>
      </c>
      <c r="E43">
        <v>0</v>
      </c>
      <c r="F43">
        <v>0</v>
      </c>
    </row>
    <row r="44" spans="1:13" x14ac:dyDescent="0.35">
      <c r="A44">
        <v>1624580081</v>
      </c>
      <c r="B44" s="1" t="s">
        <v>26</v>
      </c>
      <c r="C44">
        <v>1213</v>
      </c>
      <c r="D44">
        <v>227</v>
      </c>
      <c r="E44">
        <v>0</v>
      </c>
      <c r="F44">
        <v>0</v>
      </c>
    </row>
    <row r="45" spans="1:13" x14ac:dyDescent="0.35">
      <c r="A45">
        <v>1624580081</v>
      </c>
      <c r="B45" s="1" t="s">
        <v>27</v>
      </c>
      <c r="C45">
        <v>1221</v>
      </c>
      <c r="D45">
        <v>185</v>
      </c>
      <c r="E45">
        <v>18</v>
      </c>
      <c r="F45">
        <v>16</v>
      </c>
    </row>
    <row r="46" spans="1:13" x14ac:dyDescent="0.35">
      <c r="A46">
        <v>1624580081</v>
      </c>
      <c r="B46" s="1" t="s">
        <v>28</v>
      </c>
      <c r="C46">
        <v>1238</v>
      </c>
      <c r="D46">
        <v>202</v>
      </c>
      <c r="E46">
        <v>0</v>
      </c>
      <c r="F46">
        <v>0</v>
      </c>
    </row>
    <row r="47" spans="1:13" x14ac:dyDescent="0.35">
      <c r="A47">
        <v>1624580081</v>
      </c>
      <c r="B47" s="1" t="s">
        <v>29</v>
      </c>
      <c r="C47">
        <v>1300</v>
      </c>
      <c r="D47">
        <v>140</v>
      </c>
      <c r="E47">
        <v>0</v>
      </c>
      <c r="F47">
        <v>0</v>
      </c>
    </row>
    <row r="48" spans="1:13" x14ac:dyDescent="0.35">
      <c r="A48">
        <v>1624580081</v>
      </c>
      <c r="B48" s="1" t="s">
        <v>30</v>
      </c>
      <c r="C48">
        <v>1233</v>
      </c>
      <c r="D48">
        <v>154</v>
      </c>
      <c r="E48">
        <v>36</v>
      </c>
      <c r="F48">
        <v>17</v>
      </c>
    </row>
    <row r="49" spans="1:6" x14ac:dyDescent="0.35">
      <c r="A49">
        <v>1624580081</v>
      </c>
      <c r="B49" s="1" t="s">
        <v>31</v>
      </c>
      <c r="C49">
        <v>1320</v>
      </c>
      <c r="D49">
        <v>115</v>
      </c>
      <c r="E49">
        <v>5</v>
      </c>
      <c r="F49">
        <v>0</v>
      </c>
    </row>
    <row r="50" spans="1:6" x14ac:dyDescent="0.35">
      <c r="A50">
        <v>1624580081</v>
      </c>
      <c r="B50" s="1" t="s">
        <v>32</v>
      </c>
      <c r="C50">
        <v>1290</v>
      </c>
      <c r="D50">
        <v>150</v>
      </c>
      <c r="E50">
        <v>0</v>
      </c>
      <c r="F50">
        <v>0</v>
      </c>
    </row>
    <row r="51" spans="1:6" x14ac:dyDescent="0.35">
      <c r="A51">
        <v>1624580081</v>
      </c>
      <c r="B51" s="1" t="s">
        <v>33</v>
      </c>
      <c r="C51">
        <v>1182</v>
      </c>
      <c r="D51">
        <v>224</v>
      </c>
      <c r="E51">
        <v>23</v>
      </c>
      <c r="F51">
        <v>11</v>
      </c>
    </row>
    <row r="52" spans="1:6" x14ac:dyDescent="0.35">
      <c r="A52">
        <v>1624580081</v>
      </c>
      <c r="B52" s="1" t="s">
        <v>34</v>
      </c>
      <c r="C52">
        <v>1020</v>
      </c>
      <c r="D52">
        <v>171</v>
      </c>
      <c r="E52">
        <v>63</v>
      </c>
      <c r="F52">
        <v>186</v>
      </c>
    </row>
    <row r="53" spans="1:6" x14ac:dyDescent="0.35">
      <c r="A53">
        <v>1624580081</v>
      </c>
      <c r="B53" s="1" t="s">
        <v>35</v>
      </c>
      <c r="C53">
        <v>1261</v>
      </c>
      <c r="D53">
        <v>166</v>
      </c>
      <c r="E53">
        <v>6</v>
      </c>
      <c r="F53">
        <v>7</v>
      </c>
    </row>
    <row r="54" spans="1:6" x14ac:dyDescent="0.35">
      <c r="A54">
        <v>1624580081</v>
      </c>
      <c r="B54" s="1" t="s">
        <v>36</v>
      </c>
      <c r="C54">
        <v>1344</v>
      </c>
      <c r="D54">
        <v>96</v>
      </c>
      <c r="E54">
        <v>0</v>
      </c>
      <c r="F54">
        <v>0</v>
      </c>
    </row>
    <row r="55" spans="1:6" x14ac:dyDescent="0.35">
      <c r="A55">
        <v>1624580081</v>
      </c>
      <c r="B55" s="1" t="s">
        <v>37</v>
      </c>
      <c r="C55">
        <v>1322</v>
      </c>
      <c r="D55">
        <v>118</v>
      </c>
      <c r="E55">
        <v>0</v>
      </c>
      <c r="F55">
        <v>0</v>
      </c>
    </row>
    <row r="56" spans="1:6" x14ac:dyDescent="0.35">
      <c r="A56">
        <v>1624580081</v>
      </c>
      <c r="B56" s="1" t="s">
        <v>38</v>
      </c>
      <c r="C56">
        <v>1323</v>
      </c>
      <c r="D56">
        <v>117</v>
      </c>
      <c r="E56">
        <v>0</v>
      </c>
      <c r="F56">
        <v>0</v>
      </c>
    </row>
    <row r="57" spans="1:6" x14ac:dyDescent="0.35">
      <c r="A57">
        <v>1624580081</v>
      </c>
      <c r="B57" s="1" t="s">
        <v>39</v>
      </c>
      <c r="C57">
        <v>1338</v>
      </c>
      <c r="D57">
        <v>102</v>
      </c>
      <c r="E57">
        <v>0</v>
      </c>
      <c r="F57">
        <v>0</v>
      </c>
    </row>
    <row r="58" spans="1:6" x14ac:dyDescent="0.35">
      <c r="A58">
        <v>1624580081</v>
      </c>
      <c r="B58" s="1" t="s">
        <v>40</v>
      </c>
      <c r="C58">
        <v>1258</v>
      </c>
      <c r="D58">
        <v>182</v>
      </c>
      <c r="E58">
        <v>0</v>
      </c>
      <c r="F58">
        <v>0</v>
      </c>
    </row>
    <row r="59" spans="1:6" x14ac:dyDescent="0.35">
      <c r="A59">
        <v>1624580081</v>
      </c>
      <c r="B59" s="1" t="s">
        <v>41</v>
      </c>
      <c r="C59">
        <v>1288</v>
      </c>
      <c r="D59">
        <v>152</v>
      </c>
      <c r="E59">
        <v>0</v>
      </c>
      <c r="F59">
        <v>0</v>
      </c>
    </row>
    <row r="60" spans="1:6" x14ac:dyDescent="0.35">
      <c r="A60">
        <v>1624580081</v>
      </c>
      <c r="B60" s="1" t="s">
        <v>42</v>
      </c>
      <c r="C60">
        <v>1349</v>
      </c>
      <c r="D60">
        <v>91</v>
      </c>
      <c r="E60">
        <v>0</v>
      </c>
      <c r="F60">
        <v>0</v>
      </c>
    </row>
    <row r="61" spans="1:6" x14ac:dyDescent="0.35">
      <c r="A61">
        <v>1624580081</v>
      </c>
      <c r="B61" s="1" t="s">
        <v>43</v>
      </c>
      <c r="C61">
        <v>1301</v>
      </c>
      <c r="D61">
        <v>139</v>
      </c>
      <c r="E61">
        <v>0</v>
      </c>
      <c r="F61">
        <v>0</v>
      </c>
    </row>
    <row r="62" spans="1:6" x14ac:dyDescent="0.35">
      <c r="A62">
        <v>1624580081</v>
      </c>
      <c r="B62" s="1" t="s">
        <v>44</v>
      </c>
      <c r="C62">
        <v>1328</v>
      </c>
      <c r="D62">
        <v>112</v>
      </c>
      <c r="E62">
        <v>0</v>
      </c>
      <c r="F62">
        <v>0</v>
      </c>
    </row>
    <row r="63" spans="1:6" x14ac:dyDescent="0.35">
      <c r="A63">
        <v>1624580081</v>
      </c>
      <c r="B63" s="1" t="s">
        <v>45</v>
      </c>
      <c r="C63">
        <v>890</v>
      </c>
      <c r="D63">
        <v>107</v>
      </c>
      <c r="E63">
        <v>0</v>
      </c>
      <c r="F63">
        <v>0</v>
      </c>
    </row>
    <row r="64" spans="1:6" x14ac:dyDescent="0.35">
      <c r="A64">
        <v>1644430081</v>
      </c>
      <c r="B64" s="1" t="s">
        <v>15</v>
      </c>
      <c r="C64">
        <v>1131</v>
      </c>
      <c r="D64">
        <v>256</v>
      </c>
      <c r="E64">
        <v>51</v>
      </c>
      <c r="F64">
        <v>2</v>
      </c>
    </row>
    <row r="65" spans="1:6" x14ac:dyDescent="0.35">
      <c r="A65">
        <v>1644430081</v>
      </c>
      <c r="B65" s="1" t="s">
        <v>16</v>
      </c>
      <c r="C65">
        <v>1259</v>
      </c>
      <c r="D65">
        <v>135</v>
      </c>
      <c r="E65">
        <v>16</v>
      </c>
      <c r="F65">
        <v>30</v>
      </c>
    </row>
    <row r="66" spans="1:6" x14ac:dyDescent="0.35">
      <c r="A66">
        <v>1644430081</v>
      </c>
      <c r="B66" s="1" t="s">
        <v>17</v>
      </c>
      <c r="C66">
        <v>1125</v>
      </c>
      <c r="D66">
        <v>252</v>
      </c>
      <c r="E66">
        <v>58</v>
      </c>
      <c r="F66">
        <v>5</v>
      </c>
    </row>
    <row r="67" spans="1:6" x14ac:dyDescent="0.35">
      <c r="A67">
        <v>1644430081</v>
      </c>
      <c r="B67" s="1" t="s">
        <v>18</v>
      </c>
      <c r="C67">
        <v>1263</v>
      </c>
      <c r="D67">
        <v>170</v>
      </c>
      <c r="E67">
        <v>4</v>
      </c>
      <c r="F67">
        <v>3</v>
      </c>
    </row>
    <row r="68" spans="1:6" x14ac:dyDescent="0.35">
      <c r="A68">
        <v>1644430081</v>
      </c>
      <c r="B68" s="1" t="s">
        <v>19</v>
      </c>
      <c r="C68">
        <v>1135</v>
      </c>
      <c r="D68">
        <v>212</v>
      </c>
      <c r="E68">
        <v>42</v>
      </c>
      <c r="F68">
        <v>51</v>
      </c>
    </row>
    <row r="69" spans="1:6" x14ac:dyDescent="0.35">
      <c r="A69">
        <v>1644430081</v>
      </c>
      <c r="B69" s="1" t="s">
        <v>20</v>
      </c>
      <c r="C69">
        <v>1212</v>
      </c>
      <c r="D69">
        <v>186</v>
      </c>
      <c r="E69">
        <v>13</v>
      </c>
      <c r="F69">
        <v>29</v>
      </c>
    </row>
    <row r="70" spans="1:6" x14ac:dyDescent="0.35">
      <c r="A70">
        <v>1644430081</v>
      </c>
      <c r="B70" s="1" t="s">
        <v>21</v>
      </c>
      <c r="C70">
        <v>1271</v>
      </c>
      <c r="D70">
        <v>121</v>
      </c>
      <c r="E70">
        <v>33</v>
      </c>
      <c r="F70">
        <v>15</v>
      </c>
    </row>
    <row r="71" spans="1:6" x14ac:dyDescent="0.35">
      <c r="A71">
        <v>1644430081</v>
      </c>
      <c r="B71" s="1" t="s">
        <v>22</v>
      </c>
      <c r="C71">
        <v>1099</v>
      </c>
      <c r="D71">
        <v>278</v>
      </c>
      <c r="E71">
        <v>58</v>
      </c>
      <c r="F71">
        <v>5</v>
      </c>
    </row>
    <row r="72" spans="1:6" x14ac:dyDescent="0.35">
      <c r="A72">
        <v>1644430081</v>
      </c>
      <c r="B72" s="1" t="s">
        <v>23</v>
      </c>
      <c r="C72">
        <v>1315</v>
      </c>
      <c r="D72">
        <v>125</v>
      </c>
      <c r="E72">
        <v>0</v>
      </c>
      <c r="F72">
        <v>0</v>
      </c>
    </row>
    <row r="73" spans="1:6" x14ac:dyDescent="0.35">
      <c r="A73">
        <v>1644430081</v>
      </c>
      <c r="B73" s="1" t="s">
        <v>24</v>
      </c>
      <c r="C73">
        <v>1402</v>
      </c>
      <c r="D73">
        <v>38</v>
      </c>
      <c r="E73">
        <v>0</v>
      </c>
      <c r="F73">
        <v>0</v>
      </c>
    </row>
    <row r="74" spans="1:6" x14ac:dyDescent="0.35">
      <c r="A74">
        <v>1644430081</v>
      </c>
      <c r="B74" s="1" t="s">
        <v>25</v>
      </c>
      <c r="C74">
        <v>1354</v>
      </c>
      <c r="D74">
        <v>86</v>
      </c>
      <c r="E74">
        <v>0</v>
      </c>
      <c r="F74">
        <v>0</v>
      </c>
    </row>
    <row r="75" spans="1:6" x14ac:dyDescent="0.35">
      <c r="A75">
        <v>1644430081</v>
      </c>
      <c r="B75" s="1" t="s">
        <v>26</v>
      </c>
      <c r="C75">
        <v>1265</v>
      </c>
      <c r="D75">
        <v>160</v>
      </c>
      <c r="E75">
        <v>15</v>
      </c>
      <c r="F75">
        <v>0</v>
      </c>
    </row>
    <row r="76" spans="1:6" x14ac:dyDescent="0.35">
      <c r="A76">
        <v>1644430081</v>
      </c>
      <c r="B76" s="1" t="s">
        <v>27</v>
      </c>
      <c r="C76">
        <v>1351</v>
      </c>
      <c r="D76">
        <v>89</v>
      </c>
      <c r="E76">
        <v>0</v>
      </c>
      <c r="F76">
        <v>0</v>
      </c>
    </row>
    <row r="77" spans="1:6" x14ac:dyDescent="0.35">
      <c r="A77">
        <v>1644430081</v>
      </c>
      <c r="B77" s="1" t="s">
        <v>28</v>
      </c>
      <c r="C77">
        <v>1337</v>
      </c>
      <c r="D77">
        <v>94</v>
      </c>
      <c r="E77">
        <v>1</v>
      </c>
      <c r="F77">
        <v>8</v>
      </c>
    </row>
    <row r="78" spans="1:6" x14ac:dyDescent="0.35">
      <c r="A78">
        <v>1644430081</v>
      </c>
      <c r="B78" s="1" t="s">
        <v>29</v>
      </c>
      <c r="C78">
        <v>1165</v>
      </c>
      <c r="D78">
        <v>223</v>
      </c>
      <c r="E78">
        <v>41</v>
      </c>
      <c r="F78">
        <v>11</v>
      </c>
    </row>
    <row r="79" spans="1:6" x14ac:dyDescent="0.35">
      <c r="A79">
        <v>1644430081</v>
      </c>
      <c r="B79" s="1" t="s">
        <v>30</v>
      </c>
      <c r="C79">
        <v>1322</v>
      </c>
      <c r="D79">
        <v>118</v>
      </c>
      <c r="E79">
        <v>0</v>
      </c>
      <c r="F79">
        <v>0</v>
      </c>
    </row>
    <row r="80" spans="1:6" x14ac:dyDescent="0.35">
      <c r="A80">
        <v>1644430081</v>
      </c>
      <c r="B80" s="1" t="s">
        <v>31</v>
      </c>
      <c r="C80">
        <v>1157</v>
      </c>
      <c r="D80">
        <v>227</v>
      </c>
      <c r="E80">
        <v>53</v>
      </c>
      <c r="F80">
        <v>3</v>
      </c>
    </row>
    <row r="81" spans="1:6" x14ac:dyDescent="0.35">
      <c r="A81">
        <v>1644430081</v>
      </c>
      <c r="B81" s="1" t="s">
        <v>32</v>
      </c>
      <c r="C81">
        <v>1193</v>
      </c>
      <c r="D81">
        <v>120</v>
      </c>
      <c r="E81">
        <v>0</v>
      </c>
      <c r="F81">
        <v>0</v>
      </c>
    </row>
    <row r="82" spans="1:6" x14ac:dyDescent="0.35">
      <c r="A82">
        <v>1644430081</v>
      </c>
      <c r="B82" s="1" t="s">
        <v>33</v>
      </c>
      <c r="C82">
        <v>816</v>
      </c>
      <c r="D82">
        <v>402</v>
      </c>
      <c r="E82">
        <v>71</v>
      </c>
      <c r="F82">
        <v>9</v>
      </c>
    </row>
    <row r="83" spans="1:6" x14ac:dyDescent="0.35">
      <c r="A83">
        <v>1644430081</v>
      </c>
      <c r="B83" s="1" t="s">
        <v>34</v>
      </c>
      <c r="C83">
        <v>908</v>
      </c>
      <c r="D83">
        <v>146</v>
      </c>
      <c r="E83">
        <v>24</v>
      </c>
      <c r="F83">
        <v>3</v>
      </c>
    </row>
    <row r="84" spans="1:6" x14ac:dyDescent="0.35">
      <c r="A84">
        <v>1644430081</v>
      </c>
      <c r="B84" s="1" t="s">
        <v>35</v>
      </c>
      <c r="C84">
        <v>682</v>
      </c>
      <c r="D84">
        <v>148</v>
      </c>
      <c r="E84">
        <v>7</v>
      </c>
      <c r="F84">
        <v>1</v>
      </c>
    </row>
    <row r="85" spans="1:6" x14ac:dyDescent="0.35">
      <c r="A85">
        <v>1644430081</v>
      </c>
      <c r="B85" s="1" t="s">
        <v>36</v>
      </c>
      <c r="C85">
        <v>1115</v>
      </c>
      <c r="D85">
        <v>221</v>
      </c>
      <c r="E85">
        <v>94</v>
      </c>
      <c r="F85">
        <v>10</v>
      </c>
    </row>
    <row r="86" spans="1:6" x14ac:dyDescent="0.35">
      <c r="A86">
        <v>1644430081</v>
      </c>
      <c r="B86" s="1" t="s">
        <v>37</v>
      </c>
      <c r="C86">
        <v>1388</v>
      </c>
      <c r="D86">
        <v>52</v>
      </c>
      <c r="E86">
        <v>0</v>
      </c>
      <c r="F86">
        <v>0</v>
      </c>
    </row>
    <row r="87" spans="1:6" x14ac:dyDescent="0.35">
      <c r="A87">
        <v>1644430081</v>
      </c>
      <c r="B87" s="1" t="s">
        <v>38</v>
      </c>
      <c r="C87">
        <v>1341</v>
      </c>
      <c r="D87">
        <v>81</v>
      </c>
      <c r="E87">
        <v>12</v>
      </c>
      <c r="F87">
        <v>6</v>
      </c>
    </row>
    <row r="88" spans="1:6" x14ac:dyDescent="0.35">
      <c r="A88">
        <v>1644430081</v>
      </c>
      <c r="B88" s="1" t="s">
        <v>39</v>
      </c>
      <c r="C88">
        <v>1054</v>
      </c>
      <c r="D88">
        <v>369</v>
      </c>
      <c r="E88">
        <v>6</v>
      </c>
      <c r="F88">
        <v>11</v>
      </c>
    </row>
    <row r="89" spans="1:6" x14ac:dyDescent="0.35">
      <c r="A89">
        <v>1644430081</v>
      </c>
      <c r="B89" s="1" t="s">
        <v>40</v>
      </c>
      <c r="C89">
        <v>1139</v>
      </c>
      <c r="D89">
        <v>243</v>
      </c>
      <c r="E89">
        <v>17</v>
      </c>
      <c r="F89">
        <v>41</v>
      </c>
    </row>
    <row r="90" spans="1:6" x14ac:dyDescent="0.35">
      <c r="A90">
        <v>1644430081</v>
      </c>
      <c r="B90" s="1" t="s">
        <v>41</v>
      </c>
      <c r="C90">
        <v>991</v>
      </c>
      <c r="D90">
        <v>295</v>
      </c>
      <c r="E90">
        <v>0</v>
      </c>
      <c r="F90">
        <v>0</v>
      </c>
    </row>
    <row r="91" spans="1:6" x14ac:dyDescent="0.35">
      <c r="A91">
        <v>1644430081</v>
      </c>
      <c r="B91" s="1" t="s">
        <v>42</v>
      </c>
      <c r="C91">
        <v>1099</v>
      </c>
      <c r="D91">
        <v>303</v>
      </c>
      <c r="E91">
        <v>6</v>
      </c>
      <c r="F91">
        <v>32</v>
      </c>
    </row>
    <row r="92" spans="1:6" x14ac:dyDescent="0.35">
      <c r="A92">
        <v>1644430081</v>
      </c>
      <c r="B92" s="1" t="s">
        <v>43</v>
      </c>
      <c r="C92">
        <v>1254</v>
      </c>
      <c r="D92">
        <v>155</v>
      </c>
      <c r="E92">
        <v>19</v>
      </c>
      <c r="F92">
        <v>12</v>
      </c>
    </row>
    <row r="93" spans="1:6" x14ac:dyDescent="0.35">
      <c r="A93">
        <v>1644430081</v>
      </c>
      <c r="B93" s="1" t="s">
        <v>44</v>
      </c>
      <c r="C93">
        <v>713</v>
      </c>
      <c r="D93">
        <v>49</v>
      </c>
      <c r="E93">
        <v>0</v>
      </c>
      <c r="F93">
        <v>0</v>
      </c>
    </row>
    <row r="94" spans="1:6" x14ac:dyDescent="0.35">
      <c r="A94">
        <v>1844505072</v>
      </c>
      <c r="B94" s="1" t="s">
        <v>15</v>
      </c>
      <c r="C94">
        <v>1101</v>
      </c>
      <c r="D94">
        <v>339</v>
      </c>
      <c r="E94">
        <v>0</v>
      </c>
      <c r="F94">
        <v>0</v>
      </c>
    </row>
    <row r="95" spans="1:6" x14ac:dyDescent="0.35">
      <c r="A95">
        <v>1844505072</v>
      </c>
      <c r="B95" s="1" t="s">
        <v>16</v>
      </c>
      <c r="C95">
        <v>1192</v>
      </c>
      <c r="D95">
        <v>248</v>
      </c>
      <c r="E95">
        <v>0</v>
      </c>
      <c r="F95">
        <v>0</v>
      </c>
    </row>
    <row r="96" spans="1:6" x14ac:dyDescent="0.35">
      <c r="A96">
        <v>1844505072</v>
      </c>
      <c r="B96" s="1" t="s">
        <v>17</v>
      </c>
      <c r="C96">
        <v>843</v>
      </c>
      <c r="D96">
        <v>373</v>
      </c>
      <c r="E96">
        <v>0</v>
      </c>
      <c r="F96">
        <v>0</v>
      </c>
    </row>
    <row r="97" spans="1:6" x14ac:dyDescent="0.35">
      <c r="A97">
        <v>1844505072</v>
      </c>
      <c r="B97" s="1" t="s">
        <v>18</v>
      </c>
      <c r="C97">
        <v>527</v>
      </c>
      <c r="D97">
        <v>176</v>
      </c>
      <c r="E97">
        <v>0</v>
      </c>
      <c r="F97">
        <v>0</v>
      </c>
    </row>
    <row r="98" spans="1:6" x14ac:dyDescent="0.35">
      <c r="A98">
        <v>1844505072</v>
      </c>
      <c r="B98" s="1" t="s">
        <v>19</v>
      </c>
      <c r="C98">
        <v>1293</v>
      </c>
      <c r="D98">
        <v>147</v>
      </c>
      <c r="E98">
        <v>0</v>
      </c>
      <c r="F98">
        <v>0</v>
      </c>
    </row>
    <row r="99" spans="1:6" x14ac:dyDescent="0.35">
      <c r="A99">
        <v>1844505072</v>
      </c>
      <c r="B99" s="1" t="s">
        <v>20</v>
      </c>
      <c r="C99">
        <v>1231</v>
      </c>
      <c r="D99">
        <v>199</v>
      </c>
      <c r="E99">
        <v>8</v>
      </c>
      <c r="F99">
        <v>2</v>
      </c>
    </row>
    <row r="100" spans="1:6" x14ac:dyDescent="0.35">
      <c r="A100">
        <v>1844505072</v>
      </c>
      <c r="B100" s="1" t="s">
        <v>21</v>
      </c>
      <c r="C100">
        <v>1211</v>
      </c>
      <c r="D100">
        <v>217</v>
      </c>
      <c r="E100">
        <v>12</v>
      </c>
      <c r="F100">
        <v>0</v>
      </c>
    </row>
    <row r="101" spans="1:6" x14ac:dyDescent="0.35">
      <c r="A101">
        <v>1844505072</v>
      </c>
      <c r="B101" s="1" t="s">
        <v>22</v>
      </c>
      <c r="C101">
        <v>1430</v>
      </c>
      <c r="D101">
        <v>10</v>
      </c>
      <c r="E101">
        <v>0</v>
      </c>
      <c r="F101">
        <v>0</v>
      </c>
    </row>
    <row r="102" spans="1:6" x14ac:dyDescent="0.35">
      <c r="A102">
        <v>1844505072</v>
      </c>
      <c r="B102" s="1" t="s">
        <v>23</v>
      </c>
      <c r="C102">
        <v>1439</v>
      </c>
      <c r="D102">
        <v>1</v>
      </c>
      <c r="E102">
        <v>0</v>
      </c>
      <c r="F102">
        <v>0</v>
      </c>
    </row>
    <row r="103" spans="1:6" x14ac:dyDescent="0.35">
      <c r="A103">
        <v>1844505072</v>
      </c>
      <c r="B103" s="1" t="s">
        <v>24</v>
      </c>
      <c r="C103">
        <v>1117</v>
      </c>
      <c r="D103">
        <v>308</v>
      </c>
      <c r="E103">
        <v>13</v>
      </c>
      <c r="F103">
        <v>2</v>
      </c>
    </row>
    <row r="104" spans="1:6" x14ac:dyDescent="0.35">
      <c r="A104">
        <v>1844505072</v>
      </c>
      <c r="B104" s="1" t="s">
        <v>25</v>
      </c>
      <c r="C104">
        <v>1220</v>
      </c>
      <c r="D104">
        <v>220</v>
      </c>
      <c r="E104">
        <v>0</v>
      </c>
      <c r="F104">
        <v>0</v>
      </c>
    </row>
    <row r="105" spans="1:6" x14ac:dyDescent="0.35">
      <c r="A105">
        <v>1844505072</v>
      </c>
      <c r="B105" s="1" t="s">
        <v>26</v>
      </c>
      <c r="C105">
        <v>1301</v>
      </c>
      <c r="D105">
        <v>139</v>
      </c>
      <c r="E105">
        <v>0</v>
      </c>
      <c r="F105">
        <v>0</v>
      </c>
    </row>
    <row r="106" spans="1:6" x14ac:dyDescent="0.35">
      <c r="A106">
        <v>1844505072</v>
      </c>
      <c r="B106" s="1" t="s">
        <v>27</v>
      </c>
      <c r="C106">
        <v>1440</v>
      </c>
      <c r="D106">
        <v>0</v>
      </c>
      <c r="E106">
        <v>0</v>
      </c>
      <c r="F106">
        <v>0</v>
      </c>
    </row>
    <row r="107" spans="1:6" x14ac:dyDescent="0.35">
      <c r="A107">
        <v>1844505072</v>
      </c>
      <c r="B107" s="1" t="s">
        <v>28</v>
      </c>
      <c r="C107">
        <v>1440</v>
      </c>
      <c r="D107">
        <v>0</v>
      </c>
      <c r="E107">
        <v>0</v>
      </c>
      <c r="F107">
        <v>0</v>
      </c>
    </row>
    <row r="108" spans="1:6" x14ac:dyDescent="0.35">
      <c r="A108">
        <v>1844505072</v>
      </c>
      <c r="B108" s="1" t="s">
        <v>29</v>
      </c>
      <c r="C108">
        <v>1440</v>
      </c>
      <c r="D108">
        <v>0</v>
      </c>
      <c r="E108">
        <v>0</v>
      </c>
      <c r="F108">
        <v>0</v>
      </c>
    </row>
    <row r="109" spans="1:6" x14ac:dyDescent="0.35">
      <c r="A109">
        <v>1844505072</v>
      </c>
      <c r="B109" s="1" t="s">
        <v>30</v>
      </c>
      <c r="C109">
        <v>1439</v>
      </c>
      <c r="D109">
        <v>1</v>
      </c>
      <c r="E109">
        <v>0</v>
      </c>
      <c r="F109">
        <v>0</v>
      </c>
    </row>
    <row r="110" spans="1:6" x14ac:dyDescent="0.35">
      <c r="A110">
        <v>1844505072</v>
      </c>
      <c r="B110" s="1" t="s">
        <v>31</v>
      </c>
      <c r="C110">
        <v>1138</v>
      </c>
      <c r="D110">
        <v>302</v>
      </c>
      <c r="E110">
        <v>0</v>
      </c>
      <c r="F110">
        <v>0</v>
      </c>
    </row>
    <row r="111" spans="1:6" x14ac:dyDescent="0.35">
      <c r="A111">
        <v>1844505072</v>
      </c>
      <c r="B111" s="1" t="s">
        <v>32</v>
      </c>
      <c r="C111">
        <v>1082</v>
      </c>
      <c r="D111">
        <v>247</v>
      </c>
      <c r="E111">
        <v>0</v>
      </c>
      <c r="F111">
        <v>0</v>
      </c>
    </row>
    <row r="112" spans="1:6" x14ac:dyDescent="0.35">
      <c r="A112">
        <v>1844505072</v>
      </c>
      <c r="B112" s="1" t="s">
        <v>33</v>
      </c>
      <c r="C112">
        <v>218</v>
      </c>
      <c r="D112">
        <v>184</v>
      </c>
      <c r="E112">
        <v>0</v>
      </c>
      <c r="F112">
        <v>0</v>
      </c>
    </row>
    <row r="113" spans="1:6" x14ac:dyDescent="0.35">
      <c r="A113">
        <v>1844505072</v>
      </c>
      <c r="B113" s="1" t="s">
        <v>34</v>
      </c>
      <c r="C113">
        <v>585</v>
      </c>
      <c r="D113">
        <v>75</v>
      </c>
      <c r="E113">
        <v>7</v>
      </c>
      <c r="F113">
        <v>0</v>
      </c>
    </row>
    <row r="114" spans="1:6" x14ac:dyDescent="0.35">
      <c r="A114">
        <v>1844505072</v>
      </c>
      <c r="B114" s="1" t="s">
        <v>35</v>
      </c>
      <c r="C114">
        <v>1440</v>
      </c>
      <c r="D114">
        <v>0</v>
      </c>
      <c r="E114">
        <v>0</v>
      </c>
      <c r="F114">
        <v>0</v>
      </c>
    </row>
    <row r="115" spans="1:6" x14ac:dyDescent="0.35">
      <c r="A115">
        <v>1844505072</v>
      </c>
      <c r="B115" s="1" t="s">
        <v>36</v>
      </c>
      <c r="C115">
        <v>1256</v>
      </c>
      <c r="D115">
        <v>184</v>
      </c>
      <c r="E115">
        <v>0</v>
      </c>
      <c r="F115">
        <v>0</v>
      </c>
    </row>
    <row r="116" spans="1:6" x14ac:dyDescent="0.35">
      <c r="A116">
        <v>1844505072</v>
      </c>
      <c r="B116" s="1" t="s">
        <v>37</v>
      </c>
      <c r="C116">
        <v>1353</v>
      </c>
      <c r="D116">
        <v>87</v>
      </c>
      <c r="E116">
        <v>0</v>
      </c>
      <c r="F116">
        <v>0</v>
      </c>
    </row>
    <row r="117" spans="1:6" x14ac:dyDescent="0.35">
      <c r="A117">
        <v>1844505072</v>
      </c>
      <c r="B117" s="1" t="s">
        <v>38</v>
      </c>
      <c r="C117">
        <v>1320</v>
      </c>
      <c r="D117">
        <v>120</v>
      </c>
      <c r="E117">
        <v>0</v>
      </c>
      <c r="F117">
        <v>0</v>
      </c>
    </row>
    <row r="118" spans="1:6" x14ac:dyDescent="0.35">
      <c r="A118">
        <v>1844505072</v>
      </c>
      <c r="B118" s="1" t="s">
        <v>39</v>
      </c>
      <c r="C118">
        <v>1438</v>
      </c>
      <c r="D118">
        <v>2</v>
      </c>
      <c r="E118">
        <v>0</v>
      </c>
      <c r="F118">
        <v>0</v>
      </c>
    </row>
    <row r="119" spans="1:6" x14ac:dyDescent="0.35">
      <c r="A119">
        <v>1844505072</v>
      </c>
      <c r="B119" s="1" t="s">
        <v>40</v>
      </c>
      <c r="C119">
        <v>1440</v>
      </c>
      <c r="D119">
        <v>0</v>
      </c>
      <c r="E119">
        <v>0</v>
      </c>
      <c r="F119">
        <v>0</v>
      </c>
    </row>
    <row r="120" spans="1:6" x14ac:dyDescent="0.35">
      <c r="A120">
        <v>1844505072</v>
      </c>
      <c r="B120" s="1" t="s">
        <v>41</v>
      </c>
      <c r="C120">
        <v>1440</v>
      </c>
      <c r="D120">
        <v>0</v>
      </c>
      <c r="E120">
        <v>0</v>
      </c>
      <c r="F120">
        <v>0</v>
      </c>
    </row>
    <row r="121" spans="1:6" x14ac:dyDescent="0.35">
      <c r="A121">
        <v>1844505072</v>
      </c>
      <c r="B121" s="1" t="s">
        <v>42</v>
      </c>
      <c r="C121">
        <v>1440</v>
      </c>
      <c r="D121">
        <v>0</v>
      </c>
      <c r="E121">
        <v>0</v>
      </c>
      <c r="F121">
        <v>0</v>
      </c>
    </row>
    <row r="122" spans="1:6" x14ac:dyDescent="0.35">
      <c r="A122">
        <v>1844505072</v>
      </c>
      <c r="B122" s="1" t="s">
        <v>43</v>
      </c>
      <c r="C122">
        <v>1440</v>
      </c>
      <c r="D122">
        <v>0</v>
      </c>
      <c r="E122">
        <v>0</v>
      </c>
      <c r="F122">
        <v>0</v>
      </c>
    </row>
    <row r="123" spans="1:6" x14ac:dyDescent="0.35">
      <c r="A123">
        <v>1844505072</v>
      </c>
      <c r="B123" s="1" t="s">
        <v>44</v>
      </c>
      <c r="C123">
        <v>1440</v>
      </c>
      <c r="D123">
        <v>0</v>
      </c>
      <c r="E123">
        <v>0</v>
      </c>
      <c r="F123">
        <v>0</v>
      </c>
    </row>
    <row r="124" spans="1:6" x14ac:dyDescent="0.35">
      <c r="A124">
        <v>1844505072</v>
      </c>
      <c r="B124" s="1" t="s">
        <v>45</v>
      </c>
      <c r="C124">
        <v>711</v>
      </c>
      <c r="D124">
        <v>0</v>
      </c>
      <c r="E124">
        <v>0</v>
      </c>
      <c r="F124">
        <v>0</v>
      </c>
    </row>
    <row r="125" spans="1:6" x14ac:dyDescent="0.35">
      <c r="A125">
        <v>1927972279</v>
      </c>
      <c r="B125" s="1" t="s">
        <v>15</v>
      </c>
      <c r="C125">
        <v>734</v>
      </c>
      <c r="D125">
        <v>55</v>
      </c>
      <c r="E125">
        <v>0</v>
      </c>
      <c r="F125">
        <v>0</v>
      </c>
    </row>
    <row r="126" spans="1:6" x14ac:dyDescent="0.35">
      <c r="A126">
        <v>1927972279</v>
      </c>
      <c r="B126" s="1" t="s">
        <v>16</v>
      </c>
      <c r="C126">
        <v>986</v>
      </c>
      <c r="D126">
        <v>32</v>
      </c>
      <c r="E126">
        <v>0</v>
      </c>
      <c r="F126">
        <v>0</v>
      </c>
    </row>
    <row r="127" spans="1:6" x14ac:dyDescent="0.35">
      <c r="A127">
        <v>1927972279</v>
      </c>
      <c r="B127" s="1" t="s">
        <v>17</v>
      </c>
      <c r="C127">
        <v>1292</v>
      </c>
      <c r="D127">
        <v>88</v>
      </c>
      <c r="E127">
        <v>9</v>
      </c>
      <c r="F127">
        <v>0</v>
      </c>
    </row>
    <row r="128" spans="1:6" x14ac:dyDescent="0.35">
      <c r="A128">
        <v>1927972279</v>
      </c>
      <c r="B128" s="1" t="s">
        <v>18</v>
      </c>
      <c r="C128">
        <v>941</v>
      </c>
      <c r="D128">
        <v>51</v>
      </c>
      <c r="E128">
        <v>0</v>
      </c>
      <c r="F128">
        <v>0</v>
      </c>
    </row>
    <row r="129" spans="1:6" x14ac:dyDescent="0.35">
      <c r="A129">
        <v>1927972279</v>
      </c>
      <c r="B129" s="1" t="s">
        <v>19</v>
      </c>
      <c r="C129">
        <v>1440</v>
      </c>
      <c r="D129">
        <v>0</v>
      </c>
      <c r="E129">
        <v>0</v>
      </c>
      <c r="F129">
        <v>0</v>
      </c>
    </row>
    <row r="130" spans="1:6" x14ac:dyDescent="0.35">
      <c r="A130">
        <v>1927972279</v>
      </c>
      <c r="B130" s="1" t="s">
        <v>20</v>
      </c>
      <c r="C130">
        <v>1440</v>
      </c>
      <c r="D130">
        <v>0</v>
      </c>
      <c r="E130">
        <v>0</v>
      </c>
      <c r="F130">
        <v>0</v>
      </c>
    </row>
    <row r="131" spans="1:6" x14ac:dyDescent="0.35">
      <c r="A131">
        <v>1927972279</v>
      </c>
      <c r="B131" s="1" t="s">
        <v>21</v>
      </c>
      <c r="C131">
        <v>1423</v>
      </c>
      <c r="D131">
        <v>17</v>
      </c>
      <c r="E131">
        <v>0</v>
      </c>
      <c r="F131">
        <v>0</v>
      </c>
    </row>
    <row r="132" spans="1:6" x14ac:dyDescent="0.35">
      <c r="A132">
        <v>1927972279</v>
      </c>
      <c r="B132" s="1" t="s">
        <v>22</v>
      </c>
      <c r="C132">
        <v>1440</v>
      </c>
      <c r="D132">
        <v>0</v>
      </c>
      <c r="E132">
        <v>0</v>
      </c>
      <c r="F132">
        <v>0</v>
      </c>
    </row>
    <row r="133" spans="1:6" x14ac:dyDescent="0.35">
      <c r="A133">
        <v>1927972279</v>
      </c>
      <c r="B133" s="1" t="s">
        <v>23</v>
      </c>
      <c r="C133">
        <v>1440</v>
      </c>
      <c r="D133">
        <v>0</v>
      </c>
      <c r="E133">
        <v>0</v>
      </c>
      <c r="F133">
        <v>0</v>
      </c>
    </row>
    <row r="134" spans="1:6" x14ac:dyDescent="0.35">
      <c r="A134">
        <v>1927972279</v>
      </c>
      <c r="B134" s="1" t="s">
        <v>24</v>
      </c>
      <c r="C134">
        <v>1440</v>
      </c>
      <c r="D134">
        <v>0</v>
      </c>
      <c r="E134">
        <v>0</v>
      </c>
      <c r="F134">
        <v>0</v>
      </c>
    </row>
    <row r="135" spans="1:6" x14ac:dyDescent="0.35">
      <c r="A135">
        <v>1927972279</v>
      </c>
      <c r="B135" s="1" t="s">
        <v>25</v>
      </c>
      <c r="C135">
        <v>1430</v>
      </c>
      <c r="D135">
        <v>10</v>
      </c>
      <c r="E135">
        <v>0</v>
      </c>
      <c r="F135">
        <v>0</v>
      </c>
    </row>
    <row r="136" spans="1:6" x14ac:dyDescent="0.35">
      <c r="A136">
        <v>1927972279</v>
      </c>
      <c r="B136" s="1" t="s">
        <v>26</v>
      </c>
      <c r="C136">
        <v>1295</v>
      </c>
      <c r="D136">
        <v>145</v>
      </c>
      <c r="E136">
        <v>0</v>
      </c>
      <c r="F136">
        <v>0</v>
      </c>
    </row>
    <row r="137" spans="1:6" x14ac:dyDescent="0.35">
      <c r="A137">
        <v>1927972279</v>
      </c>
      <c r="B137" s="1" t="s">
        <v>27</v>
      </c>
      <c r="C137">
        <v>1358</v>
      </c>
      <c r="D137">
        <v>75</v>
      </c>
      <c r="E137">
        <v>6</v>
      </c>
      <c r="F137">
        <v>1</v>
      </c>
    </row>
    <row r="138" spans="1:6" x14ac:dyDescent="0.35">
      <c r="A138">
        <v>1927972279</v>
      </c>
      <c r="B138" s="1" t="s">
        <v>28</v>
      </c>
      <c r="C138">
        <v>1303</v>
      </c>
      <c r="D138">
        <v>12</v>
      </c>
      <c r="E138">
        <v>0</v>
      </c>
      <c r="F138">
        <v>0</v>
      </c>
    </row>
    <row r="139" spans="1:6" x14ac:dyDescent="0.35">
      <c r="A139">
        <v>1927972279</v>
      </c>
      <c r="B139" s="1" t="s">
        <v>29</v>
      </c>
      <c r="C139">
        <v>1058</v>
      </c>
      <c r="D139">
        <v>192</v>
      </c>
      <c r="E139">
        <v>0</v>
      </c>
      <c r="F139">
        <v>0</v>
      </c>
    </row>
    <row r="140" spans="1:6" x14ac:dyDescent="0.35">
      <c r="A140">
        <v>1927972279</v>
      </c>
      <c r="B140" s="1" t="s">
        <v>30</v>
      </c>
      <c r="C140">
        <v>1440</v>
      </c>
      <c r="D140">
        <v>0</v>
      </c>
      <c r="E140">
        <v>0</v>
      </c>
      <c r="F140">
        <v>0</v>
      </c>
    </row>
    <row r="141" spans="1:6" x14ac:dyDescent="0.35">
      <c r="A141">
        <v>1927972279</v>
      </c>
      <c r="B141" s="1" t="s">
        <v>31</v>
      </c>
      <c r="C141">
        <v>1167</v>
      </c>
      <c r="D141">
        <v>95</v>
      </c>
      <c r="E141">
        <v>0</v>
      </c>
      <c r="F141">
        <v>0</v>
      </c>
    </row>
    <row r="142" spans="1:6" x14ac:dyDescent="0.35">
      <c r="A142">
        <v>1927972279</v>
      </c>
      <c r="B142" s="1" t="s">
        <v>32</v>
      </c>
      <c r="C142">
        <v>1440</v>
      </c>
      <c r="D142">
        <v>0</v>
      </c>
      <c r="E142">
        <v>0</v>
      </c>
      <c r="F142">
        <v>0</v>
      </c>
    </row>
    <row r="143" spans="1:6" x14ac:dyDescent="0.35">
      <c r="A143">
        <v>1927972279</v>
      </c>
      <c r="B143" s="1" t="s">
        <v>33</v>
      </c>
      <c r="C143">
        <v>1440</v>
      </c>
      <c r="D143">
        <v>0</v>
      </c>
      <c r="E143">
        <v>0</v>
      </c>
      <c r="F143">
        <v>0</v>
      </c>
    </row>
    <row r="144" spans="1:6" x14ac:dyDescent="0.35">
      <c r="A144">
        <v>1927972279</v>
      </c>
      <c r="B144" s="1" t="s">
        <v>34</v>
      </c>
      <c r="C144">
        <v>1355</v>
      </c>
      <c r="D144">
        <v>70</v>
      </c>
      <c r="E144">
        <v>1</v>
      </c>
      <c r="F144">
        <v>14</v>
      </c>
    </row>
    <row r="145" spans="1:6" x14ac:dyDescent="0.35">
      <c r="A145">
        <v>1927972279</v>
      </c>
      <c r="B145" s="1" t="s">
        <v>35</v>
      </c>
      <c r="C145">
        <v>1322</v>
      </c>
      <c r="D145">
        <v>94</v>
      </c>
      <c r="E145">
        <v>8</v>
      </c>
      <c r="F145">
        <v>16</v>
      </c>
    </row>
    <row r="146" spans="1:6" x14ac:dyDescent="0.35">
      <c r="A146">
        <v>1927972279</v>
      </c>
      <c r="B146" s="1" t="s">
        <v>36</v>
      </c>
      <c r="C146">
        <v>1413</v>
      </c>
      <c r="D146">
        <v>17</v>
      </c>
      <c r="E146">
        <v>0</v>
      </c>
      <c r="F146">
        <v>10</v>
      </c>
    </row>
    <row r="147" spans="1:6" x14ac:dyDescent="0.35">
      <c r="A147">
        <v>1927972279</v>
      </c>
      <c r="B147" s="1" t="s">
        <v>37</v>
      </c>
      <c r="C147">
        <v>1353</v>
      </c>
      <c r="D147">
        <v>87</v>
      </c>
      <c r="E147">
        <v>0</v>
      </c>
      <c r="F147">
        <v>0</v>
      </c>
    </row>
    <row r="148" spans="1:6" x14ac:dyDescent="0.35">
      <c r="A148">
        <v>1927972279</v>
      </c>
      <c r="B148" s="1" t="s">
        <v>38</v>
      </c>
      <c r="C148">
        <v>1440</v>
      </c>
      <c r="D148">
        <v>0</v>
      </c>
      <c r="E148">
        <v>0</v>
      </c>
      <c r="F148">
        <v>0</v>
      </c>
    </row>
    <row r="149" spans="1:6" x14ac:dyDescent="0.35">
      <c r="A149">
        <v>1927972279</v>
      </c>
      <c r="B149" s="1" t="s">
        <v>39</v>
      </c>
      <c r="C149">
        <v>1332</v>
      </c>
      <c r="D149">
        <v>108</v>
      </c>
      <c r="E149">
        <v>0</v>
      </c>
      <c r="F149">
        <v>0</v>
      </c>
    </row>
    <row r="150" spans="1:6" x14ac:dyDescent="0.35">
      <c r="A150">
        <v>1927972279</v>
      </c>
      <c r="B150" s="1" t="s">
        <v>40</v>
      </c>
      <c r="C150">
        <v>1392</v>
      </c>
      <c r="D150">
        <v>48</v>
      </c>
      <c r="E150">
        <v>0</v>
      </c>
      <c r="F150">
        <v>0</v>
      </c>
    </row>
    <row r="151" spans="1:6" x14ac:dyDescent="0.35">
      <c r="A151">
        <v>1927972279</v>
      </c>
      <c r="B151" s="1" t="s">
        <v>41</v>
      </c>
      <c r="C151">
        <v>1440</v>
      </c>
      <c r="D151">
        <v>0</v>
      </c>
      <c r="E151">
        <v>0</v>
      </c>
      <c r="F151">
        <v>0</v>
      </c>
    </row>
    <row r="152" spans="1:6" x14ac:dyDescent="0.35">
      <c r="A152">
        <v>1927972279</v>
      </c>
      <c r="B152" s="1" t="s">
        <v>42</v>
      </c>
      <c r="C152">
        <v>1440</v>
      </c>
      <c r="D152">
        <v>0</v>
      </c>
      <c r="E152">
        <v>0</v>
      </c>
      <c r="F152">
        <v>0</v>
      </c>
    </row>
    <row r="153" spans="1:6" x14ac:dyDescent="0.35">
      <c r="A153">
        <v>1927972279</v>
      </c>
      <c r="B153" s="1" t="s">
        <v>43</v>
      </c>
      <c r="C153">
        <v>1440</v>
      </c>
      <c r="D153">
        <v>0</v>
      </c>
      <c r="E153">
        <v>0</v>
      </c>
      <c r="F153">
        <v>0</v>
      </c>
    </row>
    <row r="154" spans="1:6" x14ac:dyDescent="0.35">
      <c r="A154">
        <v>1927972279</v>
      </c>
      <c r="B154" s="1" t="s">
        <v>44</v>
      </c>
      <c r="C154">
        <v>1440</v>
      </c>
      <c r="D154">
        <v>0</v>
      </c>
      <c r="E154">
        <v>0</v>
      </c>
      <c r="F154">
        <v>0</v>
      </c>
    </row>
    <row r="155" spans="1:6" x14ac:dyDescent="0.35">
      <c r="A155">
        <v>1927972279</v>
      </c>
      <c r="B155" s="1" t="s">
        <v>45</v>
      </c>
      <c r="C155">
        <v>966</v>
      </c>
      <c r="D155">
        <v>0</v>
      </c>
      <c r="E155">
        <v>0</v>
      </c>
      <c r="F155">
        <v>0</v>
      </c>
    </row>
    <row r="156" spans="1:6" x14ac:dyDescent="0.35">
      <c r="A156">
        <v>2022484408</v>
      </c>
      <c r="B156" s="1" t="s">
        <v>15</v>
      </c>
      <c r="C156">
        <v>1157</v>
      </c>
      <c r="D156">
        <v>227</v>
      </c>
      <c r="E156">
        <v>14</v>
      </c>
      <c r="F156">
        <v>42</v>
      </c>
    </row>
    <row r="157" spans="1:6" x14ac:dyDescent="0.35">
      <c r="A157">
        <v>2022484408</v>
      </c>
      <c r="B157" s="1" t="s">
        <v>16</v>
      </c>
      <c r="C157">
        <v>1100</v>
      </c>
      <c r="D157">
        <v>292</v>
      </c>
      <c r="E157">
        <v>5</v>
      </c>
      <c r="F157">
        <v>43</v>
      </c>
    </row>
    <row r="158" spans="1:6" x14ac:dyDescent="0.35">
      <c r="A158">
        <v>2022484408</v>
      </c>
      <c r="B158" s="1" t="s">
        <v>17</v>
      </c>
      <c r="C158">
        <v>1148</v>
      </c>
      <c r="D158">
        <v>257</v>
      </c>
      <c r="E158">
        <v>3</v>
      </c>
      <c r="F158">
        <v>32</v>
      </c>
    </row>
    <row r="159" spans="1:6" x14ac:dyDescent="0.35">
      <c r="A159">
        <v>2022484408</v>
      </c>
      <c r="B159" s="1" t="s">
        <v>18</v>
      </c>
      <c r="C159">
        <v>1122</v>
      </c>
      <c r="D159">
        <v>282</v>
      </c>
      <c r="E159">
        <v>9</v>
      </c>
      <c r="F159">
        <v>27</v>
      </c>
    </row>
    <row r="160" spans="1:6" x14ac:dyDescent="0.35">
      <c r="A160">
        <v>2022484408</v>
      </c>
      <c r="B160" s="1" t="s">
        <v>19</v>
      </c>
      <c r="C160">
        <v>1237</v>
      </c>
      <c r="D160">
        <v>151</v>
      </c>
      <c r="E160">
        <v>11</v>
      </c>
      <c r="F160">
        <v>41</v>
      </c>
    </row>
    <row r="161" spans="1:6" x14ac:dyDescent="0.35">
      <c r="A161">
        <v>2022484408</v>
      </c>
      <c r="B161" s="1" t="s">
        <v>20</v>
      </c>
      <c r="C161">
        <v>1052</v>
      </c>
      <c r="D161">
        <v>331</v>
      </c>
      <c r="E161">
        <v>29</v>
      </c>
      <c r="F161">
        <v>28</v>
      </c>
    </row>
    <row r="162" spans="1:6" x14ac:dyDescent="0.35">
      <c r="A162">
        <v>2022484408</v>
      </c>
      <c r="B162" s="1" t="s">
        <v>21</v>
      </c>
      <c r="C162">
        <v>1078</v>
      </c>
      <c r="D162">
        <v>311</v>
      </c>
      <c r="E162">
        <v>3</v>
      </c>
      <c r="F162">
        <v>48</v>
      </c>
    </row>
    <row r="163" spans="1:6" x14ac:dyDescent="0.35">
      <c r="A163">
        <v>2022484408</v>
      </c>
      <c r="B163" s="1" t="s">
        <v>22</v>
      </c>
      <c r="C163">
        <v>1152</v>
      </c>
      <c r="D163">
        <v>250</v>
      </c>
      <c r="E163">
        <v>7</v>
      </c>
      <c r="F163">
        <v>31</v>
      </c>
    </row>
    <row r="164" spans="1:6" x14ac:dyDescent="0.35">
      <c r="A164">
        <v>2022484408</v>
      </c>
      <c r="B164" s="1" t="s">
        <v>23</v>
      </c>
      <c r="C164">
        <v>1053</v>
      </c>
      <c r="D164">
        <v>276</v>
      </c>
      <c r="E164">
        <v>63</v>
      </c>
      <c r="F164">
        <v>48</v>
      </c>
    </row>
    <row r="165" spans="1:6" x14ac:dyDescent="0.35">
      <c r="A165">
        <v>2022484408</v>
      </c>
      <c r="B165" s="1" t="s">
        <v>24</v>
      </c>
      <c r="C165">
        <v>1028</v>
      </c>
      <c r="D165">
        <v>255</v>
      </c>
      <c r="E165">
        <v>53</v>
      </c>
      <c r="F165">
        <v>104</v>
      </c>
    </row>
    <row r="166" spans="1:6" x14ac:dyDescent="0.35">
      <c r="A166">
        <v>2022484408</v>
      </c>
      <c r="B166" s="1" t="s">
        <v>25</v>
      </c>
      <c r="C166">
        <v>1105</v>
      </c>
      <c r="D166">
        <v>273</v>
      </c>
      <c r="E166">
        <v>10</v>
      </c>
      <c r="F166">
        <v>52</v>
      </c>
    </row>
    <row r="167" spans="1:6" x14ac:dyDescent="0.35">
      <c r="A167">
        <v>2022484408</v>
      </c>
      <c r="B167" s="1" t="s">
        <v>26</v>
      </c>
      <c r="C167">
        <v>1191</v>
      </c>
      <c r="D167">
        <v>249</v>
      </c>
      <c r="E167">
        <v>0</v>
      </c>
      <c r="F167">
        <v>0</v>
      </c>
    </row>
    <row r="168" spans="1:6" x14ac:dyDescent="0.35">
      <c r="A168">
        <v>2022484408</v>
      </c>
      <c r="B168" s="1" t="s">
        <v>27</v>
      </c>
      <c r="C168">
        <v>1161</v>
      </c>
      <c r="D168">
        <v>216</v>
      </c>
      <c r="E168">
        <v>26</v>
      </c>
      <c r="F168">
        <v>37</v>
      </c>
    </row>
    <row r="169" spans="1:6" x14ac:dyDescent="0.35">
      <c r="A169">
        <v>2022484408</v>
      </c>
      <c r="B169" s="1" t="s">
        <v>28</v>
      </c>
      <c r="C169">
        <v>1171</v>
      </c>
      <c r="D169">
        <v>217</v>
      </c>
      <c r="E169">
        <v>8</v>
      </c>
      <c r="F169">
        <v>44</v>
      </c>
    </row>
    <row r="170" spans="1:6" x14ac:dyDescent="0.35">
      <c r="A170">
        <v>2022484408</v>
      </c>
      <c r="B170" s="1" t="s">
        <v>29</v>
      </c>
      <c r="C170">
        <v>1086</v>
      </c>
      <c r="D170">
        <v>275</v>
      </c>
      <c r="E170">
        <v>24</v>
      </c>
      <c r="F170">
        <v>55</v>
      </c>
    </row>
    <row r="171" spans="1:6" x14ac:dyDescent="0.35">
      <c r="A171">
        <v>2022484408</v>
      </c>
      <c r="B171" s="1" t="s">
        <v>30</v>
      </c>
      <c r="C171">
        <v>1119</v>
      </c>
      <c r="D171">
        <v>282</v>
      </c>
      <c r="E171">
        <v>20</v>
      </c>
      <c r="F171">
        <v>19</v>
      </c>
    </row>
    <row r="172" spans="1:6" x14ac:dyDescent="0.35">
      <c r="A172">
        <v>2022484408</v>
      </c>
      <c r="B172" s="1" t="s">
        <v>31</v>
      </c>
      <c r="C172">
        <v>1123</v>
      </c>
      <c r="D172">
        <v>291</v>
      </c>
      <c r="E172">
        <v>20</v>
      </c>
      <c r="F172">
        <v>6</v>
      </c>
    </row>
    <row r="173" spans="1:6" x14ac:dyDescent="0.35">
      <c r="A173">
        <v>2022484408</v>
      </c>
      <c r="B173" s="1" t="s">
        <v>32</v>
      </c>
      <c r="C173">
        <v>1098</v>
      </c>
      <c r="D173">
        <v>281</v>
      </c>
      <c r="E173">
        <v>40</v>
      </c>
      <c r="F173">
        <v>21</v>
      </c>
    </row>
    <row r="174" spans="1:6" x14ac:dyDescent="0.35">
      <c r="A174">
        <v>2022484408</v>
      </c>
      <c r="B174" s="1" t="s">
        <v>33</v>
      </c>
      <c r="C174">
        <v>1043</v>
      </c>
      <c r="D174">
        <v>361</v>
      </c>
      <c r="E174">
        <v>23</v>
      </c>
      <c r="F174">
        <v>13</v>
      </c>
    </row>
    <row r="175" spans="1:6" x14ac:dyDescent="0.35">
      <c r="A175">
        <v>2022484408</v>
      </c>
      <c r="B175" s="1" t="s">
        <v>34</v>
      </c>
      <c r="C175">
        <v>1142</v>
      </c>
      <c r="D175">
        <v>245</v>
      </c>
      <c r="E175">
        <v>28</v>
      </c>
      <c r="F175">
        <v>25</v>
      </c>
    </row>
    <row r="176" spans="1:6" x14ac:dyDescent="0.35">
      <c r="A176">
        <v>2022484408</v>
      </c>
      <c r="B176" s="1" t="s">
        <v>35</v>
      </c>
      <c r="C176">
        <v>1119</v>
      </c>
      <c r="D176">
        <v>277</v>
      </c>
      <c r="E176">
        <v>8</v>
      </c>
      <c r="F176">
        <v>36</v>
      </c>
    </row>
    <row r="177" spans="1:6" x14ac:dyDescent="0.35">
      <c r="A177">
        <v>2022484408</v>
      </c>
      <c r="B177" s="1" t="s">
        <v>36</v>
      </c>
      <c r="C177">
        <v>1104</v>
      </c>
      <c r="D177">
        <v>250</v>
      </c>
      <c r="E177">
        <v>14</v>
      </c>
      <c r="F177">
        <v>72</v>
      </c>
    </row>
    <row r="178" spans="1:6" x14ac:dyDescent="0.35">
      <c r="A178">
        <v>2022484408</v>
      </c>
      <c r="B178" s="1" t="s">
        <v>37</v>
      </c>
      <c r="C178">
        <v>1105</v>
      </c>
      <c r="D178">
        <v>272</v>
      </c>
      <c r="E178">
        <v>27</v>
      </c>
      <c r="F178">
        <v>36</v>
      </c>
    </row>
    <row r="179" spans="1:6" x14ac:dyDescent="0.35">
      <c r="A179">
        <v>2022484408</v>
      </c>
      <c r="B179" s="1" t="s">
        <v>38</v>
      </c>
      <c r="C179">
        <v>1112</v>
      </c>
      <c r="D179">
        <v>253</v>
      </c>
      <c r="E179">
        <v>20</v>
      </c>
      <c r="F179">
        <v>55</v>
      </c>
    </row>
    <row r="180" spans="1:6" x14ac:dyDescent="0.35">
      <c r="A180">
        <v>2022484408</v>
      </c>
      <c r="B180" s="1" t="s">
        <v>39</v>
      </c>
      <c r="C180">
        <v>1104</v>
      </c>
      <c r="D180">
        <v>295</v>
      </c>
      <c r="E180">
        <v>17</v>
      </c>
      <c r="F180">
        <v>24</v>
      </c>
    </row>
    <row r="181" spans="1:6" x14ac:dyDescent="0.35">
      <c r="A181">
        <v>2022484408</v>
      </c>
      <c r="B181" s="1" t="s">
        <v>40</v>
      </c>
      <c r="C181">
        <v>1269</v>
      </c>
      <c r="D181">
        <v>149</v>
      </c>
      <c r="E181">
        <v>2</v>
      </c>
      <c r="F181">
        <v>20</v>
      </c>
    </row>
    <row r="182" spans="1:6" x14ac:dyDescent="0.35">
      <c r="A182">
        <v>2022484408</v>
      </c>
      <c r="B182" s="1" t="s">
        <v>41</v>
      </c>
      <c r="C182">
        <v>1305</v>
      </c>
      <c r="D182">
        <v>135</v>
      </c>
      <c r="E182">
        <v>0</v>
      </c>
      <c r="F182">
        <v>0</v>
      </c>
    </row>
    <row r="183" spans="1:6" x14ac:dyDescent="0.35">
      <c r="A183">
        <v>2022484408</v>
      </c>
      <c r="B183" s="1" t="s">
        <v>42</v>
      </c>
      <c r="C183">
        <v>1061</v>
      </c>
      <c r="D183">
        <v>297</v>
      </c>
      <c r="E183">
        <v>47</v>
      </c>
      <c r="F183">
        <v>35</v>
      </c>
    </row>
    <row r="184" spans="1:6" x14ac:dyDescent="0.35">
      <c r="A184">
        <v>2022484408</v>
      </c>
      <c r="B184" s="1" t="s">
        <v>43</v>
      </c>
      <c r="C184">
        <v>1084</v>
      </c>
      <c r="D184">
        <v>271</v>
      </c>
      <c r="E184">
        <v>28</v>
      </c>
      <c r="F184">
        <v>57</v>
      </c>
    </row>
    <row r="185" spans="1:6" x14ac:dyDescent="0.35">
      <c r="A185">
        <v>2022484408</v>
      </c>
      <c r="B185" s="1" t="s">
        <v>44</v>
      </c>
      <c r="C185">
        <v>1133</v>
      </c>
      <c r="D185">
        <v>224</v>
      </c>
      <c r="E185">
        <v>25</v>
      </c>
      <c r="F185">
        <v>58</v>
      </c>
    </row>
    <row r="186" spans="1:6" x14ac:dyDescent="0.35">
      <c r="A186">
        <v>2022484408</v>
      </c>
      <c r="B186" s="1" t="s">
        <v>45</v>
      </c>
      <c r="C186">
        <v>728</v>
      </c>
      <c r="D186">
        <v>236</v>
      </c>
      <c r="E186">
        <v>16</v>
      </c>
      <c r="F186">
        <v>16</v>
      </c>
    </row>
    <row r="187" spans="1:6" x14ac:dyDescent="0.35">
      <c r="A187">
        <v>2026352035</v>
      </c>
      <c r="B187" s="1" t="s">
        <v>15</v>
      </c>
      <c r="C187">
        <v>706</v>
      </c>
      <c r="D187">
        <v>181</v>
      </c>
      <c r="E187">
        <v>8</v>
      </c>
      <c r="F187">
        <v>3</v>
      </c>
    </row>
    <row r="188" spans="1:6" x14ac:dyDescent="0.35">
      <c r="A188">
        <v>2026352035</v>
      </c>
      <c r="B188" s="1" t="s">
        <v>16</v>
      </c>
      <c r="C188">
        <v>663</v>
      </c>
      <c r="D188">
        <v>238</v>
      </c>
      <c r="E188">
        <v>0</v>
      </c>
      <c r="F188">
        <v>0</v>
      </c>
    </row>
    <row r="189" spans="1:6" x14ac:dyDescent="0.35">
      <c r="A189">
        <v>2026352035</v>
      </c>
      <c r="B189" s="1" t="s">
        <v>17</v>
      </c>
      <c r="C189">
        <v>653</v>
      </c>
      <c r="D189">
        <v>197</v>
      </c>
      <c r="E189">
        <v>0</v>
      </c>
      <c r="F189">
        <v>0</v>
      </c>
    </row>
    <row r="190" spans="1:6" x14ac:dyDescent="0.35">
      <c r="A190">
        <v>2026352035</v>
      </c>
      <c r="B190" s="1" t="s">
        <v>18</v>
      </c>
      <c r="C190">
        <v>687</v>
      </c>
      <c r="D190">
        <v>188</v>
      </c>
      <c r="E190">
        <v>0</v>
      </c>
      <c r="F190">
        <v>0</v>
      </c>
    </row>
    <row r="191" spans="1:6" x14ac:dyDescent="0.35">
      <c r="A191">
        <v>2026352035</v>
      </c>
      <c r="B191" s="1" t="s">
        <v>19</v>
      </c>
      <c r="C191">
        <v>728</v>
      </c>
      <c r="D191">
        <v>150</v>
      </c>
      <c r="E191">
        <v>0</v>
      </c>
      <c r="F191">
        <v>0</v>
      </c>
    </row>
    <row r="192" spans="1:6" x14ac:dyDescent="0.35">
      <c r="A192">
        <v>2026352035</v>
      </c>
      <c r="B192" s="1" t="s">
        <v>20</v>
      </c>
      <c r="C192">
        <v>1053</v>
      </c>
      <c r="D192">
        <v>60</v>
      </c>
      <c r="E192">
        <v>0</v>
      </c>
      <c r="F192">
        <v>0</v>
      </c>
    </row>
    <row r="193" spans="1:6" x14ac:dyDescent="0.35">
      <c r="A193">
        <v>2026352035</v>
      </c>
      <c r="B193" s="1" t="s">
        <v>21</v>
      </c>
      <c r="C193">
        <v>1062</v>
      </c>
      <c r="D193">
        <v>182</v>
      </c>
      <c r="E193">
        <v>0</v>
      </c>
      <c r="F193">
        <v>0</v>
      </c>
    </row>
    <row r="194" spans="1:6" x14ac:dyDescent="0.35">
      <c r="A194">
        <v>2026352035</v>
      </c>
      <c r="B194" s="1" t="s">
        <v>22</v>
      </c>
      <c r="C194">
        <v>785</v>
      </c>
      <c r="D194">
        <v>141</v>
      </c>
      <c r="E194">
        <v>0</v>
      </c>
      <c r="F194">
        <v>0</v>
      </c>
    </row>
    <row r="195" spans="1:6" x14ac:dyDescent="0.35">
      <c r="A195">
        <v>2026352035</v>
      </c>
      <c r="B195" s="1" t="s">
        <v>23</v>
      </c>
      <c r="C195">
        <v>623</v>
      </c>
      <c r="D195">
        <v>327</v>
      </c>
      <c r="E195">
        <v>0</v>
      </c>
      <c r="F195">
        <v>0</v>
      </c>
    </row>
    <row r="196" spans="1:6" x14ac:dyDescent="0.35">
      <c r="A196">
        <v>2026352035</v>
      </c>
      <c r="B196" s="1" t="s">
        <v>24</v>
      </c>
      <c r="C196">
        <v>749</v>
      </c>
      <c r="D196">
        <v>153</v>
      </c>
      <c r="E196">
        <v>0</v>
      </c>
      <c r="F196">
        <v>0</v>
      </c>
    </row>
    <row r="197" spans="1:6" x14ac:dyDescent="0.35">
      <c r="A197">
        <v>2026352035</v>
      </c>
      <c r="B197" s="1" t="s">
        <v>25</v>
      </c>
      <c r="C197">
        <v>712</v>
      </c>
      <c r="D197">
        <v>162</v>
      </c>
      <c r="E197">
        <v>0</v>
      </c>
      <c r="F197">
        <v>0</v>
      </c>
    </row>
    <row r="198" spans="1:6" x14ac:dyDescent="0.35">
      <c r="A198">
        <v>2026352035</v>
      </c>
      <c r="B198" s="1" t="s">
        <v>26</v>
      </c>
      <c r="C198">
        <v>458</v>
      </c>
      <c r="D198">
        <v>432</v>
      </c>
      <c r="E198">
        <v>0</v>
      </c>
      <c r="F198">
        <v>0</v>
      </c>
    </row>
    <row r="199" spans="1:6" x14ac:dyDescent="0.35">
      <c r="A199">
        <v>2026352035</v>
      </c>
      <c r="B199" s="1" t="s">
        <v>27</v>
      </c>
      <c r="C199">
        <v>704</v>
      </c>
      <c r="D199">
        <v>164</v>
      </c>
      <c r="E199">
        <v>0</v>
      </c>
      <c r="F199">
        <v>0</v>
      </c>
    </row>
    <row r="200" spans="1:6" x14ac:dyDescent="0.35">
      <c r="A200">
        <v>2026352035</v>
      </c>
      <c r="B200" s="1" t="s">
        <v>28</v>
      </c>
      <c r="C200">
        <v>821</v>
      </c>
      <c r="D200">
        <v>260</v>
      </c>
      <c r="E200">
        <v>0</v>
      </c>
      <c r="F200">
        <v>0</v>
      </c>
    </row>
    <row r="201" spans="1:6" x14ac:dyDescent="0.35">
      <c r="A201">
        <v>2026352035</v>
      </c>
      <c r="B201" s="1" t="s">
        <v>29</v>
      </c>
      <c r="C201">
        <v>1018</v>
      </c>
      <c r="D201">
        <v>288</v>
      </c>
      <c r="E201">
        <v>0</v>
      </c>
      <c r="F201">
        <v>0</v>
      </c>
    </row>
    <row r="202" spans="1:6" x14ac:dyDescent="0.35">
      <c r="A202">
        <v>2026352035</v>
      </c>
      <c r="B202" s="1" t="s">
        <v>30</v>
      </c>
      <c r="C202">
        <v>586</v>
      </c>
      <c r="D202">
        <v>286</v>
      </c>
      <c r="E202">
        <v>0</v>
      </c>
      <c r="F202">
        <v>0</v>
      </c>
    </row>
    <row r="203" spans="1:6" x14ac:dyDescent="0.35">
      <c r="A203">
        <v>2026352035</v>
      </c>
      <c r="B203" s="1" t="s">
        <v>31</v>
      </c>
      <c r="C203">
        <v>626</v>
      </c>
      <c r="D203">
        <v>331</v>
      </c>
      <c r="E203">
        <v>0</v>
      </c>
      <c r="F203">
        <v>0</v>
      </c>
    </row>
    <row r="204" spans="1:6" x14ac:dyDescent="0.35">
      <c r="A204">
        <v>2026352035</v>
      </c>
      <c r="B204" s="1" t="s">
        <v>32</v>
      </c>
      <c r="C204">
        <v>492</v>
      </c>
      <c r="D204">
        <v>352</v>
      </c>
      <c r="E204">
        <v>0</v>
      </c>
      <c r="F204">
        <v>0</v>
      </c>
    </row>
    <row r="205" spans="1:6" x14ac:dyDescent="0.35">
      <c r="A205">
        <v>2026352035</v>
      </c>
      <c r="B205" s="1" t="s">
        <v>33</v>
      </c>
      <c r="C205">
        <v>594</v>
      </c>
      <c r="D205">
        <v>233</v>
      </c>
      <c r="E205">
        <v>0</v>
      </c>
      <c r="F205">
        <v>0</v>
      </c>
    </row>
    <row r="206" spans="1:6" x14ac:dyDescent="0.35">
      <c r="A206">
        <v>2026352035</v>
      </c>
      <c r="B206" s="1" t="s">
        <v>34</v>
      </c>
      <c r="C206">
        <v>716</v>
      </c>
      <c r="D206">
        <v>191</v>
      </c>
      <c r="E206">
        <v>0</v>
      </c>
      <c r="F206">
        <v>0</v>
      </c>
    </row>
    <row r="207" spans="1:6" x14ac:dyDescent="0.35">
      <c r="A207">
        <v>2026352035</v>
      </c>
      <c r="B207" s="1" t="s">
        <v>35</v>
      </c>
      <c r="C207">
        <v>716</v>
      </c>
      <c r="D207">
        <v>355</v>
      </c>
      <c r="E207">
        <v>0</v>
      </c>
      <c r="F207">
        <v>0</v>
      </c>
    </row>
    <row r="208" spans="1:6" x14ac:dyDescent="0.35">
      <c r="A208">
        <v>2026352035</v>
      </c>
      <c r="B208" s="1" t="s">
        <v>36</v>
      </c>
      <c r="C208">
        <v>981</v>
      </c>
      <c r="D208">
        <v>304</v>
      </c>
      <c r="E208">
        <v>0</v>
      </c>
      <c r="F208">
        <v>0</v>
      </c>
    </row>
    <row r="209" spans="1:6" x14ac:dyDescent="0.35">
      <c r="A209">
        <v>2026352035</v>
      </c>
      <c r="B209" s="1" t="s">
        <v>37</v>
      </c>
      <c r="C209">
        <v>530</v>
      </c>
      <c r="D209">
        <v>345</v>
      </c>
      <c r="E209">
        <v>0</v>
      </c>
      <c r="F209">
        <v>0</v>
      </c>
    </row>
    <row r="210" spans="1:6" x14ac:dyDescent="0.35">
      <c r="A210">
        <v>2026352035</v>
      </c>
      <c r="B210" s="1" t="s">
        <v>38</v>
      </c>
      <c r="C210">
        <v>479</v>
      </c>
      <c r="D210">
        <v>475</v>
      </c>
      <c r="E210">
        <v>0</v>
      </c>
      <c r="F210">
        <v>0</v>
      </c>
    </row>
    <row r="211" spans="1:6" x14ac:dyDescent="0.35">
      <c r="A211">
        <v>2026352035</v>
      </c>
      <c r="B211" s="1" t="s">
        <v>39</v>
      </c>
      <c r="C211">
        <v>511</v>
      </c>
      <c r="D211">
        <v>383</v>
      </c>
      <c r="E211">
        <v>0</v>
      </c>
      <c r="F211">
        <v>0</v>
      </c>
    </row>
    <row r="212" spans="1:6" x14ac:dyDescent="0.35">
      <c r="A212">
        <v>2026352035</v>
      </c>
      <c r="B212" s="1" t="s">
        <v>40</v>
      </c>
      <c r="C212">
        <v>665</v>
      </c>
      <c r="D212">
        <v>229</v>
      </c>
      <c r="E212">
        <v>0</v>
      </c>
      <c r="F212">
        <v>0</v>
      </c>
    </row>
    <row r="213" spans="1:6" x14ac:dyDescent="0.35">
      <c r="A213">
        <v>2026352035</v>
      </c>
      <c r="B213" s="1" t="s">
        <v>41</v>
      </c>
      <c r="C213">
        <v>610</v>
      </c>
      <c r="D213">
        <v>258</v>
      </c>
      <c r="E213">
        <v>0</v>
      </c>
      <c r="F213">
        <v>0</v>
      </c>
    </row>
    <row r="214" spans="1:6" x14ac:dyDescent="0.35">
      <c r="A214">
        <v>2026352035</v>
      </c>
      <c r="B214" s="1" t="s">
        <v>42</v>
      </c>
      <c r="C214">
        <v>543</v>
      </c>
      <c r="D214">
        <v>401</v>
      </c>
      <c r="E214">
        <v>0</v>
      </c>
      <c r="F214">
        <v>0</v>
      </c>
    </row>
    <row r="215" spans="1:6" x14ac:dyDescent="0.35">
      <c r="A215">
        <v>2026352035</v>
      </c>
      <c r="B215" s="1" t="s">
        <v>43</v>
      </c>
      <c r="C215">
        <v>1002</v>
      </c>
      <c r="D215">
        <v>17</v>
      </c>
      <c r="E215">
        <v>0</v>
      </c>
      <c r="F215">
        <v>0</v>
      </c>
    </row>
    <row r="216" spans="1:6" x14ac:dyDescent="0.35">
      <c r="A216">
        <v>2026352035</v>
      </c>
      <c r="B216" s="1" t="s">
        <v>44</v>
      </c>
      <c r="C216">
        <v>569</v>
      </c>
      <c r="D216">
        <v>330</v>
      </c>
      <c r="E216">
        <v>0</v>
      </c>
      <c r="F216">
        <v>0</v>
      </c>
    </row>
    <row r="217" spans="1:6" x14ac:dyDescent="0.35">
      <c r="A217">
        <v>2026352035</v>
      </c>
      <c r="B217" s="1" t="s">
        <v>45</v>
      </c>
      <c r="C217">
        <v>330</v>
      </c>
      <c r="D217">
        <v>343</v>
      </c>
      <c r="E217">
        <v>0</v>
      </c>
      <c r="F217">
        <v>0</v>
      </c>
    </row>
    <row r="218" spans="1:6" x14ac:dyDescent="0.35">
      <c r="A218">
        <v>2320127002</v>
      </c>
      <c r="B218" s="1" t="s">
        <v>15</v>
      </c>
      <c r="C218">
        <v>1112</v>
      </c>
      <c r="D218">
        <v>306</v>
      </c>
      <c r="E218">
        <v>9</v>
      </c>
      <c r="F218">
        <v>13</v>
      </c>
    </row>
    <row r="219" spans="1:6" x14ac:dyDescent="0.35">
      <c r="A219">
        <v>2320127002</v>
      </c>
      <c r="B219" s="1" t="s">
        <v>16</v>
      </c>
      <c r="C219">
        <v>1105</v>
      </c>
      <c r="D219">
        <v>335</v>
      </c>
      <c r="E219">
        <v>0</v>
      </c>
      <c r="F219">
        <v>0</v>
      </c>
    </row>
    <row r="220" spans="1:6" x14ac:dyDescent="0.35">
      <c r="A220">
        <v>2320127002</v>
      </c>
      <c r="B220" s="1" t="s">
        <v>17</v>
      </c>
      <c r="C220">
        <v>1249</v>
      </c>
      <c r="D220">
        <v>191</v>
      </c>
      <c r="E220">
        <v>0</v>
      </c>
      <c r="F220">
        <v>0</v>
      </c>
    </row>
    <row r="221" spans="1:6" x14ac:dyDescent="0.35">
      <c r="A221">
        <v>2320127002</v>
      </c>
      <c r="B221" s="1" t="s">
        <v>18</v>
      </c>
      <c r="C221">
        <v>1195</v>
      </c>
      <c r="D221">
        <v>245</v>
      </c>
      <c r="E221">
        <v>0</v>
      </c>
      <c r="F221">
        <v>0</v>
      </c>
    </row>
    <row r="222" spans="1:6" x14ac:dyDescent="0.35">
      <c r="A222">
        <v>2320127002</v>
      </c>
      <c r="B222" s="1" t="s">
        <v>19</v>
      </c>
      <c r="C222">
        <v>1245</v>
      </c>
      <c r="D222">
        <v>195</v>
      </c>
      <c r="E222">
        <v>0</v>
      </c>
      <c r="F222">
        <v>0</v>
      </c>
    </row>
    <row r="223" spans="1:6" x14ac:dyDescent="0.35">
      <c r="A223">
        <v>2320127002</v>
      </c>
      <c r="B223" s="1" t="s">
        <v>20</v>
      </c>
      <c r="C223">
        <v>1191</v>
      </c>
      <c r="D223">
        <v>249</v>
      </c>
      <c r="E223">
        <v>0</v>
      </c>
      <c r="F223">
        <v>0</v>
      </c>
    </row>
    <row r="224" spans="1:6" x14ac:dyDescent="0.35">
      <c r="A224">
        <v>2320127002</v>
      </c>
      <c r="B224" s="1" t="s">
        <v>21</v>
      </c>
      <c r="C224">
        <v>1173</v>
      </c>
      <c r="D224">
        <v>260</v>
      </c>
      <c r="E224">
        <v>7</v>
      </c>
      <c r="F224">
        <v>0</v>
      </c>
    </row>
    <row r="225" spans="1:6" x14ac:dyDescent="0.35">
      <c r="A225">
        <v>2320127002</v>
      </c>
      <c r="B225" s="1" t="s">
        <v>22</v>
      </c>
      <c r="C225">
        <v>1201</v>
      </c>
      <c r="D225">
        <v>228</v>
      </c>
      <c r="E225">
        <v>11</v>
      </c>
      <c r="F225">
        <v>0</v>
      </c>
    </row>
    <row r="226" spans="1:6" x14ac:dyDescent="0.35">
      <c r="A226">
        <v>2320127002</v>
      </c>
      <c r="B226" s="1" t="s">
        <v>23</v>
      </c>
      <c r="C226">
        <v>1146</v>
      </c>
      <c r="D226">
        <v>283</v>
      </c>
      <c r="E226">
        <v>11</v>
      </c>
      <c r="F226">
        <v>0</v>
      </c>
    </row>
    <row r="227" spans="1:6" x14ac:dyDescent="0.35">
      <c r="A227">
        <v>2320127002</v>
      </c>
      <c r="B227" s="1" t="s">
        <v>24</v>
      </c>
      <c r="C227">
        <v>1302</v>
      </c>
      <c r="D227">
        <v>127</v>
      </c>
      <c r="E227">
        <v>10</v>
      </c>
      <c r="F227">
        <v>1</v>
      </c>
    </row>
    <row r="228" spans="1:6" x14ac:dyDescent="0.35">
      <c r="A228">
        <v>2320127002</v>
      </c>
      <c r="B228" s="1" t="s">
        <v>25</v>
      </c>
      <c r="C228">
        <v>1174</v>
      </c>
      <c r="D228">
        <v>266</v>
      </c>
      <c r="E228">
        <v>0</v>
      </c>
      <c r="F228">
        <v>0</v>
      </c>
    </row>
    <row r="229" spans="1:6" x14ac:dyDescent="0.35">
      <c r="A229">
        <v>2320127002</v>
      </c>
      <c r="B229" s="1" t="s">
        <v>26</v>
      </c>
      <c r="C229">
        <v>1129</v>
      </c>
      <c r="D229">
        <v>242</v>
      </c>
      <c r="E229">
        <v>0</v>
      </c>
      <c r="F229">
        <v>0</v>
      </c>
    </row>
    <row r="230" spans="1:6" x14ac:dyDescent="0.35">
      <c r="A230">
        <v>2320127002</v>
      </c>
      <c r="B230" s="1" t="s">
        <v>27</v>
      </c>
      <c r="C230">
        <v>1236</v>
      </c>
      <c r="D230">
        <v>204</v>
      </c>
      <c r="E230">
        <v>0</v>
      </c>
      <c r="F230">
        <v>0</v>
      </c>
    </row>
    <row r="231" spans="1:6" x14ac:dyDescent="0.35">
      <c r="A231">
        <v>2320127002</v>
      </c>
      <c r="B231" s="1" t="s">
        <v>28</v>
      </c>
      <c r="C231">
        <v>1280</v>
      </c>
      <c r="D231">
        <v>152</v>
      </c>
      <c r="E231">
        <v>5</v>
      </c>
      <c r="F231">
        <v>3</v>
      </c>
    </row>
    <row r="232" spans="1:6" x14ac:dyDescent="0.35">
      <c r="A232">
        <v>2320127002</v>
      </c>
      <c r="B232" s="1" t="s">
        <v>29</v>
      </c>
      <c r="C232">
        <v>1293</v>
      </c>
      <c r="D232">
        <v>147</v>
      </c>
      <c r="E232">
        <v>0</v>
      </c>
      <c r="F232">
        <v>0</v>
      </c>
    </row>
    <row r="233" spans="1:6" x14ac:dyDescent="0.35">
      <c r="A233">
        <v>2320127002</v>
      </c>
      <c r="B233" s="1" t="s">
        <v>30</v>
      </c>
      <c r="C233">
        <v>1358</v>
      </c>
      <c r="D233">
        <v>82</v>
      </c>
      <c r="E233">
        <v>0</v>
      </c>
      <c r="F233">
        <v>0</v>
      </c>
    </row>
    <row r="234" spans="1:6" x14ac:dyDescent="0.35">
      <c r="A234">
        <v>2320127002</v>
      </c>
      <c r="B234" s="1" t="s">
        <v>31</v>
      </c>
      <c r="C234">
        <v>1364</v>
      </c>
      <c r="D234">
        <v>76</v>
      </c>
      <c r="E234">
        <v>0</v>
      </c>
      <c r="F234">
        <v>0</v>
      </c>
    </row>
    <row r="235" spans="1:6" x14ac:dyDescent="0.35">
      <c r="A235">
        <v>2320127002</v>
      </c>
      <c r="B235" s="1" t="s">
        <v>32</v>
      </c>
      <c r="C235">
        <v>1395</v>
      </c>
      <c r="D235">
        <v>45</v>
      </c>
      <c r="E235">
        <v>0</v>
      </c>
      <c r="F235">
        <v>0</v>
      </c>
    </row>
    <row r="236" spans="1:6" x14ac:dyDescent="0.35">
      <c r="A236">
        <v>2320127002</v>
      </c>
      <c r="B236" s="1" t="s">
        <v>33</v>
      </c>
      <c r="C236">
        <v>1206</v>
      </c>
      <c r="D236">
        <v>234</v>
      </c>
      <c r="E236">
        <v>0</v>
      </c>
      <c r="F236">
        <v>0</v>
      </c>
    </row>
    <row r="237" spans="1:6" x14ac:dyDescent="0.35">
      <c r="A237">
        <v>2320127002</v>
      </c>
      <c r="B237" s="1" t="s">
        <v>34</v>
      </c>
      <c r="C237">
        <v>1400</v>
      </c>
      <c r="D237">
        <v>40</v>
      </c>
      <c r="E237">
        <v>0</v>
      </c>
      <c r="F237">
        <v>0</v>
      </c>
    </row>
    <row r="238" spans="1:6" x14ac:dyDescent="0.35">
      <c r="A238">
        <v>2320127002</v>
      </c>
      <c r="B238" s="1" t="s">
        <v>35</v>
      </c>
      <c r="C238">
        <v>1306</v>
      </c>
      <c r="D238">
        <v>123</v>
      </c>
      <c r="E238">
        <v>6</v>
      </c>
      <c r="F238">
        <v>5</v>
      </c>
    </row>
    <row r="239" spans="1:6" x14ac:dyDescent="0.35">
      <c r="A239">
        <v>2320127002</v>
      </c>
      <c r="B239" s="1" t="s">
        <v>36</v>
      </c>
      <c r="C239">
        <v>1204</v>
      </c>
      <c r="D239">
        <v>206</v>
      </c>
      <c r="E239">
        <v>10</v>
      </c>
      <c r="F239">
        <v>20</v>
      </c>
    </row>
    <row r="240" spans="1:6" x14ac:dyDescent="0.35">
      <c r="A240">
        <v>2320127002</v>
      </c>
      <c r="B240" s="1" t="s">
        <v>37</v>
      </c>
      <c r="C240">
        <v>1388</v>
      </c>
      <c r="D240">
        <v>52</v>
      </c>
      <c r="E240">
        <v>0</v>
      </c>
      <c r="F240">
        <v>0</v>
      </c>
    </row>
    <row r="241" spans="1:6" x14ac:dyDescent="0.35">
      <c r="A241">
        <v>2320127002</v>
      </c>
      <c r="B241" s="1" t="s">
        <v>38</v>
      </c>
      <c r="C241">
        <v>1206</v>
      </c>
      <c r="D241">
        <v>223</v>
      </c>
      <c r="E241">
        <v>11</v>
      </c>
      <c r="F241">
        <v>0</v>
      </c>
    </row>
    <row r="242" spans="1:6" x14ac:dyDescent="0.35">
      <c r="A242">
        <v>2320127002</v>
      </c>
      <c r="B242" s="1" t="s">
        <v>39</v>
      </c>
      <c r="C242">
        <v>1236</v>
      </c>
      <c r="D242">
        <v>204</v>
      </c>
      <c r="E242">
        <v>0</v>
      </c>
      <c r="F242">
        <v>0</v>
      </c>
    </row>
    <row r="243" spans="1:6" x14ac:dyDescent="0.35">
      <c r="A243">
        <v>2320127002</v>
      </c>
      <c r="B243" s="1" t="s">
        <v>40</v>
      </c>
      <c r="C243">
        <v>1121</v>
      </c>
      <c r="D243">
        <v>319</v>
      </c>
      <c r="E243">
        <v>0</v>
      </c>
      <c r="F243">
        <v>0</v>
      </c>
    </row>
    <row r="244" spans="1:6" x14ac:dyDescent="0.35">
      <c r="A244">
        <v>2320127002</v>
      </c>
      <c r="B244" s="1" t="s">
        <v>41</v>
      </c>
      <c r="C244">
        <v>1193</v>
      </c>
      <c r="D244">
        <v>247</v>
      </c>
      <c r="E244">
        <v>0</v>
      </c>
      <c r="F244">
        <v>0</v>
      </c>
    </row>
    <row r="245" spans="1:6" x14ac:dyDescent="0.35">
      <c r="A245">
        <v>2320127002</v>
      </c>
      <c r="B245" s="1" t="s">
        <v>42</v>
      </c>
      <c r="C245">
        <v>1295</v>
      </c>
      <c r="D245">
        <v>145</v>
      </c>
      <c r="E245">
        <v>0</v>
      </c>
      <c r="F245">
        <v>0</v>
      </c>
    </row>
    <row r="246" spans="1:6" x14ac:dyDescent="0.35">
      <c r="A246">
        <v>2320127002</v>
      </c>
      <c r="B246" s="1" t="s">
        <v>43</v>
      </c>
      <c r="C246">
        <v>1150</v>
      </c>
      <c r="D246">
        <v>290</v>
      </c>
      <c r="E246">
        <v>0</v>
      </c>
      <c r="F246">
        <v>0</v>
      </c>
    </row>
    <row r="247" spans="1:6" x14ac:dyDescent="0.35">
      <c r="A247">
        <v>2320127002</v>
      </c>
      <c r="B247" s="1" t="s">
        <v>44</v>
      </c>
      <c r="C247">
        <v>1140</v>
      </c>
      <c r="D247">
        <v>300</v>
      </c>
      <c r="E247">
        <v>0</v>
      </c>
      <c r="F247">
        <v>0</v>
      </c>
    </row>
    <row r="248" spans="1:6" x14ac:dyDescent="0.35">
      <c r="A248">
        <v>2320127002</v>
      </c>
      <c r="B248" s="1" t="s">
        <v>45</v>
      </c>
      <c r="C248">
        <v>830</v>
      </c>
      <c r="D248">
        <v>128</v>
      </c>
      <c r="E248">
        <v>0</v>
      </c>
      <c r="F248">
        <v>0</v>
      </c>
    </row>
    <row r="249" spans="1:6" x14ac:dyDescent="0.35">
      <c r="A249">
        <v>2347167796</v>
      </c>
      <c r="B249" s="1" t="s">
        <v>15</v>
      </c>
      <c r="C249">
        <v>964</v>
      </c>
      <c r="D249">
        <v>320</v>
      </c>
      <c r="E249">
        <v>13</v>
      </c>
      <c r="F249">
        <v>28</v>
      </c>
    </row>
    <row r="250" spans="1:6" x14ac:dyDescent="0.35">
      <c r="A250">
        <v>2347167796</v>
      </c>
      <c r="B250" s="1" t="s">
        <v>16</v>
      </c>
      <c r="C250">
        <v>676</v>
      </c>
      <c r="D250">
        <v>195</v>
      </c>
      <c r="E250">
        <v>32</v>
      </c>
      <c r="F250">
        <v>19</v>
      </c>
    </row>
    <row r="251" spans="1:6" x14ac:dyDescent="0.35">
      <c r="A251">
        <v>2347167796</v>
      </c>
      <c r="B251" s="1" t="s">
        <v>17</v>
      </c>
      <c r="C251">
        <v>705</v>
      </c>
      <c r="D251">
        <v>206</v>
      </c>
      <c r="E251">
        <v>48</v>
      </c>
      <c r="F251">
        <v>1</v>
      </c>
    </row>
    <row r="252" spans="1:6" x14ac:dyDescent="0.35">
      <c r="A252">
        <v>2347167796</v>
      </c>
      <c r="B252" s="1" t="s">
        <v>18</v>
      </c>
      <c r="C252">
        <v>720</v>
      </c>
      <c r="D252">
        <v>284</v>
      </c>
      <c r="E252">
        <v>24</v>
      </c>
      <c r="F252">
        <v>1</v>
      </c>
    </row>
    <row r="253" spans="1:6" x14ac:dyDescent="0.35">
      <c r="A253">
        <v>2347167796</v>
      </c>
      <c r="B253" s="1" t="s">
        <v>19</v>
      </c>
      <c r="C253">
        <v>968</v>
      </c>
      <c r="D253">
        <v>268</v>
      </c>
      <c r="E253">
        <v>72</v>
      </c>
      <c r="F253">
        <v>66</v>
      </c>
    </row>
    <row r="254" spans="1:6" x14ac:dyDescent="0.35">
      <c r="A254">
        <v>2347167796</v>
      </c>
      <c r="B254" s="1" t="s">
        <v>20</v>
      </c>
      <c r="C254">
        <v>508</v>
      </c>
      <c r="D254">
        <v>249</v>
      </c>
      <c r="E254">
        <v>7</v>
      </c>
      <c r="F254">
        <v>1</v>
      </c>
    </row>
    <row r="255" spans="1:6" x14ac:dyDescent="0.35">
      <c r="A255">
        <v>2347167796</v>
      </c>
      <c r="B255" s="1" t="s">
        <v>21</v>
      </c>
      <c r="C255">
        <v>678</v>
      </c>
      <c r="D255">
        <v>206</v>
      </c>
      <c r="E255">
        <v>16</v>
      </c>
      <c r="F255">
        <v>11</v>
      </c>
    </row>
    <row r="256" spans="1:6" x14ac:dyDescent="0.35">
      <c r="A256">
        <v>2347167796</v>
      </c>
      <c r="B256" s="1" t="s">
        <v>22</v>
      </c>
      <c r="C256">
        <v>648</v>
      </c>
      <c r="D256">
        <v>382</v>
      </c>
      <c r="E256">
        <v>7</v>
      </c>
      <c r="F256">
        <v>0</v>
      </c>
    </row>
    <row r="257" spans="1:6" x14ac:dyDescent="0.35">
      <c r="A257">
        <v>2347167796</v>
      </c>
      <c r="B257" s="1" t="s">
        <v>23</v>
      </c>
      <c r="C257">
        <v>1011</v>
      </c>
      <c r="D257">
        <v>269</v>
      </c>
      <c r="E257">
        <v>43</v>
      </c>
      <c r="F257">
        <v>11</v>
      </c>
    </row>
    <row r="258" spans="1:6" x14ac:dyDescent="0.35">
      <c r="A258">
        <v>2347167796</v>
      </c>
      <c r="B258" s="1" t="s">
        <v>24</v>
      </c>
      <c r="C258">
        <v>761</v>
      </c>
      <c r="D258">
        <v>208</v>
      </c>
      <c r="E258">
        <v>26</v>
      </c>
      <c r="F258">
        <v>23</v>
      </c>
    </row>
    <row r="259" spans="1:6" x14ac:dyDescent="0.35">
      <c r="A259">
        <v>2347167796</v>
      </c>
      <c r="B259" s="1" t="s">
        <v>25</v>
      </c>
      <c r="C259">
        <v>781</v>
      </c>
      <c r="D259">
        <v>206</v>
      </c>
      <c r="E259">
        <v>27</v>
      </c>
      <c r="F259">
        <v>9</v>
      </c>
    </row>
    <row r="260" spans="1:6" x14ac:dyDescent="0.35">
      <c r="A260">
        <v>2347167796</v>
      </c>
      <c r="B260" s="1" t="s">
        <v>26</v>
      </c>
      <c r="C260">
        <v>591</v>
      </c>
      <c r="D260">
        <v>360</v>
      </c>
      <c r="E260">
        <v>35</v>
      </c>
      <c r="F260">
        <v>32</v>
      </c>
    </row>
    <row r="261" spans="1:6" x14ac:dyDescent="0.35">
      <c r="A261">
        <v>2347167796</v>
      </c>
      <c r="B261" s="1" t="s">
        <v>27</v>
      </c>
      <c r="C261">
        <v>584</v>
      </c>
      <c r="D261">
        <v>360</v>
      </c>
      <c r="E261">
        <v>0</v>
      </c>
      <c r="F261">
        <v>0</v>
      </c>
    </row>
    <row r="262" spans="1:6" x14ac:dyDescent="0.35">
      <c r="A262">
        <v>2347167796</v>
      </c>
      <c r="B262" s="1" t="s">
        <v>28</v>
      </c>
      <c r="C262">
        <v>653</v>
      </c>
      <c r="D262">
        <v>277</v>
      </c>
      <c r="E262">
        <v>11</v>
      </c>
      <c r="F262">
        <v>15</v>
      </c>
    </row>
    <row r="263" spans="1:6" x14ac:dyDescent="0.35">
      <c r="A263">
        <v>2347167796</v>
      </c>
      <c r="B263" s="1" t="s">
        <v>29</v>
      </c>
      <c r="C263">
        <v>732</v>
      </c>
      <c r="D263">
        <v>227</v>
      </c>
      <c r="E263">
        <v>0</v>
      </c>
      <c r="F263">
        <v>0</v>
      </c>
    </row>
    <row r="264" spans="1:6" x14ac:dyDescent="0.35">
      <c r="A264">
        <v>2347167796</v>
      </c>
      <c r="B264" s="1" t="s">
        <v>30</v>
      </c>
      <c r="C264">
        <v>623</v>
      </c>
      <c r="D264">
        <v>295</v>
      </c>
      <c r="E264">
        <v>9</v>
      </c>
      <c r="F264">
        <v>26</v>
      </c>
    </row>
    <row r="265" spans="1:6" x14ac:dyDescent="0.35">
      <c r="A265">
        <v>2347167796</v>
      </c>
      <c r="B265" s="1" t="s">
        <v>31</v>
      </c>
      <c r="C265">
        <v>764</v>
      </c>
      <c r="D265">
        <v>229</v>
      </c>
      <c r="E265">
        <v>0</v>
      </c>
      <c r="F265">
        <v>0</v>
      </c>
    </row>
    <row r="266" spans="1:6" x14ac:dyDescent="0.35">
      <c r="A266">
        <v>2347167796</v>
      </c>
      <c r="B266" s="1" t="s">
        <v>32</v>
      </c>
      <c r="C266">
        <v>2</v>
      </c>
      <c r="D266">
        <v>4</v>
      </c>
      <c r="E266">
        <v>0</v>
      </c>
      <c r="F266">
        <v>0</v>
      </c>
    </row>
    <row r="267" spans="1:6" x14ac:dyDescent="0.35">
      <c r="A267">
        <v>2873212765</v>
      </c>
      <c r="B267" s="1" t="s">
        <v>15</v>
      </c>
      <c r="C267">
        <v>1061</v>
      </c>
      <c r="D267">
        <v>356</v>
      </c>
      <c r="E267">
        <v>21</v>
      </c>
      <c r="F267">
        <v>2</v>
      </c>
    </row>
    <row r="268" spans="1:6" x14ac:dyDescent="0.35">
      <c r="A268">
        <v>2873212765</v>
      </c>
      <c r="B268" s="1" t="s">
        <v>16</v>
      </c>
      <c r="C268">
        <v>1028</v>
      </c>
      <c r="D268">
        <v>404</v>
      </c>
      <c r="E268">
        <v>8</v>
      </c>
      <c r="F268">
        <v>0</v>
      </c>
    </row>
    <row r="269" spans="1:6" x14ac:dyDescent="0.35">
      <c r="A269">
        <v>2873212765</v>
      </c>
      <c r="B269" s="1" t="s">
        <v>17</v>
      </c>
      <c r="C269">
        <v>1109</v>
      </c>
      <c r="D269">
        <v>331</v>
      </c>
      <c r="E269">
        <v>0</v>
      </c>
      <c r="F269">
        <v>0</v>
      </c>
    </row>
    <row r="270" spans="1:6" x14ac:dyDescent="0.35">
      <c r="A270">
        <v>2873212765</v>
      </c>
      <c r="B270" s="1" t="s">
        <v>18</v>
      </c>
      <c r="C270">
        <v>992</v>
      </c>
      <c r="D270">
        <v>448</v>
      </c>
      <c r="E270">
        <v>0</v>
      </c>
      <c r="F270">
        <v>0</v>
      </c>
    </row>
    <row r="271" spans="1:6" x14ac:dyDescent="0.35">
      <c r="A271">
        <v>2873212765</v>
      </c>
      <c r="B271" s="1" t="s">
        <v>19</v>
      </c>
      <c r="C271">
        <v>1087</v>
      </c>
      <c r="D271">
        <v>305</v>
      </c>
      <c r="E271">
        <v>1</v>
      </c>
      <c r="F271">
        <v>47</v>
      </c>
    </row>
    <row r="272" spans="1:6" x14ac:dyDescent="0.35">
      <c r="A272">
        <v>2873212765</v>
      </c>
      <c r="B272" s="1" t="s">
        <v>20</v>
      </c>
      <c r="C272">
        <v>1272</v>
      </c>
      <c r="D272">
        <v>160</v>
      </c>
      <c r="E272">
        <v>8</v>
      </c>
      <c r="F272">
        <v>0</v>
      </c>
    </row>
    <row r="273" spans="1:6" x14ac:dyDescent="0.35">
      <c r="A273">
        <v>2873212765</v>
      </c>
      <c r="B273" s="1" t="s">
        <v>21</v>
      </c>
      <c r="C273">
        <v>1122</v>
      </c>
      <c r="D273">
        <v>311</v>
      </c>
      <c r="E273">
        <v>6</v>
      </c>
      <c r="F273">
        <v>1</v>
      </c>
    </row>
    <row r="274" spans="1:6" x14ac:dyDescent="0.35">
      <c r="A274">
        <v>2873212765</v>
      </c>
      <c r="B274" s="1" t="s">
        <v>22</v>
      </c>
      <c r="C274">
        <v>1051</v>
      </c>
      <c r="D274">
        <v>389</v>
      </c>
      <c r="E274">
        <v>0</v>
      </c>
      <c r="F274">
        <v>0</v>
      </c>
    </row>
    <row r="275" spans="1:6" x14ac:dyDescent="0.35">
      <c r="A275">
        <v>2873212765</v>
      </c>
      <c r="B275" s="1" t="s">
        <v>23</v>
      </c>
      <c r="C275">
        <v>1035</v>
      </c>
      <c r="D275">
        <v>378</v>
      </c>
      <c r="E275">
        <v>5</v>
      </c>
      <c r="F275">
        <v>22</v>
      </c>
    </row>
    <row r="276" spans="1:6" x14ac:dyDescent="0.35">
      <c r="A276">
        <v>2873212765</v>
      </c>
      <c r="B276" s="1" t="s">
        <v>24</v>
      </c>
      <c r="C276">
        <v>1057</v>
      </c>
      <c r="D276">
        <v>371</v>
      </c>
      <c r="E276">
        <v>10</v>
      </c>
      <c r="F276">
        <v>2</v>
      </c>
    </row>
    <row r="277" spans="1:6" x14ac:dyDescent="0.35">
      <c r="A277">
        <v>2873212765</v>
      </c>
      <c r="B277" s="1" t="s">
        <v>25</v>
      </c>
      <c r="C277">
        <v>1028</v>
      </c>
      <c r="D277">
        <v>366</v>
      </c>
      <c r="E277">
        <v>0</v>
      </c>
      <c r="F277">
        <v>46</v>
      </c>
    </row>
    <row r="278" spans="1:6" x14ac:dyDescent="0.35">
      <c r="A278">
        <v>2873212765</v>
      </c>
      <c r="B278" s="1" t="s">
        <v>26</v>
      </c>
      <c r="C278">
        <v>1077</v>
      </c>
      <c r="D278">
        <v>330</v>
      </c>
      <c r="E278">
        <v>5</v>
      </c>
      <c r="F278">
        <v>28</v>
      </c>
    </row>
    <row r="279" spans="1:6" x14ac:dyDescent="0.35">
      <c r="A279">
        <v>2873212765</v>
      </c>
      <c r="B279" s="1" t="s">
        <v>27</v>
      </c>
      <c r="C279">
        <v>1203</v>
      </c>
      <c r="D279">
        <v>190</v>
      </c>
      <c r="E279">
        <v>1</v>
      </c>
      <c r="F279">
        <v>46</v>
      </c>
    </row>
    <row r="280" spans="1:6" x14ac:dyDescent="0.35">
      <c r="A280">
        <v>2873212765</v>
      </c>
      <c r="B280" s="1" t="s">
        <v>28</v>
      </c>
      <c r="C280">
        <v>1081</v>
      </c>
      <c r="D280">
        <v>359</v>
      </c>
      <c r="E280">
        <v>0</v>
      </c>
      <c r="F280">
        <v>0</v>
      </c>
    </row>
    <row r="281" spans="1:6" x14ac:dyDescent="0.35">
      <c r="A281">
        <v>2873212765</v>
      </c>
      <c r="B281" s="1" t="s">
        <v>29</v>
      </c>
      <c r="C281">
        <v>1124</v>
      </c>
      <c r="D281">
        <v>309</v>
      </c>
      <c r="E281">
        <v>5</v>
      </c>
      <c r="F281">
        <v>2</v>
      </c>
    </row>
    <row r="282" spans="1:6" x14ac:dyDescent="0.35">
      <c r="A282">
        <v>2873212765</v>
      </c>
      <c r="B282" s="1" t="s">
        <v>30</v>
      </c>
      <c r="C282">
        <v>1197</v>
      </c>
      <c r="D282">
        <v>197</v>
      </c>
      <c r="E282">
        <v>0</v>
      </c>
      <c r="F282">
        <v>46</v>
      </c>
    </row>
    <row r="283" spans="1:6" x14ac:dyDescent="0.35">
      <c r="A283">
        <v>2873212765</v>
      </c>
      <c r="B283" s="1" t="s">
        <v>31</v>
      </c>
      <c r="C283">
        <v>1192</v>
      </c>
      <c r="D283">
        <v>213</v>
      </c>
      <c r="E283">
        <v>7</v>
      </c>
      <c r="F283">
        <v>28</v>
      </c>
    </row>
    <row r="284" spans="1:6" x14ac:dyDescent="0.35">
      <c r="A284">
        <v>2873212765</v>
      </c>
      <c r="B284" s="1" t="s">
        <v>32</v>
      </c>
      <c r="C284">
        <v>1191</v>
      </c>
      <c r="D284">
        <v>206</v>
      </c>
      <c r="E284">
        <v>23</v>
      </c>
      <c r="F284">
        <v>20</v>
      </c>
    </row>
    <row r="285" spans="1:6" x14ac:dyDescent="0.35">
      <c r="A285">
        <v>2873212765</v>
      </c>
      <c r="B285" s="1" t="s">
        <v>33</v>
      </c>
      <c r="C285">
        <v>1167</v>
      </c>
      <c r="D285">
        <v>248</v>
      </c>
      <c r="E285">
        <v>20</v>
      </c>
      <c r="F285">
        <v>5</v>
      </c>
    </row>
    <row r="286" spans="1:6" x14ac:dyDescent="0.35">
      <c r="A286">
        <v>2873212765</v>
      </c>
      <c r="B286" s="1" t="s">
        <v>34</v>
      </c>
      <c r="C286">
        <v>1219</v>
      </c>
      <c r="D286">
        <v>196</v>
      </c>
      <c r="E286">
        <v>18</v>
      </c>
      <c r="F286">
        <v>7</v>
      </c>
    </row>
    <row r="287" spans="1:6" x14ac:dyDescent="0.35">
      <c r="A287">
        <v>2873212765</v>
      </c>
      <c r="B287" s="1" t="s">
        <v>35</v>
      </c>
      <c r="C287">
        <v>1099</v>
      </c>
      <c r="D287">
        <v>334</v>
      </c>
      <c r="E287">
        <v>7</v>
      </c>
      <c r="F287">
        <v>0</v>
      </c>
    </row>
    <row r="288" spans="1:6" x14ac:dyDescent="0.35">
      <c r="A288">
        <v>2873212765</v>
      </c>
      <c r="B288" s="1" t="s">
        <v>36</v>
      </c>
      <c r="C288">
        <v>1070</v>
      </c>
      <c r="D288">
        <v>363</v>
      </c>
      <c r="E288">
        <v>6</v>
      </c>
      <c r="F288">
        <v>1</v>
      </c>
    </row>
    <row r="289" spans="1:6" x14ac:dyDescent="0.35">
      <c r="A289">
        <v>2873212765</v>
      </c>
      <c r="B289" s="1" t="s">
        <v>37</v>
      </c>
      <c r="C289">
        <v>1020</v>
      </c>
      <c r="D289">
        <v>420</v>
      </c>
      <c r="E289">
        <v>0</v>
      </c>
      <c r="F289">
        <v>0</v>
      </c>
    </row>
    <row r="290" spans="1:6" x14ac:dyDescent="0.35">
      <c r="A290">
        <v>2873212765</v>
      </c>
      <c r="B290" s="1" t="s">
        <v>38</v>
      </c>
      <c r="C290">
        <v>1093</v>
      </c>
      <c r="D290">
        <v>311</v>
      </c>
      <c r="E290">
        <v>23</v>
      </c>
      <c r="F290">
        <v>13</v>
      </c>
    </row>
    <row r="291" spans="1:6" x14ac:dyDescent="0.35">
      <c r="A291">
        <v>2873212765</v>
      </c>
      <c r="B291" s="1" t="s">
        <v>39</v>
      </c>
      <c r="C291">
        <v>1065</v>
      </c>
      <c r="D291">
        <v>370</v>
      </c>
      <c r="E291">
        <v>5</v>
      </c>
      <c r="F291">
        <v>0</v>
      </c>
    </row>
    <row r="292" spans="1:6" x14ac:dyDescent="0.35">
      <c r="A292">
        <v>2873212765</v>
      </c>
      <c r="B292" s="1" t="s">
        <v>40</v>
      </c>
      <c r="C292">
        <v>1302</v>
      </c>
      <c r="D292">
        <v>52</v>
      </c>
      <c r="E292">
        <v>11</v>
      </c>
      <c r="F292">
        <v>75</v>
      </c>
    </row>
    <row r="293" spans="1:6" x14ac:dyDescent="0.35">
      <c r="A293">
        <v>2873212765</v>
      </c>
      <c r="B293" s="1" t="s">
        <v>41</v>
      </c>
      <c r="C293">
        <v>1068</v>
      </c>
      <c r="D293">
        <v>326</v>
      </c>
      <c r="E293">
        <v>0</v>
      </c>
      <c r="F293">
        <v>46</v>
      </c>
    </row>
    <row r="294" spans="1:6" x14ac:dyDescent="0.35">
      <c r="A294">
        <v>2873212765</v>
      </c>
      <c r="B294" s="1" t="s">
        <v>42</v>
      </c>
      <c r="C294">
        <v>1095</v>
      </c>
      <c r="D294">
        <v>345</v>
      </c>
      <c r="E294">
        <v>0</v>
      </c>
      <c r="F294">
        <v>0</v>
      </c>
    </row>
    <row r="295" spans="1:6" x14ac:dyDescent="0.35">
      <c r="A295">
        <v>2873212765</v>
      </c>
      <c r="B295" s="1" t="s">
        <v>43</v>
      </c>
      <c r="C295">
        <v>1067</v>
      </c>
      <c r="D295">
        <v>373</v>
      </c>
      <c r="E295">
        <v>0</v>
      </c>
      <c r="F295">
        <v>0</v>
      </c>
    </row>
    <row r="296" spans="1:6" x14ac:dyDescent="0.35">
      <c r="A296">
        <v>2873212765</v>
      </c>
      <c r="B296" s="1" t="s">
        <v>44</v>
      </c>
      <c r="C296">
        <v>1121</v>
      </c>
      <c r="D296">
        <v>319</v>
      </c>
      <c r="E296">
        <v>0</v>
      </c>
      <c r="F296">
        <v>0</v>
      </c>
    </row>
    <row r="297" spans="1:6" x14ac:dyDescent="0.35">
      <c r="A297">
        <v>2873212765</v>
      </c>
      <c r="B297" s="1" t="s">
        <v>45</v>
      </c>
      <c r="C297">
        <v>720</v>
      </c>
      <c r="D297">
        <v>268</v>
      </c>
      <c r="E297">
        <v>0</v>
      </c>
      <c r="F297">
        <v>0</v>
      </c>
    </row>
    <row r="298" spans="1:6" x14ac:dyDescent="0.35">
      <c r="A298">
        <v>3372868164</v>
      </c>
      <c r="B298" s="1" t="s">
        <v>15</v>
      </c>
      <c r="C298">
        <v>1160</v>
      </c>
      <c r="D298">
        <v>280</v>
      </c>
      <c r="E298">
        <v>0</v>
      </c>
      <c r="F298">
        <v>0</v>
      </c>
    </row>
    <row r="299" spans="1:6" x14ac:dyDescent="0.35">
      <c r="A299">
        <v>3372868164</v>
      </c>
      <c r="B299" s="1" t="s">
        <v>16</v>
      </c>
      <c r="C299">
        <v>1045</v>
      </c>
      <c r="D299">
        <v>371</v>
      </c>
      <c r="E299">
        <v>8</v>
      </c>
      <c r="F299">
        <v>16</v>
      </c>
    </row>
    <row r="300" spans="1:6" x14ac:dyDescent="0.35">
      <c r="A300">
        <v>3372868164</v>
      </c>
      <c r="B300" s="1" t="s">
        <v>17</v>
      </c>
      <c r="C300">
        <v>1039</v>
      </c>
      <c r="D300">
        <v>370</v>
      </c>
      <c r="E300">
        <v>25</v>
      </c>
      <c r="F300">
        <v>6</v>
      </c>
    </row>
    <row r="301" spans="1:6" x14ac:dyDescent="0.35">
      <c r="A301">
        <v>3372868164</v>
      </c>
      <c r="B301" s="1" t="s">
        <v>18</v>
      </c>
      <c r="C301">
        <v>1105</v>
      </c>
      <c r="D301">
        <v>335</v>
      </c>
      <c r="E301">
        <v>0</v>
      </c>
      <c r="F301">
        <v>0</v>
      </c>
    </row>
    <row r="302" spans="1:6" x14ac:dyDescent="0.35">
      <c r="A302">
        <v>3372868164</v>
      </c>
      <c r="B302" s="1" t="s">
        <v>19</v>
      </c>
      <c r="C302">
        <v>1084</v>
      </c>
      <c r="D302">
        <v>356</v>
      </c>
      <c r="E302">
        <v>0</v>
      </c>
      <c r="F302">
        <v>0</v>
      </c>
    </row>
    <row r="303" spans="1:6" x14ac:dyDescent="0.35">
      <c r="A303">
        <v>3372868164</v>
      </c>
      <c r="B303" s="1" t="s">
        <v>20</v>
      </c>
      <c r="C303">
        <v>1105</v>
      </c>
      <c r="D303">
        <v>322</v>
      </c>
      <c r="E303">
        <v>2</v>
      </c>
      <c r="F303">
        <v>11</v>
      </c>
    </row>
    <row r="304" spans="1:6" x14ac:dyDescent="0.35">
      <c r="A304">
        <v>3372868164</v>
      </c>
      <c r="B304" s="1" t="s">
        <v>21</v>
      </c>
      <c r="C304">
        <v>1070</v>
      </c>
      <c r="D304">
        <v>343</v>
      </c>
      <c r="E304">
        <v>7</v>
      </c>
      <c r="F304">
        <v>20</v>
      </c>
    </row>
    <row r="305" spans="1:6" x14ac:dyDescent="0.35">
      <c r="A305">
        <v>3372868164</v>
      </c>
      <c r="B305" s="1" t="s">
        <v>22</v>
      </c>
      <c r="C305">
        <v>1064</v>
      </c>
      <c r="D305">
        <v>376</v>
      </c>
      <c r="E305">
        <v>0</v>
      </c>
      <c r="F305">
        <v>0</v>
      </c>
    </row>
    <row r="306" spans="1:6" x14ac:dyDescent="0.35">
      <c r="A306">
        <v>3372868164</v>
      </c>
      <c r="B306" s="1" t="s">
        <v>23</v>
      </c>
      <c r="C306">
        <v>1148</v>
      </c>
      <c r="D306">
        <v>274</v>
      </c>
      <c r="E306">
        <v>3</v>
      </c>
      <c r="F306">
        <v>15</v>
      </c>
    </row>
    <row r="307" spans="1:6" x14ac:dyDescent="0.35">
      <c r="A307">
        <v>3372868164</v>
      </c>
      <c r="B307" s="1" t="s">
        <v>24</v>
      </c>
      <c r="C307">
        <v>1037</v>
      </c>
      <c r="D307">
        <v>376</v>
      </c>
      <c r="E307">
        <v>9</v>
      </c>
      <c r="F307">
        <v>18</v>
      </c>
    </row>
    <row r="308" spans="1:6" x14ac:dyDescent="0.35">
      <c r="A308">
        <v>3372868164</v>
      </c>
      <c r="B308" s="1" t="s">
        <v>25</v>
      </c>
      <c r="C308">
        <v>1234</v>
      </c>
      <c r="D308">
        <v>206</v>
      </c>
      <c r="E308">
        <v>0</v>
      </c>
      <c r="F308">
        <v>0</v>
      </c>
    </row>
    <row r="309" spans="1:6" x14ac:dyDescent="0.35">
      <c r="A309">
        <v>3372868164</v>
      </c>
      <c r="B309" s="1" t="s">
        <v>26</v>
      </c>
      <c r="C309">
        <v>1115</v>
      </c>
      <c r="D309">
        <v>303</v>
      </c>
      <c r="E309">
        <v>2</v>
      </c>
      <c r="F309">
        <v>20</v>
      </c>
    </row>
    <row r="310" spans="1:6" x14ac:dyDescent="0.35">
      <c r="A310">
        <v>3372868164</v>
      </c>
      <c r="B310" s="1" t="s">
        <v>27</v>
      </c>
      <c r="C310">
        <v>1127</v>
      </c>
      <c r="D310">
        <v>292</v>
      </c>
      <c r="E310">
        <v>7</v>
      </c>
      <c r="F310">
        <v>14</v>
      </c>
    </row>
    <row r="311" spans="1:6" x14ac:dyDescent="0.35">
      <c r="A311">
        <v>3372868164</v>
      </c>
      <c r="B311" s="1" t="s">
        <v>28</v>
      </c>
      <c r="C311">
        <v>1024</v>
      </c>
      <c r="D311">
        <v>416</v>
      </c>
      <c r="E311">
        <v>0</v>
      </c>
      <c r="F311">
        <v>0</v>
      </c>
    </row>
    <row r="312" spans="1:6" x14ac:dyDescent="0.35">
      <c r="A312">
        <v>3372868164</v>
      </c>
      <c r="B312" s="1" t="s">
        <v>29</v>
      </c>
      <c r="C312">
        <v>1083</v>
      </c>
      <c r="D312">
        <v>333</v>
      </c>
      <c r="E312">
        <v>2</v>
      </c>
      <c r="F312">
        <v>22</v>
      </c>
    </row>
    <row r="313" spans="1:6" x14ac:dyDescent="0.35">
      <c r="A313">
        <v>3372868164</v>
      </c>
      <c r="B313" s="1" t="s">
        <v>30</v>
      </c>
      <c r="C313">
        <v>1057</v>
      </c>
      <c r="D313">
        <v>346</v>
      </c>
      <c r="E313">
        <v>13</v>
      </c>
      <c r="F313">
        <v>24</v>
      </c>
    </row>
    <row r="314" spans="1:6" x14ac:dyDescent="0.35">
      <c r="A314">
        <v>3372868164</v>
      </c>
      <c r="B314" s="1" t="s">
        <v>31</v>
      </c>
      <c r="C314">
        <v>1055</v>
      </c>
      <c r="D314">
        <v>385</v>
      </c>
      <c r="E314">
        <v>0</v>
      </c>
      <c r="F314">
        <v>0</v>
      </c>
    </row>
    <row r="315" spans="1:6" x14ac:dyDescent="0.35">
      <c r="A315">
        <v>3372868164</v>
      </c>
      <c r="B315" s="1" t="s">
        <v>32</v>
      </c>
      <c r="C315">
        <v>1038</v>
      </c>
      <c r="D315">
        <v>402</v>
      </c>
      <c r="E315">
        <v>0</v>
      </c>
      <c r="F315">
        <v>0</v>
      </c>
    </row>
    <row r="316" spans="1:6" x14ac:dyDescent="0.35">
      <c r="A316">
        <v>3372868164</v>
      </c>
      <c r="B316" s="1" t="s">
        <v>33</v>
      </c>
      <c r="C316">
        <v>1119</v>
      </c>
      <c r="D316">
        <v>300</v>
      </c>
      <c r="E316">
        <v>4</v>
      </c>
      <c r="F316">
        <v>17</v>
      </c>
    </row>
    <row r="317" spans="1:6" x14ac:dyDescent="0.35">
      <c r="A317">
        <v>3372868164</v>
      </c>
      <c r="B317" s="1" t="s">
        <v>34</v>
      </c>
      <c r="C317">
        <v>842</v>
      </c>
      <c r="D317">
        <v>172</v>
      </c>
      <c r="E317">
        <v>0</v>
      </c>
      <c r="F317">
        <v>0</v>
      </c>
    </row>
    <row r="318" spans="1:6" x14ac:dyDescent="0.35">
      <c r="A318">
        <v>3977333714</v>
      </c>
      <c r="B318" s="1" t="s">
        <v>15</v>
      </c>
      <c r="C318">
        <v>777</v>
      </c>
      <c r="D318">
        <v>131</v>
      </c>
      <c r="E318">
        <v>19</v>
      </c>
      <c r="F318">
        <v>44</v>
      </c>
    </row>
    <row r="319" spans="1:6" x14ac:dyDescent="0.35">
      <c r="A319">
        <v>3977333714</v>
      </c>
      <c r="B319" s="1" t="s">
        <v>16</v>
      </c>
      <c r="C319">
        <v>754</v>
      </c>
      <c r="D319">
        <v>153</v>
      </c>
      <c r="E319">
        <v>46</v>
      </c>
      <c r="F319">
        <v>31</v>
      </c>
    </row>
    <row r="320" spans="1:6" x14ac:dyDescent="0.35">
      <c r="A320">
        <v>3977333714</v>
      </c>
      <c r="B320" s="1" t="s">
        <v>17</v>
      </c>
      <c r="C320">
        <v>801</v>
      </c>
      <c r="D320">
        <v>214</v>
      </c>
      <c r="E320">
        <v>23</v>
      </c>
      <c r="F320">
        <v>5</v>
      </c>
    </row>
    <row r="321" spans="1:6" x14ac:dyDescent="0.35">
      <c r="A321">
        <v>3977333714</v>
      </c>
      <c r="B321" s="1" t="s">
        <v>18</v>
      </c>
      <c r="C321">
        <v>644</v>
      </c>
      <c r="D321">
        <v>183</v>
      </c>
      <c r="E321">
        <v>42</v>
      </c>
      <c r="F321">
        <v>15</v>
      </c>
    </row>
    <row r="322" spans="1:6" x14ac:dyDescent="0.35">
      <c r="A322">
        <v>3977333714</v>
      </c>
      <c r="B322" s="1" t="s">
        <v>19</v>
      </c>
      <c r="C322">
        <v>663</v>
      </c>
      <c r="D322">
        <v>153</v>
      </c>
      <c r="E322">
        <v>83</v>
      </c>
      <c r="F322">
        <v>31</v>
      </c>
    </row>
    <row r="323" spans="1:6" x14ac:dyDescent="0.35">
      <c r="A323">
        <v>3977333714</v>
      </c>
      <c r="B323" s="1" t="s">
        <v>20</v>
      </c>
      <c r="C323">
        <v>600</v>
      </c>
      <c r="D323">
        <v>205</v>
      </c>
      <c r="E323">
        <v>58</v>
      </c>
      <c r="F323">
        <v>11</v>
      </c>
    </row>
    <row r="324" spans="1:6" x14ac:dyDescent="0.35">
      <c r="A324">
        <v>3977333714</v>
      </c>
      <c r="B324" s="1" t="s">
        <v>21</v>
      </c>
      <c r="C324">
        <v>605</v>
      </c>
      <c r="D324">
        <v>214</v>
      </c>
      <c r="E324">
        <v>95</v>
      </c>
      <c r="F324">
        <v>4</v>
      </c>
    </row>
    <row r="325" spans="1:6" x14ac:dyDescent="0.35">
      <c r="A325">
        <v>3977333714</v>
      </c>
      <c r="B325" s="1" t="s">
        <v>22</v>
      </c>
      <c r="C325">
        <v>738</v>
      </c>
      <c r="D325">
        <v>221</v>
      </c>
      <c r="E325">
        <v>67</v>
      </c>
      <c r="F325">
        <v>19</v>
      </c>
    </row>
    <row r="326" spans="1:6" x14ac:dyDescent="0.35">
      <c r="A326">
        <v>3977333714</v>
      </c>
      <c r="B326" s="1" t="s">
        <v>23</v>
      </c>
      <c r="C326">
        <v>845</v>
      </c>
      <c r="D326">
        <v>164</v>
      </c>
      <c r="E326">
        <v>98</v>
      </c>
      <c r="F326">
        <v>2</v>
      </c>
    </row>
    <row r="327" spans="1:6" x14ac:dyDescent="0.35">
      <c r="A327">
        <v>3977333714</v>
      </c>
      <c r="B327" s="1" t="s">
        <v>24</v>
      </c>
      <c r="C327">
        <v>712</v>
      </c>
      <c r="D327">
        <v>242</v>
      </c>
      <c r="E327">
        <v>0</v>
      </c>
      <c r="F327">
        <v>0</v>
      </c>
    </row>
    <row r="328" spans="1:6" x14ac:dyDescent="0.35">
      <c r="A328">
        <v>3977333714</v>
      </c>
      <c r="B328" s="1" t="s">
        <v>25</v>
      </c>
      <c r="C328">
        <v>731</v>
      </c>
      <c r="D328">
        <v>188</v>
      </c>
      <c r="E328">
        <v>12</v>
      </c>
      <c r="F328">
        <v>33</v>
      </c>
    </row>
    <row r="329" spans="1:6" x14ac:dyDescent="0.35">
      <c r="A329">
        <v>3977333714</v>
      </c>
      <c r="B329" s="1" t="s">
        <v>26</v>
      </c>
      <c r="C329">
        <v>724</v>
      </c>
      <c r="D329">
        <v>252</v>
      </c>
      <c r="E329">
        <v>92</v>
      </c>
      <c r="F329">
        <v>0</v>
      </c>
    </row>
    <row r="330" spans="1:6" x14ac:dyDescent="0.35">
      <c r="A330">
        <v>3977333714</v>
      </c>
      <c r="B330" s="1" t="s">
        <v>27</v>
      </c>
      <c r="C330">
        <v>660</v>
      </c>
      <c r="D330">
        <v>129</v>
      </c>
      <c r="E330">
        <v>95</v>
      </c>
      <c r="F330">
        <v>30</v>
      </c>
    </row>
    <row r="331" spans="1:6" x14ac:dyDescent="0.35">
      <c r="A331">
        <v>3977333714</v>
      </c>
      <c r="B331" s="1" t="s">
        <v>28</v>
      </c>
      <c r="C331">
        <v>781</v>
      </c>
      <c r="D331">
        <v>133</v>
      </c>
      <c r="E331">
        <v>9</v>
      </c>
      <c r="F331">
        <v>50</v>
      </c>
    </row>
    <row r="332" spans="1:6" x14ac:dyDescent="0.35">
      <c r="A332">
        <v>3977333714</v>
      </c>
      <c r="B332" s="1" t="s">
        <v>29</v>
      </c>
      <c r="C332">
        <v>797</v>
      </c>
      <c r="D332">
        <v>170</v>
      </c>
      <c r="E332">
        <v>95</v>
      </c>
      <c r="F332">
        <v>7</v>
      </c>
    </row>
    <row r="333" spans="1:6" x14ac:dyDescent="0.35">
      <c r="A333">
        <v>3977333714</v>
      </c>
      <c r="B333" s="1" t="s">
        <v>30</v>
      </c>
      <c r="C333">
        <v>714</v>
      </c>
      <c r="D333">
        <v>176</v>
      </c>
      <c r="E333">
        <v>10</v>
      </c>
      <c r="F333">
        <v>0</v>
      </c>
    </row>
    <row r="334" spans="1:6" x14ac:dyDescent="0.35">
      <c r="A334">
        <v>3977333714</v>
      </c>
      <c r="B334" s="1" t="s">
        <v>31</v>
      </c>
      <c r="C334">
        <v>804</v>
      </c>
      <c r="D334">
        <v>190</v>
      </c>
      <c r="E334">
        <v>8</v>
      </c>
      <c r="F334">
        <v>15</v>
      </c>
    </row>
    <row r="335" spans="1:6" x14ac:dyDescent="0.35">
      <c r="A335">
        <v>3977333714</v>
      </c>
      <c r="B335" s="1" t="s">
        <v>32</v>
      </c>
      <c r="C335">
        <v>744</v>
      </c>
      <c r="D335">
        <v>150</v>
      </c>
      <c r="E335">
        <v>32</v>
      </c>
      <c r="F335">
        <v>36</v>
      </c>
    </row>
    <row r="336" spans="1:6" x14ac:dyDescent="0.35">
      <c r="A336">
        <v>3977333714</v>
      </c>
      <c r="B336" s="1" t="s">
        <v>33</v>
      </c>
      <c r="C336">
        <v>687</v>
      </c>
      <c r="D336">
        <v>194</v>
      </c>
      <c r="E336">
        <v>52</v>
      </c>
      <c r="F336">
        <v>43</v>
      </c>
    </row>
    <row r="337" spans="1:6" x14ac:dyDescent="0.35">
      <c r="A337">
        <v>3977333714</v>
      </c>
      <c r="B337" s="1" t="s">
        <v>34</v>
      </c>
      <c r="C337">
        <v>691</v>
      </c>
      <c r="D337">
        <v>124</v>
      </c>
      <c r="E337">
        <v>40</v>
      </c>
      <c r="F337">
        <v>41</v>
      </c>
    </row>
    <row r="338" spans="1:6" x14ac:dyDescent="0.35">
      <c r="A338">
        <v>3977333714</v>
      </c>
      <c r="B338" s="1" t="s">
        <v>35</v>
      </c>
      <c r="C338">
        <v>713</v>
      </c>
      <c r="D338">
        <v>176</v>
      </c>
      <c r="E338">
        <v>143</v>
      </c>
      <c r="F338">
        <v>24</v>
      </c>
    </row>
    <row r="339" spans="1:6" x14ac:dyDescent="0.35">
      <c r="A339">
        <v>3977333714</v>
      </c>
      <c r="B339" s="1" t="s">
        <v>36</v>
      </c>
      <c r="C339">
        <v>594</v>
      </c>
      <c r="D339">
        <v>258</v>
      </c>
      <c r="E339">
        <v>41</v>
      </c>
      <c r="F339">
        <v>47</v>
      </c>
    </row>
    <row r="340" spans="1:6" x14ac:dyDescent="0.35">
      <c r="A340">
        <v>3977333714</v>
      </c>
      <c r="B340" s="1" t="s">
        <v>37</v>
      </c>
      <c r="C340">
        <v>852</v>
      </c>
      <c r="D340">
        <v>142</v>
      </c>
      <c r="E340">
        <v>96</v>
      </c>
      <c r="F340">
        <v>14</v>
      </c>
    </row>
    <row r="341" spans="1:6" x14ac:dyDescent="0.35">
      <c r="A341">
        <v>3977333714</v>
      </c>
      <c r="B341" s="1" t="s">
        <v>38</v>
      </c>
      <c r="C341">
        <v>680</v>
      </c>
      <c r="D341">
        <v>178</v>
      </c>
      <c r="E341">
        <v>88</v>
      </c>
      <c r="F341">
        <v>14</v>
      </c>
    </row>
    <row r="342" spans="1:6" x14ac:dyDescent="0.35">
      <c r="A342">
        <v>3977333714</v>
      </c>
      <c r="B342" s="1" t="s">
        <v>39</v>
      </c>
      <c r="C342">
        <v>676</v>
      </c>
      <c r="D342">
        <v>168</v>
      </c>
      <c r="E342">
        <v>55</v>
      </c>
      <c r="F342">
        <v>29</v>
      </c>
    </row>
    <row r="343" spans="1:6" x14ac:dyDescent="0.35">
      <c r="A343">
        <v>3977333714</v>
      </c>
      <c r="B343" s="1" t="s">
        <v>40</v>
      </c>
      <c r="C343">
        <v>703</v>
      </c>
      <c r="D343">
        <v>208</v>
      </c>
      <c r="E343">
        <v>86</v>
      </c>
      <c r="F343">
        <v>0</v>
      </c>
    </row>
    <row r="344" spans="1:6" x14ac:dyDescent="0.35">
      <c r="A344">
        <v>3977333714</v>
      </c>
      <c r="B344" s="1" t="s">
        <v>41</v>
      </c>
      <c r="C344">
        <v>688</v>
      </c>
      <c r="D344">
        <v>171</v>
      </c>
      <c r="E344">
        <v>116</v>
      </c>
      <c r="F344">
        <v>9</v>
      </c>
    </row>
    <row r="345" spans="1:6" x14ac:dyDescent="0.35">
      <c r="A345">
        <v>3977333714</v>
      </c>
      <c r="B345" s="1" t="s">
        <v>42</v>
      </c>
      <c r="C345">
        <v>1159</v>
      </c>
      <c r="D345">
        <v>151</v>
      </c>
      <c r="E345">
        <v>122</v>
      </c>
      <c r="F345">
        <v>8</v>
      </c>
    </row>
    <row r="346" spans="1:6" x14ac:dyDescent="0.35">
      <c r="A346">
        <v>3977333714</v>
      </c>
      <c r="B346" s="1" t="s">
        <v>43</v>
      </c>
      <c r="C346">
        <v>676</v>
      </c>
      <c r="D346">
        <v>196</v>
      </c>
      <c r="E346">
        <v>115</v>
      </c>
      <c r="F346">
        <v>1</v>
      </c>
    </row>
    <row r="347" spans="1:6" x14ac:dyDescent="0.35">
      <c r="A347">
        <v>3977333714</v>
      </c>
      <c r="B347" s="1" t="s">
        <v>44</v>
      </c>
      <c r="C347">
        <v>13</v>
      </c>
      <c r="D347">
        <v>9</v>
      </c>
      <c r="E347">
        <v>0</v>
      </c>
      <c r="F347">
        <v>4</v>
      </c>
    </row>
    <row r="348" spans="1:6" x14ac:dyDescent="0.35">
      <c r="A348">
        <v>4020332650</v>
      </c>
      <c r="B348" s="1" t="s">
        <v>15</v>
      </c>
      <c r="C348">
        <v>712</v>
      </c>
      <c r="D348">
        <v>331</v>
      </c>
      <c r="E348">
        <v>15</v>
      </c>
      <c r="F348">
        <v>4</v>
      </c>
    </row>
    <row r="349" spans="1:6" x14ac:dyDescent="0.35">
      <c r="A349">
        <v>4020332650</v>
      </c>
      <c r="B349" s="1" t="s">
        <v>16</v>
      </c>
      <c r="C349">
        <v>1440</v>
      </c>
      <c r="D349">
        <v>0</v>
      </c>
      <c r="E349">
        <v>0</v>
      </c>
      <c r="F349">
        <v>0</v>
      </c>
    </row>
    <row r="350" spans="1:6" x14ac:dyDescent="0.35">
      <c r="A350">
        <v>4020332650</v>
      </c>
      <c r="B350" s="1" t="s">
        <v>17</v>
      </c>
      <c r="C350">
        <v>1437</v>
      </c>
      <c r="D350">
        <v>3</v>
      </c>
      <c r="E350">
        <v>0</v>
      </c>
      <c r="F350">
        <v>0</v>
      </c>
    </row>
    <row r="351" spans="1:6" x14ac:dyDescent="0.35">
      <c r="A351">
        <v>4020332650</v>
      </c>
      <c r="B351" s="1" t="s">
        <v>18</v>
      </c>
      <c r="C351">
        <v>1299</v>
      </c>
      <c r="D351">
        <v>87</v>
      </c>
      <c r="E351">
        <v>18</v>
      </c>
      <c r="F351">
        <v>36</v>
      </c>
    </row>
    <row r="352" spans="1:6" x14ac:dyDescent="0.35">
      <c r="A352">
        <v>4020332650</v>
      </c>
      <c r="B352" s="1" t="s">
        <v>19</v>
      </c>
      <c r="C352">
        <v>1222</v>
      </c>
      <c r="D352">
        <v>55</v>
      </c>
      <c r="E352">
        <v>21</v>
      </c>
      <c r="F352">
        <v>65</v>
      </c>
    </row>
    <row r="353" spans="1:6" x14ac:dyDescent="0.35">
      <c r="A353">
        <v>4020332650</v>
      </c>
      <c r="B353" s="1" t="s">
        <v>20</v>
      </c>
      <c r="C353">
        <v>1438</v>
      </c>
      <c r="D353">
        <v>2</v>
      </c>
      <c r="E353">
        <v>0</v>
      </c>
      <c r="F353">
        <v>0</v>
      </c>
    </row>
    <row r="354" spans="1:6" x14ac:dyDescent="0.35">
      <c r="A354">
        <v>4020332650</v>
      </c>
      <c r="B354" s="1" t="s">
        <v>21</v>
      </c>
      <c r="C354">
        <v>1438</v>
      </c>
      <c r="D354">
        <v>2</v>
      </c>
      <c r="E354">
        <v>0</v>
      </c>
      <c r="F354">
        <v>0</v>
      </c>
    </row>
    <row r="355" spans="1:6" x14ac:dyDescent="0.35">
      <c r="A355">
        <v>4020332650</v>
      </c>
      <c r="B355" s="1" t="s">
        <v>22</v>
      </c>
      <c r="C355">
        <v>1440</v>
      </c>
      <c r="D355">
        <v>0</v>
      </c>
      <c r="E355">
        <v>0</v>
      </c>
      <c r="F355">
        <v>0</v>
      </c>
    </row>
    <row r="356" spans="1:6" x14ac:dyDescent="0.35">
      <c r="A356">
        <v>4020332650</v>
      </c>
      <c r="B356" s="1" t="s">
        <v>23</v>
      </c>
      <c r="C356">
        <v>1440</v>
      </c>
      <c r="D356">
        <v>0</v>
      </c>
      <c r="E356">
        <v>0</v>
      </c>
      <c r="F356">
        <v>0</v>
      </c>
    </row>
    <row r="357" spans="1:6" x14ac:dyDescent="0.35">
      <c r="A357">
        <v>4020332650</v>
      </c>
      <c r="B357" s="1" t="s">
        <v>24</v>
      </c>
      <c r="C357">
        <v>1440</v>
      </c>
      <c r="D357">
        <v>0</v>
      </c>
      <c r="E357">
        <v>0</v>
      </c>
      <c r="F357">
        <v>0</v>
      </c>
    </row>
    <row r="358" spans="1:6" x14ac:dyDescent="0.35">
      <c r="A358">
        <v>4020332650</v>
      </c>
      <c r="B358" s="1" t="s">
        <v>25</v>
      </c>
      <c r="C358">
        <v>1440</v>
      </c>
      <c r="D358">
        <v>0</v>
      </c>
      <c r="E358">
        <v>0</v>
      </c>
      <c r="F358">
        <v>0</v>
      </c>
    </row>
    <row r="359" spans="1:6" x14ac:dyDescent="0.35">
      <c r="A359">
        <v>4020332650</v>
      </c>
      <c r="B359" s="1" t="s">
        <v>26</v>
      </c>
      <c r="C359">
        <v>1440</v>
      </c>
      <c r="D359">
        <v>0</v>
      </c>
      <c r="E359">
        <v>0</v>
      </c>
      <c r="F359">
        <v>0</v>
      </c>
    </row>
    <row r="360" spans="1:6" x14ac:dyDescent="0.35">
      <c r="A360">
        <v>4020332650</v>
      </c>
      <c r="B360" s="1" t="s">
        <v>27</v>
      </c>
      <c r="C360">
        <v>1440</v>
      </c>
      <c r="D360">
        <v>0</v>
      </c>
      <c r="E360">
        <v>0</v>
      </c>
      <c r="F360">
        <v>0</v>
      </c>
    </row>
    <row r="361" spans="1:6" x14ac:dyDescent="0.35">
      <c r="A361">
        <v>4020332650</v>
      </c>
      <c r="B361" s="1" t="s">
        <v>28</v>
      </c>
      <c r="C361">
        <v>1440</v>
      </c>
      <c r="D361">
        <v>0</v>
      </c>
      <c r="E361">
        <v>0</v>
      </c>
      <c r="F361">
        <v>0</v>
      </c>
    </row>
    <row r="362" spans="1:6" x14ac:dyDescent="0.35">
      <c r="A362">
        <v>4020332650</v>
      </c>
      <c r="B362" s="1" t="s">
        <v>29</v>
      </c>
      <c r="C362">
        <v>1440</v>
      </c>
      <c r="D362">
        <v>0</v>
      </c>
      <c r="E362">
        <v>0</v>
      </c>
      <c r="F362">
        <v>0</v>
      </c>
    </row>
    <row r="363" spans="1:6" x14ac:dyDescent="0.35">
      <c r="A363">
        <v>4020332650</v>
      </c>
      <c r="B363" s="1" t="s">
        <v>30</v>
      </c>
      <c r="C363">
        <v>1440</v>
      </c>
      <c r="D363">
        <v>0</v>
      </c>
      <c r="E363">
        <v>0</v>
      </c>
      <c r="F363">
        <v>0</v>
      </c>
    </row>
    <row r="364" spans="1:6" x14ac:dyDescent="0.35">
      <c r="A364">
        <v>4020332650</v>
      </c>
      <c r="B364" s="1" t="s">
        <v>31</v>
      </c>
      <c r="C364">
        <v>1440</v>
      </c>
      <c r="D364">
        <v>0</v>
      </c>
      <c r="E364">
        <v>0</v>
      </c>
      <c r="F364">
        <v>0</v>
      </c>
    </row>
    <row r="365" spans="1:6" x14ac:dyDescent="0.35">
      <c r="A365">
        <v>4020332650</v>
      </c>
      <c r="B365" s="1" t="s">
        <v>32</v>
      </c>
      <c r="C365">
        <v>1440</v>
      </c>
      <c r="D365">
        <v>0</v>
      </c>
      <c r="E365">
        <v>0</v>
      </c>
      <c r="F365">
        <v>0</v>
      </c>
    </row>
    <row r="366" spans="1:6" x14ac:dyDescent="0.35">
      <c r="A366">
        <v>4020332650</v>
      </c>
      <c r="B366" s="1" t="s">
        <v>33</v>
      </c>
      <c r="C366">
        <v>1440</v>
      </c>
      <c r="D366">
        <v>0</v>
      </c>
      <c r="E366">
        <v>0</v>
      </c>
      <c r="F366">
        <v>0</v>
      </c>
    </row>
    <row r="367" spans="1:6" x14ac:dyDescent="0.35">
      <c r="A367">
        <v>4020332650</v>
      </c>
      <c r="B367" s="1" t="s">
        <v>34</v>
      </c>
      <c r="C367">
        <v>1440</v>
      </c>
      <c r="D367">
        <v>0</v>
      </c>
      <c r="E367">
        <v>0</v>
      </c>
      <c r="F367">
        <v>0</v>
      </c>
    </row>
    <row r="368" spans="1:6" x14ac:dyDescent="0.35">
      <c r="A368">
        <v>4020332650</v>
      </c>
      <c r="B368" s="1" t="s">
        <v>35</v>
      </c>
      <c r="C368">
        <v>1350</v>
      </c>
      <c r="D368">
        <v>31</v>
      </c>
      <c r="E368">
        <v>11</v>
      </c>
      <c r="F368">
        <v>0</v>
      </c>
    </row>
    <row r="369" spans="1:6" x14ac:dyDescent="0.35">
      <c r="A369">
        <v>4020332650</v>
      </c>
      <c r="B369" s="1" t="s">
        <v>36</v>
      </c>
      <c r="C369">
        <v>950</v>
      </c>
      <c r="D369">
        <v>174</v>
      </c>
      <c r="E369">
        <v>0</v>
      </c>
      <c r="F369">
        <v>0</v>
      </c>
    </row>
    <row r="370" spans="1:6" x14ac:dyDescent="0.35">
      <c r="A370">
        <v>4020332650</v>
      </c>
      <c r="B370" s="1" t="s">
        <v>37</v>
      </c>
      <c r="C370">
        <v>531</v>
      </c>
      <c r="D370">
        <v>346</v>
      </c>
      <c r="E370">
        <v>46</v>
      </c>
      <c r="F370">
        <v>13</v>
      </c>
    </row>
    <row r="371" spans="1:6" x14ac:dyDescent="0.35">
      <c r="A371">
        <v>4020332650</v>
      </c>
      <c r="B371" s="1" t="s">
        <v>38</v>
      </c>
      <c r="C371">
        <v>916</v>
      </c>
      <c r="D371">
        <v>196</v>
      </c>
      <c r="E371">
        <v>42</v>
      </c>
      <c r="F371">
        <v>38</v>
      </c>
    </row>
    <row r="372" spans="1:6" x14ac:dyDescent="0.35">
      <c r="A372">
        <v>4020332650</v>
      </c>
      <c r="B372" s="1" t="s">
        <v>39</v>
      </c>
      <c r="C372">
        <v>855</v>
      </c>
      <c r="D372">
        <v>177</v>
      </c>
      <c r="E372">
        <v>0</v>
      </c>
      <c r="F372">
        <v>0</v>
      </c>
    </row>
    <row r="373" spans="1:6" x14ac:dyDescent="0.35">
      <c r="A373">
        <v>4020332650</v>
      </c>
      <c r="B373" s="1" t="s">
        <v>40</v>
      </c>
      <c r="C373">
        <v>1256</v>
      </c>
      <c r="D373">
        <v>184</v>
      </c>
      <c r="E373">
        <v>0</v>
      </c>
      <c r="F373">
        <v>0</v>
      </c>
    </row>
    <row r="374" spans="1:6" x14ac:dyDescent="0.35">
      <c r="A374">
        <v>4020332650</v>
      </c>
      <c r="B374" s="1" t="s">
        <v>41</v>
      </c>
      <c r="C374">
        <v>775</v>
      </c>
      <c r="D374">
        <v>263</v>
      </c>
      <c r="E374">
        <v>0</v>
      </c>
      <c r="F374">
        <v>0</v>
      </c>
    </row>
    <row r="375" spans="1:6" x14ac:dyDescent="0.35">
      <c r="A375">
        <v>4020332650</v>
      </c>
      <c r="B375" s="1" t="s">
        <v>42</v>
      </c>
      <c r="C375">
        <v>1225</v>
      </c>
      <c r="D375">
        <v>173</v>
      </c>
      <c r="E375">
        <v>5</v>
      </c>
      <c r="F375">
        <v>3</v>
      </c>
    </row>
    <row r="376" spans="1:6" x14ac:dyDescent="0.35">
      <c r="A376">
        <v>4020332650</v>
      </c>
      <c r="B376" s="1" t="s">
        <v>43</v>
      </c>
      <c r="C376">
        <v>774</v>
      </c>
      <c r="D376">
        <v>206</v>
      </c>
      <c r="E376">
        <v>0</v>
      </c>
      <c r="F376">
        <v>0</v>
      </c>
    </row>
    <row r="377" spans="1:6" x14ac:dyDescent="0.35">
      <c r="A377">
        <v>4020332650</v>
      </c>
      <c r="B377" s="1" t="s">
        <v>44</v>
      </c>
      <c r="C377">
        <v>1296</v>
      </c>
      <c r="D377">
        <v>134</v>
      </c>
      <c r="E377">
        <v>8</v>
      </c>
      <c r="F377">
        <v>2</v>
      </c>
    </row>
    <row r="378" spans="1:6" x14ac:dyDescent="0.35">
      <c r="A378">
        <v>4020332650</v>
      </c>
      <c r="B378" s="1" t="s">
        <v>45</v>
      </c>
      <c r="C378">
        <v>721</v>
      </c>
      <c r="D378">
        <v>21</v>
      </c>
      <c r="E378">
        <v>0</v>
      </c>
      <c r="F378">
        <v>0</v>
      </c>
    </row>
    <row r="379" spans="1:6" x14ac:dyDescent="0.35">
      <c r="A379">
        <v>4057192912</v>
      </c>
      <c r="B379" s="1" t="s">
        <v>15</v>
      </c>
      <c r="C379">
        <v>1276</v>
      </c>
      <c r="D379">
        <v>164</v>
      </c>
      <c r="E379">
        <v>0</v>
      </c>
      <c r="F379">
        <v>0</v>
      </c>
    </row>
    <row r="380" spans="1:6" x14ac:dyDescent="0.35">
      <c r="A380">
        <v>4057192912</v>
      </c>
      <c r="B380" s="1" t="s">
        <v>16</v>
      </c>
      <c r="C380">
        <v>1280</v>
      </c>
      <c r="D380">
        <v>160</v>
      </c>
      <c r="E380">
        <v>0</v>
      </c>
      <c r="F380">
        <v>0</v>
      </c>
    </row>
    <row r="381" spans="1:6" x14ac:dyDescent="0.35">
      <c r="A381">
        <v>4057192912</v>
      </c>
      <c r="B381" s="1" t="s">
        <v>17</v>
      </c>
      <c r="C381">
        <v>1440</v>
      </c>
      <c r="D381">
        <v>0</v>
      </c>
      <c r="E381">
        <v>0</v>
      </c>
      <c r="F381">
        <v>0</v>
      </c>
    </row>
    <row r="382" spans="1:6" x14ac:dyDescent="0.35">
      <c r="A382">
        <v>4057192912</v>
      </c>
      <c r="B382" s="1" t="s">
        <v>18</v>
      </c>
      <c r="C382">
        <v>873</v>
      </c>
      <c r="D382">
        <v>88</v>
      </c>
      <c r="E382">
        <v>6</v>
      </c>
      <c r="F382">
        <v>3</v>
      </c>
    </row>
    <row r="383" spans="1:6" x14ac:dyDescent="0.35">
      <c r="A383">
        <v>4319703577</v>
      </c>
      <c r="B383" s="1" t="s">
        <v>15</v>
      </c>
      <c r="C383">
        <v>1440</v>
      </c>
      <c r="D383">
        <v>0</v>
      </c>
      <c r="E383">
        <v>0</v>
      </c>
      <c r="F383">
        <v>0</v>
      </c>
    </row>
    <row r="384" spans="1:6" x14ac:dyDescent="0.35">
      <c r="A384">
        <v>4319703577</v>
      </c>
      <c r="B384" s="1" t="s">
        <v>16</v>
      </c>
      <c r="C384">
        <v>1234</v>
      </c>
      <c r="D384">
        <v>96</v>
      </c>
      <c r="E384">
        <v>15</v>
      </c>
      <c r="F384">
        <v>8</v>
      </c>
    </row>
    <row r="385" spans="1:6" x14ac:dyDescent="0.35">
      <c r="A385">
        <v>4319703577</v>
      </c>
      <c r="B385" s="1" t="s">
        <v>17</v>
      </c>
      <c r="C385">
        <v>589</v>
      </c>
      <c r="D385">
        <v>339</v>
      </c>
      <c r="E385">
        <v>9</v>
      </c>
      <c r="F385">
        <v>1</v>
      </c>
    </row>
    <row r="386" spans="1:6" x14ac:dyDescent="0.35">
      <c r="A386">
        <v>4319703577</v>
      </c>
      <c r="B386" s="1" t="s">
        <v>18</v>
      </c>
      <c r="C386">
        <v>752</v>
      </c>
      <c r="D386">
        <v>228</v>
      </c>
      <c r="E386">
        <v>0</v>
      </c>
      <c r="F386">
        <v>0</v>
      </c>
    </row>
    <row r="387" spans="1:6" x14ac:dyDescent="0.35">
      <c r="A387">
        <v>4319703577</v>
      </c>
      <c r="B387" s="1" t="s">
        <v>19</v>
      </c>
      <c r="C387">
        <v>724</v>
      </c>
      <c r="D387">
        <v>194</v>
      </c>
      <c r="E387">
        <v>0</v>
      </c>
      <c r="F387">
        <v>0</v>
      </c>
    </row>
    <row r="388" spans="1:6" x14ac:dyDescent="0.35">
      <c r="A388">
        <v>4319703577</v>
      </c>
      <c r="B388" s="1" t="s">
        <v>20</v>
      </c>
      <c r="C388">
        <v>1363</v>
      </c>
      <c r="D388">
        <v>3</v>
      </c>
      <c r="E388">
        <v>0</v>
      </c>
      <c r="F388">
        <v>0</v>
      </c>
    </row>
    <row r="389" spans="1:6" x14ac:dyDescent="0.35">
      <c r="A389">
        <v>4319703577</v>
      </c>
      <c r="B389" s="1" t="s">
        <v>21</v>
      </c>
      <c r="C389">
        <v>824</v>
      </c>
      <c r="D389">
        <v>58</v>
      </c>
      <c r="E389">
        <v>9</v>
      </c>
      <c r="F389">
        <v>1</v>
      </c>
    </row>
    <row r="390" spans="1:6" x14ac:dyDescent="0.35">
      <c r="A390">
        <v>4319703577</v>
      </c>
      <c r="B390" s="1" t="s">
        <v>22</v>
      </c>
      <c r="C390">
        <v>604</v>
      </c>
      <c r="D390">
        <v>311</v>
      </c>
      <c r="E390">
        <v>0</v>
      </c>
      <c r="F390">
        <v>0</v>
      </c>
    </row>
    <row r="391" spans="1:6" x14ac:dyDescent="0.35">
      <c r="A391">
        <v>4319703577</v>
      </c>
      <c r="B391" s="1" t="s">
        <v>23</v>
      </c>
      <c r="C391">
        <v>671</v>
      </c>
      <c r="D391">
        <v>306</v>
      </c>
      <c r="E391">
        <v>18</v>
      </c>
      <c r="F391">
        <v>0</v>
      </c>
    </row>
    <row r="392" spans="1:6" x14ac:dyDescent="0.35">
      <c r="A392">
        <v>4319703577</v>
      </c>
      <c r="B392" s="1" t="s">
        <v>24</v>
      </c>
      <c r="C392">
        <v>1265</v>
      </c>
      <c r="D392">
        <v>34</v>
      </c>
      <c r="E392">
        <v>0</v>
      </c>
      <c r="F392">
        <v>0</v>
      </c>
    </row>
    <row r="393" spans="1:6" x14ac:dyDescent="0.35">
      <c r="A393">
        <v>4319703577</v>
      </c>
      <c r="B393" s="1" t="s">
        <v>25</v>
      </c>
      <c r="C393">
        <v>709</v>
      </c>
      <c r="D393">
        <v>176</v>
      </c>
      <c r="E393">
        <v>19</v>
      </c>
      <c r="F393">
        <v>1</v>
      </c>
    </row>
    <row r="394" spans="1:6" x14ac:dyDescent="0.35">
      <c r="A394">
        <v>4319703577</v>
      </c>
      <c r="B394" s="1" t="s">
        <v>26</v>
      </c>
      <c r="C394">
        <v>546</v>
      </c>
      <c r="D394">
        <v>233</v>
      </c>
      <c r="E394">
        <v>0</v>
      </c>
      <c r="F394">
        <v>0</v>
      </c>
    </row>
    <row r="395" spans="1:6" x14ac:dyDescent="0.35">
      <c r="A395">
        <v>4319703577</v>
      </c>
      <c r="B395" s="1" t="s">
        <v>27</v>
      </c>
      <c r="C395">
        <v>692</v>
      </c>
      <c r="D395">
        <v>191</v>
      </c>
      <c r="E395">
        <v>5</v>
      </c>
      <c r="F395">
        <v>1</v>
      </c>
    </row>
    <row r="396" spans="1:6" x14ac:dyDescent="0.35">
      <c r="A396">
        <v>4319703577</v>
      </c>
      <c r="B396" s="1" t="s">
        <v>28</v>
      </c>
      <c r="C396">
        <v>544</v>
      </c>
      <c r="D396">
        <v>390</v>
      </c>
      <c r="E396">
        <v>8</v>
      </c>
      <c r="F396">
        <v>0</v>
      </c>
    </row>
    <row r="397" spans="1:6" x14ac:dyDescent="0.35">
      <c r="A397">
        <v>4319703577</v>
      </c>
      <c r="B397" s="1" t="s">
        <v>29</v>
      </c>
      <c r="C397">
        <v>649</v>
      </c>
      <c r="D397">
        <v>288</v>
      </c>
      <c r="E397">
        <v>21</v>
      </c>
      <c r="F397">
        <v>8</v>
      </c>
    </row>
    <row r="398" spans="1:6" x14ac:dyDescent="0.35">
      <c r="A398">
        <v>4319703577</v>
      </c>
      <c r="B398" s="1" t="s">
        <v>30</v>
      </c>
      <c r="C398">
        <v>680</v>
      </c>
      <c r="D398">
        <v>300</v>
      </c>
      <c r="E398">
        <v>47</v>
      </c>
      <c r="F398">
        <v>6</v>
      </c>
    </row>
    <row r="399" spans="1:6" x14ac:dyDescent="0.35">
      <c r="A399">
        <v>4319703577</v>
      </c>
      <c r="B399" s="1" t="s">
        <v>31</v>
      </c>
      <c r="C399">
        <v>552</v>
      </c>
      <c r="D399">
        <v>359</v>
      </c>
      <c r="E399">
        <v>8</v>
      </c>
      <c r="F399">
        <v>13</v>
      </c>
    </row>
    <row r="400" spans="1:6" x14ac:dyDescent="0.35">
      <c r="A400">
        <v>4319703577</v>
      </c>
      <c r="B400" s="1" t="s">
        <v>32</v>
      </c>
      <c r="C400">
        <v>624</v>
      </c>
      <c r="D400">
        <v>289</v>
      </c>
      <c r="E400">
        <v>18</v>
      </c>
      <c r="F400">
        <v>6</v>
      </c>
    </row>
    <row r="401" spans="1:6" x14ac:dyDescent="0.35">
      <c r="A401">
        <v>4319703577</v>
      </c>
      <c r="B401" s="1" t="s">
        <v>33</v>
      </c>
      <c r="C401">
        <v>695</v>
      </c>
      <c r="D401">
        <v>196</v>
      </c>
      <c r="E401">
        <v>38</v>
      </c>
      <c r="F401">
        <v>6</v>
      </c>
    </row>
    <row r="402" spans="1:6" x14ac:dyDescent="0.35">
      <c r="A402">
        <v>4319703577</v>
      </c>
      <c r="B402" s="1" t="s">
        <v>34</v>
      </c>
      <c r="C402">
        <v>836</v>
      </c>
      <c r="D402">
        <v>67</v>
      </c>
      <c r="E402">
        <v>0</v>
      </c>
      <c r="F402">
        <v>0</v>
      </c>
    </row>
    <row r="403" spans="1:6" x14ac:dyDescent="0.35">
      <c r="A403">
        <v>4319703577</v>
      </c>
      <c r="B403" s="1" t="s">
        <v>35</v>
      </c>
      <c r="C403">
        <v>585</v>
      </c>
      <c r="D403">
        <v>344</v>
      </c>
      <c r="E403">
        <v>11</v>
      </c>
      <c r="F403">
        <v>0</v>
      </c>
    </row>
    <row r="404" spans="1:6" x14ac:dyDescent="0.35">
      <c r="A404">
        <v>4319703577</v>
      </c>
      <c r="B404" s="1" t="s">
        <v>36</v>
      </c>
      <c r="C404">
        <v>669</v>
      </c>
      <c r="D404">
        <v>287</v>
      </c>
      <c r="E404">
        <v>26</v>
      </c>
      <c r="F404">
        <v>8</v>
      </c>
    </row>
    <row r="405" spans="1:6" x14ac:dyDescent="0.35">
      <c r="A405">
        <v>4319703577</v>
      </c>
      <c r="B405" s="1" t="s">
        <v>37</v>
      </c>
      <c r="C405">
        <v>1106</v>
      </c>
      <c r="D405">
        <v>313</v>
      </c>
      <c r="E405">
        <v>13</v>
      </c>
      <c r="F405">
        <v>8</v>
      </c>
    </row>
    <row r="406" spans="1:6" x14ac:dyDescent="0.35">
      <c r="A406">
        <v>4319703577</v>
      </c>
      <c r="B406" s="1" t="s">
        <v>38</v>
      </c>
      <c r="C406">
        <v>957</v>
      </c>
      <c r="D406">
        <v>328</v>
      </c>
      <c r="E406">
        <v>34</v>
      </c>
      <c r="F406">
        <v>27</v>
      </c>
    </row>
    <row r="407" spans="1:6" x14ac:dyDescent="0.35">
      <c r="A407">
        <v>4319703577</v>
      </c>
      <c r="B407" s="1" t="s">
        <v>39</v>
      </c>
      <c r="C407">
        <v>692</v>
      </c>
      <c r="D407">
        <v>314</v>
      </c>
      <c r="E407">
        <v>11</v>
      </c>
      <c r="F407">
        <v>6</v>
      </c>
    </row>
    <row r="408" spans="1:6" x14ac:dyDescent="0.35">
      <c r="A408">
        <v>4319703577</v>
      </c>
      <c r="B408" s="1" t="s">
        <v>40</v>
      </c>
      <c r="C408">
        <v>586</v>
      </c>
      <c r="D408">
        <v>279</v>
      </c>
      <c r="E408">
        <v>28</v>
      </c>
      <c r="F408">
        <v>3</v>
      </c>
    </row>
    <row r="409" spans="1:6" x14ac:dyDescent="0.35">
      <c r="A409">
        <v>4319703577</v>
      </c>
      <c r="B409" s="1" t="s">
        <v>41</v>
      </c>
      <c r="C409">
        <v>603</v>
      </c>
      <c r="D409">
        <v>153</v>
      </c>
      <c r="E409">
        <v>0</v>
      </c>
      <c r="F409">
        <v>0</v>
      </c>
    </row>
    <row r="410" spans="1:6" x14ac:dyDescent="0.35">
      <c r="A410">
        <v>4319703577</v>
      </c>
      <c r="B410" s="1" t="s">
        <v>42</v>
      </c>
      <c r="C410">
        <v>490</v>
      </c>
      <c r="D410">
        <v>374</v>
      </c>
      <c r="E410">
        <v>14</v>
      </c>
      <c r="F410">
        <v>2</v>
      </c>
    </row>
    <row r="411" spans="1:6" x14ac:dyDescent="0.35">
      <c r="A411">
        <v>4319703577</v>
      </c>
      <c r="B411" s="1" t="s">
        <v>43</v>
      </c>
      <c r="C411">
        <v>555</v>
      </c>
      <c r="D411">
        <v>329</v>
      </c>
      <c r="E411">
        <v>12</v>
      </c>
      <c r="F411">
        <v>3</v>
      </c>
    </row>
    <row r="412" spans="1:6" x14ac:dyDescent="0.35">
      <c r="A412">
        <v>4319703577</v>
      </c>
      <c r="B412" s="1" t="s">
        <v>44</v>
      </c>
      <c r="C412">
        <v>574</v>
      </c>
      <c r="D412">
        <v>311</v>
      </c>
      <c r="E412">
        <v>18</v>
      </c>
      <c r="F412">
        <v>3</v>
      </c>
    </row>
    <row r="413" spans="1:6" x14ac:dyDescent="0.35">
      <c r="A413">
        <v>4319703577</v>
      </c>
      <c r="B413" s="1" t="s">
        <v>45</v>
      </c>
      <c r="C413">
        <v>0</v>
      </c>
      <c r="D413">
        <v>2</v>
      </c>
      <c r="E413">
        <v>0</v>
      </c>
      <c r="F413">
        <v>0</v>
      </c>
    </row>
    <row r="414" spans="1:6" x14ac:dyDescent="0.35">
      <c r="A414">
        <v>4388161847</v>
      </c>
      <c r="B414" s="1" t="s">
        <v>15</v>
      </c>
      <c r="C414">
        <v>1440</v>
      </c>
      <c r="D414">
        <v>0</v>
      </c>
      <c r="E414">
        <v>0</v>
      </c>
      <c r="F414">
        <v>0</v>
      </c>
    </row>
    <row r="415" spans="1:6" x14ac:dyDescent="0.35">
      <c r="A415">
        <v>4388161847</v>
      </c>
      <c r="B415" s="1" t="s">
        <v>16</v>
      </c>
      <c r="C415">
        <v>1275</v>
      </c>
      <c r="D415">
        <v>150</v>
      </c>
      <c r="E415">
        <v>14</v>
      </c>
      <c r="F415">
        <v>1</v>
      </c>
    </row>
    <row r="416" spans="1:6" x14ac:dyDescent="0.35">
      <c r="A416">
        <v>4388161847</v>
      </c>
      <c r="B416" s="1" t="s">
        <v>17</v>
      </c>
      <c r="C416">
        <v>945</v>
      </c>
      <c r="D416">
        <v>219</v>
      </c>
      <c r="E416">
        <v>35</v>
      </c>
      <c r="F416">
        <v>10</v>
      </c>
    </row>
    <row r="417" spans="1:6" x14ac:dyDescent="0.35">
      <c r="A417">
        <v>4388161847</v>
      </c>
      <c r="B417" s="1" t="s">
        <v>18</v>
      </c>
      <c r="C417">
        <v>837</v>
      </c>
      <c r="D417">
        <v>299</v>
      </c>
      <c r="E417">
        <v>0</v>
      </c>
      <c r="F417">
        <v>0</v>
      </c>
    </row>
    <row r="418" spans="1:6" x14ac:dyDescent="0.35">
      <c r="A418">
        <v>4388161847</v>
      </c>
      <c r="B418" s="1" t="s">
        <v>19</v>
      </c>
      <c r="C418">
        <v>609</v>
      </c>
      <c r="D418">
        <v>253</v>
      </c>
      <c r="E418">
        <v>9</v>
      </c>
      <c r="F418">
        <v>6</v>
      </c>
    </row>
    <row r="419" spans="1:6" x14ac:dyDescent="0.35">
      <c r="A419">
        <v>4388161847</v>
      </c>
      <c r="B419" s="1" t="s">
        <v>20</v>
      </c>
      <c r="C419">
        <v>721</v>
      </c>
      <c r="D419">
        <v>201</v>
      </c>
      <c r="E419">
        <v>0</v>
      </c>
      <c r="F419">
        <v>0</v>
      </c>
    </row>
    <row r="420" spans="1:6" x14ac:dyDescent="0.35">
      <c r="A420">
        <v>4388161847</v>
      </c>
      <c r="B420" s="1" t="s">
        <v>21</v>
      </c>
      <c r="C420">
        <v>1017</v>
      </c>
      <c r="D420">
        <v>239</v>
      </c>
      <c r="E420">
        <v>8</v>
      </c>
      <c r="F420">
        <v>27</v>
      </c>
    </row>
    <row r="421" spans="1:6" x14ac:dyDescent="0.35">
      <c r="A421">
        <v>4388161847</v>
      </c>
      <c r="B421" s="1" t="s">
        <v>22</v>
      </c>
      <c r="C421">
        <v>704</v>
      </c>
      <c r="D421">
        <v>249</v>
      </c>
      <c r="E421">
        <v>16</v>
      </c>
      <c r="F421">
        <v>20</v>
      </c>
    </row>
    <row r="422" spans="1:6" x14ac:dyDescent="0.35">
      <c r="A422">
        <v>4388161847</v>
      </c>
      <c r="B422" s="1" t="s">
        <v>23</v>
      </c>
      <c r="C422">
        <v>696</v>
      </c>
      <c r="D422">
        <v>228</v>
      </c>
      <c r="E422">
        <v>42</v>
      </c>
      <c r="F422">
        <v>19</v>
      </c>
    </row>
    <row r="423" spans="1:6" x14ac:dyDescent="0.35">
      <c r="A423">
        <v>4388161847</v>
      </c>
      <c r="B423" s="1" t="s">
        <v>24</v>
      </c>
      <c r="C423">
        <v>853</v>
      </c>
      <c r="D423">
        <v>272</v>
      </c>
      <c r="E423">
        <v>12</v>
      </c>
      <c r="F423">
        <v>7</v>
      </c>
    </row>
    <row r="424" spans="1:6" x14ac:dyDescent="0.35">
      <c r="A424">
        <v>4388161847</v>
      </c>
      <c r="B424" s="1" t="s">
        <v>25</v>
      </c>
      <c r="C424">
        <v>945</v>
      </c>
      <c r="D424">
        <v>220</v>
      </c>
      <c r="E424">
        <v>25</v>
      </c>
      <c r="F424">
        <v>77</v>
      </c>
    </row>
    <row r="425" spans="1:6" x14ac:dyDescent="0.35">
      <c r="A425">
        <v>4388161847</v>
      </c>
      <c r="B425" s="1" t="s">
        <v>26</v>
      </c>
      <c r="C425">
        <v>749</v>
      </c>
      <c r="D425">
        <v>215</v>
      </c>
      <c r="E425">
        <v>5</v>
      </c>
      <c r="F425">
        <v>58</v>
      </c>
    </row>
    <row r="426" spans="1:6" x14ac:dyDescent="0.35">
      <c r="A426">
        <v>4388161847</v>
      </c>
      <c r="B426" s="1" t="s">
        <v>27</v>
      </c>
      <c r="C426">
        <v>584</v>
      </c>
      <c r="D426">
        <v>239</v>
      </c>
      <c r="E426">
        <v>8</v>
      </c>
      <c r="F426">
        <v>14</v>
      </c>
    </row>
    <row r="427" spans="1:6" x14ac:dyDescent="0.35">
      <c r="A427">
        <v>4388161847</v>
      </c>
      <c r="B427" s="1" t="s">
        <v>28</v>
      </c>
      <c r="C427">
        <v>1054</v>
      </c>
      <c r="D427">
        <v>301</v>
      </c>
      <c r="E427">
        <v>31</v>
      </c>
      <c r="F427">
        <v>11</v>
      </c>
    </row>
    <row r="428" spans="1:6" x14ac:dyDescent="0.35">
      <c r="A428">
        <v>4388161847</v>
      </c>
      <c r="B428" s="1" t="s">
        <v>29</v>
      </c>
      <c r="C428">
        <v>673</v>
      </c>
      <c r="D428">
        <v>224</v>
      </c>
      <c r="E428">
        <v>23</v>
      </c>
      <c r="F428">
        <v>14</v>
      </c>
    </row>
    <row r="429" spans="1:6" x14ac:dyDescent="0.35">
      <c r="A429">
        <v>4388161847</v>
      </c>
      <c r="B429" s="1" t="s">
        <v>30</v>
      </c>
      <c r="C429">
        <v>684</v>
      </c>
      <c r="D429">
        <v>241</v>
      </c>
      <c r="E429">
        <v>48</v>
      </c>
      <c r="F429">
        <v>11</v>
      </c>
    </row>
    <row r="430" spans="1:6" x14ac:dyDescent="0.35">
      <c r="A430">
        <v>4388161847</v>
      </c>
      <c r="B430" s="1" t="s">
        <v>31</v>
      </c>
      <c r="C430">
        <v>878</v>
      </c>
      <c r="D430">
        <v>234</v>
      </c>
      <c r="E430">
        <v>9</v>
      </c>
      <c r="F430">
        <v>19</v>
      </c>
    </row>
    <row r="431" spans="1:6" x14ac:dyDescent="0.35">
      <c r="A431">
        <v>4388161847</v>
      </c>
      <c r="B431" s="1" t="s">
        <v>32</v>
      </c>
      <c r="C431">
        <v>1175</v>
      </c>
      <c r="D431">
        <v>236</v>
      </c>
      <c r="E431">
        <v>16</v>
      </c>
      <c r="F431">
        <v>13</v>
      </c>
    </row>
    <row r="432" spans="1:6" x14ac:dyDescent="0.35">
      <c r="A432">
        <v>4388161847</v>
      </c>
      <c r="B432" s="1" t="s">
        <v>33</v>
      </c>
      <c r="C432">
        <v>537</v>
      </c>
      <c r="D432">
        <v>300</v>
      </c>
      <c r="E432">
        <v>43</v>
      </c>
      <c r="F432">
        <v>14</v>
      </c>
    </row>
    <row r="433" spans="1:6" x14ac:dyDescent="0.35">
      <c r="A433">
        <v>4388161847</v>
      </c>
      <c r="B433" s="1" t="s">
        <v>34</v>
      </c>
      <c r="C433">
        <v>579</v>
      </c>
      <c r="D433">
        <v>241</v>
      </c>
      <c r="E433">
        <v>15</v>
      </c>
      <c r="F433">
        <v>12</v>
      </c>
    </row>
    <row r="434" spans="1:6" x14ac:dyDescent="0.35">
      <c r="A434">
        <v>4388161847</v>
      </c>
      <c r="B434" s="1" t="s">
        <v>35</v>
      </c>
      <c r="C434">
        <v>935</v>
      </c>
      <c r="D434">
        <v>204</v>
      </c>
      <c r="E434">
        <v>4</v>
      </c>
      <c r="F434">
        <v>33</v>
      </c>
    </row>
    <row r="435" spans="1:6" x14ac:dyDescent="0.35">
      <c r="A435">
        <v>4388161847</v>
      </c>
      <c r="B435" s="1" t="s">
        <v>36</v>
      </c>
      <c r="C435">
        <v>984</v>
      </c>
      <c r="D435">
        <v>306</v>
      </c>
      <c r="E435">
        <v>18</v>
      </c>
      <c r="F435">
        <v>18</v>
      </c>
    </row>
    <row r="436" spans="1:6" x14ac:dyDescent="0.35">
      <c r="A436">
        <v>4388161847</v>
      </c>
      <c r="B436" s="1" t="s">
        <v>37</v>
      </c>
      <c r="C436">
        <v>632</v>
      </c>
      <c r="D436">
        <v>251</v>
      </c>
      <c r="E436">
        <v>21</v>
      </c>
      <c r="F436">
        <v>35</v>
      </c>
    </row>
    <row r="437" spans="1:6" x14ac:dyDescent="0.35">
      <c r="A437">
        <v>4388161847</v>
      </c>
      <c r="B437" s="1" t="s">
        <v>38</v>
      </c>
      <c r="C437">
        <v>896</v>
      </c>
      <c r="D437">
        <v>199</v>
      </c>
      <c r="E437">
        <v>39</v>
      </c>
      <c r="F437">
        <v>12</v>
      </c>
    </row>
    <row r="438" spans="1:6" x14ac:dyDescent="0.35">
      <c r="A438">
        <v>4388161847</v>
      </c>
      <c r="B438" s="1" t="s">
        <v>39</v>
      </c>
      <c r="C438">
        <v>1100</v>
      </c>
      <c r="D438">
        <v>262</v>
      </c>
      <c r="E438">
        <v>45</v>
      </c>
      <c r="F438">
        <v>33</v>
      </c>
    </row>
    <row r="439" spans="1:6" x14ac:dyDescent="0.35">
      <c r="A439">
        <v>4388161847</v>
      </c>
      <c r="B439" s="1" t="s">
        <v>40</v>
      </c>
      <c r="C439">
        <v>508</v>
      </c>
      <c r="D439">
        <v>260</v>
      </c>
      <c r="E439">
        <v>56</v>
      </c>
      <c r="F439">
        <v>120</v>
      </c>
    </row>
    <row r="440" spans="1:6" x14ac:dyDescent="0.35">
      <c r="A440">
        <v>4388161847</v>
      </c>
      <c r="B440" s="1" t="s">
        <v>41</v>
      </c>
      <c r="C440">
        <v>576</v>
      </c>
      <c r="D440">
        <v>178</v>
      </c>
      <c r="E440">
        <v>38</v>
      </c>
      <c r="F440">
        <v>107</v>
      </c>
    </row>
    <row r="441" spans="1:6" x14ac:dyDescent="0.35">
      <c r="A441">
        <v>4388161847</v>
      </c>
      <c r="B441" s="1" t="s">
        <v>42</v>
      </c>
      <c r="C441">
        <v>1020</v>
      </c>
      <c r="D441">
        <v>258</v>
      </c>
      <c r="E441">
        <v>19</v>
      </c>
      <c r="F441">
        <v>6</v>
      </c>
    </row>
    <row r="442" spans="1:6" x14ac:dyDescent="0.35">
      <c r="A442">
        <v>4388161847</v>
      </c>
      <c r="B442" s="1" t="s">
        <v>43</v>
      </c>
      <c r="C442">
        <v>648</v>
      </c>
      <c r="D442">
        <v>267</v>
      </c>
      <c r="E442">
        <v>14</v>
      </c>
      <c r="F442">
        <v>13</v>
      </c>
    </row>
    <row r="443" spans="1:6" x14ac:dyDescent="0.35">
      <c r="A443">
        <v>4388161847</v>
      </c>
      <c r="B443" s="1" t="s">
        <v>44</v>
      </c>
      <c r="C443">
        <v>858</v>
      </c>
      <c r="D443">
        <v>256</v>
      </c>
      <c r="E443">
        <v>18</v>
      </c>
      <c r="F443">
        <v>8</v>
      </c>
    </row>
    <row r="444" spans="1:6" x14ac:dyDescent="0.35">
      <c r="A444">
        <v>4388161847</v>
      </c>
      <c r="B444" s="1" t="s">
        <v>45</v>
      </c>
      <c r="C444">
        <v>825</v>
      </c>
      <c r="D444">
        <v>108</v>
      </c>
      <c r="E444">
        <v>0</v>
      </c>
      <c r="F444">
        <v>0</v>
      </c>
    </row>
    <row r="445" spans="1:6" x14ac:dyDescent="0.35">
      <c r="A445">
        <v>4445114986</v>
      </c>
      <c r="B445" s="1" t="s">
        <v>15</v>
      </c>
      <c r="C445">
        <v>787</v>
      </c>
      <c r="D445">
        <v>196</v>
      </c>
      <c r="E445">
        <v>0</v>
      </c>
      <c r="F445">
        <v>0</v>
      </c>
    </row>
    <row r="446" spans="1:6" x14ac:dyDescent="0.35">
      <c r="A446">
        <v>4445114986</v>
      </c>
      <c r="B446" s="1" t="s">
        <v>16</v>
      </c>
      <c r="C446">
        <v>840</v>
      </c>
      <c r="D446">
        <v>194</v>
      </c>
      <c r="E446">
        <v>0</v>
      </c>
      <c r="F446">
        <v>0</v>
      </c>
    </row>
    <row r="447" spans="1:6" x14ac:dyDescent="0.35">
      <c r="A447">
        <v>4445114986</v>
      </c>
      <c r="B447" s="1" t="s">
        <v>17</v>
      </c>
      <c r="C447">
        <v>717</v>
      </c>
      <c r="D447">
        <v>231</v>
      </c>
      <c r="E447">
        <v>0</v>
      </c>
      <c r="F447">
        <v>0</v>
      </c>
    </row>
    <row r="448" spans="1:6" x14ac:dyDescent="0.35">
      <c r="A448">
        <v>4445114986</v>
      </c>
      <c r="B448" s="1" t="s">
        <v>18</v>
      </c>
      <c r="C448">
        <v>711</v>
      </c>
      <c r="D448">
        <v>350</v>
      </c>
      <c r="E448">
        <v>0</v>
      </c>
      <c r="F448">
        <v>0</v>
      </c>
    </row>
    <row r="449" spans="1:6" x14ac:dyDescent="0.35">
      <c r="A449">
        <v>4445114986</v>
      </c>
      <c r="B449" s="1" t="s">
        <v>19</v>
      </c>
      <c r="C449">
        <v>716</v>
      </c>
      <c r="D449">
        <v>225</v>
      </c>
      <c r="E449">
        <v>0</v>
      </c>
      <c r="F449">
        <v>0</v>
      </c>
    </row>
    <row r="450" spans="1:6" x14ac:dyDescent="0.35">
      <c r="A450">
        <v>4445114986</v>
      </c>
      <c r="B450" s="1" t="s">
        <v>20</v>
      </c>
      <c r="C450">
        <v>1219</v>
      </c>
      <c r="D450">
        <v>114</v>
      </c>
      <c r="E450">
        <v>0</v>
      </c>
      <c r="F450">
        <v>0</v>
      </c>
    </row>
    <row r="451" spans="1:6" x14ac:dyDescent="0.35">
      <c r="A451">
        <v>4445114986</v>
      </c>
      <c r="B451" s="1" t="s">
        <v>21</v>
      </c>
      <c r="C451">
        <v>1247</v>
      </c>
      <c r="D451">
        <v>162</v>
      </c>
      <c r="E451">
        <v>6</v>
      </c>
      <c r="F451">
        <v>25</v>
      </c>
    </row>
    <row r="452" spans="1:6" x14ac:dyDescent="0.35">
      <c r="A452">
        <v>4445114986</v>
      </c>
      <c r="B452" s="1" t="s">
        <v>22</v>
      </c>
      <c r="C452">
        <v>895</v>
      </c>
      <c r="D452">
        <v>121</v>
      </c>
      <c r="E452">
        <v>0</v>
      </c>
      <c r="F452">
        <v>0</v>
      </c>
    </row>
    <row r="453" spans="1:6" x14ac:dyDescent="0.35">
      <c r="A453">
        <v>4445114986</v>
      </c>
      <c r="B453" s="1" t="s">
        <v>23</v>
      </c>
      <c r="C453">
        <v>841</v>
      </c>
      <c r="D453">
        <v>137</v>
      </c>
      <c r="E453">
        <v>0</v>
      </c>
      <c r="F453">
        <v>0</v>
      </c>
    </row>
    <row r="454" spans="1:6" x14ac:dyDescent="0.35">
      <c r="A454">
        <v>4445114986</v>
      </c>
      <c r="B454" s="1" t="s">
        <v>24</v>
      </c>
      <c r="C454">
        <v>756</v>
      </c>
      <c r="D454">
        <v>215</v>
      </c>
      <c r="E454">
        <v>0</v>
      </c>
      <c r="F454">
        <v>0</v>
      </c>
    </row>
    <row r="455" spans="1:6" x14ac:dyDescent="0.35">
      <c r="A455">
        <v>4445114986</v>
      </c>
      <c r="B455" s="1" t="s">
        <v>25</v>
      </c>
      <c r="C455">
        <v>706</v>
      </c>
      <c r="D455">
        <v>317</v>
      </c>
      <c r="E455">
        <v>0</v>
      </c>
      <c r="F455">
        <v>0</v>
      </c>
    </row>
    <row r="456" spans="1:6" x14ac:dyDescent="0.35">
      <c r="A456">
        <v>4445114986</v>
      </c>
      <c r="B456" s="1" t="s">
        <v>26</v>
      </c>
      <c r="C456">
        <v>1239</v>
      </c>
      <c r="D456">
        <v>201</v>
      </c>
      <c r="E456">
        <v>0</v>
      </c>
      <c r="F456">
        <v>0</v>
      </c>
    </row>
    <row r="457" spans="1:6" x14ac:dyDescent="0.35">
      <c r="A457">
        <v>4445114986</v>
      </c>
      <c r="B457" s="1" t="s">
        <v>27</v>
      </c>
      <c r="C457">
        <v>1196</v>
      </c>
      <c r="D457">
        <v>244</v>
      </c>
      <c r="E457">
        <v>0</v>
      </c>
      <c r="F457">
        <v>0</v>
      </c>
    </row>
    <row r="458" spans="1:6" x14ac:dyDescent="0.35">
      <c r="A458">
        <v>4445114986</v>
      </c>
      <c r="B458" s="1" t="s">
        <v>28</v>
      </c>
      <c r="C458">
        <v>916</v>
      </c>
      <c r="D458">
        <v>179</v>
      </c>
      <c r="E458">
        <v>0</v>
      </c>
      <c r="F458">
        <v>0</v>
      </c>
    </row>
    <row r="459" spans="1:6" x14ac:dyDescent="0.35">
      <c r="A459">
        <v>4445114986</v>
      </c>
      <c r="B459" s="1" t="s">
        <v>29</v>
      </c>
      <c r="C459">
        <v>839</v>
      </c>
      <c r="D459">
        <v>180</v>
      </c>
      <c r="E459">
        <v>1</v>
      </c>
      <c r="F459">
        <v>29</v>
      </c>
    </row>
    <row r="460" spans="1:6" x14ac:dyDescent="0.35">
      <c r="A460">
        <v>4445114986</v>
      </c>
      <c r="B460" s="1" t="s">
        <v>30</v>
      </c>
      <c r="C460">
        <v>839</v>
      </c>
      <c r="D460">
        <v>194</v>
      </c>
      <c r="E460">
        <v>1</v>
      </c>
      <c r="F460">
        <v>32</v>
      </c>
    </row>
    <row r="461" spans="1:6" x14ac:dyDescent="0.35">
      <c r="A461">
        <v>4445114986</v>
      </c>
      <c r="B461" s="1" t="s">
        <v>31</v>
      </c>
      <c r="C461">
        <v>762</v>
      </c>
      <c r="D461">
        <v>236</v>
      </c>
      <c r="E461">
        <v>0</v>
      </c>
      <c r="F461">
        <v>0</v>
      </c>
    </row>
    <row r="462" spans="1:6" x14ac:dyDescent="0.35">
      <c r="A462">
        <v>4445114986</v>
      </c>
      <c r="B462" s="1" t="s">
        <v>32</v>
      </c>
      <c r="C462">
        <v>1106</v>
      </c>
      <c r="D462">
        <v>226</v>
      </c>
      <c r="E462">
        <v>0</v>
      </c>
      <c r="F462">
        <v>0</v>
      </c>
    </row>
    <row r="463" spans="1:6" x14ac:dyDescent="0.35">
      <c r="A463">
        <v>4445114986</v>
      </c>
      <c r="B463" s="1" t="s">
        <v>33</v>
      </c>
      <c r="C463">
        <v>797</v>
      </c>
      <c r="D463">
        <v>290</v>
      </c>
      <c r="E463">
        <v>0</v>
      </c>
      <c r="F463">
        <v>0</v>
      </c>
    </row>
    <row r="464" spans="1:6" x14ac:dyDescent="0.35">
      <c r="A464">
        <v>4445114986</v>
      </c>
      <c r="B464" s="1" t="s">
        <v>34</v>
      </c>
      <c r="C464">
        <v>741</v>
      </c>
      <c r="D464">
        <v>240</v>
      </c>
      <c r="E464">
        <v>0</v>
      </c>
      <c r="F464">
        <v>0</v>
      </c>
    </row>
    <row r="465" spans="1:6" x14ac:dyDescent="0.35">
      <c r="A465">
        <v>4445114986</v>
      </c>
      <c r="B465" s="1" t="s">
        <v>35</v>
      </c>
      <c r="C465">
        <v>667</v>
      </c>
      <c r="D465">
        <v>200</v>
      </c>
      <c r="E465">
        <v>4</v>
      </c>
      <c r="F465">
        <v>27</v>
      </c>
    </row>
    <row r="466" spans="1:6" x14ac:dyDescent="0.35">
      <c r="A466">
        <v>4445114986</v>
      </c>
      <c r="B466" s="1" t="s">
        <v>36</v>
      </c>
      <c r="C466">
        <v>725</v>
      </c>
      <c r="D466">
        <v>233</v>
      </c>
      <c r="E466">
        <v>2</v>
      </c>
      <c r="F466">
        <v>30</v>
      </c>
    </row>
    <row r="467" spans="1:6" x14ac:dyDescent="0.35">
      <c r="A467">
        <v>4445114986</v>
      </c>
      <c r="B467" s="1" t="s">
        <v>37</v>
      </c>
      <c r="C467">
        <v>897</v>
      </c>
      <c r="D467">
        <v>180</v>
      </c>
      <c r="E467">
        <v>0</v>
      </c>
      <c r="F467">
        <v>0</v>
      </c>
    </row>
    <row r="468" spans="1:6" x14ac:dyDescent="0.35">
      <c r="A468">
        <v>4445114986</v>
      </c>
      <c r="B468" s="1" t="s">
        <v>38</v>
      </c>
      <c r="C468">
        <v>734</v>
      </c>
      <c r="D468">
        <v>185</v>
      </c>
      <c r="E468">
        <v>6</v>
      </c>
      <c r="F468">
        <v>2</v>
      </c>
    </row>
    <row r="469" spans="1:6" x14ac:dyDescent="0.35">
      <c r="A469">
        <v>4445114986</v>
      </c>
      <c r="B469" s="1" t="s">
        <v>39</v>
      </c>
      <c r="C469">
        <v>809</v>
      </c>
      <c r="D469">
        <v>229</v>
      </c>
      <c r="E469">
        <v>0</v>
      </c>
      <c r="F469">
        <v>0</v>
      </c>
    </row>
    <row r="470" spans="1:6" x14ac:dyDescent="0.35">
      <c r="A470">
        <v>4445114986</v>
      </c>
      <c r="B470" s="1" t="s">
        <v>40</v>
      </c>
      <c r="C470">
        <v>866</v>
      </c>
      <c r="D470">
        <v>108</v>
      </c>
      <c r="E470">
        <v>4</v>
      </c>
      <c r="F470">
        <v>26</v>
      </c>
    </row>
    <row r="471" spans="1:6" x14ac:dyDescent="0.35">
      <c r="A471">
        <v>4445114986</v>
      </c>
      <c r="B471" s="1" t="s">
        <v>41</v>
      </c>
      <c r="C471">
        <v>733</v>
      </c>
      <c r="D471">
        <v>308</v>
      </c>
      <c r="E471">
        <v>8</v>
      </c>
      <c r="F471">
        <v>0</v>
      </c>
    </row>
    <row r="472" spans="1:6" x14ac:dyDescent="0.35">
      <c r="A472">
        <v>4445114986</v>
      </c>
      <c r="B472" s="1" t="s">
        <v>42</v>
      </c>
      <c r="C472">
        <v>641</v>
      </c>
      <c r="D472">
        <v>266</v>
      </c>
      <c r="E472">
        <v>0</v>
      </c>
      <c r="F472">
        <v>0</v>
      </c>
    </row>
    <row r="473" spans="1:6" x14ac:dyDescent="0.35">
      <c r="A473">
        <v>4445114986</v>
      </c>
      <c r="B473" s="1" t="s">
        <v>43</v>
      </c>
      <c r="C473">
        <v>783</v>
      </c>
      <c r="D473">
        <v>231</v>
      </c>
      <c r="E473">
        <v>0</v>
      </c>
      <c r="F473">
        <v>0</v>
      </c>
    </row>
    <row r="474" spans="1:6" x14ac:dyDescent="0.35">
      <c r="A474">
        <v>4445114986</v>
      </c>
      <c r="B474" s="1" t="s">
        <v>44</v>
      </c>
      <c r="C474">
        <v>622</v>
      </c>
      <c r="D474">
        <v>232</v>
      </c>
      <c r="E474">
        <v>22</v>
      </c>
      <c r="F474">
        <v>34</v>
      </c>
    </row>
    <row r="475" spans="1:6" x14ac:dyDescent="0.35">
      <c r="A475">
        <v>4445114986</v>
      </c>
      <c r="B475" s="1" t="s">
        <v>45</v>
      </c>
      <c r="C475">
        <v>380</v>
      </c>
      <c r="D475">
        <v>58</v>
      </c>
      <c r="E475">
        <v>0</v>
      </c>
      <c r="F475">
        <v>0</v>
      </c>
    </row>
    <row r="476" spans="1:6" x14ac:dyDescent="0.35">
      <c r="A476">
        <v>4558609924</v>
      </c>
      <c r="B476" s="1" t="s">
        <v>15</v>
      </c>
      <c r="C476">
        <v>1122</v>
      </c>
      <c r="D476">
        <v>318</v>
      </c>
      <c r="E476">
        <v>0</v>
      </c>
      <c r="F476">
        <v>0</v>
      </c>
    </row>
    <row r="477" spans="1:6" x14ac:dyDescent="0.35">
      <c r="A477">
        <v>4558609924</v>
      </c>
      <c r="B477" s="1" t="s">
        <v>16</v>
      </c>
      <c r="C477">
        <v>1287</v>
      </c>
      <c r="D477">
        <v>127</v>
      </c>
      <c r="E477">
        <v>7</v>
      </c>
      <c r="F477">
        <v>19</v>
      </c>
    </row>
    <row r="478" spans="1:6" x14ac:dyDescent="0.35">
      <c r="A478">
        <v>4558609924</v>
      </c>
      <c r="B478" s="1" t="s">
        <v>17</v>
      </c>
      <c r="C478">
        <v>1161</v>
      </c>
      <c r="D478">
        <v>279</v>
      </c>
      <c r="E478">
        <v>0</v>
      </c>
      <c r="F478">
        <v>0</v>
      </c>
    </row>
    <row r="479" spans="1:6" x14ac:dyDescent="0.35">
      <c r="A479">
        <v>4558609924</v>
      </c>
      <c r="B479" s="1" t="s">
        <v>18</v>
      </c>
      <c r="C479">
        <v>1131</v>
      </c>
      <c r="D479">
        <v>262</v>
      </c>
      <c r="E479">
        <v>30</v>
      </c>
      <c r="F479">
        <v>17</v>
      </c>
    </row>
    <row r="480" spans="1:6" x14ac:dyDescent="0.35">
      <c r="A480">
        <v>4558609924</v>
      </c>
      <c r="B480" s="1" t="s">
        <v>19</v>
      </c>
      <c r="C480">
        <v>1112</v>
      </c>
      <c r="D480">
        <v>308</v>
      </c>
      <c r="E480">
        <v>12</v>
      </c>
      <c r="F480">
        <v>8</v>
      </c>
    </row>
    <row r="481" spans="1:6" x14ac:dyDescent="0.35">
      <c r="A481">
        <v>4558609924</v>
      </c>
      <c r="B481" s="1" t="s">
        <v>20</v>
      </c>
      <c r="C481">
        <v>1110</v>
      </c>
      <c r="D481">
        <v>304</v>
      </c>
      <c r="E481">
        <v>19</v>
      </c>
      <c r="F481">
        <v>7</v>
      </c>
    </row>
    <row r="482" spans="1:6" x14ac:dyDescent="0.35">
      <c r="A482">
        <v>4558609924</v>
      </c>
      <c r="B482" s="1" t="s">
        <v>21</v>
      </c>
      <c r="C482">
        <v>1080</v>
      </c>
      <c r="D482">
        <v>331</v>
      </c>
      <c r="E482">
        <v>15</v>
      </c>
      <c r="F482">
        <v>14</v>
      </c>
    </row>
    <row r="483" spans="1:6" x14ac:dyDescent="0.35">
      <c r="A483">
        <v>4558609924</v>
      </c>
      <c r="B483" s="1" t="s">
        <v>22</v>
      </c>
      <c r="C483">
        <v>1182</v>
      </c>
      <c r="D483">
        <v>248</v>
      </c>
      <c r="E483">
        <v>9</v>
      </c>
      <c r="F483">
        <v>1</v>
      </c>
    </row>
    <row r="484" spans="1:6" x14ac:dyDescent="0.35">
      <c r="A484">
        <v>4558609924</v>
      </c>
      <c r="B484" s="1" t="s">
        <v>23</v>
      </c>
      <c r="C484">
        <v>1218</v>
      </c>
      <c r="D484">
        <v>222</v>
      </c>
      <c r="E484">
        <v>0</v>
      </c>
      <c r="F484">
        <v>0</v>
      </c>
    </row>
    <row r="485" spans="1:6" x14ac:dyDescent="0.35">
      <c r="A485">
        <v>4558609924</v>
      </c>
      <c r="B485" s="1" t="s">
        <v>24</v>
      </c>
      <c r="C485">
        <v>844</v>
      </c>
      <c r="D485">
        <v>432</v>
      </c>
      <c r="E485">
        <v>21</v>
      </c>
      <c r="F485">
        <v>6</v>
      </c>
    </row>
    <row r="486" spans="1:6" x14ac:dyDescent="0.35">
      <c r="A486">
        <v>4558609924</v>
      </c>
      <c r="B486" s="1" t="s">
        <v>25</v>
      </c>
      <c r="C486">
        <v>1122</v>
      </c>
      <c r="D486">
        <v>273</v>
      </c>
      <c r="E486">
        <v>25</v>
      </c>
      <c r="F486">
        <v>20</v>
      </c>
    </row>
    <row r="487" spans="1:6" x14ac:dyDescent="0.35">
      <c r="A487">
        <v>4558609924</v>
      </c>
      <c r="B487" s="1" t="s">
        <v>26</v>
      </c>
      <c r="C487">
        <v>1122</v>
      </c>
      <c r="D487">
        <v>308</v>
      </c>
      <c r="E487">
        <v>5</v>
      </c>
      <c r="F487">
        <v>5</v>
      </c>
    </row>
    <row r="488" spans="1:6" x14ac:dyDescent="0.35">
      <c r="A488">
        <v>4558609924</v>
      </c>
      <c r="B488" s="1" t="s">
        <v>27</v>
      </c>
      <c r="C488">
        <v>1045</v>
      </c>
      <c r="D488">
        <v>395</v>
      </c>
      <c r="E488">
        <v>0</v>
      </c>
      <c r="F488">
        <v>0</v>
      </c>
    </row>
    <row r="489" spans="1:6" x14ac:dyDescent="0.35">
      <c r="A489">
        <v>4558609924</v>
      </c>
      <c r="B489" s="1" t="s">
        <v>28</v>
      </c>
      <c r="C489">
        <v>993</v>
      </c>
      <c r="D489">
        <v>340</v>
      </c>
      <c r="E489">
        <v>10</v>
      </c>
      <c r="F489">
        <v>18</v>
      </c>
    </row>
    <row r="490" spans="1:6" x14ac:dyDescent="0.35">
      <c r="A490">
        <v>4558609924</v>
      </c>
      <c r="B490" s="1" t="s">
        <v>29</v>
      </c>
      <c r="C490">
        <v>1062</v>
      </c>
      <c r="D490">
        <v>283</v>
      </c>
      <c r="E490">
        <v>41</v>
      </c>
      <c r="F490">
        <v>12</v>
      </c>
    </row>
    <row r="491" spans="1:6" x14ac:dyDescent="0.35">
      <c r="A491">
        <v>4558609924</v>
      </c>
      <c r="B491" s="1" t="s">
        <v>30</v>
      </c>
      <c r="C491">
        <v>1087</v>
      </c>
      <c r="D491">
        <v>312</v>
      </c>
      <c r="E491">
        <v>14</v>
      </c>
      <c r="F491">
        <v>27</v>
      </c>
    </row>
    <row r="492" spans="1:6" x14ac:dyDescent="0.35">
      <c r="A492">
        <v>4558609924</v>
      </c>
      <c r="B492" s="1" t="s">
        <v>31</v>
      </c>
      <c r="C492">
        <v>985</v>
      </c>
      <c r="D492">
        <v>367</v>
      </c>
      <c r="E492">
        <v>11</v>
      </c>
      <c r="F492">
        <v>1</v>
      </c>
    </row>
    <row r="493" spans="1:6" x14ac:dyDescent="0.35">
      <c r="A493">
        <v>4558609924</v>
      </c>
      <c r="B493" s="1" t="s">
        <v>32</v>
      </c>
      <c r="C493">
        <v>1096</v>
      </c>
      <c r="D493">
        <v>197</v>
      </c>
      <c r="E493">
        <v>29</v>
      </c>
      <c r="F493">
        <v>15</v>
      </c>
    </row>
    <row r="494" spans="1:6" x14ac:dyDescent="0.35">
      <c r="A494">
        <v>4558609924</v>
      </c>
      <c r="B494" s="1" t="s">
        <v>33</v>
      </c>
      <c r="C494">
        <v>1111</v>
      </c>
      <c r="D494">
        <v>293</v>
      </c>
      <c r="E494">
        <v>29</v>
      </c>
      <c r="F494">
        <v>7</v>
      </c>
    </row>
    <row r="495" spans="1:6" x14ac:dyDescent="0.35">
      <c r="A495">
        <v>4558609924</v>
      </c>
      <c r="B495" s="1" t="s">
        <v>34</v>
      </c>
      <c r="C495">
        <v>1121</v>
      </c>
      <c r="D495">
        <v>190</v>
      </c>
      <c r="E495">
        <v>0</v>
      </c>
      <c r="F495">
        <v>0</v>
      </c>
    </row>
    <row r="496" spans="1:6" x14ac:dyDescent="0.35">
      <c r="A496">
        <v>4558609924</v>
      </c>
      <c r="B496" s="1" t="s">
        <v>35</v>
      </c>
      <c r="C496">
        <v>1057</v>
      </c>
      <c r="D496">
        <v>383</v>
      </c>
      <c r="E496">
        <v>0</v>
      </c>
      <c r="F496">
        <v>0</v>
      </c>
    </row>
    <row r="497" spans="1:6" x14ac:dyDescent="0.35">
      <c r="A497">
        <v>4558609924</v>
      </c>
      <c r="B497" s="1" t="s">
        <v>36</v>
      </c>
      <c r="C497">
        <v>1172</v>
      </c>
      <c r="D497">
        <v>237</v>
      </c>
      <c r="E497">
        <v>10</v>
      </c>
      <c r="F497">
        <v>21</v>
      </c>
    </row>
    <row r="498" spans="1:6" x14ac:dyDescent="0.35">
      <c r="A498">
        <v>4558609924</v>
      </c>
      <c r="B498" s="1" t="s">
        <v>37</v>
      </c>
      <c r="C498">
        <v>1188</v>
      </c>
      <c r="D498">
        <v>252</v>
      </c>
      <c r="E498">
        <v>0</v>
      </c>
      <c r="F498">
        <v>0</v>
      </c>
    </row>
    <row r="499" spans="1:6" x14ac:dyDescent="0.35">
      <c r="A499">
        <v>4558609924</v>
      </c>
      <c r="B499" s="1" t="s">
        <v>38</v>
      </c>
      <c r="C499">
        <v>1048</v>
      </c>
      <c r="D499">
        <v>370</v>
      </c>
      <c r="E499">
        <v>8</v>
      </c>
      <c r="F499">
        <v>14</v>
      </c>
    </row>
    <row r="500" spans="1:6" x14ac:dyDescent="0.35">
      <c r="A500">
        <v>4558609924</v>
      </c>
      <c r="B500" s="1" t="s">
        <v>39</v>
      </c>
      <c r="C500">
        <v>1238</v>
      </c>
      <c r="D500">
        <v>202</v>
      </c>
      <c r="E500">
        <v>0</v>
      </c>
      <c r="F500">
        <v>0</v>
      </c>
    </row>
    <row r="501" spans="1:6" x14ac:dyDescent="0.35">
      <c r="A501">
        <v>4558609924</v>
      </c>
      <c r="B501" s="1" t="s">
        <v>40</v>
      </c>
      <c r="C501">
        <v>1116</v>
      </c>
      <c r="D501">
        <v>233</v>
      </c>
      <c r="E501">
        <v>16</v>
      </c>
      <c r="F501">
        <v>23</v>
      </c>
    </row>
    <row r="502" spans="1:6" x14ac:dyDescent="0.35">
      <c r="A502">
        <v>4558609924</v>
      </c>
      <c r="B502" s="1" t="s">
        <v>41</v>
      </c>
      <c r="C502">
        <v>1019</v>
      </c>
      <c r="D502">
        <v>238</v>
      </c>
      <c r="E502">
        <v>35</v>
      </c>
      <c r="F502">
        <v>66</v>
      </c>
    </row>
    <row r="503" spans="1:6" x14ac:dyDescent="0.35">
      <c r="A503">
        <v>4558609924</v>
      </c>
      <c r="B503" s="1" t="s">
        <v>42</v>
      </c>
      <c r="C503">
        <v>1065</v>
      </c>
      <c r="D503">
        <v>339</v>
      </c>
      <c r="E503">
        <v>30</v>
      </c>
      <c r="F503">
        <v>6</v>
      </c>
    </row>
    <row r="504" spans="1:6" x14ac:dyDescent="0.35">
      <c r="A504">
        <v>4558609924</v>
      </c>
      <c r="B504" s="1" t="s">
        <v>43</v>
      </c>
      <c r="C504">
        <v>1191</v>
      </c>
      <c r="D504">
        <v>220</v>
      </c>
      <c r="E504">
        <v>18</v>
      </c>
      <c r="F504">
        <v>11</v>
      </c>
    </row>
    <row r="505" spans="1:6" x14ac:dyDescent="0.35">
      <c r="A505">
        <v>4558609924</v>
      </c>
      <c r="B505" s="1" t="s">
        <v>44</v>
      </c>
      <c r="C505">
        <v>1081</v>
      </c>
      <c r="D505">
        <v>324</v>
      </c>
      <c r="E505">
        <v>31</v>
      </c>
      <c r="F505">
        <v>4</v>
      </c>
    </row>
    <row r="506" spans="1:6" x14ac:dyDescent="0.35">
      <c r="A506">
        <v>4558609924</v>
      </c>
      <c r="B506" s="1" t="s">
        <v>45</v>
      </c>
      <c r="C506">
        <v>736</v>
      </c>
      <c r="D506">
        <v>247</v>
      </c>
      <c r="E506">
        <v>0</v>
      </c>
      <c r="F506">
        <v>0</v>
      </c>
    </row>
    <row r="507" spans="1:6" x14ac:dyDescent="0.35">
      <c r="A507">
        <v>4702921684</v>
      </c>
      <c r="B507" s="1" t="s">
        <v>15</v>
      </c>
      <c r="C507">
        <v>718</v>
      </c>
      <c r="D507">
        <v>263</v>
      </c>
      <c r="E507">
        <v>0</v>
      </c>
      <c r="F507">
        <v>0</v>
      </c>
    </row>
    <row r="508" spans="1:6" x14ac:dyDescent="0.35">
      <c r="A508">
        <v>4702921684</v>
      </c>
      <c r="B508" s="1" t="s">
        <v>16</v>
      </c>
      <c r="C508">
        <v>777</v>
      </c>
      <c r="D508">
        <v>258</v>
      </c>
      <c r="E508">
        <v>0</v>
      </c>
      <c r="F508">
        <v>0</v>
      </c>
    </row>
    <row r="509" spans="1:6" x14ac:dyDescent="0.35">
      <c r="A509">
        <v>4702921684</v>
      </c>
      <c r="B509" s="1" t="s">
        <v>17</v>
      </c>
      <c r="C509">
        <v>772</v>
      </c>
      <c r="D509">
        <v>271</v>
      </c>
      <c r="E509">
        <v>0</v>
      </c>
      <c r="F509">
        <v>0</v>
      </c>
    </row>
    <row r="510" spans="1:6" x14ac:dyDescent="0.35">
      <c r="A510">
        <v>4702921684</v>
      </c>
      <c r="B510" s="1" t="s">
        <v>18</v>
      </c>
      <c r="C510">
        <v>944</v>
      </c>
      <c r="D510">
        <v>256</v>
      </c>
      <c r="E510">
        <v>8</v>
      </c>
      <c r="F510">
        <v>1</v>
      </c>
    </row>
    <row r="511" spans="1:6" x14ac:dyDescent="0.35">
      <c r="A511">
        <v>4702921684</v>
      </c>
      <c r="B511" s="1" t="s">
        <v>19</v>
      </c>
      <c r="C511">
        <v>556</v>
      </c>
      <c r="D511">
        <v>335</v>
      </c>
      <c r="E511">
        <v>24</v>
      </c>
      <c r="F511">
        <v>3</v>
      </c>
    </row>
    <row r="512" spans="1:6" x14ac:dyDescent="0.35">
      <c r="A512">
        <v>4702921684</v>
      </c>
      <c r="B512" s="1" t="s">
        <v>20</v>
      </c>
      <c r="C512">
        <v>437</v>
      </c>
      <c r="D512">
        <v>302</v>
      </c>
      <c r="E512">
        <v>66</v>
      </c>
      <c r="F512">
        <v>12</v>
      </c>
    </row>
    <row r="513" spans="1:6" x14ac:dyDescent="0.35">
      <c r="A513">
        <v>4702921684</v>
      </c>
      <c r="B513" s="1" t="s">
        <v>21</v>
      </c>
      <c r="C513">
        <v>890</v>
      </c>
      <c r="D513">
        <v>191</v>
      </c>
      <c r="E513">
        <v>30</v>
      </c>
      <c r="F513">
        <v>22</v>
      </c>
    </row>
    <row r="514" spans="1:6" x14ac:dyDescent="0.35">
      <c r="A514">
        <v>4702921684</v>
      </c>
      <c r="B514" s="1" t="s">
        <v>22</v>
      </c>
      <c r="C514">
        <v>757</v>
      </c>
      <c r="D514">
        <v>179</v>
      </c>
      <c r="E514">
        <v>8</v>
      </c>
      <c r="F514">
        <v>10</v>
      </c>
    </row>
    <row r="515" spans="1:6" x14ac:dyDescent="0.35">
      <c r="A515">
        <v>4702921684</v>
      </c>
      <c r="B515" s="1" t="s">
        <v>23</v>
      </c>
      <c r="C515">
        <v>717</v>
      </c>
      <c r="D515">
        <v>260</v>
      </c>
      <c r="E515">
        <v>29</v>
      </c>
      <c r="F515">
        <v>2</v>
      </c>
    </row>
    <row r="516" spans="1:6" x14ac:dyDescent="0.35">
      <c r="A516">
        <v>4702921684</v>
      </c>
      <c r="B516" s="1" t="s">
        <v>24</v>
      </c>
      <c r="C516">
        <v>901</v>
      </c>
      <c r="D516">
        <v>144</v>
      </c>
      <c r="E516">
        <v>41</v>
      </c>
      <c r="F516">
        <v>4</v>
      </c>
    </row>
    <row r="517" spans="1:6" x14ac:dyDescent="0.35">
      <c r="A517">
        <v>4702921684</v>
      </c>
      <c r="B517" s="1" t="s">
        <v>25</v>
      </c>
      <c r="C517">
        <v>1341</v>
      </c>
      <c r="D517">
        <v>72</v>
      </c>
      <c r="E517">
        <v>0</v>
      </c>
      <c r="F517">
        <v>0</v>
      </c>
    </row>
    <row r="518" spans="1:6" x14ac:dyDescent="0.35">
      <c r="A518">
        <v>4702921684</v>
      </c>
      <c r="B518" s="1" t="s">
        <v>26</v>
      </c>
      <c r="C518">
        <v>469</v>
      </c>
      <c r="D518">
        <v>408</v>
      </c>
      <c r="E518">
        <v>66</v>
      </c>
      <c r="F518">
        <v>9</v>
      </c>
    </row>
    <row r="519" spans="1:6" x14ac:dyDescent="0.35">
      <c r="A519">
        <v>4702921684</v>
      </c>
      <c r="B519" s="1" t="s">
        <v>27</v>
      </c>
      <c r="C519">
        <v>542</v>
      </c>
      <c r="D519">
        <v>281</v>
      </c>
      <c r="E519">
        <v>95</v>
      </c>
      <c r="F519">
        <v>15</v>
      </c>
    </row>
    <row r="520" spans="1:6" x14ac:dyDescent="0.35">
      <c r="A520">
        <v>4702921684</v>
      </c>
      <c r="B520" s="1" t="s">
        <v>28</v>
      </c>
      <c r="C520">
        <v>730</v>
      </c>
      <c r="D520">
        <v>270</v>
      </c>
      <c r="E520">
        <v>15</v>
      </c>
      <c r="F520">
        <v>6</v>
      </c>
    </row>
    <row r="521" spans="1:6" x14ac:dyDescent="0.35">
      <c r="A521">
        <v>4702921684</v>
      </c>
      <c r="B521" s="1" t="s">
        <v>29</v>
      </c>
      <c r="C521">
        <v>765</v>
      </c>
      <c r="D521">
        <v>216</v>
      </c>
      <c r="E521">
        <v>8</v>
      </c>
      <c r="F521">
        <v>1</v>
      </c>
    </row>
    <row r="522" spans="1:6" x14ac:dyDescent="0.35">
      <c r="A522">
        <v>4702921684</v>
      </c>
      <c r="B522" s="1" t="s">
        <v>30</v>
      </c>
      <c r="C522">
        <v>733</v>
      </c>
      <c r="D522">
        <v>238</v>
      </c>
      <c r="E522">
        <v>16</v>
      </c>
      <c r="F522">
        <v>1</v>
      </c>
    </row>
    <row r="523" spans="1:6" x14ac:dyDescent="0.35">
      <c r="A523">
        <v>4702921684</v>
      </c>
      <c r="B523" s="1" t="s">
        <v>31</v>
      </c>
      <c r="C523">
        <v>738</v>
      </c>
      <c r="D523">
        <v>232</v>
      </c>
      <c r="E523">
        <v>9</v>
      </c>
      <c r="F523">
        <v>14</v>
      </c>
    </row>
    <row r="524" spans="1:6" x14ac:dyDescent="0.35">
      <c r="A524">
        <v>4702921684</v>
      </c>
      <c r="B524" s="1" t="s">
        <v>32</v>
      </c>
      <c r="C524">
        <v>692</v>
      </c>
      <c r="D524">
        <v>267</v>
      </c>
      <c r="E524">
        <v>19</v>
      </c>
      <c r="F524">
        <v>12</v>
      </c>
    </row>
    <row r="525" spans="1:6" x14ac:dyDescent="0.35">
      <c r="A525">
        <v>4702921684</v>
      </c>
      <c r="B525" s="1" t="s">
        <v>33</v>
      </c>
      <c r="C525">
        <v>728</v>
      </c>
      <c r="D525">
        <v>263</v>
      </c>
      <c r="E525">
        <v>36</v>
      </c>
      <c r="F525">
        <v>4</v>
      </c>
    </row>
    <row r="526" spans="1:6" x14ac:dyDescent="0.35">
      <c r="A526">
        <v>4702921684</v>
      </c>
      <c r="B526" s="1" t="s">
        <v>34</v>
      </c>
      <c r="C526">
        <v>1440</v>
      </c>
      <c r="D526">
        <v>0</v>
      </c>
      <c r="E526">
        <v>0</v>
      </c>
      <c r="F526">
        <v>0</v>
      </c>
    </row>
    <row r="527" spans="1:6" x14ac:dyDescent="0.35">
      <c r="A527">
        <v>4702921684</v>
      </c>
      <c r="B527" s="1" t="s">
        <v>35</v>
      </c>
      <c r="C527">
        <v>1131</v>
      </c>
      <c r="D527">
        <v>195</v>
      </c>
      <c r="E527">
        <v>40</v>
      </c>
      <c r="F527">
        <v>5</v>
      </c>
    </row>
    <row r="528" spans="1:6" x14ac:dyDescent="0.35">
      <c r="A528">
        <v>4702921684</v>
      </c>
      <c r="B528" s="1" t="s">
        <v>36</v>
      </c>
      <c r="C528">
        <v>729</v>
      </c>
      <c r="D528">
        <v>313</v>
      </c>
      <c r="E528">
        <v>0</v>
      </c>
      <c r="F528">
        <v>0</v>
      </c>
    </row>
    <row r="529" spans="1:6" x14ac:dyDescent="0.35">
      <c r="A529">
        <v>4702921684</v>
      </c>
      <c r="B529" s="1" t="s">
        <v>37</v>
      </c>
      <c r="C529">
        <v>757</v>
      </c>
      <c r="D529">
        <v>251</v>
      </c>
      <c r="E529">
        <v>15</v>
      </c>
      <c r="F529">
        <v>4</v>
      </c>
    </row>
    <row r="530" spans="1:6" x14ac:dyDescent="0.35">
      <c r="A530">
        <v>4702921684</v>
      </c>
      <c r="B530" s="1" t="s">
        <v>38</v>
      </c>
      <c r="C530">
        <v>745</v>
      </c>
      <c r="D530">
        <v>241</v>
      </c>
      <c r="E530">
        <v>5</v>
      </c>
      <c r="F530">
        <v>8</v>
      </c>
    </row>
    <row r="531" spans="1:6" x14ac:dyDescent="0.35">
      <c r="A531">
        <v>4702921684</v>
      </c>
      <c r="B531" s="1" t="s">
        <v>39</v>
      </c>
      <c r="C531">
        <v>682</v>
      </c>
      <c r="D531">
        <v>207</v>
      </c>
      <c r="E531">
        <v>16</v>
      </c>
      <c r="F531">
        <v>1</v>
      </c>
    </row>
    <row r="532" spans="1:6" x14ac:dyDescent="0.35">
      <c r="A532">
        <v>4702921684</v>
      </c>
      <c r="B532" s="1" t="s">
        <v>40</v>
      </c>
      <c r="C532">
        <v>577</v>
      </c>
      <c r="D532">
        <v>439</v>
      </c>
      <c r="E532">
        <v>46</v>
      </c>
      <c r="F532">
        <v>5</v>
      </c>
    </row>
    <row r="533" spans="1:6" x14ac:dyDescent="0.35">
      <c r="A533">
        <v>4702921684</v>
      </c>
      <c r="B533" s="1" t="s">
        <v>41</v>
      </c>
      <c r="C533">
        <v>1019</v>
      </c>
      <c r="D533">
        <v>192</v>
      </c>
      <c r="E533">
        <v>125</v>
      </c>
      <c r="F533">
        <v>9</v>
      </c>
    </row>
    <row r="534" spans="1:6" x14ac:dyDescent="0.35">
      <c r="A534">
        <v>4702921684</v>
      </c>
      <c r="B534" s="1" t="s">
        <v>42</v>
      </c>
      <c r="C534">
        <v>746</v>
      </c>
      <c r="D534">
        <v>253</v>
      </c>
      <c r="E534">
        <v>12</v>
      </c>
      <c r="F534">
        <v>0</v>
      </c>
    </row>
    <row r="535" spans="1:6" x14ac:dyDescent="0.35">
      <c r="A535">
        <v>4702921684</v>
      </c>
      <c r="B535" s="1" t="s">
        <v>43</v>
      </c>
      <c r="C535">
        <v>701</v>
      </c>
      <c r="D535">
        <v>262</v>
      </c>
      <c r="E535">
        <v>37</v>
      </c>
      <c r="F535">
        <v>1</v>
      </c>
    </row>
    <row r="536" spans="1:6" x14ac:dyDescent="0.35">
      <c r="A536">
        <v>4702921684</v>
      </c>
      <c r="B536" s="1" t="s">
        <v>44</v>
      </c>
      <c r="C536">
        <v>784</v>
      </c>
      <c r="D536">
        <v>235</v>
      </c>
      <c r="E536">
        <v>41</v>
      </c>
      <c r="F536">
        <v>10</v>
      </c>
    </row>
    <row r="537" spans="1:6" x14ac:dyDescent="0.35">
      <c r="A537">
        <v>4702921684</v>
      </c>
      <c r="B537" s="1" t="s">
        <v>45</v>
      </c>
      <c r="C537">
        <v>241</v>
      </c>
      <c r="D537">
        <v>68</v>
      </c>
      <c r="E537">
        <v>0</v>
      </c>
      <c r="F537">
        <v>0</v>
      </c>
    </row>
    <row r="538" spans="1:6" x14ac:dyDescent="0.35">
      <c r="A538">
        <v>5553957443</v>
      </c>
      <c r="B538" s="1" t="s">
        <v>15</v>
      </c>
      <c r="C538">
        <v>767</v>
      </c>
      <c r="D538">
        <v>277</v>
      </c>
      <c r="E538">
        <v>13</v>
      </c>
      <c r="F538">
        <v>19</v>
      </c>
    </row>
    <row r="539" spans="1:6" x14ac:dyDescent="0.35">
      <c r="A539">
        <v>5553957443</v>
      </c>
      <c r="B539" s="1" t="s">
        <v>16</v>
      </c>
      <c r="C539">
        <v>647</v>
      </c>
      <c r="D539">
        <v>226</v>
      </c>
      <c r="E539">
        <v>0</v>
      </c>
      <c r="F539">
        <v>0</v>
      </c>
    </row>
    <row r="540" spans="1:6" x14ac:dyDescent="0.35">
      <c r="A540">
        <v>5553957443</v>
      </c>
      <c r="B540" s="1" t="s">
        <v>17</v>
      </c>
      <c r="C540">
        <v>693</v>
      </c>
      <c r="D540">
        <v>256</v>
      </c>
      <c r="E540">
        <v>41</v>
      </c>
      <c r="F540">
        <v>61</v>
      </c>
    </row>
    <row r="541" spans="1:6" x14ac:dyDescent="0.35">
      <c r="A541">
        <v>5553957443</v>
      </c>
      <c r="B541" s="1" t="s">
        <v>18</v>
      </c>
      <c r="C541">
        <v>689</v>
      </c>
      <c r="D541">
        <v>239</v>
      </c>
      <c r="E541">
        <v>38</v>
      </c>
      <c r="F541">
        <v>58</v>
      </c>
    </row>
    <row r="542" spans="1:6" x14ac:dyDescent="0.35">
      <c r="A542">
        <v>5553957443</v>
      </c>
      <c r="B542" s="1" t="s">
        <v>19</v>
      </c>
      <c r="C542">
        <v>521</v>
      </c>
      <c r="D542">
        <v>288</v>
      </c>
      <c r="E542">
        <v>0</v>
      </c>
      <c r="F542">
        <v>0</v>
      </c>
    </row>
    <row r="543" spans="1:6" x14ac:dyDescent="0.35">
      <c r="A543">
        <v>5553957443</v>
      </c>
      <c r="B543" s="1" t="s">
        <v>20</v>
      </c>
      <c r="C543">
        <v>943</v>
      </c>
      <c r="D543">
        <v>46</v>
      </c>
      <c r="E543">
        <v>0</v>
      </c>
      <c r="F543">
        <v>0</v>
      </c>
    </row>
    <row r="544" spans="1:6" x14ac:dyDescent="0.35">
      <c r="A544">
        <v>5553957443</v>
      </c>
      <c r="B544" s="1" t="s">
        <v>21</v>
      </c>
      <c r="C544">
        <v>622</v>
      </c>
      <c r="D544">
        <v>206</v>
      </c>
      <c r="E544">
        <v>0</v>
      </c>
      <c r="F544">
        <v>0</v>
      </c>
    </row>
    <row r="545" spans="1:6" x14ac:dyDescent="0.35">
      <c r="A545">
        <v>5553957443</v>
      </c>
      <c r="B545" s="1" t="s">
        <v>22</v>
      </c>
      <c r="C545">
        <v>756</v>
      </c>
      <c r="D545">
        <v>249</v>
      </c>
      <c r="E545">
        <v>28</v>
      </c>
      <c r="F545">
        <v>69</v>
      </c>
    </row>
    <row r="546" spans="1:6" x14ac:dyDescent="0.35">
      <c r="A546">
        <v>5553957443</v>
      </c>
      <c r="B546" s="1" t="s">
        <v>23</v>
      </c>
      <c r="C546">
        <v>598</v>
      </c>
      <c r="D546">
        <v>148</v>
      </c>
      <c r="E546">
        <v>0</v>
      </c>
      <c r="F546">
        <v>0</v>
      </c>
    </row>
    <row r="547" spans="1:6" x14ac:dyDescent="0.35">
      <c r="A547">
        <v>5553957443</v>
      </c>
      <c r="B547" s="1" t="s">
        <v>24</v>
      </c>
      <c r="C547">
        <v>801</v>
      </c>
      <c r="D547">
        <v>177</v>
      </c>
      <c r="E547">
        <v>42</v>
      </c>
      <c r="F547">
        <v>47</v>
      </c>
    </row>
    <row r="548" spans="1:6" x14ac:dyDescent="0.35">
      <c r="A548">
        <v>5553957443</v>
      </c>
      <c r="B548" s="1" t="s">
        <v>25</v>
      </c>
      <c r="C548">
        <v>781</v>
      </c>
      <c r="D548">
        <v>270</v>
      </c>
      <c r="E548">
        <v>16</v>
      </c>
      <c r="F548">
        <v>25</v>
      </c>
    </row>
    <row r="549" spans="1:6" x14ac:dyDescent="0.35">
      <c r="A549">
        <v>5553957443</v>
      </c>
      <c r="B549" s="1" t="s">
        <v>26</v>
      </c>
      <c r="C549">
        <v>443</v>
      </c>
      <c r="D549">
        <v>272</v>
      </c>
      <c r="E549">
        <v>0</v>
      </c>
      <c r="F549">
        <v>0</v>
      </c>
    </row>
    <row r="550" spans="1:6" x14ac:dyDescent="0.35">
      <c r="A550">
        <v>5553957443</v>
      </c>
      <c r="B550" s="1" t="s">
        <v>27</v>
      </c>
      <c r="C550">
        <v>582</v>
      </c>
      <c r="D550">
        <v>104</v>
      </c>
      <c r="E550">
        <v>0</v>
      </c>
      <c r="F550">
        <v>0</v>
      </c>
    </row>
    <row r="551" spans="1:6" x14ac:dyDescent="0.35">
      <c r="A551">
        <v>5553957443</v>
      </c>
      <c r="B551" s="1" t="s">
        <v>28</v>
      </c>
      <c r="C551">
        <v>732</v>
      </c>
      <c r="D551">
        <v>201</v>
      </c>
      <c r="E551">
        <v>11</v>
      </c>
      <c r="F551">
        <v>51</v>
      </c>
    </row>
    <row r="552" spans="1:6" x14ac:dyDescent="0.35">
      <c r="A552">
        <v>5553957443</v>
      </c>
      <c r="B552" s="1" t="s">
        <v>29</v>
      </c>
      <c r="C552">
        <v>750</v>
      </c>
      <c r="D552">
        <v>238</v>
      </c>
      <c r="E552">
        <v>18</v>
      </c>
      <c r="F552">
        <v>40</v>
      </c>
    </row>
    <row r="553" spans="1:6" x14ac:dyDescent="0.35">
      <c r="A553">
        <v>5553957443</v>
      </c>
      <c r="B553" s="1" t="s">
        <v>30</v>
      </c>
      <c r="C553">
        <v>745</v>
      </c>
      <c r="D553">
        <v>206</v>
      </c>
      <c r="E553">
        <v>16</v>
      </c>
      <c r="F553">
        <v>16</v>
      </c>
    </row>
    <row r="554" spans="1:6" x14ac:dyDescent="0.35">
      <c r="A554">
        <v>5553957443</v>
      </c>
      <c r="B554" s="1" t="s">
        <v>31</v>
      </c>
      <c r="C554">
        <v>727</v>
      </c>
      <c r="D554">
        <v>165</v>
      </c>
      <c r="E554">
        <v>13</v>
      </c>
      <c r="F554">
        <v>49</v>
      </c>
    </row>
    <row r="555" spans="1:6" x14ac:dyDescent="0.35">
      <c r="A555">
        <v>5553957443</v>
      </c>
      <c r="B555" s="1" t="s">
        <v>32</v>
      </c>
      <c r="C555">
        <v>709</v>
      </c>
      <c r="D555">
        <v>270</v>
      </c>
      <c r="E555">
        <v>15</v>
      </c>
      <c r="F555">
        <v>46</v>
      </c>
    </row>
    <row r="556" spans="1:6" x14ac:dyDescent="0.35">
      <c r="A556">
        <v>5553957443</v>
      </c>
      <c r="B556" s="1" t="s">
        <v>33</v>
      </c>
      <c r="C556">
        <v>506</v>
      </c>
      <c r="D556">
        <v>84</v>
      </c>
      <c r="E556">
        <v>0</v>
      </c>
      <c r="F556">
        <v>0</v>
      </c>
    </row>
    <row r="557" spans="1:6" x14ac:dyDescent="0.35">
      <c r="A557">
        <v>5553957443</v>
      </c>
      <c r="B557" s="1" t="s">
        <v>34</v>
      </c>
      <c r="C557">
        <v>436</v>
      </c>
      <c r="D557">
        <v>237</v>
      </c>
      <c r="E557">
        <v>0</v>
      </c>
      <c r="F557">
        <v>0</v>
      </c>
    </row>
    <row r="558" spans="1:6" x14ac:dyDescent="0.35">
      <c r="A558">
        <v>5553957443</v>
      </c>
      <c r="B558" s="1" t="s">
        <v>35</v>
      </c>
      <c r="C558">
        <v>724</v>
      </c>
      <c r="D558">
        <v>227</v>
      </c>
      <c r="E558">
        <v>9</v>
      </c>
      <c r="F558">
        <v>23</v>
      </c>
    </row>
    <row r="559" spans="1:6" x14ac:dyDescent="0.35">
      <c r="A559">
        <v>5553957443</v>
      </c>
      <c r="B559" s="1" t="s">
        <v>36</v>
      </c>
      <c r="C559">
        <v>812</v>
      </c>
      <c r="D559">
        <v>247</v>
      </c>
      <c r="E559">
        <v>29</v>
      </c>
      <c r="F559">
        <v>26</v>
      </c>
    </row>
    <row r="560" spans="1:6" x14ac:dyDescent="0.35">
      <c r="A560">
        <v>5553957443</v>
      </c>
      <c r="B560" s="1" t="s">
        <v>37</v>
      </c>
      <c r="C560">
        <v>651</v>
      </c>
      <c r="D560">
        <v>224</v>
      </c>
      <c r="E560">
        <v>0</v>
      </c>
      <c r="F560">
        <v>0</v>
      </c>
    </row>
    <row r="561" spans="1:6" x14ac:dyDescent="0.35">
      <c r="A561">
        <v>5553957443</v>
      </c>
      <c r="B561" s="1" t="s">
        <v>38</v>
      </c>
      <c r="C561">
        <v>692</v>
      </c>
      <c r="D561">
        <v>241</v>
      </c>
      <c r="E561">
        <v>29</v>
      </c>
      <c r="F561">
        <v>44</v>
      </c>
    </row>
    <row r="562" spans="1:6" x14ac:dyDescent="0.35">
      <c r="A562">
        <v>5553957443</v>
      </c>
      <c r="B562" s="1" t="s">
        <v>39</v>
      </c>
      <c r="C562">
        <v>761</v>
      </c>
      <c r="D562">
        <v>229</v>
      </c>
      <c r="E562">
        <v>9</v>
      </c>
      <c r="F562">
        <v>21</v>
      </c>
    </row>
    <row r="563" spans="1:6" x14ac:dyDescent="0.35">
      <c r="A563">
        <v>5553957443</v>
      </c>
      <c r="B563" s="1" t="s">
        <v>40</v>
      </c>
      <c r="C563">
        <v>902</v>
      </c>
      <c r="D563">
        <v>96</v>
      </c>
      <c r="E563">
        <v>0</v>
      </c>
      <c r="F563">
        <v>0</v>
      </c>
    </row>
    <row r="564" spans="1:6" x14ac:dyDescent="0.35">
      <c r="A564">
        <v>5553957443</v>
      </c>
      <c r="B564" s="1" t="s">
        <v>41</v>
      </c>
      <c r="C564">
        <v>505</v>
      </c>
      <c r="D564">
        <v>210</v>
      </c>
      <c r="E564">
        <v>8</v>
      </c>
      <c r="F564">
        <v>3</v>
      </c>
    </row>
    <row r="565" spans="1:6" x14ac:dyDescent="0.35">
      <c r="A565">
        <v>5553957443</v>
      </c>
      <c r="B565" s="1" t="s">
        <v>42</v>
      </c>
      <c r="C565">
        <v>667</v>
      </c>
      <c r="D565">
        <v>251</v>
      </c>
      <c r="E565">
        <v>22</v>
      </c>
      <c r="F565">
        <v>59</v>
      </c>
    </row>
    <row r="566" spans="1:6" x14ac:dyDescent="0.35">
      <c r="A566">
        <v>5553957443</v>
      </c>
      <c r="B566" s="1" t="s">
        <v>43</v>
      </c>
      <c r="C566">
        <v>707</v>
      </c>
      <c r="D566">
        <v>265</v>
      </c>
      <c r="E566">
        <v>40</v>
      </c>
      <c r="F566">
        <v>61</v>
      </c>
    </row>
    <row r="567" spans="1:6" x14ac:dyDescent="0.35">
      <c r="A567">
        <v>5553957443</v>
      </c>
      <c r="B567" s="1" t="s">
        <v>44</v>
      </c>
      <c r="C567">
        <v>628</v>
      </c>
      <c r="D567">
        <v>195</v>
      </c>
      <c r="E567">
        <v>0</v>
      </c>
      <c r="F567">
        <v>0</v>
      </c>
    </row>
    <row r="568" spans="1:6" x14ac:dyDescent="0.35">
      <c r="A568">
        <v>5553957443</v>
      </c>
      <c r="B568" s="1" t="s">
        <v>45</v>
      </c>
      <c r="C568">
        <v>222</v>
      </c>
      <c r="D568">
        <v>48</v>
      </c>
      <c r="E568">
        <v>6</v>
      </c>
      <c r="F568">
        <v>8</v>
      </c>
    </row>
    <row r="569" spans="1:6" x14ac:dyDescent="0.35">
      <c r="A569">
        <v>5577150313</v>
      </c>
      <c r="B569" s="1" t="s">
        <v>15</v>
      </c>
      <c r="C569">
        <v>728</v>
      </c>
      <c r="D569">
        <v>140</v>
      </c>
      <c r="E569">
        <v>16</v>
      </c>
      <c r="F569">
        <v>86</v>
      </c>
    </row>
    <row r="570" spans="1:6" x14ac:dyDescent="0.35">
      <c r="A570">
        <v>5577150313</v>
      </c>
      <c r="B570" s="1" t="s">
        <v>16</v>
      </c>
      <c r="C570">
        <v>776</v>
      </c>
      <c r="D570">
        <v>144</v>
      </c>
      <c r="E570">
        <v>11</v>
      </c>
      <c r="F570">
        <v>15</v>
      </c>
    </row>
    <row r="571" spans="1:6" x14ac:dyDescent="0.35">
      <c r="A571">
        <v>5577150313</v>
      </c>
      <c r="B571" s="1" t="s">
        <v>17</v>
      </c>
      <c r="C571">
        <v>662</v>
      </c>
      <c r="D571">
        <v>176</v>
      </c>
      <c r="E571">
        <v>30</v>
      </c>
      <c r="F571">
        <v>118</v>
      </c>
    </row>
    <row r="572" spans="1:6" x14ac:dyDescent="0.35">
      <c r="A572">
        <v>5577150313</v>
      </c>
      <c r="B572" s="1" t="s">
        <v>18</v>
      </c>
      <c r="C572">
        <v>695</v>
      </c>
      <c r="D572">
        <v>199</v>
      </c>
      <c r="E572">
        <v>54</v>
      </c>
      <c r="F572">
        <v>115</v>
      </c>
    </row>
    <row r="573" spans="1:6" x14ac:dyDescent="0.35">
      <c r="A573">
        <v>5577150313</v>
      </c>
      <c r="B573" s="1" t="s">
        <v>19</v>
      </c>
      <c r="C573">
        <v>472</v>
      </c>
      <c r="D573">
        <v>158</v>
      </c>
      <c r="E573">
        <v>56</v>
      </c>
      <c r="F573">
        <v>184</v>
      </c>
    </row>
    <row r="574" spans="1:6" x14ac:dyDescent="0.35">
      <c r="A574">
        <v>5577150313</v>
      </c>
      <c r="B574" s="1" t="s">
        <v>20</v>
      </c>
      <c r="C574">
        <v>525</v>
      </c>
      <c r="D574">
        <v>159</v>
      </c>
      <c r="E574">
        <v>37</v>
      </c>
      <c r="F574">
        <v>200</v>
      </c>
    </row>
    <row r="575" spans="1:6" x14ac:dyDescent="0.35">
      <c r="A575">
        <v>5577150313</v>
      </c>
      <c r="B575" s="1" t="s">
        <v>21</v>
      </c>
      <c r="C575">
        <v>623</v>
      </c>
      <c r="D575">
        <v>130</v>
      </c>
      <c r="E575">
        <v>32</v>
      </c>
      <c r="F575">
        <v>114</v>
      </c>
    </row>
    <row r="576" spans="1:6" x14ac:dyDescent="0.35">
      <c r="A576">
        <v>5577150313</v>
      </c>
      <c r="B576" s="1" t="s">
        <v>22</v>
      </c>
      <c r="C576">
        <v>733</v>
      </c>
      <c r="D576">
        <v>111</v>
      </c>
      <c r="E576">
        <v>23</v>
      </c>
      <c r="F576">
        <v>108</v>
      </c>
    </row>
    <row r="577" spans="1:6" x14ac:dyDescent="0.35">
      <c r="A577">
        <v>5577150313</v>
      </c>
      <c r="B577" s="1" t="s">
        <v>23</v>
      </c>
      <c r="C577">
        <v>773</v>
      </c>
      <c r="D577">
        <v>113</v>
      </c>
      <c r="E577">
        <v>16</v>
      </c>
      <c r="F577">
        <v>87</v>
      </c>
    </row>
    <row r="578" spans="1:6" x14ac:dyDescent="0.35">
      <c r="A578">
        <v>5577150313</v>
      </c>
      <c r="B578" s="1" t="s">
        <v>24</v>
      </c>
      <c r="C578">
        <v>670</v>
      </c>
      <c r="D578">
        <v>175</v>
      </c>
      <c r="E578">
        <v>74</v>
      </c>
      <c r="F578">
        <v>110</v>
      </c>
    </row>
    <row r="579" spans="1:6" x14ac:dyDescent="0.35">
      <c r="A579">
        <v>5577150313</v>
      </c>
      <c r="B579" s="1" t="s">
        <v>25</v>
      </c>
      <c r="C579">
        <v>823</v>
      </c>
      <c r="D579">
        <v>200</v>
      </c>
      <c r="E579">
        <v>30</v>
      </c>
      <c r="F579">
        <v>62</v>
      </c>
    </row>
    <row r="580" spans="1:6" x14ac:dyDescent="0.35">
      <c r="A580">
        <v>5577150313</v>
      </c>
      <c r="B580" s="1" t="s">
        <v>26</v>
      </c>
      <c r="C580">
        <v>627</v>
      </c>
      <c r="D580">
        <v>223</v>
      </c>
      <c r="E580">
        <v>24</v>
      </c>
      <c r="F580">
        <v>24</v>
      </c>
    </row>
    <row r="581" spans="1:6" x14ac:dyDescent="0.35">
      <c r="A581">
        <v>5577150313</v>
      </c>
      <c r="B581" s="1" t="s">
        <v>27</v>
      </c>
      <c r="C581">
        <v>425</v>
      </c>
      <c r="D581">
        <v>141</v>
      </c>
      <c r="E581">
        <v>65</v>
      </c>
      <c r="F581">
        <v>210</v>
      </c>
    </row>
    <row r="582" spans="1:6" x14ac:dyDescent="0.35">
      <c r="A582">
        <v>5577150313</v>
      </c>
      <c r="B582" s="1" t="s">
        <v>28</v>
      </c>
      <c r="C582">
        <v>743</v>
      </c>
      <c r="D582">
        <v>214</v>
      </c>
      <c r="E582">
        <v>38</v>
      </c>
      <c r="F582">
        <v>61</v>
      </c>
    </row>
    <row r="583" spans="1:6" x14ac:dyDescent="0.35">
      <c r="A583">
        <v>5577150313</v>
      </c>
      <c r="B583" s="1" t="s">
        <v>29</v>
      </c>
      <c r="C583">
        <v>759</v>
      </c>
      <c r="D583">
        <v>181</v>
      </c>
      <c r="E583">
        <v>32</v>
      </c>
      <c r="F583">
        <v>38</v>
      </c>
    </row>
    <row r="584" spans="1:6" x14ac:dyDescent="0.35">
      <c r="A584">
        <v>5577150313</v>
      </c>
      <c r="B584" s="1" t="s">
        <v>30</v>
      </c>
      <c r="C584">
        <v>773</v>
      </c>
      <c r="D584">
        <v>190</v>
      </c>
      <c r="E584">
        <v>16</v>
      </c>
      <c r="F584">
        <v>63</v>
      </c>
    </row>
    <row r="585" spans="1:6" x14ac:dyDescent="0.35">
      <c r="A585">
        <v>5577150313</v>
      </c>
      <c r="B585" s="1" t="s">
        <v>31</v>
      </c>
      <c r="C585">
        <v>692</v>
      </c>
      <c r="D585">
        <v>141</v>
      </c>
      <c r="E585">
        <v>51</v>
      </c>
      <c r="F585">
        <v>99</v>
      </c>
    </row>
    <row r="586" spans="1:6" x14ac:dyDescent="0.35">
      <c r="A586">
        <v>5577150313</v>
      </c>
      <c r="B586" s="1" t="s">
        <v>32</v>
      </c>
      <c r="C586">
        <v>739</v>
      </c>
      <c r="D586">
        <v>165</v>
      </c>
      <c r="E586">
        <v>36</v>
      </c>
      <c r="F586">
        <v>97</v>
      </c>
    </row>
    <row r="587" spans="1:6" x14ac:dyDescent="0.35">
      <c r="A587">
        <v>5577150313</v>
      </c>
      <c r="B587" s="1" t="s">
        <v>33</v>
      </c>
      <c r="C587">
        <v>621</v>
      </c>
      <c r="D587">
        <v>163</v>
      </c>
      <c r="E587">
        <v>45</v>
      </c>
      <c r="F587">
        <v>207</v>
      </c>
    </row>
    <row r="588" spans="1:6" x14ac:dyDescent="0.35">
      <c r="A588">
        <v>5577150313</v>
      </c>
      <c r="B588" s="1" t="s">
        <v>34</v>
      </c>
      <c r="C588">
        <v>499</v>
      </c>
      <c r="D588">
        <v>178</v>
      </c>
      <c r="E588">
        <v>72</v>
      </c>
      <c r="F588">
        <v>194</v>
      </c>
    </row>
    <row r="589" spans="1:6" x14ac:dyDescent="0.35">
      <c r="A589">
        <v>5577150313</v>
      </c>
      <c r="B589" s="1" t="s">
        <v>35</v>
      </c>
      <c r="C589">
        <v>732</v>
      </c>
      <c r="D589">
        <v>235</v>
      </c>
      <c r="E589">
        <v>20</v>
      </c>
      <c r="F589">
        <v>37</v>
      </c>
    </row>
    <row r="590" spans="1:6" x14ac:dyDescent="0.35">
      <c r="A590">
        <v>5577150313</v>
      </c>
      <c r="B590" s="1" t="s">
        <v>36</v>
      </c>
      <c r="C590">
        <v>580</v>
      </c>
      <c r="D590">
        <v>212</v>
      </c>
      <c r="E590">
        <v>8</v>
      </c>
      <c r="F590">
        <v>97</v>
      </c>
    </row>
    <row r="591" spans="1:6" x14ac:dyDescent="0.35">
      <c r="A591">
        <v>5577150313</v>
      </c>
      <c r="B591" s="1" t="s">
        <v>37</v>
      </c>
      <c r="C591">
        <v>631</v>
      </c>
      <c r="D591">
        <v>141</v>
      </c>
      <c r="E591">
        <v>9</v>
      </c>
      <c r="F591">
        <v>25</v>
      </c>
    </row>
    <row r="592" spans="1:6" x14ac:dyDescent="0.35">
      <c r="A592">
        <v>5577150313</v>
      </c>
      <c r="B592" s="1" t="s">
        <v>38</v>
      </c>
      <c r="C592">
        <v>1153</v>
      </c>
      <c r="D592">
        <v>143</v>
      </c>
      <c r="E592">
        <v>21</v>
      </c>
      <c r="F592">
        <v>45</v>
      </c>
    </row>
    <row r="593" spans="1:6" x14ac:dyDescent="0.35">
      <c r="A593">
        <v>5577150313</v>
      </c>
      <c r="B593" s="1" t="s">
        <v>39</v>
      </c>
      <c r="C593">
        <v>1304</v>
      </c>
      <c r="D593">
        <v>79</v>
      </c>
      <c r="E593">
        <v>16</v>
      </c>
      <c r="F593">
        <v>41</v>
      </c>
    </row>
    <row r="594" spans="1:6" x14ac:dyDescent="0.35">
      <c r="A594">
        <v>5577150313</v>
      </c>
      <c r="B594" s="1" t="s">
        <v>40</v>
      </c>
      <c r="C594">
        <v>1440</v>
      </c>
      <c r="D594">
        <v>0</v>
      </c>
      <c r="E594">
        <v>0</v>
      </c>
      <c r="F594">
        <v>0</v>
      </c>
    </row>
    <row r="595" spans="1:6" x14ac:dyDescent="0.35">
      <c r="A595">
        <v>5577150313</v>
      </c>
      <c r="B595" s="1" t="s">
        <v>41</v>
      </c>
      <c r="C595">
        <v>1440</v>
      </c>
      <c r="D595">
        <v>0</v>
      </c>
      <c r="E595">
        <v>0</v>
      </c>
      <c r="F595">
        <v>0</v>
      </c>
    </row>
    <row r="596" spans="1:6" x14ac:dyDescent="0.35">
      <c r="A596">
        <v>5577150313</v>
      </c>
      <c r="B596" s="1" t="s">
        <v>42</v>
      </c>
      <c r="C596">
        <v>1099</v>
      </c>
      <c r="D596">
        <v>70</v>
      </c>
      <c r="E596">
        <v>11</v>
      </c>
      <c r="F596">
        <v>34</v>
      </c>
    </row>
    <row r="597" spans="1:6" x14ac:dyDescent="0.35">
      <c r="A597">
        <v>5577150313</v>
      </c>
      <c r="B597" s="1" t="s">
        <v>43</v>
      </c>
      <c r="C597">
        <v>639</v>
      </c>
      <c r="D597">
        <v>194</v>
      </c>
      <c r="E597">
        <v>37</v>
      </c>
      <c r="F597">
        <v>104</v>
      </c>
    </row>
    <row r="598" spans="1:6" x14ac:dyDescent="0.35">
      <c r="A598">
        <v>5577150313</v>
      </c>
      <c r="B598" s="1" t="s">
        <v>44</v>
      </c>
      <c r="C598">
        <v>257</v>
      </c>
      <c r="D598">
        <v>63</v>
      </c>
      <c r="E598">
        <v>15</v>
      </c>
      <c r="F598">
        <v>45</v>
      </c>
    </row>
    <row r="599" spans="1:6" x14ac:dyDescent="0.35">
      <c r="A599">
        <v>6117666160</v>
      </c>
      <c r="B599" s="1" t="s">
        <v>15</v>
      </c>
      <c r="C599">
        <v>1440</v>
      </c>
      <c r="D599">
        <v>0</v>
      </c>
      <c r="E599">
        <v>0</v>
      </c>
      <c r="F599">
        <v>0</v>
      </c>
    </row>
    <row r="600" spans="1:6" x14ac:dyDescent="0.35">
      <c r="A600">
        <v>6117666160</v>
      </c>
      <c r="B600" s="1" t="s">
        <v>16</v>
      </c>
      <c r="C600">
        <v>1440</v>
      </c>
      <c r="D600">
        <v>0</v>
      </c>
      <c r="E600">
        <v>0</v>
      </c>
      <c r="F600">
        <v>0</v>
      </c>
    </row>
    <row r="601" spans="1:6" x14ac:dyDescent="0.35">
      <c r="A601">
        <v>6117666160</v>
      </c>
      <c r="B601" s="1" t="s">
        <v>17</v>
      </c>
      <c r="C601">
        <v>1440</v>
      </c>
      <c r="D601">
        <v>0</v>
      </c>
      <c r="E601">
        <v>0</v>
      </c>
      <c r="F601">
        <v>0</v>
      </c>
    </row>
    <row r="602" spans="1:6" x14ac:dyDescent="0.35">
      <c r="A602">
        <v>6117666160</v>
      </c>
      <c r="B602" s="1" t="s">
        <v>18</v>
      </c>
      <c r="C602">
        <v>921</v>
      </c>
      <c r="D602">
        <v>513</v>
      </c>
      <c r="E602">
        <v>6</v>
      </c>
      <c r="F602">
        <v>0</v>
      </c>
    </row>
    <row r="603" spans="1:6" x14ac:dyDescent="0.35">
      <c r="A603">
        <v>6117666160</v>
      </c>
      <c r="B603" s="1" t="s">
        <v>19</v>
      </c>
      <c r="C603">
        <v>502</v>
      </c>
      <c r="D603">
        <v>518</v>
      </c>
      <c r="E603">
        <v>15</v>
      </c>
      <c r="F603">
        <v>7</v>
      </c>
    </row>
    <row r="604" spans="1:6" x14ac:dyDescent="0.35">
      <c r="A604">
        <v>6117666160</v>
      </c>
      <c r="B604" s="1" t="s">
        <v>20</v>
      </c>
      <c r="C604">
        <v>702</v>
      </c>
      <c r="D604">
        <v>312</v>
      </c>
      <c r="E604">
        <v>0</v>
      </c>
      <c r="F604">
        <v>0</v>
      </c>
    </row>
    <row r="605" spans="1:6" x14ac:dyDescent="0.35">
      <c r="A605">
        <v>6117666160</v>
      </c>
      <c r="B605" s="1" t="s">
        <v>21</v>
      </c>
      <c r="C605">
        <v>759</v>
      </c>
      <c r="D605">
        <v>241</v>
      </c>
      <c r="E605">
        <v>0</v>
      </c>
      <c r="F605">
        <v>0</v>
      </c>
    </row>
    <row r="606" spans="1:6" x14ac:dyDescent="0.35">
      <c r="A606">
        <v>6117666160</v>
      </c>
      <c r="B606" s="1" t="s">
        <v>22</v>
      </c>
      <c r="C606">
        <v>425</v>
      </c>
      <c r="D606">
        <v>480</v>
      </c>
      <c r="E606">
        <v>0</v>
      </c>
      <c r="F606">
        <v>0</v>
      </c>
    </row>
    <row r="607" spans="1:6" x14ac:dyDescent="0.35">
      <c r="A607">
        <v>6117666160</v>
      </c>
      <c r="B607" s="1" t="s">
        <v>23</v>
      </c>
      <c r="C607">
        <v>587</v>
      </c>
      <c r="D607">
        <v>349</v>
      </c>
      <c r="E607">
        <v>10</v>
      </c>
      <c r="F607">
        <v>26</v>
      </c>
    </row>
    <row r="608" spans="1:6" x14ac:dyDescent="0.35">
      <c r="A608">
        <v>6117666160</v>
      </c>
      <c r="B608" s="1" t="s">
        <v>24</v>
      </c>
      <c r="C608">
        <v>579</v>
      </c>
      <c r="D608">
        <v>294</v>
      </c>
      <c r="E608">
        <v>19</v>
      </c>
      <c r="F608">
        <v>11</v>
      </c>
    </row>
    <row r="609" spans="1:6" x14ac:dyDescent="0.35">
      <c r="A609">
        <v>6117666160</v>
      </c>
      <c r="B609" s="1" t="s">
        <v>25</v>
      </c>
      <c r="C609">
        <v>413</v>
      </c>
      <c r="D609">
        <v>402</v>
      </c>
      <c r="E609">
        <v>0</v>
      </c>
      <c r="F609">
        <v>0</v>
      </c>
    </row>
    <row r="610" spans="1:6" x14ac:dyDescent="0.35">
      <c r="A610">
        <v>6117666160</v>
      </c>
      <c r="B610" s="1" t="s">
        <v>26</v>
      </c>
      <c r="C610">
        <v>468</v>
      </c>
      <c r="D610">
        <v>512</v>
      </c>
      <c r="E610">
        <v>0</v>
      </c>
      <c r="F610">
        <v>0</v>
      </c>
    </row>
    <row r="611" spans="1:6" x14ac:dyDescent="0.35">
      <c r="A611">
        <v>6117666160</v>
      </c>
      <c r="B611" s="1" t="s">
        <v>27</v>
      </c>
      <c r="C611">
        <v>711</v>
      </c>
      <c r="D611">
        <v>362</v>
      </c>
      <c r="E611">
        <v>0</v>
      </c>
      <c r="F611">
        <v>0</v>
      </c>
    </row>
    <row r="612" spans="1:6" x14ac:dyDescent="0.35">
      <c r="A612">
        <v>6117666160</v>
      </c>
      <c r="B612" s="1" t="s">
        <v>28</v>
      </c>
      <c r="C612">
        <v>1440</v>
      </c>
      <c r="D612">
        <v>0</v>
      </c>
      <c r="E612">
        <v>0</v>
      </c>
      <c r="F612">
        <v>0</v>
      </c>
    </row>
    <row r="613" spans="1:6" x14ac:dyDescent="0.35">
      <c r="A613">
        <v>6117666160</v>
      </c>
      <c r="B613" s="1" t="s">
        <v>29</v>
      </c>
      <c r="C613">
        <v>1077</v>
      </c>
      <c r="D613">
        <v>352</v>
      </c>
      <c r="E613">
        <v>7</v>
      </c>
      <c r="F613">
        <v>0</v>
      </c>
    </row>
    <row r="614" spans="1:6" x14ac:dyDescent="0.35">
      <c r="A614">
        <v>6117666160</v>
      </c>
      <c r="B614" s="1" t="s">
        <v>30</v>
      </c>
      <c r="C614">
        <v>417</v>
      </c>
      <c r="D614">
        <v>458</v>
      </c>
      <c r="E614">
        <v>0</v>
      </c>
      <c r="F614">
        <v>0</v>
      </c>
    </row>
    <row r="615" spans="1:6" x14ac:dyDescent="0.35">
      <c r="A615">
        <v>6117666160</v>
      </c>
      <c r="B615" s="1" t="s">
        <v>31</v>
      </c>
      <c r="C615">
        <v>758</v>
      </c>
      <c r="D615">
        <v>141</v>
      </c>
      <c r="E615">
        <v>0</v>
      </c>
      <c r="F615">
        <v>0</v>
      </c>
    </row>
    <row r="616" spans="1:6" x14ac:dyDescent="0.35">
      <c r="A616">
        <v>6117666160</v>
      </c>
      <c r="B616" s="1" t="s">
        <v>32</v>
      </c>
      <c r="C616">
        <v>479</v>
      </c>
      <c r="D616">
        <v>461</v>
      </c>
      <c r="E616">
        <v>0</v>
      </c>
      <c r="F616">
        <v>0</v>
      </c>
    </row>
    <row r="617" spans="1:6" x14ac:dyDescent="0.35">
      <c r="A617">
        <v>6117666160</v>
      </c>
      <c r="B617" s="1" t="s">
        <v>33</v>
      </c>
      <c r="C617">
        <v>1040</v>
      </c>
      <c r="D617">
        <v>343</v>
      </c>
      <c r="E617">
        <v>0</v>
      </c>
      <c r="F617">
        <v>0</v>
      </c>
    </row>
    <row r="618" spans="1:6" x14ac:dyDescent="0.35">
      <c r="A618">
        <v>6117666160</v>
      </c>
      <c r="B618" s="1" t="s">
        <v>34</v>
      </c>
      <c r="C618">
        <v>525</v>
      </c>
      <c r="D618">
        <v>397</v>
      </c>
      <c r="E618">
        <v>0</v>
      </c>
      <c r="F618">
        <v>0</v>
      </c>
    </row>
    <row r="619" spans="1:6" x14ac:dyDescent="0.35">
      <c r="A619">
        <v>6117666160</v>
      </c>
      <c r="B619" s="1" t="s">
        <v>35</v>
      </c>
      <c r="C619">
        <v>1204</v>
      </c>
      <c r="D619">
        <v>236</v>
      </c>
      <c r="E619">
        <v>0</v>
      </c>
      <c r="F619">
        <v>0</v>
      </c>
    </row>
    <row r="620" spans="1:6" x14ac:dyDescent="0.35">
      <c r="A620">
        <v>6117666160</v>
      </c>
      <c r="B620" s="1" t="s">
        <v>36</v>
      </c>
      <c r="C620">
        <v>1440</v>
      </c>
      <c r="D620">
        <v>0</v>
      </c>
      <c r="E620">
        <v>0</v>
      </c>
      <c r="F620">
        <v>0</v>
      </c>
    </row>
    <row r="621" spans="1:6" x14ac:dyDescent="0.35">
      <c r="A621">
        <v>6117666160</v>
      </c>
      <c r="B621" s="1" t="s">
        <v>37</v>
      </c>
      <c r="C621">
        <v>1279</v>
      </c>
      <c r="D621">
        <v>156</v>
      </c>
      <c r="E621">
        <v>0</v>
      </c>
      <c r="F621">
        <v>0</v>
      </c>
    </row>
    <row r="622" spans="1:6" x14ac:dyDescent="0.35">
      <c r="A622">
        <v>6117666160</v>
      </c>
      <c r="B622" s="1" t="s">
        <v>38</v>
      </c>
      <c r="C622">
        <v>479</v>
      </c>
      <c r="D622">
        <v>487</v>
      </c>
      <c r="E622">
        <v>0</v>
      </c>
      <c r="F622">
        <v>0</v>
      </c>
    </row>
    <row r="623" spans="1:6" x14ac:dyDescent="0.35">
      <c r="A623">
        <v>6117666160</v>
      </c>
      <c r="B623" s="1" t="s">
        <v>39</v>
      </c>
      <c r="C623">
        <v>673</v>
      </c>
      <c r="D623">
        <v>133</v>
      </c>
      <c r="E623">
        <v>0</v>
      </c>
      <c r="F623">
        <v>0</v>
      </c>
    </row>
    <row r="624" spans="1:6" x14ac:dyDescent="0.35">
      <c r="A624">
        <v>6117666160</v>
      </c>
      <c r="B624" s="1" t="s">
        <v>40</v>
      </c>
      <c r="C624">
        <v>456</v>
      </c>
      <c r="D624">
        <v>412</v>
      </c>
      <c r="E624">
        <v>0</v>
      </c>
      <c r="F624">
        <v>0</v>
      </c>
    </row>
    <row r="625" spans="1:6" x14ac:dyDescent="0.35">
      <c r="A625">
        <v>6117666160</v>
      </c>
      <c r="B625" s="1" t="s">
        <v>41</v>
      </c>
      <c r="C625">
        <v>517</v>
      </c>
      <c r="D625">
        <v>318</v>
      </c>
      <c r="E625">
        <v>0</v>
      </c>
      <c r="F625">
        <v>0</v>
      </c>
    </row>
    <row r="626" spans="1:6" x14ac:dyDescent="0.35">
      <c r="A626">
        <v>6117666160</v>
      </c>
      <c r="B626" s="1" t="s">
        <v>42</v>
      </c>
      <c r="C626">
        <v>125</v>
      </c>
      <c r="D626">
        <v>197</v>
      </c>
      <c r="E626">
        <v>0</v>
      </c>
      <c r="F626">
        <v>0</v>
      </c>
    </row>
    <row r="627" spans="1:6" x14ac:dyDescent="0.35">
      <c r="A627">
        <v>6290855005</v>
      </c>
      <c r="B627" s="1" t="s">
        <v>15</v>
      </c>
      <c r="C627">
        <v>1241</v>
      </c>
      <c r="D627">
        <v>199</v>
      </c>
      <c r="E627">
        <v>0</v>
      </c>
      <c r="F627">
        <v>0</v>
      </c>
    </row>
    <row r="628" spans="1:6" x14ac:dyDescent="0.35">
      <c r="A628">
        <v>6290855005</v>
      </c>
      <c r="B628" s="1" t="s">
        <v>16</v>
      </c>
      <c r="C628">
        <v>1090</v>
      </c>
      <c r="D628">
        <v>350</v>
      </c>
      <c r="E628">
        <v>0</v>
      </c>
      <c r="F628">
        <v>0</v>
      </c>
    </row>
    <row r="629" spans="1:6" x14ac:dyDescent="0.35">
      <c r="A629">
        <v>6290855005</v>
      </c>
      <c r="B629" s="1" t="s">
        <v>17</v>
      </c>
      <c r="C629">
        <v>1077</v>
      </c>
      <c r="D629">
        <v>363</v>
      </c>
      <c r="E629">
        <v>0</v>
      </c>
      <c r="F629">
        <v>0</v>
      </c>
    </row>
    <row r="630" spans="1:6" x14ac:dyDescent="0.35">
      <c r="A630">
        <v>6290855005</v>
      </c>
      <c r="B630" s="1" t="s">
        <v>18</v>
      </c>
      <c r="C630">
        <v>1112</v>
      </c>
      <c r="D630">
        <v>328</v>
      </c>
      <c r="E630">
        <v>0</v>
      </c>
      <c r="F630">
        <v>0</v>
      </c>
    </row>
    <row r="631" spans="1:6" x14ac:dyDescent="0.35">
      <c r="A631">
        <v>6290855005</v>
      </c>
      <c r="B631" s="1" t="s">
        <v>19</v>
      </c>
      <c r="C631">
        <v>1182</v>
      </c>
      <c r="D631">
        <v>258</v>
      </c>
      <c r="E631">
        <v>0</v>
      </c>
      <c r="F631">
        <v>0</v>
      </c>
    </row>
    <row r="632" spans="1:6" x14ac:dyDescent="0.35">
      <c r="A632">
        <v>6290855005</v>
      </c>
      <c r="B632" s="1" t="s">
        <v>20</v>
      </c>
      <c r="C632">
        <v>1172</v>
      </c>
      <c r="D632">
        <v>225</v>
      </c>
      <c r="E632">
        <v>12</v>
      </c>
      <c r="F632">
        <v>31</v>
      </c>
    </row>
    <row r="633" spans="1:6" x14ac:dyDescent="0.35">
      <c r="A633">
        <v>6290855005</v>
      </c>
      <c r="B633" s="1" t="s">
        <v>21</v>
      </c>
      <c r="C633">
        <v>1169</v>
      </c>
      <c r="D633">
        <v>271</v>
      </c>
      <c r="E633">
        <v>0</v>
      </c>
      <c r="F633">
        <v>0</v>
      </c>
    </row>
    <row r="634" spans="1:6" x14ac:dyDescent="0.35">
      <c r="A634">
        <v>6290855005</v>
      </c>
      <c r="B634" s="1" t="s">
        <v>22</v>
      </c>
      <c r="C634">
        <v>1119</v>
      </c>
      <c r="D634">
        <v>321</v>
      </c>
      <c r="E634">
        <v>0</v>
      </c>
      <c r="F634">
        <v>0</v>
      </c>
    </row>
    <row r="635" spans="1:6" x14ac:dyDescent="0.35">
      <c r="A635">
        <v>6290855005</v>
      </c>
      <c r="B635" s="1" t="s">
        <v>23</v>
      </c>
      <c r="C635">
        <v>1182</v>
      </c>
      <c r="D635">
        <v>258</v>
      </c>
      <c r="E635">
        <v>0</v>
      </c>
      <c r="F635">
        <v>0</v>
      </c>
    </row>
    <row r="636" spans="1:6" x14ac:dyDescent="0.35">
      <c r="A636">
        <v>6290855005</v>
      </c>
      <c r="B636" s="1" t="s">
        <v>24</v>
      </c>
      <c r="C636">
        <v>1440</v>
      </c>
      <c r="D636">
        <v>0</v>
      </c>
      <c r="E636">
        <v>0</v>
      </c>
      <c r="F636">
        <v>0</v>
      </c>
    </row>
    <row r="637" spans="1:6" x14ac:dyDescent="0.35">
      <c r="A637">
        <v>6290855005</v>
      </c>
      <c r="B637" s="1" t="s">
        <v>25</v>
      </c>
      <c r="C637">
        <v>1138</v>
      </c>
      <c r="D637">
        <v>302</v>
      </c>
      <c r="E637">
        <v>0</v>
      </c>
      <c r="F637">
        <v>0</v>
      </c>
    </row>
    <row r="638" spans="1:6" x14ac:dyDescent="0.35">
      <c r="A638">
        <v>6290855005</v>
      </c>
      <c r="B638" s="1" t="s">
        <v>26</v>
      </c>
      <c r="C638">
        <v>1407</v>
      </c>
      <c r="D638">
        <v>0</v>
      </c>
      <c r="E638">
        <v>0</v>
      </c>
      <c r="F638">
        <v>33</v>
      </c>
    </row>
    <row r="639" spans="1:6" x14ac:dyDescent="0.35">
      <c r="A639">
        <v>6290855005</v>
      </c>
      <c r="B639" s="1" t="s">
        <v>27</v>
      </c>
      <c r="C639">
        <v>1182</v>
      </c>
      <c r="D639">
        <v>258</v>
      </c>
      <c r="E639">
        <v>0</v>
      </c>
      <c r="F639">
        <v>0</v>
      </c>
    </row>
    <row r="640" spans="1:6" x14ac:dyDescent="0.35">
      <c r="A640">
        <v>6290855005</v>
      </c>
      <c r="B640" s="1" t="s">
        <v>28</v>
      </c>
      <c r="C640">
        <v>1180</v>
      </c>
      <c r="D640">
        <v>249</v>
      </c>
      <c r="E640">
        <v>3</v>
      </c>
      <c r="F640">
        <v>8</v>
      </c>
    </row>
    <row r="641" spans="1:6" x14ac:dyDescent="0.35">
      <c r="A641">
        <v>6290855005</v>
      </c>
      <c r="B641" s="1" t="s">
        <v>29</v>
      </c>
      <c r="C641">
        <v>1440</v>
      </c>
      <c r="D641">
        <v>0</v>
      </c>
      <c r="E641">
        <v>0</v>
      </c>
      <c r="F641">
        <v>0</v>
      </c>
    </row>
    <row r="642" spans="1:6" x14ac:dyDescent="0.35">
      <c r="A642">
        <v>6290855005</v>
      </c>
      <c r="B642" s="1" t="s">
        <v>30</v>
      </c>
      <c r="C642">
        <v>1153</v>
      </c>
      <c r="D642">
        <v>287</v>
      </c>
      <c r="E642">
        <v>0</v>
      </c>
      <c r="F642">
        <v>0</v>
      </c>
    </row>
    <row r="643" spans="1:6" x14ac:dyDescent="0.35">
      <c r="A643">
        <v>6290855005</v>
      </c>
      <c r="B643" s="1" t="s">
        <v>31</v>
      </c>
      <c r="C643">
        <v>1185</v>
      </c>
      <c r="D643">
        <v>255</v>
      </c>
      <c r="E643">
        <v>0</v>
      </c>
      <c r="F643">
        <v>0</v>
      </c>
    </row>
    <row r="644" spans="1:6" x14ac:dyDescent="0.35">
      <c r="A644">
        <v>6290855005</v>
      </c>
      <c r="B644" s="1" t="s">
        <v>32</v>
      </c>
      <c r="C644">
        <v>1440</v>
      </c>
      <c r="D644">
        <v>0</v>
      </c>
      <c r="E644">
        <v>0</v>
      </c>
      <c r="F644">
        <v>0</v>
      </c>
    </row>
    <row r="645" spans="1:6" x14ac:dyDescent="0.35">
      <c r="A645">
        <v>6290855005</v>
      </c>
      <c r="B645" s="1" t="s">
        <v>33</v>
      </c>
      <c r="C645">
        <v>1116</v>
      </c>
      <c r="D645">
        <v>324</v>
      </c>
      <c r="E645">
        <v>0</v>
      </c>
      <c r="F645">
        <v>0</v>
      </c>
    </row>
    <row r="646" spans="1:6" x14ac:dyDescent="0.35">
      <c r="A646">
        <v>6290855005</v>
      </c>
      <c r="B646" s="1" t="s">
        <v>34</v>
      </c>
      <c r="C646">
        <v>1055</v>
      </c>
      <c r="D646">
        <v>282</v>
      </c>
      <c r="E646">
        <v>95</v>
      </c>
      <c r="F646">
        <v>8</v>
      </c>
    </row>
    <row r="647" spans="1:6" x14ac:dyDescent="0.35">
      <c r="A647">
        <v>6290855005</v>
      </c>
      <c r="B647" s="1" t="s">
        <v>35</v>
      </c>
      <c r="C647">
        <v>1172</v>
      </c>
      <c r="D647">
        <v>268</v>
      </c>
      <c r="E647">
        <v>0</v>
      </c>
      <c r="F647">
        <v>0</v>
      </c>
    </row>
    <row r="648" spans="1:6" x14ac:dyDescent="0.35">
      <c r="A648">
        <v>6290855005</v>
      </c>
      <c r="B648" s="1" t="s">
        <v>36</v>
      </c>
      <c r="C648">
        <v>1200</v>
      </c>
      <c r="D648">
        <v>240</v>
      </c>
      <c r="E648">
        <v>0</v>
      </c>
      <c r="F648">
        <v>0</v>
      </c>
    </row>
    <row r="649" spans="1:6" x14ac:dyDescent="0.35">
      <c r="A649">
        <v>6290855005</v>
      </c>
      <c r="B649" s="1" t="s">
        <v>37</v>
      </c>
      <c r="C649">
        <v>1168</v>
      </c>
      <c r="D649">
        <v>272</v>
      </c>
      <c r="E649">
        <v>0</v>
      </c>
      <c r="F649">
        <v>0</v>
      </c>
    </row>
    <row r="650" spans="1:6" x14ac:dyDescent="0.35">
      <c r="A650">
        <v>6290855005</v>
      </c>
      <c r="B650" s="1" t="s">
        <v>38</v>
      </c>
      <c r="C650">
        <v>1201</v>
      </c>
      <c r="D650">
        <v>239</v>
      </c>
      <c r="E650">
        <v>0</v>
      </c>
      <c r="F650">
        <v>0</v>
      </c>
    </row>
    <row r="651" spans="1:6" x14ac:dyDescent="0.35">
      <c r="A651">
        <v>6290855005</v>
      </c>
      <c r="B651" s="1" t="s">
        <v>39</v>
      </c>
      <c r="C651">
        <v>1135</v>
      </c>
      <c r="D651">
        <v>305</v>
      </c>
      <c r="E651">
        <v>0</v>
      </c>
      <c r="F651">
        <v>0</v>
      </c>
    </row>
    <row r="652" spans="1:6" x14ac:dyDescent="0.35">
      <c r="A652">
        <v>6290855005</v>
      </c>
      <c r="B652" s="1" t="s">
        <v>40</v>
      </c>
      <c r="C652">
        <v>1213</v>
      </c>
      <c r="D652">
        <v>227</v>
      </c>
      <c r="E652">
        <v>0</v>
      </c>
      <c r="F652">
        <v>0</v>
      </c>
    </row>
    <row r="653" spans="1:6" x14ac:dyDescent="0.35">
      <c r="A653">
        <v>6290855005</v>
      </c>
      <c r="B653" s="1" t="s">
        <v>41</v>
      </c>
      <c r="C653">
        <v>1189</v>
      </c>
      <c r="D653">
        <v>251</v>
      </c>
      <c r="E653">
        <v>0</v>
      </c>
      <c r="F653">
        <v>0</v>
      </c>
    </row>
    <row r="654" spans="1:6" x14ac:dyDescent="0.35">
      <c r="A654">
        <v>6290855005</v>
      </c>
      <c r="B654" s="1" t="s">
        <v>42</v>
      </c>
      <c r="C654">
        <v>800</v>
      </c>
      <c r="D654">
        <v>264</v>
      </c>
      <c r="E654">
        <v>0</v>
      </c>
      <c r="F654">
        <v>0</v>
      </c>
    </row>
    <row r="655" spans="1:6" x14ac:dyDescent="0.35">
      <c r="A655">
        <v>6290855005</v>
      </c>
      <c r="B655" s="1" t="s">
        <v>43</v>
      </c>
      <c r="C655">
        <v>1440</v>
      </c>
      <c r="D655">
        <v>0</v>
      </c>
      <c r="E655">
        <v>0</v>
      </c>
      <c r="F655">
        <v>0</v>
      </c>
    </row>
    <row r="656" spans="1:6" x14ac:dyDescent="0.35">
      <c r="A656">
        <v>6775888955</v>
      </c>
      <c r="B656" s="1" t="s">
        <v>15</v>
      </c>
      <c r="C656">
        <v>1440</v>
      </c>
      <c r="D656">
        <v>0</v>
      </c>
      <c r="E656">
        <v>0</v>
      </c>
      <c r="F656">
        <v>0</v>
      </c>
    </row>
    <row r="657" spans="1:6" x14ac:dyDescent="0.35">
      <c r="A657">
        <v>6775888955</v>
      </c>
      <c r="B657" s="1" t="s">
        <v>16</v>
      </c>
      <c r="C657">
        <v>1053</v>
      </c>
      <c r="D657">
        <v>85</v>
      </c>
      <c r="E657">
        <v>18</v>
      </c>
      <c r="F657">
        <v>17</v>
      </c>
    </row>
    <row r="658" spans="1:6" x14ac:dyDescent="0.35">
      <c r="A658">
        <v>6775888955</v>
      </c>
      <c r="B658" s="1" t="s">
        <v>17</v>
      </c>
      <c r="C658">
        <v>863</v>
      </c>
      <c r="D658">
        <v>105</v>
      </c>
      <c r="E658">
        <v>24</v>
      </c>
      <c r="F658">
        <v>14</v>
      </c>
    </row>
    <row r="659" spans="1:6" x14ac:dyDescent="0.35">
      <c r="A659">
        <v>6775888955</v>
      </c>
      <c r="B659" s="1" t="s">
        <v>18</v>
      </c>
      <c r="C659">
        <v>976</v>
      </c>
      <c r="D659">
        <v>58</v>
      </c>
      <c r="E659">
        <v>0</v>
      </c>
      <c r="F659">
        <v>0</v>
      </c>
    </row>
    <row r="660" spans="1:6" x14ac:dyDescent="0.35">
      <c r="A660">
        <v>6775888955</v>
      </c>
      <c r="B660" s="1" t="s">
        <v>19</v>
      </c>
      <c r="C660">
        <v>1377</v>
      </c>
      <c r="D660">
        <v>9</v>
      </c>
      <c r="E660">
        <v>18</v>
      </c>
      <c r="F660">
        <v>36</v>
      </c>
    </row>
    <row r="661" spans="1:6" x14ac:dyDescent="0.35">
      <c r="A661">
        <v>6775888955</v>
      </c>
      <c r="B661" s="1" t="s">
        <v>20</v>
      </c>
      <c r="C661">
        <v>1392</v>
      </c>
      <c r="D661">
        <v>19</v>
      </c>
      <c r="E661">
        <v>24</v>
      </c>
      <c r="F661">
        <v>5</v>
      </c>
    </row>
    <row r="662" spans="1:6" x14ac:dyDescent="0.35">
      <c r="A662">
        <v>6775888955</v>
      </c>
      <c r="B662" s="1" t="s">
        <v>21</v>
      </c>
      <c r="C662">
        <v>1233</v>
      </c>
      <c r="D662">
        <v>146</v>
      </c>
      <c r="E662">
        <v>31</v>
      </c>
      <c r="F662">
        <v>30</v>
      </c>
    </row>
    <row r="663" spans="1:6" x14ac:dyDescent="0.35">
      <c r="A663">
        <v>6775888955</v>
      </c>
      <c r="B663" s="1" t="s">
        <v>22</v>
      </c>
      <c r="C663">
        <v>1440</v>
      </c>
      <c r="D663">
        <v>0</v>
      </c>
      <c r="E663">
        <v>0</v>
      </c>
      <c r="F663">
        <v>0</v>
      </c>
    </row>
    <row r="664" spans="1:6" x14ac:dyDescent="0.35">
      <c r="A664">
        <v>6775888955</v>
      </c>
      <c r="B664" s="1" t="s">
        <v>23</v>
      </c>
      <c r="C664">
        <v>1079</v>
      </c>
      <c r="D664">
        <v>178</v>
      </c>
      <c r="E664">
        <v>113</v>
      </c>
      <c r="F664">
        <v>70</v>
      </c>
    </row>
    <row r="665" spans="1:6" x14ac:dyDescent="0.35">
      <c r="A665">
        <v>6775888955</v>
      </c>
      <c r="B665" s="1" t="s">
        <v>24</v>
      </c>
      <c r="C665">
        <v>1440</v>
      </c>
      <c r="D665">
        <v>0</v>
      </c>
      <c r="E665">
        <v>0</v>
      </c>
      <c r="F665">
        <v>0</v>
      </c>
    </row>
    <row r="666" spans="1:6" x14ac:dyDescent="0.35">
      <c r="A666">
        <v>6775888955</v>
      </c>
      <c r="B666" s="1" t="s">
        <v>25</v>
      </c>
      <c r="C666">
        <v>1420</v>
      </c>
      <c r="D666">
        <v>20</v>
      </c>
      <c r="E666">
        <v>0</v>
      </c>
      <c r="F666">
        <v>0</v>
      </c>
    </row>
    <row r="667" spans="1:6" x14ac:dyDescent="0.35">
      <c r="A667">
        <v>6775888955</v>
      </c>
      <c r="B667" s="1" t="s">
        <v>26</v>
      </c>
      <c r="C667">
        <v>1440</v>
      </c>
      <c r="D667">
        <v>0</v>
      </c>
      <c r="E667">
        <v>0</v>
      </c>
      <c r="F667">
        <v>0</v>
      </c>
    </row>
    <row r="668" spans="1:6" x14ac:dyDescent="0.35">
      <c r="A668">
        <v>6775888955</v>
      </c>
      <c r="B668" s="1" t="s">
        <v>27</v>
      </c>
      <c r="C668">
        <v>1400</v>
      </c>
      <c r="D668">
        <v>11</v>
      </c>
      <c r="E668">
        <v>18</v>
      </c>
      <c r="F668">
        <v>11</v>
      </c>
    </row>
    <row r="669" spans="1:6" x14ac:dyDescent="0.35">
      <c r="A669">
        <v>6775888955</v>
      </c>
      <c r="B669" s="1" t="s">
        <v>28</v>
      </c>
      <c r="C669">
        <v>1302</v>
      </c>
      <c r="D669">
        <v>92</v>
      </c>
      <c r="E669">
        <v>13</v>
      </c>
      <c r="F669">
        <v>33</v>
      </c>
    </row>
    <row r="670" spans="1:6" x14ac:dyDescent="0.35">
      <c r="A670">
        <v>6775888955</v>
      </c>
      <c r="B670" s="1" t="s">
        <v>29</v>
      </c>
      <c r="C670">
        <v>1321</v>
      </c>
      <c r="D670">
        <v>47</v>
      </c>
      <c r="E670">
        <v>30</v>
      </c>
      <c r="F670">
        <v>42</v>
      </c>
    </row>
    <row r="671" spans="1:6" x14ac:dyDescent="0.35">
      <c r="A671">
        <v>6775888955</v>
      </c>
      <c r="B671" s="1" t="s">
        <v>30</v>
      </c>
      <c r="C671">
        <v>1440</v>
      </c>
      <c r="D671">
        <v>0</v>
      </c>
      <c r="E671">
        <v>0</v>
      </c>
      <c r="F671">
        <v>0</v>
      </c>
    </row>
    <row r="672" spans="1:6" x14ac:dyDescent="0.35">
      <c r="A672">
        <v>6775888955</v>
      </c>
      <c r="B672" s="1" t="s">
        <v>31</v>
      </c>
      <c r="C672">
        <v>1410</v>
      </c>
      <c r="D672">
        <v>15</v>
      </c>
      <c r="E672">
        <v>13</v>
      </c>
      <c r="F672">
        <v>2</v>
      </c>
    </row>
    <row r="673" spans="1:6" x14ac:dyDescent="0.35">
      <c r="A673">
        <v>6775888955</v>
      </c>
      <c r="B673" s="1" t="s">
        <v>32</v>
      </c>
      <c r="C673">
        <v>1440</v>
      </c>
      <c r="D673">
        <v>0</v>
      </c>
      <c r="E673">
        <v>0</v>
      </c>
      <c r="F673">
        <v>0</v>
      </c>
    </row>
    <row r="674" spans="1:6" x14ac:dyDescent="0.35">
      <c r="A674">
        <v>6775888955</v>
      </c>
      <c r="B674" s="1" t="s">
        <v>33</v>
      </c>
      <c r="C674">
        <v>1344</v>
      </c>
      <c r="D674">
        <v>84</v>
      </c>
      <c r="E674">
        <v>9</v>
      </c>
      <c r="F674">
        <v>3</v>
      </c>
    </row>
    <row r="675" spans="1:6" x14ac:dyDescent="0.35">
      <c r="A675">
        <v>6775888955</v>
      </c>
      <c r="B675" s="1" t="s">
        <v>34</v>
      </c>
      <c r="C675">
        <v>1347</v>
      </c>
      <c r="D675">
        <v>50</v>
      </c>
      <c r="E675">
        <v>34</v>
      </c>
      <c r="F675">
        <v>9</v>
      </c>
    </row>
    <row r="676" spans="1:6" x14ac:dyDescent="0.35">
      <c r="A676">
        <v>6775888955</v>
      </c>
      <c r="B676" s="1" t="s">
        <v>35</v>
      </c>
      <c r="C676">
        <v>1440</v>
      </c>
      <c r="D676">
        <v>0</v>
      </c>
      <c r="E676">
        <v>0</v>
      </c>
      <c r="F676">
        <v>0</v>
      </c>
    </row>
    <row r="677" spans="1:6" x14ac:dyDescent="0.35">
      <c r="A677">
        <v>6775888955</v>
      </c>
      <c r="B677" s="1" t="s">
        <v>36</v>
      </c>
      <c r="C677">
        <v>1439</v>
      </c>
      <c r="D677">
        <v>1</v>
      </c>
      <c r="E677">
        <v>0</v>
      </c>
      <c r="F677">
        <v>0</v>
      </c>
    </row>
    <row r="678" spans="1:6" x14ac:dyDescent="0.35">
      <c r="A678">
        <v>6775888955</v>
      </c>
      <c r="B678" s="1" t="s">
        <v>37</v>
      </c>
      <c r="C678">
        <v>1440</v>
      </c>
      <c r="D678">
        <v>0</v>
      </c>
      <c r="E678">
        <v>0</v>
      </c>
      <c r="F678">
        <v>0</v>
      </c>
    </row>
    <row r="679" spans="1:6" x14ac:dyDescent="0.35">
      <c r="A679">
        <v>6775888955</v>
      </c>
      <c r="B679" s="1" t="s">
        <v>38</v>
      </c>
      <c r="C679">
        <v>1440</v>
      </c>
      <c r="D679">
        <v>0</v>
      </c>
      <c r="E679">
        <v>0</v>
      </c>
      <c r="F679">
        <v>0</v>
      </c>
    </row>
    <row r="680" spans="1:6" x14ac:dyDescent="0.35">
      <c r="A680">
        <v>6775888955</v>
      </c>
      <c r="B680" s="1" t="s">
        <v>39</v>
      </c>
      <c r="C680">
        <v>1318</v>
      </c>
      <c r="D680">
        <v>75</v>
      </c>
      <c r="E680">
        <v>35</v>
      </c>
      <c r="F680">
        <v>12</v>
      </c>
    </row>
    <row r="681" spans="1:6" x14ac:dyDescent="0.35">
      <c r="A681">
        <v>6775888955</v>
      </c>
      <c r="B681" s="1" t="s">
        <v>40</v>
      </c>
      <c r="C681">
        <v>551</v>
      </c>
      <c r="D681">
        <v>49</v>
      </c>
      <c r="E681">
        <v>5</v>
      </c>
      <c r="F681">
        <v>2</v>
      </c>
    </row>
    <row r="682" spans="1:6" x14ac:dyDescent="0.35">
      <c r="A682">
        <v>6962181067</v>
      </c>
      <c r="B682" s="1" t="s">
        <v>15</v>
      </c>
      <c r="C682">
        <v>796</v>
      </c>
      <c r="D682">
        <v>189</v>
      </c>
      <c r="E682">
        <v>14</v>
      </c>
      <c r="F682">
        <v>50</v>
      </c>
    </row>
    <row r="683" spans="1:6" x14ac:dyDescent="0.35">
      <c r="A683">
        <v>6962181067</v>
      </c>
      <c r="B683" s="1" t="s">
        <v>16</v>
      </c>
      <c r="C683">
        <v>548</v>
      </c>
      <c r="D683">
        <v>142</v>
      </c>
      <c r="E683">
        <v>24</v>
      </c>
      <c r="F683">
        <v>8</v>
      </c>
    </row>
    <row r="684" spans="1:6" x14ac:dyDescent="0.35">
      <c r="A684">
        <v>6962181067</v>
      </c>
      <c r="B684" s="1" t="s">
        <v>17</v>
      </c>
      <c r="C684">
        <v>862</v>
      </c>
      <c r="D684">
        <v>86</v>
      </c>
      <c r="E684">
        <v>0</v>
      </c>
      <c r="F684">
        <v>0</v>
      </c>
    </row>
    <row r="685" spans="1:6" x14ac:dyDescent="0.35">
      <c r="A685">
        <v>6962181067</v>
      </c>
      <c r="B685" s="1" t="s">
        <v>18</v>
      </c>
      <c r="C685">
        <v>837</v>
      </c>
      <c r="D685">
        <v>217</v>
      </c>
      <c r="E685">
        <v>0</v>
      </c>
      <c r="F685">
        <v>0</v>
      </c>
    </row>
    <row r="686" spans="1:6" x14ac:dyDescent="0.35">
      <c r="A686">
        <v>6962181067</v>
      </c>
      <c r="B686" s="1" t="s">
        <v>19</v>
      </c>
      <c r="C686">
        <v>741</v>
      </c>
      <c r="D686">
        <v>280</v>
      </c>
      <c r="E686">
        <v>3</v>
      </c>
      <c r="F686">
        <v>50</v>
      </c>
    </row>
    <row r="687" spans="1:6" x14ac:dyDescent="0.35">
      <c r="A687">
        <v>6962181067</v>
      </c>
      <c r="B687" s="1" t="s">
        <v>20</v>
      </c>
      <c r="C687">
        <v>634</v>
      </c>
      <c r="D687">
        <v>295</v>
      </c>
      <c r="E687">
        <v>13</v>
      </c>
      <c r="F687">
        <v>5</v>
      </c>
    </row>
    <row r="688" spans="1:6" x14ac:dyDescent="0.35">
      <c r="A688">
        <v>6962181067</v>
      </c>
      <c r="B688" s="1" t="s">
        <v>21</v>
      </c>
      <c r="C688">
        <v>689</v>
      </c>
      <c r="D688">
        <v>238</v>
      </c>
      <c r="E688">
        <v>42</v>
      </c>
      <c r="F688">
        <v>13</v>
      </c>
    </row>
    <row r="689" spans="1:6" x14ac:dyDescent="0.35">
      <c r="A689">
        <v>6962181067</v>
      </c>
      <c r="B689" s="1" t="s">
        <v>22</v>
      </c>
      <c r="C689">
        <v>659</v>
      </c>
      <c r="D689">
        <v>195</v>
      </c>
      <c r="E689">
        <v>41</v>
      </c>
      <c r="F689">
        <v>35</v>
      </c>
    </row>
    <row r="690" spans="1:6" x14ac:dyDescent="0.35">
      <c r="A690">
        <v>6962181067</v>
      </c>
      <c r="B690" s="1" t="s">
        <v>23</v>
      </c>
      <c r="C690">
        <v>639</v>
      </c>
      <c r="D690">
        <v>297</v>
      </c>
      <c r="E690">
        <v>4</v>
      </c>
      <c r="F690">
        <v>48</v>
      </c>
    </row>
    <row r="691" spans="1:6" x14ac:dyDescent="0.35">
      <c r="A691">
        <v>6962181067</v>
      </c>
      <c r="B691" s="1" t="s">
        <v>24</v>
      </c>
      <c r="C691">
        <v>708</v>
      </c>
      <c r="D691">
        <v>214</v>
      </c>
      <c r="E691">
        <v>27</v>
      </c>
      <c r="F691">
        <v>53</v>
      </c>
    </row>
    <row r="692" spans="1:6" x14ac:dyDescent="0.35">
      <c r="A692">
        <v>6962181067</v>
      </c>
      <c r="B692" s="1" t="s">
        <v>25</v>
      </c>
      <c r="C692">
        <v>659</v>
      </c>
      <c r="D692">
        <v>240</v>
      </c>
      <c r="E692">
        <v>33</v>
      </c>
      <c r="F692">
        <v>30</v>
      </c>
    </row>
    <row r="693" spans="1:6" x14ac:dyDescent="0.35">
      <c r="A693">
        <v>6962181067</v>
      </c>
      <c r="B693" s="1" t="s">
        <v>26</v>
      </c>
      <c r="C693">
        <v>484</v>
      </c>
      <c r="D693">
        <v>347</v>
      </c>
      <c r="E693">
        <v>41</v>
      </c>
      <c r="F693">
        <v>58</v>
      </c>
    </row>
    <row r="694" spans="1:6" x14ac:dyDescent="0.35">
      <c r="A694">
        <v>6962181067</v>
      </c>
      <c r="B694" s="1" t="s">
        <v>27</v>
      </c>
      <c r="C694">
        <v>720</v>
      </c>
      <c r="D694">
        <v>199</v>
      </c>
      <c r="E694">
        <v>0</v>
      </c>
      <c r="F694">
        <v>0</v>
      </c>
    </row>
    <row r="695" spans="1:6" x14ac:dyDescent="0.35">
      <c r="A695">
        <v>6962181067</v>
      </c>
      <c r="B695" s="1" t="s">
        <v>28</v>
      </c>
      <c r="C695">
        <v>637</v>
      </c>
      <c r="D695">
        <v>282</v>
      </c>
      <c r="E695">
        <v>31</v>
      </c>
      <c r="F695">
        <v>35</v>
      </c>
    </row>
    <row r="696" spans="1:6" x14ac:dyDescent="0.35">
      <c r="A696">
        <v>6962181067</v>
      </c>
      <c r="B696" s="1" t="s">
        <v>29</v>
      </c>
      <c r="C696">
        <v>680</v>
      </c>
      <c r="D696">
        <v>254</v>
      </c>
      <c r="E696">
        <v>7</v>
      </c>
      <c r="F696">
        <v>36</v>
      </c>
    </row>
    <row r="697" spans="1:6" x14ac:dyDescent="0.35">
      <c r="A697">
        <v>6962181067</v>
      </c>
      <c r="B697" s="1" t="s">
        <v>30</v>
      </c>
      <c r="C697">
        <v>697</v>
      </c>
      <c r="D697">
        <v>279</v>
      </c>
      <c r="E697">
        <v>38</v>
      </c>
      <c r="F697">
        <v>7</v>
      </c>
    </row>
    <row r="698" spans="1:6" x14ac:dyDescent="0.35">
      <c r="A698">
        <v>6962181067</v>
      </c>
      <c r="B698" s="1" t="s">
        <v>31</v>
      </c>
      <c r="C698">
        <v>621</v>
      </c>
      <c r="D698">
        <v>288</v>
      </c>
      <c r="E698">
        <v>8</v>
      </c>
      <c r="F698">
        <v>38</v>
      </c>
    </row>
    <row r="699" spans="1:6" x14ac:dyDescent="0.35">
      <c r="A699">
        <v>6962181067</v>
      </c>
      <c r="B699" s="1" t="s">
        <v>32</v>
      </c>
      <c r="C699">
        <v>645</v>
      </c>
      <c r="D699">
        <v>369</v>
      </c>
      <c r="E699">
        <v>15</v>
      </c>
      <c r="F699">
        <v>12</v>
      </c>
    </row>
    <row r="700" spans="1:6" x14ac:dyDescent="0.35">
      <c r="A700">
        <v>6962181067</v>
      </c>
      <c r="B700" s="1" t="s">
        <v>33</v>
      </c>
      <c r="C700">
        <v>731</v>
      </c>
      <c r="D700">
        <v>237</v>
      </c>
      <c r="E700">
        <v>16</v>
      </c>
      <c r="F700">
        <v>32</v>
      </c>
    </row>
    <row r="701" spans="1:6" x14ac:dyDescent="0.35">
      <c r="A701">
        <v>6962181067</v>
      </c>
      <c r="B701" s="1" t="s">
        <v>34</v>
      </c>
      <c r="C701">
        <v>722</v>
      </c>
      <c r="D701">
        <v>215</v>
      </c>
      <c r="E701">
        <v>0</v>
      </c>
      <c r="F701">
        <v>0</v>
      </c>
    </row>
    <row r="702" spans="1:6" x14ac:dyDescent="0.35">
      <c r="A702">
        <v>6962181067</v>
      </c>
      <c r="B702" s="1" t="s">
        <v>35</v>
      </c>
      <c r="C702">
        <v>655</v>
      </c>
      <c r="D702">
        <v>313</v>
      </c>
      <c r="E702">
        <v>39</v>
      </c>
      <c r="F702">
        <v>18</v>
      </c>
    </row>
    <row r="703" spans="1:6" x14ac:dyDescent="0.35">
      <c r="A703">
        <v>6962181067</v>
      </c>
      <c r="B703" s="1" t="s">
        <v>36</v>
      </c>
      <c r="C703">
        <v>654</v>
      </c>
      <c r="D703">
        <v>267</v>
      </c>
      <c r="E703">
        <v>36</v>
      </c>
      <c r="F703">
        <v>21</v>
      </c>
    </row>
    <row r="704" spans="1:6" x14ac:dyDescent="0.35">
      <c r="A704">
        <v>6962181067</v>
      </c>
      <c r="B704" s="1" t="s">
        <v>37</v>
      </c>
      <c r="C704">
        <v>683</v>
      </c>
      <c r="D704">
        <v>284</v>
      </c>
      <c r="E704">
        <v>36</v>
      </c>
      <c r="F704">
        <v>15</v>
      </c>
    </row>
    <row r="705" spans="1:6" x14ac:dyDescent="0.35">
      <c r="A705">
        <v>6962181067</v>
      </c>
      <c r="B705" s="1" t="s">
        <v>38</v>
      </c>
      <c r="C705">
        <v>591</v>
      </c>
      <c r="D705">
        <v>305</v>
      </c>
      <c r="E705">
        <v>22</v>
      </c>
      <c r="F705">
        <v>14</v>
      </c>
    </row>
    <row r="706" spans="1:6" x14ac:dyDescent="0.35">
      <c r="A706">
        <v>6962181067</v>
      </c>
      <c r="B706" s="1" t="s">
        <v>39</v>
      </c>
      <c r="C706">
        <v>717</v>
      </c>
      <c r="D706">
        <v>299</v>
      </c>
      <c r="E706">
        <v>0</v>
      </c>
      <c r="F706">
        <v>0</v>
      </c>
    </row>
    <row r="707" spans="1:6" x14ac:dyDescent="0.35">
      <c r="A707">
        <v>6962181067</v>
      </c>
      <c r="B707" s="1" t="s">
        <v>40</v>
      </c>
      <c r="C707">
        <v>745</v>
      </c>
      <c r="D707">
        <v>328</v>
      </c>
      <c r="E707">
        <v>0</v>
      </c>
      <c r="F707">
        <v>0</v>
      </c>
    </row>
    <row r="708" spans="1:6" x14ac:dyDescent="0.35">
      <c r="A708">
        <v>6962181067</v>
      </c>
      <c r="B708" s="1" t="s">
        <v>41</v>
      </c>
      <c r="C708">
        <v>709</v>
      </c>
      <c r="D708">
        <v>151</v>
      </c>
      <c r="E708">
        <v>14</v>
      </c>
      <c r="F708">
        <v>0</v>
      </c>
    </row>
    <row r="709" spans="1:6" x14ac:dyDescent="0.35">
      <c r="A709">
        <v>6962181067</v>
      </c>
      <c r="B709" s="1" t="s">
        <v>42</v>
      </c>
      <c r="C709">
        <v>607</v>
      </c>
      <c r="D709">
        <v>231</v>
      </c>
      <c r="E709">
        <v>21</v>
      </c>
      <c r="F709">
        <v>43</v>
      </c>
    </row>
    <row r="710" spans="1:6" x14ac:dyDescent="0.35">
      <c r="A710">
        <v>6962181067</v>
      </c>
      <c r="B710" s="1" t="s">
        <v>43</v>
      </c>
      <c r="C710">
        <v>626</v>
      </c>
      <c r="D710">
        <v>275</v>
      </c>
      <c r="E710">
        <v>34</v>
      </c>
      <c r="F710">
        <v>62</v>
      </c>
    </row>
    <row r="711" spans="1:6" x14ac:dyDescent="0.35">
      <c r="A711">
        <v>6962181067</v>
      </c>
      <c r="B711" s="1" t="s">
        <v>44</v>
      </c>
      <c r="C711">
        <v>709</v>
      </c>
      <c r="D711">
        <v>199</v>
      </c>
      <c r="E711">
        <v>7</v>
      </c>
      <c r="F711">
        <v>24</v>
      </c>
    </row>
    <row r="712" spans="1:6" x14ac:dyDescent="0.35">
      <c r="A712">
        <v>6962181067</v>
      </c>
      <c r="B712" s="1" t="s">
        <v>45</v>
      </c>
      <c r="C712">
        <v>127</v>
      </c>
      <c r="D712">
        <v>105</v>
      </c>
      <c r="E712">
        <v>8</v>
      </c>
      <c r="F712">
        <v>0</v>
      </c>
    </row>
    <row r="713" spans="1:6" x14ac:dyDescent="0.35">
      <c r="A713">
        <v>7007744171</v>
      </c>
      <c r="B713" s="1" t="s">
        <v>15</v>
      </c>
      <c r="C713">
        <v>1024</v>
      </c>
      <c r="D713">
        <v>355</v>
      </c>
      <c r="E713">
        <v>8</v>
      </c>
      <c r="F713">
        <v>53</v>
      </c>
    </row>
    <row r="714" spans="1:6" x14ac:dyDescent="0.35">
      <c r="A714">
        <v>7007744171</v>
      </c>
      <c r="B714" s="1" t="s">
        <v>16</v>
      </c>
      <c r="C714">
        <v>1101</v>
      </c>
      <c r="D714">
        <v>261</v>
      </c>
      <c r="E714">
        <v>22</v>
      </c>
      <c r="F714">
        <v>56</v>
      </c>
    </row>
    <row r="715" spans="1:6" x14ac:dyDescent="0.35">
      <c r="A715">
        <v>7007744171</v>
      </c>
      <c r="B715" s="1" t="s">
        <v>17</v>
      </c>
      <c r="C715">
        <v>1096</v>
      </c>
      <c r="D715">
        <v>304</v>
      </c>
      <c r="E715">
        <v>6</v>
      </c>
      <c r="F715">
        <v>34</v>
      </c>
    </row>
    <row r="716" spans="1:6" x14ac:dyDescent="0.35">
      <c r="A716">
        <v>7007744171</v>
      </c>
      <c r="B716" s="1" t="s">
        <v>18</v>
      </c>
      <c r="C716">
        <v>1238</v>
      </c>
      <c r="D716">
        <v>202</v>
      </c>
      <c r="E716">
        <v>0</v>
      </c>
      <c r="F716">
        <v>0</v>
      </c>
    </row>
    <row r="717" spans="1:6" x14ac:dyDescent="0.35">
      <c r="A717">
        <v>7007744171</v>
      </c>
      <c r="B717" s="1" t="s">
        <v>19</v>
      </c>
      <c r="C717">
        <v>1155</v>
      </c>
      <c r="D717">
        <v>203</v>
      </c>
      <c r="E717">
        <v>0</v>
      </c>
      <c r="F717">
        <v>0</v>
      </c>
    </row>
    <row r="718" spans="1:6" x14ac:dyDescent="0.35">
      <c r="A718">
        <v>7007744171</v>
      </c>
      <c r="B718" s="1" t="s">
        <v>20</v>
      </c>
      <c r="C718">
        <v>1135</v>
      </c>
      <c r="D718">
        <v>305</v>
      </c>
      <c r="E718">
        <v>0</v>
      </c>
      <c r="F718">
        <v>0</v>
      </c>
    </row>
    <row r="719" spans="1:6" x14ac:dyDescent="0.35">
      <c r="A719">
        <v>7007744171</v>
      </c>
      <c r="B719" s="1" t="s">
        <v>21</v>
      </c>
      <c r="C719">
        <v>1077</v>
      </c>
      <c r="D719">
        <v>284</v>
      </c>
      <c r="E719">
        <v>31</v>
      </c>
      <c r="F719">
        <v>48</v>
      </c>
    </row>
    <row r="720" spans="1:6" x14ac:dyDescent="0.35">
      <c r="A720">
        <v>7007744171</v>
      </c>
      <c r="B720" s="1" t="s">
        <v>22</v>
      </c>
      <c r="C720">
        <v>1066</v>
      </c>
      <c r="D720">
        <v>304</v>
      </c>
      <c r="E720">
        <v>17</v>
      </c>
      <c r="F720">
        <v>53</v>
      </c>
    </row>
    <row r="721" spans="1:6" x14ac:dyDescent="0.35">
      <c r="A721">
        <v>7007744171</v>
      </c>
      <c r="B721" s="1" t="s">
        <v>23</v>
      </c>
      <c r="C721">
        <v>1000</v>
      </c>
      <c r="D721">
        <v>347</v>
      </c>
      <c r="E721">
        <v>33</v>
      </c>
      <c r="F721">
        <v>60</v>
      </c>
    </row>
    <row r="722" spans="1:6" x14ac:dyDescent="0.35">
      <c r="A722">
        <v>7007744171</v>
      </c>
      <c r="B722" s="1" t="s">
        <v>24</v>
      </c>
      <c r="C722">
        <v>1049</v>
      </c>
      <c r="D722">
        <v>327</v>
      </c>
      <c r="E722">
        <v>34</v>
      </c>
      <c r="F722">
        <v>30</v>
      </c>
    </row>
    <row r="723" spans="1:6" x14ac:dyDescent="0.35">
      <c r="A723">
        <v>7007744171</v>
      </c>
      <c r="B723" s="1" t="s">
        <v>25</v>
      </c>
      <c r="C723">
        <v>1065</v>
      </c>
      <c r="D723">
        <v>261</v>
      </c>
      <c r="E723">
        <v>50</v>
      </c>
      <c r="F723">
        <v>64</v>
      </c>
    </row>
    <row r="724" spans="1:6" x14ac:dyDescent="0.35">
      <c r="A724">
        <v>7007744171</v>
      </c>
      <c r="B724" s="1" t="s">
        <v>26</v>
      </c>
      <c r="C724">
        <v>1190</v>
      </c>
      <c r="D724">
        <v>223</v>
      </c>
      <c r="E724">
        <v>25</v>
      </c>
      <c r="F724">
        <v>2</v>
      </c>
    </row>
    <row r="725" spans="1:6" x14ac:dyDescent="0.35">
      <c r="A725">
        <v>7007744171</v>
      </c>
      <c r="B725" s="1" t="s">
        <v>27</v>
      </c>
      <c r="C725">
        <v>1021</v>
      </c>
      <c r="D725">
        <v>419</v>
      </c>
      <c r="E725">
        <v>0</v>
      </c>
      <c r="F725">
        <v>0</v>
      </c>
    </row>
    <row r="726" spans="1:6" x14ac:dyDescent="0.35">
      <c r="A726">
        <v>7007744171</v>
      </c>
      <c r="B726" s="1" t="s">
        <v>28</v>
      </c>
      <c r="C726">
        <v>986</v>
      </c>
      <c r="D726">
        <v>379</v>
      </c>
      <c r="E726">
        <v>24</v>
      </c>
      <c r="F726">
        <v>51</v>
      </c>
    </row>
    <row r="727" spans="1:6" x14ac:dyDescent="0.35">
      <c r="A727">
        <v>7007744171</v>
      </c>
      <c r="B727" s="1" t="s">
        <v>29</v>
      </c>
      <c r="C727">
        <v>978</v>
      </c>
      <c r="D727">
        <v>424</v>
      </c>
      <c r="E727">
        <v>22</v>
      </c>
      <c r="F727">
        <v>16</v>
      </c>
    </row>
    <row r="728" spans="1:6" x14ac:dyDescent="0.35">
      <c r="A728">
        <v>7007744171</v>
      </c>
      <c r="B728" s="1" t="s">
        <v>30</v>
      </c>
      <c r="C728">
        <v>1041</v>
      </c>
      <c r="D728">
        <v>337</v>
      </c>
      <c r="E728">
        <v>12</v>
      </c>
      <c r="F728">
        <v>50</v>
      </c>
    </row>
    <row r="729" spans="1:6" x14ac:dyDescent="0.35">
      <c r="A729">
        <v>7007744171</v>
      </c>
      <c r="B729" s="1" t="s">
        <v>31</v>
      </c>
      <c r="C729">
        <v>1007</v>
      </c>
      <c r="D729">
        <v>401</v>
      </c>
      <c r="E729">
        <v>16</v>
      </c>
      <c r="F729">
        <v>16</v>
      </c>
    </row>
    <row r="730" spans="1:6" x14ac:dyDescent="0.35">
      <c r="A730">
        <v>7007744171</v>
      </c>
      <c r="B730" s="1" t="s">
        <v>32</v>
      </c>
      <c r="C730">
        <v>961</v>
      </c>
      <c r="D730">
        <v>382</v>
      </c>
      <c r="E730">
        <v>42</v>
      </c>
      <c r="F730">
        <v>55</v>
      </c>
    </row>
    <row r="731" spans="1:6" x14ac:dyDescent="0.35">
      <c r="A731">
        <v>7007744171</v>
      </c>
      <c r="B731" s="1" t="s">
        <v>33</v>
      </c>
      <c r="C731">
        <v>1240</v>
      </c>
      <c r="D731">
        <v>200</v>
      </c>
      <c r="E731">
        <v>0</v>
      </c>
      <c r="F731">
        <v>0</v>
      </c>
    </row>
    <row r="732" spans="1:6" x14ac:dyDescent="0.35">
      <c r="A732">
        <v>7007744171</v>
      </c>
      <c r="B732" s="1" t="s">
        <v>34</v>
      </c>
      <c r="C732">
        <v>1142</v>
      </c>
      <c r="D732">
        <v>237</v>
      </c>
      <c r="E732">
        <v>0</v>
      </c>
      <c r="F732">
        <v>0</v>
      </c>
    </row>
    <row r="733" spans="1:6" x14ac:dyDescent="0.35">
      <c r="A733">
        <v>7007744171</v>
      </c>
      <c r="B733" s="1" t="s">
        <v>35</v>
      </c>
      <c r="C733">
        <v>1112</v>
      </c>
      <c r="D733">
        <v>250</v>
      </c>
      <c r="E733">
        <v>14</v>
      </c>
      <c r="F733">
        <v>64</v>
      </c>
    </row>
    <row r="734" spans="1:6" x14ac:dyDescent="0.35">
      <c r="A734">
        <v>7007744171</v>
      </c>
      <c r="B734" s="1" t="s">
        <v>36</v>
      </c>
      <c r="C734">
        <v>1021</v>
      </c>
      <c r="D734">
        <v>330</v>
      </c>
      <c r="E734">
        <v>31</v>
      </c>
      <c r="F734">
        <v>58</v>
      </c>
    </row>
    <row r="735" spans="1:6" x14ac:dyDescent="0.35">
      <c r="A735">
        <v>7007744171</v>
      </c>
      <c r="B735" s="1" t="s">
        <v>37</v>
      </c>
      <c r="C735">
        <v>1440</v>
      </c>
      <c r="D735">
        <v>0</v>
      </c>
      <c r="E735">
        <v>0</v>
      </c>
      <c r="F735">
        <v>0</v>
      </c>
    </row>
    <row r="736" spans="1:6" x14ac:dyDescent="0.35">
      <c r="A736">
        <v>7007744171</v>
      </c>
      <c r="B736" s="1" t="s">
        <v>38</v>
      </c>
      <c r="C736">
        <v>1047</v>
      </c>
      <c r="D736">
        <v>317</v>
      </c>
      <c r="E736">
        <v>23</v>
      </c>
      <c r="F736">
        <v>53</v>
      </c>
    </row>
    <row r="737" spans="1:6" x14ac:dyDescent="0.35">
      <c r="A737">
        <v>7007744171</v>
      </c>
      <c r="B737" s="1" t="s">
        <v>39</v>
      </c>
      <c r="C737">
        <v>1136</v>
      </c>
      <c r="D737">
        <v>247</v>
      </c>
      <c r="E737">
        <v>13</v>
      </c>
      <c r="F737">
        <v>44</v>
      </c>
    </row>
    <row r="738" spans="1:6" x14ac:dyDescent="0.35">
      <c r="A738">
        <v>7007744171</v>
      </c>
      <c r="B738" s="1" t="s">
        <v>40</v>
      </c>
      <c r="C738">
        <v>111</v>
      </c>
      <c r="D738">
        <v>0</v>
      </c>
      <c r="E738">
        <v>0</v>
      </c>
      <c r="F738">
        <v>0</v>
      </c>
    </row>
    <row r="739" spans="1:6" x14ac:dyDescent="0.35">
      <c r="A739">
        <v>7086361926</v>
      </c>
      <c r="B739" s="1" t="s">
        <v>15</v>
      </c>
      <c r="C739">
        <v>745</v>
      </c>
      <c r="D739">
        <v>153</v>
      </c>
      <c r="E739">
        <v>6</v>
      </c>
      <c r="F739">
        <v>59</v>
      </c>
    </row>
    <row r="740" spans="1:6" x14ac:dyDescent="0.35">
      <c r="A740">
        <v>7086361926</v>
      </c>
      <c r="B740" s="1" t="s">
        <v>16</v>
      </c>
      <c r="C740">
        <v>744</v>
      </c>
      <c r="D740">
        <v>155</v>
      </c>
      <c r="E740">
        <v>26</v>
      </c>
      <c r="F740">
        <v>31</v>
      </c>
    </row>
    <row r="741" spans="1:6" x14ac:dyDescent="0.35">
      <c r="A741">
        <v>7086361926</v>
      </c>
      <c r="B741" s="1" t="s">
        <v>17</v>
      </c>
      <c r="C741">
        <v>787</v>
      </c>
      <c r="D741">
        <v>189</v>
      </c>
      <c r="E741">
        <v>32</v>
      </c>
      <c r="F741">
        <v>35</v>
      </c>
    </row>
    <row r="742" spans="1:6" x14ac:dyDescent="0.35">
      <c r="A742">
        <v>7086361926</v>
      </c>
      <c r="B742" s="1" t="s">
        <v>18</v>
      </c>
      <c r="C742">
        <v>864</v>
      </c>
      <c r="D742">
        <v>139</v>
      </c>
      <c r="E742">
        <v>21</v>
      </c>
      <c r="F742">
        <v>30</v>
      </c>
    </row>
    <row r="743" spans="1:6" x14ac:dyDescent="0.35">
      <c r="A743">
        <v>7086361926</v>
      </c>
      <c r="B743" s="1" t="s">
        <v>19</v>
      </c>
      <c r="C743">
        <v>1437</v>
      </c>
      <c r="D743">
        <v>3</v>
      </c>
      <c r="E743">
        <v>0</v>
      </c>
      <c r="F743">
        <v>0</v>
      </c>
    </row>
    <row r="744" spans="1:6" x14ac:dyDescent="0.35">
      <c r="A744">
        <v>7086361926</v>
      </c>
      <c r="B744" s="1" t="s">
        <v>20</v>
      </c>
      <c r="C744">
        <v>1440</v>
      </c>
      <c r="D744">
        <v>0</v>
      </c>
      <c r="E744">
        <v>0</v>
      </c>
      <c r="F744">
        <v>0</v>
      </c>
    </row>
    <row r="745" spans="1:6" x14ac:dyDescent="0.35">
      <c r="A745">
        <v>7086361926</v>
      </c>
      <c r="B745" s="1" t="s">
        <v>21</v>
      </c>
      <c r="C745">
        <v>1136</v>
      </c>
      <c r="D745">
        <v>114</v>
      </c>
      <c r="E745">
        <v>51</v>
      </c>
      <c r="F745">
        <v>61</v>
      </c>
    </row>
    <row r="746" spans="1:6" x14ac:dyDescent="0.35">
      <c r="A746">
        <v>7086361926</v>
      </c>
      <c r="B746" s="1" t="s">
        <v>22</v>
      </c>
      <c r="C746">
        <v>671</v>
      </c>
      <c r="D746">
        <v>124</v>
      </c>
      <c r="E746">
        <v>69</v>
      </c>
      <c r="F746">
        <v>67</v>
      </c>
    </row>
    <row r="747" spans="1:6" x14ac:dyDescent="0.35">
      <c r="A747">
        <v>7086361926</v>
      </c>
      <c r="B747" s="1" t="s">
        <v>23</v>
      </c>
      <c r="C747">
        <v>797</v>
      </c>
      <c r="D747">
        <v>145</v>
      </c>
      <c r="E747">
        <v>13</v>
      </c>
      <c r="F747">
        <v>87</v>
      </c>
    </row>
    <row r="748" spans="1:6" x14ac:dyDescent="0.35">
      <c r="A748">
        <v>7086361926</v>
      </c>
      <c r="B748" s="1" t="s">
        <v>24</v>
      </c>
      <c r="C748">
        <v>758</v>
      </c>
      <c r="D748">
        <v>206</v>
      </c>
      <c r="E748">
        <v>6</v>
      </c>
      <c r="F748">
        <v>19</v>
      </c>
    </row>
    <row r="749" spans="1:6" x14ac:dyDescent="0.35">
      <c r="A749">
        <v>7086361926</v>
      </c>
      <c r="B749" s="1" t="s">
        <v>25</v>
      </c>
      <c r="C749">
        <v>762</v>
      </c>
      <c r="D749">
        <v>153</v>
      </c>
      <c r="E749">
        <v>59</v>
      </c>
      <c r="F749">
        <v>58</v>
      </c>
    </row>
    <row r="750" spans="1:6" x14ac:dyDescent="0.35">
      <c r="A750">
        <v>7086361926</v>
      </c>
      <c r="B750" s="1" t="s">
        <v>26</v>
      </c>
      <c r="C750">
        <v>1350</v>
      </c>
      <c r="D750">
        <v>90</v>
      </c>
      <c r="E750">
        <v>0</v>
      </c>
      <c r="F750">
        <v>0</v>
      </c>
    </row>
    <row r="751" spans="1:6" x14ac:dyDescent="0.35">
      <c r="A751">
        <v>7086361926</v>
      </c>
      <c r="B751" s="1" t="s">
        <v>27</v>
      </c>
      <c r="C751">
        <v>566</v>
      </c>
      <c r="D751">
        <v>125</v>
      </c>
      <c r="E751">
        <v>0</v>
      </c>
      <c r="F751">
        <v>0</v>
      </c>
    </row>
    <row r="752" spans="1:6" x14ac:dyDescent="0.35">
      <c r="A752">
        <v>7086361926</v>
      </c>
      <c r="B752" s="1" t="s">
        <v>28</v>
      </c>
      <c r="C752">
        <v>706</v>
      </c>
      <c r="D752">
        <v>129</v>
      </c>
      <c r="E752">
        <v>39</v>
      </c>
      <c r="F752">
        <v>69</v>
      </c>
    </row>
    <row r="753" spans="1:6" x14ac:dyDescent="0.35">
      <c r="A753">
        <v>7086361926</v>
      </c>
      <c r="B753" s="1" t="s">
        <v>29</v>
      </c>
      <c r="C753">
        <v>726</v>
      </c>
      <c r="D753">
        <v>132</v>
      </c>
      <c r="E753">
        <v>33</v>
      </c>
      <c r="F753">
        <v>70</v>
      </c>
    </row>
    <row r="754" spans="1:6" x14ac:dyDescent="0.35">
      <c r="A754">
        <v>7086361926</v>
      </c>
      <c r="B754" s="1" t="s">
        <v>30</v>
      </c>
      <c r="C754">
        <v>829</v>
      </c>
      <c r="D754">
        <v>145</v>
      </c>
      <c r="E754">
        <v>6</v>
      </c>
      <c r="F754">
        <v>55</v>
      </c>
    </row>
    <row r="755" spans="1:6" x14ac:dyDescent="0.35">
      <c r="A755">
        <v>7086361926</v>
      </c>
      <c r="B755" s="1" t="s">
        <v>31</v>
      </c>
      <c r="C755">
        <v>810</v>
      </c>
      <c r="D755">
        <v>161</v>
      </c>
      <c r="E755">
        <v>48</v>
      </c>
      <c r="F755">
        <v>54</v>
      </c>
    </row>
    <row r="756" spans="1:6" x14ac:dyDescent="0.35">
      <c r="A756">
        <v>7086361926</v>
      </c>
      <c r="B756" s="1" t="s">
        <v>32</v>
      </c>
      <c r="C756">
        <v>1198</v>
      </c>
      <c r="D756">
        <v>182</v>
      </c>
      <c r="E756">
        <v>36</v>
      </c>
      <c r="F756">
        <v>24</v>
      </c>
    </row>
    <row r="757" spans="1:6" x14ac:dyDescent="0.35">
      <c r="A757">
        <v>7086361926</v>
      </c>
      <c r="B757" s="1" t="s">
        <v>33</v>
      </c>
      <c r="C757">
        <v>584</v>
      </c>
      <c r="D757">
        <v>308</v>
      </c>
      <c r="E757">
        <v>17</v>
      </c>
      <c r="F757">
        <v>42</v>
      </c>
    </row>
    <row r="758" spans="1:6" x14ac:dyDescent="0.35">
      <c r="A758">
        <v>7086361926</v>
      </c>
      <c r="B758" s="1" t="s">
        <v>34</v>
      </c>
      <c r="C758">
        <v>685</v>
      </c>
      <c r="D758">
        <v>258</v>
      </c>
      <c r="E758">
        <v>15</v>
      </c>
      <c r="F758">
        <v>30</v>
      </c>
    </row>
    <row r="759" spans="1:6" x14ac:dyDescent="0.35">
      <c r="A759">
        <v>7086361926</v>
      </c>
      <c r="B759" s="1" t="s">
        <v>35</v>
      </c>
      <c r="C759">
        <v>737</v>
      </c>
      <c r="D759">
        <v>139</v>
      </c>
      <c r="E759">
        <v>26</v>
      </c>
      <c r="F759">
        <v>66</v>
      </c>
    </row>
    <row r="760" spans="1:6" x14ac:dyDescent="0.35">
      <c r="A760">
        <v>7086361926</v>
      </c>
      <c r="B760" s="1" t="s">
        <v>36</v>
      </c>
      <c r="C760">
        <v>761</v>
      </c>
      <c r="D760">
        <v>152</v>
      </c>
      <c r="E760">
        <v>36</v>
      </c>
      <c r="F760">
        <v>57</v>
      </c>
    </row>
    <row r="761" spans="1:6" x14ac:dyDescent="0.35">
      <c r="A761">
        <v>7086361926</v>
      </c>
      <c r="B761" s="1" t="s">
        <v>37</v>
      </c>
      <c r="C761">
        <v>843</v>
      </c>
      <c r="D761">
        <v>135</v>
      </c>
      <c r="E761">
        <v>12</v>
      </c>
      <c r="F761">
        <v>45</v>
      </c>
    </row>
    <row r="762" spans="1:6" x14ac:dyDescent="0.35">
      <c r="A762">
        <v>7086361926</v>
      </c>
      <c r="B762" s="1" t="s">
        <v>38</v>
      </c>
      <c r="C762">
        <v>1253</v>
      </c>
      <c r="D762">
        <v>149</v>
      </c>
      <c r="E762">
        <v>14</v>
      </c>
      <c r="F762">
        <v>24</v>
      </c>
    </row>
    <row r="763" spans="1:6" x14ac:dyDescent="0.35">
      <c r="A763">
        <v>7086361926</v>
      </c>
      <c r="B763" s="1" t="s">
        <v>39</v>
      </c>
      <c r="C763">
        <v>834</v>
      </c>
      <c r="D763">
        <v>154</v>
      </c>
      <c r="E763">
        <v>35</v>
      </c>
      <c r="F763">
        <v>84</v>
      </c>
    </row>
    <row r="764" spans="1:6" x14ac:dyDescent="0.35">
      <c r="A764">
        <v>7086361926</v>
      </c>
      <c r="B764" s="1" t="s">
        <v>40</v>
      </c>
      <c r="C764">
        <v>621</v>
      </c>
      <c r="D764">
        <v>209</v>
      </c>
      <c r="E764">
        <v>42</v>
      </c>
      <c r="F764">
        <v>20</v>
      </c>
    </row>
    <row r="765" spans="1:6" x14ac:dyDescent="0.35">
      <c r="A765">
        <v>7086361926</v>
      </c>
      <c r="B765" s="1" t="s">
        <v>41</v>
      </c>
      <c r="C765">
        <v>695</v>
      </c>
      <c r="D765">
        <v>147</v>
      </c>
      <c r="E765">
        <v>27</v>
      </c>
      <c r="F765">
        <v>32</v>
      </c>
    </row>
    <row r="766" spans="1:6" x14ac:dyDescent="0.35">
      <c r="A766">
        <v>7086361926</v>
      </c>
      <c r="B766" s="1" t="s">
        <v>42</v>
      </c>
      <c r="C766">
        <v>743</v>
      </c>
      <c r="D766">
        <v>171</v>
      </c>
      <c r="E766">
        <v>50</v>
      </c>
      <c r="F766">
        <v>67</v>
      </c>
    </row>
    <row r="767" spans="1:6" x14ac:dyDescent="0.35">
      <c r="A767">
        <v>7086361926</v>
      </c>
      <c r="B767" s="1" t="s">
        <v>43</v>
      </c>
      <c r="C767">
        <v>1182</v>
      </c>
      <c r="D767">
        <v>106</v>
      </c>
      <c r="E767">
        <v>23</v>
      </c>
      <c r="F767">
        <v>72</v>
      </c>
    </row>
    <row r="768" spans="1:6" x14ac:dyDescent="0.35">
      <c r="A768">
        <v>7086361926</v>
      </c>
      <c r="B768" s="1" t="s">
        <v>44</v>
      </c>
      <c r="C768">
        <v>757</v>
      </c>
      <c r="D768">
        <v>128</v>
      </c>
      <c r="E768">
        <v>40</v>
      </c>
      <c r="F768">
        <v>57</v>
      </c>
    </row>
    <row r="769" spans="1:6" x14ac:dyDescent="0.35">
      <c r="A769">
        <v>7086361926</v>
      </c>
      <c r="B769" s="1" t="s">
        <v>45</v>
      </c>
      <c r="C769">
        <v>343</v>
      </c>
      <c r="D769">
        <v>58</v>
      </c>
      <c r="E769">
        <v>4</v>
      </c>
      <c r="F769">
        <v>5</v>
      </c>
    </row>
    <row r="770" spans="1:6" x14ac:dyDescent="0.35">
      <c r="A770">
        <v>8053475328</v>
      </c>
      <c r="B770" s="1" t="s">
        <v>15</v>
      </c>
      <c r="C770">
        <v>1193</v>
      </c>
      <c r="D770">
        <v>123</v>
      </c>
      <c r="E770">
        <v>8</v>
      </c>
      <c r="F770">
        <v>116</v>
      </c>
    </row>
    <row r="771" spans="1:6" x14ac:dyDescent="0.35">
      <c r="A771">
        <v>8053475328</v>
      </c>
      <c r="B771" s="1" t="s">
        <v>16</v>
      </c>
      <c r="C771">
        <v>1177</v>
      </c>
      <c r="D771">
        <v>156</v>
      </c>
      <c r="E771">
        <v>12</v>
      </c>
      <c r="F771">
        <v>95</v>
      </c>
    </row>
    <row r="772" spans="1:6" x14ac:dyDescent="0.35">
      <c r="A772">
        <v>8053475328</v>
      </c>
      <c r="B772" s="1" t="s">
        <v>17</v>
      </c>
      <c r="C772">
        <v>1123</v>
      </c>
      <c r="D772">
        <v>193</v>
      </c>
      <c r="E772">
        <v>5</v>
      </c>
      <c r="F772">
        <v>119</v>
      </c>
    </row>
    <row r="773" spans="1:6" x14ac:dyDescent="0.35">
      <c r="A773">
        <v>8053475328</v>
      </c>
      <c r="B773" s="1" t="s">
        <v>18</v>
      </c>
      <c r="C773">
        <v>1142</v>
      </c>
      <c r="D773">
        <v>158</v>
      </c>
      <c r="E773">
        <v>8</v>
      </c>
      <c r="F773">
        <v>132</v>
      </c>
    </row>
    <row r="774" spans="1:6" x14ac:dyDescent="0.35">
      <c r="A774">
        <v>8053475328</v>
      </c>
      <c r="B774" s="1" t="s">
        <v>19</v>
      </c>
      <c r="C774">
        <v>1255</v>
      </c>
      <c r="D774">
        <v>83</v>
      </c>
      <c r="E774">
        <v>6</v>
      </c>
      <c r="F774">
        <v>96</v>
      </c>
    </row>
    <row r="775" spans="1:6" x14ac:dyDescent="0.35">
      <c r="A775">
        <v>8053475328</v>
      </c>
      <c r="B775" s="1" t="s">
        <v>20</v>
      </c>
      <c r="C775">
        <v>1113</v>
      </c>
      <c r="D775">
        <v>195</v>
      </c>
      <c r="E775">
        <v>21</v>
      </c>
      <c r="F775">
        <v>111</v>
      </c>
    </row>
    <row r="776" spans="1:6" x14ac:dyDescent="0.35">
      <c r="A776">
        <v>8053475328</v>
      </c>
      <c r="B776" s="1" t="s">
        <v>21</v>
      </c>
      <c r="C776">
        <v>1137</v>
      </c>
      <c r="D776">
        <v>195</v>
      </c>
      <c r="E776">
        <v>6</v>
      </c>
      <c r="F776">
        <v>102</v>
      </c>
    </row>
    <row r="777" spans="1:6" x14ac:dyDescent="0.35">
      <c r="A777">
        <v>8053475328</v>
      </c>
      <c r="B777" s="1" t="s">
        <v>22</v>
      </c>
      <c r="C777">
        <v>1152</v>
      </c>
      <c r="D777">
        <v>191</v>
      </c>
      <c r="E777">
        <v>7</v>
      </c>
      <c r="F777">
        <v>90</v>
      </c>
    </row>
    <row r="778" spans="1:6" x14ac:dyDescent="0.35">
      <c r="A778">
        <v>8053475328</v>
      </c>
      <c r="B778" s="1" t="s">
        <v>23</v>
      </c>
      <c r="C778">
        <v>695</v>
      </c>
      <c r="D778">
        <v>158</v>
      </c>
      <c r="E778">
        <v>5</v>
      </c>
      <c r="F778">
        <v>89</v>
      </c>
    </row>
    <row r="779" spans="1:6" x14ac:dyDescent="0.35">
      <c r="A779">
        <v>8053475328</v>
      </c>
      <c r="B779" s="1" t="s">
        <v>24</v>
      </c>
      <c r="C779">
        <v>1164</v>
      </c>
      <c r="D779">
        <v>170</v>
      </c>
      <c r="E779">
        <v>6</v>
      </c>
      <c r="F779">
        <v>100</v>
      </c>
    </row>
    <row r="780" spans="1:6" x14ac:dyDescent="0.35">
      <c r="A780">
        <v>8053475328</v>
      </c>
      <c r="B780" s="1" t="s">
        <v>25</v>
      </c>
      <c r="C780">
        <v>1260</v>
      </c>
      <c r="D780">
        <v>117</v>
      </c>
      <c r="E780">
        <v>3</v>
      </c>
      <c r="F780">
        <v>60</v>
      </c>
    </row>
    <row r="781" spans="1:6" x14ac:dyDescent="0.35">
      <c r="A781">
        <v>8053475328</v>
      </c>
      <c r="B781" s="1" t="s">
        <v>26</v>
      </c>
      <c r="C781">
        <v>741</v>
      </c>
      <c r="D781">
        <v>223</v>
      </c>
      <c r="E781">
        <v>14</v>
      </c>
      <c r="F781">
        <v>125</v>
      </c>
    </row>
    <row r="782" spans="1:6" x14ac:dyDescent="0.35">
      <c r="A782">
        <v>8053475328</v>
      </c>
      <c r="B782" s="1" t="s">
        <v>27</v>
      </c>
      <c r="C782">
        <v>1096</v>
      </c>
      <c r="D782">
        <v>182</v>
      </c>
      <c r="E782">
        <v>33</v>
      </c>
      <c r="F782">
        <v>129</v>
      </c>
    </row>
    <row r="783" spans="1:6" x14ac:dyDescent="0.35">
      <c r="A783">
        <v>8053475328</v>
      </c>
      <c r="B783" s="1" t="s">
        <v>28</v>
      </c>
      <c r="C783">
        <v>1104</v>
      </c>
      <c r="D783">
        <v>209</v>
      </c>
      <c r="E783">
        <v>9</v>
      </c>
      <c r="F783">
        <v>118</v>
      </c>
    </row>
    <row r="784" spans="1:6" x14ac:dyDescent="0.35">
      <c r="A784">
        <v>8053475328</v>
      </c>
      <c r="B784" s="1" t="s">
        <v>29</v>
      </c>
      <c r="C784">
        <v>1182</v>
      </c>
      <c r="D784">
        <v>185</v>
      </c>
      <c r="E784">
        <v>5</v>
      </c>
      <c r="F784">
        <v>68</v>
      </c>
    </row>
    <row r="785" spans="1:6" x14ac:dyDescent="0.35">
      <c r="A785">
        <v>8053475328</v>
      </c>
      <c r="B785" s="1" t="s">
        <v>30</v>
      </c>
      <c r="C785">
        <v>1187</v>
      </c>
      <c r="D785">
        <v>183</v>
      </c>
      <c r="E785">
        <v>10</v>
      </c>
      <c r="F785">
        <v>60</v>
      </c>
    </row>
    <row r="786" spans="1:6" x14ac:dyDescent="0.35">
      <c r="A786">
        <v>8053475328</v>
      </c>
      <c r="B786" s="1" t="s">
        <v>31</v>
      </c>
      <c r="C786">
        <v>1188</v>
      </c>
      <c r="D786">
        <v>153</v>
      </c>
      <c r="E786">
        <v>9</v>
      </c>
      <c r="F786">
        <v>90</v>
      </c>
    </row>
    <row r="787" spans="1:6" x14ac:dyDescent="0.35">
      <c r="A787">
        <v>8053475328</v>
      </c>
      <c r="B787" s="1" t="s">
        <v>32</v>
      </c>
      <c r="C787">
        <v>1215</v>
      </c>
      <c r="D787">
        <v>159</v>
      </c>
      <c r="E787">
        <v>8</v>
      </c>
      <c r="F787">
        <v>58</v>
      </c>
    </row>
    <row r="788" spans="1:6" x14ac:dyDescent="0.35">
      <c r="A788">
        <v>8053475328</v>
      </c>
      <c r="B788" s="1" t="s">
        <v>33</v>
      </c>
      <c r="C788">
        <v>1281</v>
      </c>
      <c r="D788">
        <v>131</v>
      </c>
      <c r="E788">
        <v>1</v>
      </c>
      <c r="F788">
        <v>27</v>
      </c>
    </row>
    <row r="789" spans="1:6" x14ac:dyDescent="0.35">
      <c r="A789">
        <v>8053475328</v>
      </c>
      <c r="B789" s="1" t="s">
        <v>34</v>
      </c>
      <c r="C789">
        <v>1389</v>
      </c>
      <c r="D789">
        <v>51</v>
      </c>
      <c r="E789">
        <v>0</v>
      </c>
      <c r="F789">
        <v>0</v>
      </c>
    </row>
    <row r="790" spans="1:6" x14ac:dyDescent="0.35">
      <c r="A790">
        <v>8053475328</v>
      </c>
      <c r="B790" s="1" t="s">
        <v>35</v>
      </c>
      <c r="C790">
        <v>1345</v>
      </c>
      <c r="D790">
        <v>95</v>
      </c>
      <c r="E790">
        <v>0</v>
      </c>
      <c r="F790">
        <v>0</v>
      </c>
    </row>
    <row r="791" spans="1:6" x14ac:dyDescent="0.35">
      <c r="A791">
        <v>8053475328</v>
      </c>
      <c r="B791" s="1" t="s">
        <v>36</v>
      </c>
      <c r="C791">
        <v>1166</v>
      </c>
      <c r="D791">
        <v>165</v>
      </c>
      <c r="E791">
        <v>22</v>
      </c>
      <c r="F791">
        <v>87</v>
      </c>
    </row>
    <row r="792" spans="1:6" x14ac:dyDescent="0.35">
      <c r="A792">
        <v>8053475328</v>
      </c>
      <c r="B792" s="1" t="s">
        <v>37</v>
      </c>
      <c r="C792">
        <v>1220</v>
      </c>
      <c r="D792">
        <v>123</v>
      </c>
      <c r="E792">
        <v>8</v>
      </c>
      <c r="F792">
        <v>89</v>
      </c>
    </row>
    <row r="793" spans="1:6" x14ac:dyDescent="0.35">
      <c r="A793">
        <v>8053475328</v>
      </c>
      <c r="B793" s="1" t="s">
        <v>38</v>
      </c>
      <c r="C793">
        <v>1208</v>
      </c>
      <c r="D793">
        <v>130</v>
      </c>
      <c r="E793">
        <v>9</v>
      </c>
      <c r="F793">
        <v>93</v>
      </c>
    </row>
    <row r="794" spans="1:6" x14ac:dyDescent="0.35">
      <c r="A794">
        <v>8053475328</v>
      </c>
      <c r="B794" s="1" t="s">
        <v>39</v>
      </c>
      <c r="C794">
        <v>1245</v>
      </c>
      <c r="D794">
        <v>90</v>
      </c>
      <c r="E794">
        <v>15</v>
      </c>
      <c r="F794">
        <v>90</v>
      </c>
    </row>
    <row r="795" spans="1:6" x14ac:dyDescent="0.35">
      <c r="A795">
        <v>8053475328</v>
      </c>
      <c r="B795" s="1" t="s">
        <v>40</v>
      </c>
      <c r="C795">
        <v>1076</v>
      </c>
      <c r="D795">
        <v>148</v>
      </c>
      <c r="E795">
        <v>20</v>
      </c>
      <c r="F795">
        <v>121</v>
      </c>
    </row>
    <row r="796" spans="1:6" x14ac:dyDescent="0.35">
      <c r="A796">
        <v>8053475328</v>
      </c>
      <c r="B796" s="1" t="s">
        <v>41</v>
      </c>
      <c r="C796">
        <v>1073</v>
      </c>
      <c r="D796">
        <v>228</v>
      </c>
      <c r="E796">
        <v>14</v>
      </c>
      <c r="F796">
        <v>125</v>
      </c>
    </row>
    <row r="797" spans="1:6" x14ac:dyDescent="0.35">
      <c r="A797">
        <v>8053475328</v>
      </c>
      <c r="B797" s="1" t="s">
        <v>42</v>
      </c>
      <c r="C797">
        <v>1214</v>
      </c>
      <c r="D797">
        <v>148</v>
      </c>
      <c r="E797">
        <v>12</v>
      </c>
      <c r="F797">
        <v>66</v>
      </c>
    </row>
    <row r="798" spans="1:6" x14ac:dyDescent="0.35">
      <c r="A798">
        <v>8053475328</v>
      </c>
      <c r="B798" s="1" t="s">
        <v>43</v>
      </c>
      <c r="C798">
        <v>1219</v>
      </c>
      <c r="D798">
        <v>115</v>
      </c>
      <c r="E798">
        <v>10</v>
      </c>
      <c r="F798">
        <v>96</v>
      </c>
    </row>
    <row r="799" spans="1:6" x14ac:dyDescent="0.35">
      <c r="A799">
        <v>8053475328</v>
      </c>
      <c r="B799" s="1" t="s">
        <v>44</v>
      </c>
      <c r="C799">
        <v>1189</v>
      </c>
      <c r="D799">
        <v>184</v>
      </c>
      <c r="E799">
        <v>7</v>
      </c>
      <c r="F799">
        <v>60</v>
      </c>
    </row>
    <row r="800" spans="1:6" x14ac:dyDescent="0.35">
      <c r="A800">
        <v>8053475328</v>
      </c>
      <c r="B800" s="1" t="s">
        <v>45</v>
      </c>
      <c r="C800">
        <v>839</v>
      </c>
      <c r="D800">
        <v>39</v>
      </c>
      <c r="E800">
        <v>4</v>
      </c>
      <c r="F800">
        <v>28</v>
      </c>
    </row>
    <row r="801" spans="1:6" x14ac:dyDescent="0.35">
      <c r="A801">
        <v>8253242879</v>
      </c>
      <c r="B801" s="1" t="s">
        <v>15</v>
      </c>
      <c r="C801">
        <v>1244</v>
      </c>
      <c r="D801">
        <v>154</v>
      </c>
      <c r="E801">
        <v>2</v>
      </c>
      <c r="F801">
        <v>40</v>
      </c>
    </row>
    <row r="802" spans="1:6" x14ac:dyDescent="0.35">
      <c r="A802">
        <v>8253242879</v>
      </c>
      <c r="B802" s="1" t="s">
        <v>16</v>
      </c>
      <c r="C802">
        <v>1298</v>
      </c>
      <c r="D802">
        <v>96</v>
      </c>
      <c r="E802">
        <v>11</v>
      </c>
      <c r="F802">
        <v>35</v>
      </c>
    </row>
    <row r="803" spans="1:6" x14ac:dyDescent="0.35">
      <c r="A803">
        <v>8253242879</v>
      </c>
      <c r="B803" s="1" t="s">
        <v>17</v>
      </c>
      <c r="C803">
        <v>1362</v>
      </c>
      <c r="D803">
        <v>33</v>
      </c>
      <c r="E803">
        <v>16</v>
      </c>
      <c r="F803">
        <v>29</v>
      </c>
    </row>
    <row r="804" spans="1:6" x14ac:dyDescent="0.35">
      <c r="A804">
        <v>8253242879</v>
      </c>
      <c r="B804" s="1" t="s">
        <v>18</v>
      </c>
      <c r="C804">
        <v>1335</v>
      </c>
      <c r="D804">
        <v>105</v>
      </c>
      <c r="E804">
        <v>0</v>
      </c>
      <c r="F804">
        <v>0</v>
      </c>
    </row>
    <row r="805" spans="1:6" x14ac:dyDescent="0.35">
      <c r="A805">
        <v>8253242879</v>
      </c>
      <c r="B805" s="1" t="s">
        <v>19</v>
      </c>
      <c r="C805">
        <v>1268</v>
      </c>
      <c r="D805">
        <v>115</v>
      </c>
      <c r="E805">
        <v>51</v>
      </c>
      <c r="F805">
        <v>6</v>
      </c>
    </row>
    <row r="806" spans="1:6" x14ac:dyDescent="0.35">
      <c r="A806">
        <v>8253242879</v>
      </c>
      <c r="B806" s="1" t="s">
        <v>20</v>
      </c>
      <c r="C806">
        <v>1237</v>
      </c>
      <c r="D806">
        <v>157</v>
      </c>
      <c r="E806">
        <v>5</v>
      </c>
      <c r="F806">
        <v>41</v>
      </c>
    </row>
    <row r="807" spans="1:6" x14ac:dyDescent="0.35">
      <c r="A807">
        <v>8253242879</v>
      </c>
      <c r="B807" s="1" t="s">
        <v>21</v>
      </c>
      <c r="C807">
        <v>1278</v>
      </c>
      <c r="D807">
        <v>130</v>
      </c>
      <c r="E807">
        <v>16</v>
      </c>
      <c r="F807">
        <v>16</v>
      </c>
    </row>
    <row r="808" spans="1:6" x14ac:dyDescent="0.35">
      <c r="A808">
        <v>8253242879</v>
      </c>
      <c r="B808" s="1" t="s">
        <v>22</v>
      </c>
      <c r="C808">
        <v>1276</v>
      </c>
      <c r="D808">
        <v>164</v>
      </c>
      <c r="E808">
        <v>0</v>
      </c>
      <c r="F808">
        <v>0</v>
      </c>
    </row>
    <row r="809" spans="1:6" x14ac:dyDescent="0.35">
      <c r="A809">
        <v>8253242879</v>
      </c>
      <c r="B809" s="1" t="s">
        <v>23</v>
      </c>
      <c r="C809">
        <v>1201</v>
      </c>
      <c r="D809">
        <v>216</v>
      </c>
      <c r="E809">
        <v>18</v>
      </c>
      <c r="F809">
        <v>5</v>
      </c>
    </row>
    <row r="810" spans="1:6" x14ac:dyDescent="0.35">
      <c r="A810">
        <v>8253242879</v>
      </c>
      <c r="B810" s="1" t="s">
        <v>24</v>
      </c>
      <c r="C810">
        <v>1199</v>
      </c>
      <c r="D810">
        <v>172</v>
      </c>
      <c r="E810">
        <v>20</v>
      </c>
      <c r="F810">
        <v>49</v>
      </c>
    </row>
    <row r="811" spans="1:6" x14ac:dyDescent="0.35">
      <c r="A811">
        <v>8253242879</v>
      </c>
      <c r="B811" s="1" t="s">
        <v>25</v>
      </c>
      <c r="C811">
        <v>1320</v>
      </c>
      <c r="D811">
        <v>120</v>
      </c>
      <c r="E811">
        <v>0</v>
      </c>
      <c r="F811">
        <v>0</v>
      </c>
    </row>
    <row r="812" spans="1:6" x14ac:dyDescent="0.35">
      <c r="A812">
        <v>8253242879</v>
      </c>
      <c r="B812" s="1" t="s">
        <v>26</v>
      </c>
      <c r="C812">
        <v>1193</v>
      </c>
      <c r="D812">
        <v>191</v>
      </c>
      <c r="E812">
        <v>26</v>
      </c>
      <c r="F812">
        <v>30</v>
      </c>
    </row>
    <row r="813" spans="1:6" x14ac:dyDescent="0.35">
      <c r="A813">
        <v>8253242879</v>
      </c>
      <c r="B813" s="1" t="s">
        <v>27</v>
      </c>
      <c r="C813">
        <v>1313</v>
      </c>
      <c r="D813">
        <v>82</v>
      </c>
      <c r="E813">
        <v>4</v>
      </c>
      <c r="F813">
        <v>41</v>
      </c>
    </row>
    <row r="814" spans="1:6" x14ac:dyDescent="0.35">
      <c r="A814">
        <v>8253242879</v>
      </c>
      <c r="B814" s="1" t="s">
        <v>28</v>
      </c>
      <c r="C814">
        <v>1261</v>
      </c>
      <c r="D814">
        <v>118</v>
      </c>
      <c r="E814">
        <v>54</v>
      </c>
      <c r="F814">
        <v>7</v>
      </c>
    </row>
    <row r="815" spans="1:6" x14ac:dyDescent="0.35">
      <c r="A815">
        <v>8253242879</v>
      </c>
      <c r="B815" s="1" t="s">
        <v>29</v>
      </c>
      <c r="C815">
        <v>1299</v>
      </c>
      <c r="D815">
        <v>108</v>
      </c>
      <c r="E815">
        <v>14</v>
      </c>
      <c r="F815">
        <v>19</v>
      </c>
    </row>
    <row r="816" spans="1:6" x14ac:dyDescent="0.35">
      <c r="A816">
        <v>8253242879</v>
      </c>
      <c r="B816" s="1" t="s">
        <v>30</v>
      </c>
      <c r="C816">
        <v>1286</v>
      </c>
      <c r="D816">
        <v>104</v>
      </c>
      <c r="E816">
        <v>5</v>
      </c>
      <c r="F816">
        <v>45</v>
      </c>
    </row>
    <row r="817" spans="1:6" x14ac:dyDescent="0.35">
      <c r="A817">
        <v>8253242879</v>
      </c>
      <c r="B817" s="1" t="s">
        <v>31</v>
      </c>
      <c r="C817">
        <v>1393</v>
      </c>
      <c r="D817">
        <v>20</v>
      </c>
      <c r="E817">
        <v>16</v>
      </c>
      <c r="F817">
        <v>11</v>
      </c>
    </row>
    <row r="818" spans="1:6" x14ac:dyDescent="0.35">
      <c r="A818">
        <v>8253242879</v>
      </c>
      <c r="B818" s="1" t="s">
        <v>32</v>
      </c>
      <c r="C818">
        <v>1257</v>
      </c>
      <c r="D818">
        <v>136</v>
      </c>
      <c r="E818">
        <v>14</v>
      </c>
      <c r="F818">
        <v>16</v>
      </c>
    </row>
    <row r="819" spans="1:6" x14ac:dyDescent="0.35">
      <c r="A819">
        <v>8253242879</v>
      </c>
      <c r="B819" s="1" t="s">
        <v>33</v>
      </c>
      <c r="C819">
        <v>1440</v>
      </c>
      <c r="D819">
        <v>0</v>
      </c>
      <c r="E819">
        <v>0</v>
      </c>
      <c r="F819">
        <v>0</v>
      </c>
    </row>
    <row r="820" spans="1:6" x14ac:dyDescent="0.35">
      <c r="A820">
        <v>8378563200</v>
      </c>
      <c r="B820" s="1" t="s">
        <v>15</v>
      </c>
      <c r="C820">
        <v>723</v>
      </c>
      <c r="D820">
        <v>156</v>
      </c>
      <c r="E820">
        <v>15</v>
      </c>
      <c r="F820">
        <v>65</v>
      </c>
    </row>
    <row r="821" spans="1:6" x14ac:dyDescent="0.35">
      <c r="A821">
        <v>8378563200</v>
      </c>
      <c r="B821" s="1" t="s">
        <v>16</v>
      </c>
      <c r="C821">
        <v>680</v>
      </c>
      <c r="D821">
        <v>169</v>
      </c>
      <c r="E821">
        <v>14</v>
      </c>
      <c r="F821">
        <v>116</v>
      </c>
    </row>
    <row r="822" spans="1:6" x14ac:dyDescent="0.35">
      <c r="A822">
        <v>8378563200</v>
      </c>
      <c r="B822" s="1" t="s">
        <v>17</v>
      </c>
      <c r="C822">
        <v>699</v>
      </c>
      <c r="D822">
        <v>174</v>
      </c>
      <c r="E822">
        <v>21</v>
      </c>
      <c r="F822">
        <v>123</v>
      </c>
    </row>
    <row r="823" spans="1:6" x14ac:dyDescent="0.35">
      <c r="A823">
        <v>8378563200</v>
      </c>
      <c r="B823" s="1" t="s">
        <v>18</v>
      </c>
      <c r="C823">
        <v>729</v>
      </c>
      <c r="D823">
        <v>190</v>
      </c>
      <c r="E823">
        <v>23</v>
      </c>
      <c r="F823">
        <v>60</v>
      </c>
    </row>
    <row r="824" spans="1:6" x14ac:dyDescent="0.35">
      <c r="A824">
        <v>8378563200</v>
      </c>
      <c r="B824" s="1" t="s">
        <v>19</v>
      </c>
      <c r="C824">
        <v>563</v>
      </c>
      <c r="D824">
        <v>142</v>
      </c>
      <c r="E824">
        <v>21</v>
      </c>
      <c r="F824">
        <v>64</v>
      </c>
    </row>
    <row r="825" spans="1:6" x14ac:dyDescent="0.35">
      <c r="A825">
        <v>8378563200</v>
      </c>
      <c r="B825" s="1" t="s">
        <v>20</v>
      </c>
      <c r="C825">
        <v>599</v>
      </c>
      <c r="D825">
        <v>93</v>
      </c>
      <c r="E825">
        <v>0</v>
      </c>
      <c r="F825">
        <v>0</v>
      </c>
    </row>
    <row r="826" spans="1:6" x14ac:dyDescent="0.35">
      <c r="A826">
        <v>8378563200</v>
      </c>
      <c r="B826" s="1" t="s">
        <v>21</v>
      </c>
      <c r="C826">
        <v>720</v>
      </c>
      <c r="D826">
        <v>174</v>
      </c>
      <c r="E826">
        <v>10</v>
      </c>
      <c r="F826">
        <v>117</v>
      </c>
    </row>
    <row r="827" spans="1:6" x14ac:dyDescent="0.35">
      <c r="A827">
        <v>8378563200</v>
      </c>
      <c r="B827" s="1" t="s">
        <v>22</v>
      </c>
      <c r="C827">
        <v>737</v>
      </c>
      <c r="D827">
        <v>154</v>
      </c>
      <c r="E827">
        <v>19</v>
      </c>
      <c r="F827">
        <v>120</v>
      </c>
    </row>
    <row r="828" spans="1:6" x14ac:dyDescent="0.35">
      <c r="A828">
        <v>8378563200</v>
      </c>
      <c r="B828" s="1" t="s">
        <v>23</v>
      </c>
      <c r="C828">
        <v>763</v>
      </c>
      <c r="D828">
        <v>169</v>
      </c>
      <c r="E828">
        <v>8</v>
      </c>
      <c r="F828">
        <v>82</v>
      </c>
    </row>
    <row r="829" spans="1:6" x14ac:dyDescent="0.35">
      <c r="A829">
        <v>8378563200</v>
      </c>
      <c r="B829" s="1" t="s">
        <v>24</v>
      </c>
      <c r="C829">
        <v>677</v>
      </c>
      <c r="D829">
        <v>145</v>
      </c>
      <c r="E829">
        <v>16</v>
      </c>
      <c r="F829">
        <v>137</v>
      </c>
    </row>
    <row r="830" spans="1:6" x14ac:dyDescent="0.35">
      <c r="A830">
        <v>8378563200</v>
      </c>
      <c r="B830" s="1" t="s">
        <v>25</v>
      </c>
      <c r="C830">
        <v>769</v>
      </c>
      <c r="D830">
        <v>159</v>
      </c>
      <c r="E830">
        <v>12</v>
      </c>
      <c r="F830">
        <v>113</v>
      </c>
    </row>
    <row r="831" spans="1:6" x14ac:dyDescent="0.35">
      <c r="A831">
        <v>8378563200</v>
      </c>
      <c r="B831" s="1" t="s">
        <v>26</v>
      </c>
      <c r="C831">
        <v>740</v>
      </c>
      <c r="D831">
        <v>136</v>
      </c>
      <c r="E831">
        <v>10</v>
      </c>
      <c r="F831">
        <v>19</v>
      </c>
    </row>
    <row r="832" spans="1:6" x14ac:dyDescent="0.35">
      <c r="A832">
        <v>8378563200</v>
      </c>
      <c r="B832" s="1" t="s">
        <v>27</v>
      </c>
      <c r="C832">
        <v>734</v>
      </c>
      <c r="D832">
        <v>135</v>
      </c>
      <c r="E832">
        <v>0</v>
      </c>
      <c r="F832">
        <v>0</v>
      </c>
    </row>
    <row r="833" spans="1:6" x14ac:dyDescent="0.35">
      <c r="A833">
        <v>8378563200</v>
      </c>
      <c r="B833" s="1" t="s">
        <v>28</v>
      </c>
      <c r="C833">
        <v>692</v>
      </c>
      <c r="D833">
        <v>141</v>
      </c>
      <c r="E833">
        <v>16</v>
      </c>
      <c r="F833">
        <v>117</v>
      </c>
    </row>
    <row r="834" spans="1:6" x14ac:dyDescent="0.35">
      <c r="A834">
        <v>8378563200</v>
      </c>
      <c r="B834" s="1" t="s">
        <v>29</v>
      </c>
      <c r="C834">
        <v>593</v>
      </c>
      <c r="D834">
        <v>161</v>
      </c>
      <c r="E834">
        <v>18</v>
      </c>
      <c r="F834">
        <v>90</v>
      </c>
    </row>
    <row r="835" spans="1:6" x14ac:dyDescent="0.35">
      <c r="A835">
        <v>8378563200</v>
      </c>
      <c r="B835" s="1" t="s">
        <v>30</v>
      </c>
      <c r="C835">
        <v>676</v>
      </c>
      <c r="D835">
        <v>192</v>
      </c>
      <c r="E835">
        <v>4</v>
      </c>
      <c r="F835">
        <v>4</v>
      </c>
    </row>
    <row r="836" spans="1:6" x14ac:dyDescent="0.35">
      <c r="A836">
        <v>8378563200</v>
      </c>
      <c r="B836" s="1" t="s">
        <v>31</v>
      </c>
      <c r="C836">
        <v>711</v>
      </c>
      <c r="D836">
        <v>139</v>
      </c>
      <c r="E836">
        <v>10</v>
      </c>
      <c r="F836">
        <v>11</v>
      </c>
    </row>
    <row r="837" spans="1:6" x14ac:dyDescent="0.35">
      <c r="A837">
        <v>8378563200</v>
      </c>
      <c r="B837" s="1" t="s">
        <v>32</v>
      </c>
      <c r="C837">
        <v>767</v>
      </c>
      <c r="D837">
        <v>172</v>
      </c>
      <c r="E837">
        <v>7</v>
      </c>
      <c r="F837">
        <v>3</v>
      </c>
    </row>
    <row r="838" spans="1:6" x14ac:dyDescent="0.35">
      <c r="A838">
        <v>8378563200</v>
      </c>
      <c r="B838" s="1" t="s">
        <v>33</v>
      </c>
      <c r="C838">
        <v>780</v>
      </c>
      <c r="D838">
        <v>121</v>
      </c>
      <c r="E838">
        <v>0</v>
      </c>
      <c r="F838">
        <v>0</v>
      </c>
    </row>
    <row r="839" spans="1:6" x14ac:dyDescent="0.35">
      <c r="A839">
        <v>8378563200</v>
      </c>
      <c r="B839" s="1" t="s">
        <v>34</v>
      </c>
      <c r="C839">
        <v>669</v>
      </c>
      <c r="D839">
        <v>127</v>
      </c>
      <c r="E839">
        <v>10</v>
      </c>
      <c r="F839">
        <v>71</v>
      </c>
    </row>
    <row r="840" spans="1:6" x14ac:dyDescent="0.35">
      <c r="A840">
        <v>8378563200</v>
      </c>
      <c r="B840" s="1" t="s">
        <v>35</v>
      </c>
      <c r="C840">
        <v>802</v>
      </c>
      <c r="D840">
        <v>142</v>
      </c>
      <c r="E840">
        <v>4</v>
      </c>
      <c r="F840">
        <v>63</v>
      </c>
    </row>
    <row r="841" spans="1:6" x14ac:dyDescent="0.35">
      <c r="A841">
        <v>8378563200</v>
      </c>
      <c r="B841" s="1" t="s">
        <v>36</v>
      </c>
      <c r="C841">
        <v>822</v>
      </c>
      <c r="D841">
        <v>195</v>
      </c>
      <c r="E841">
        <v>20</v>
      </c>
      <c r="F841">
        <v>71</v>
      </c>
    </row>
    <row r="842" spans="1:6" x14ac:dyDescent="0.35">
      <c r="A842">
        <v>8378563200</v>
      </c>
      <c r="B842" s="1" t="s">
        <v>37</v>
      </c>
      <c r="C842">
        <v>680</v>
      </c>
      <c r="D842">
        <v>167</v>
      </c>
      <c r="E842">
        <v>10</v>
      </c>
      <c r="F842">
        <v>19</v>
      </c>
    </row>
    <row r="843" spans="1:6" x14ac:dyDescent="0.35">
      <c r="A843">
        <v>8378563200</v>
      </c>
      <c r="B843" s="1" t="s">
        <v>38</v>
      </c>
      <c r="C843">
        <v>764</v>
      </c>
      <c r="D843">
        <v>214</v>
      </c>
      <c r="E843">
        <v>3</v>
      </c>
      <c r="F843">
        <v>66</v>
      </c>
    </row>
    <row r="844" spans="1:6" x14ac:dyDescent="0.35">
      <c r="A844">
        <v>8378563200</v>
      </c>
      <c r="B844" s="1" t="s">
        <v>39</v>
      </c>
      <c r="C844">
        <v>831</v>
      </c>
      <c r="D844">
        <v>166</v>
      </c>
      <c r="E844">
        <v>5</v>
      </c>
      <c r="F844">
        <v>74</v>
      </c>
    </row>
    <row r="845" spans="1:6" x14ac:dyDescent="0.35">
      <c r="A845">
        <v>8378563200</v>
      </c>
      <c r="B845" s="1" t="s">
        <v>40</v>
      </c>
      <c r="C845">
        <v>851</v>
      </c>
      <c r="D845">
        <v>158</v>
      </c>
      <c r="E845">
        <v>0</v>
      </c>
      <c r="F845">
        <v>0</v>
      </c>
    </row>
    <row r="846" spans="1:6" x14ac:dyDescent="0.35">
      <c r="A846">
        <v>8378563200</v>
      </c>
      <c r="B846" s="1" t="s">
        <v>41</v>
      </c>
      <c r="C846">
        <v>621</v>
      </c>
      <c r="D846">
        <v>139</v>
      </c>
      <c r="E846">
        <v>0</v>
      </c>
      <c r="F846">
        <v>0</v>
      </c>
    </row>
    <row r="847" spans="1:6" x14ac:dyDescent="0.35">
      <c r="A847">
        <v>8378563200</v>
      </c>
      <c r="B847" s="1" t="s">
        <v>42</v>
      </c>
      <c r="C847">
        <v>772</v>
      </c>
      <c r="D847">
        <v>171</v>
      </c>
      <c r="E847">
        <v>13</v>
      </c>
      <c r="F847">
        <v>71</v>
      </c>
    </row>
    <row r="848" spans="1:6" x14ac:dyDescent="0.35">
      <c r="A848">
        <v>8378563200</v>
      </c>
      <c r="B848" s="1" t="s">
        <v>43</v>
      </c>
      <c r="C848">
        <v>840</v>
      </c>
      <c r="D848">
        <v>152</v>
      </c>
      <c r="E848">
        <v>13</v>
      </c>
      <c r="F848">
        <v>63</v>
      </c>
    </row>
    <row r="849" spans="1:6" x14ac:dyDescent="0.35">
      <c r="A849">
        <v>8378563200</v>
      </c>
      <c r="B849" s="1" t="s">
        <v>44</v>
      </c>
      <c r="C849">
        <v>763</v>
      </c>
      <c r="D849">
        <v>184</v>
      </c>
      <c r="E849">
        <v>10</v>
      </c>
      <c r="F849">
        <v>72</v>
      </c>
    </row>
    <row r="850" spans="1:6" x14ac:dyDescent="0.35">
      <c r="A850">
        <v>8378563200</v>
      </c>
      <c r="B850" s="1" t="s">
        <v>45</v>
      </c>
      <c r="C850">
        <v>433</v>
      </c>
      <c r="D850">
        <v>102</v>
      </c>
      <c r="E850">
        <v>6</v>
      </c>
      <c r="F850">
        <v>8</v>
      </c>
    </row>
    <row r="851" spans="1:6" x14ac:dyDescent="0.35">
      <c r="A851">
        <v>8583815059</v>
      </c>
      <c r="B851" s="1" t="s">
        <v>15</v>
      </c>
      <c r="C851">
        <v>1237</v>
      </c>
      <c r="D851">
        <v>196</v>
      </c>
      <c r="E851">
        <v>7</v>
      </c>
      <c r="F851">
        <v>0</v>
      </c>
    </row>
    <row r="852" spans="1:6" x14ac:dyDescent="0.35">
      <c r="A852">
        <v>8583815059</v>
      </c>
      <c r="B852" s="1" t="s">
        <v>16</v>
      </c>
      <c r="C852">
        <v>1252</v>
      </c>
      <c r="D852">
        <v>163</v>
      </c>
      <c r="E852">
        <v>23</v>
      </c>
      <c r="F852">
        <v>2</v>
      </c>
    </row>
    <row r="853" spans="1:6" x14ac:dyDescent="0.35">
      <c r="A853">
        <v>8583815059</v>
      </c>
      <c r="B853" s="1" t="s">
        <v>17</v>
      </c>
      <c r="C853">
        <v>1306</v>
      </c>
      <c r="D853">
        <v>134</v>
      </c>
      <c r="E853">
        <v>0</v>
      </c>
      <c r="F853">
        <v>0</v>
      </c>
    </row>
    <row r="854" spans="1:6" x14ac:dyDescent="0.35">
      <c r="A854">
        <v>8583815059</v>
      </c>
      <c r="B854" s="1" t="s">
        <v>18</v>
      </c>
      <c r="C854">
        <v>1375</v>
      </c>
      <c r="D854">
        <v>65</v>
      </c>
      <c r="E854">
        <v>0</v>
      </c>
      <c r="F854">
        <v>0</v>
      </c>
    </row>
    <row r="855" spans="1:6" x14ac:dyDescent="0.35">
      <c r="A855">
        <v>8583815059</v>
      </c>
      <c r="B855" s="1" t="s">
        <v>19</v>
      </c>
      <c r="C855">
        <v>1440</v>
      </c>
      <c r="D855">
        <v>0</v>
      </c>
      <c r="E855">
        <v>0</v>
      </c>
      <c r="F855">
        <v>0</v>
      </c>
    </row>
    <row r="856" spans="1:6" x14ac:dyDescent="0.35">
      <c r="A856">
        <v>8583815059</v>
      </c>
      <c r="B856" s="1" t="s">
        <v>20</v>
      </c>
      <c r="C856">
        <v>1440</v>
      </c>
      <c r="D856">
        <v>0</v>
      </c>
      <c r="E856">
        <v>0</v>
      </c>
      <c r="F856">
        <v>0</v>
      </c>
    </row>
    <row r="857" spans="1:6" x14ac:dyDescent="0.35">
      <c r="A857">
        <v>8583815059</v>
      </c>
      <c r="B857" s="1" t="s">
        <v>21</v>
      </c>
      <c r="C857">
        <v>1309</v>
      </c>
      <c r="D857">
        <v>105</v>
      </c>
      <c r="E857">
        <v>22</v>
      </c>
      <c r="F857">
        <v>4</v>
      </c>
    </row>
    <row r="858" spans="1:6" x14ac:dyDescent="0.35">
      <c r="A858">
        <v>8583815059</v>
      </c>
      <c r="B858" s="1" t="s">
        <v>22</v>
      </c>
      <c r="C858">
        <v>1257</v>
      </c>
      <c r="D858">
        <v>166</v>
      </c>
      <c r="E858">
        <v>10</v>
      </c>
      <c r="F858">
        <v>7</v>
      </c>
    </row>
    <row r="859" spans="1:6" x14ac:dyDescent="0.35">
      <c r="A859">
        <v>8583815059</v>
      </c>
      <c r="B859" s="1" t="s">
        <v>23</v>
      </c>
      <c r="C859">
        <v>1246</v>
      </c>
      <c r="D859">
        <v>167</v>
      </c>
      <c r="E859">
        <v>27</v>
      </c>
      <c r="F859">
        <v>0</v>
      </c>
    </row>
    <row r="860" spans="1:6" x14ac:dyDescent="0.35">
      <c r="A860">
        <v>8583815059</v>
      </c>
      <c r="B860" s="1" t="s">
        <v>24</v>
      </c>
      <c r="C860">
        <v>1229</v>
      </c>
      <c r="D860">
        <v>158</v>
      </c>
      <c r="E860">
        <v>18</v>
      </c>
      <c r="F860">
        <v>35</v>
      </c>
    </row>
    <row r="861" spans="1:6" x14ac:dyDescent="0.35">
      <c r="A861">
        <v>8583815059</v>
      </c>
      <c r="B861" s="1" t="s">
        <v>25</v>
      </c>
      <c r="C861">
        <v>1170</v>
      </c>
      <c r="D861">
        <v>212</v>
      </c>
      <c r="E861">
        <v>54</v>
      </c>
      <c r="F861">
        <v>4</v>
      </c>
    </row>
    <row r="862" spans="1:6" x14ac:dyDescent="0.35">
      <c r="A862">
        <v>8583815059</v>
      </c>
      <c r="B862" s="1" t="s">
        <v>26</v>
      </c>
      <c r="C862">
        <v>1151</v>
      </c>
      <c r="D862">
        <v>238</v>
      </c>
      <c r="E862">
        <v>44</v>
      </c>
      <c r="F862">
        <v>7</v>
      </c>
    </row>
    <row r="863" spans="1:6" x14ac:dyDescent="0.35">
      <c r="A863">
        <v>8583815059</v>
      </c>
      <c r="B863" s="1" t="s">
        <v>27</v>
      </c>
      <c r="C863">
        <v>1188</v>
      </c>
      <c r="D863">
        <v>206</v>
      </c>
      <c r="E863">
        <v>44</v>
      </c>
      <c r="F863">
        <v>2</v>
      </c>
    </row>
    <row r="864" spans="1:6" x14ac:dyDescent="0.35">
      <c r="A864">
        <v>8583815059</v>
      </c>
      <c r="B864" s="1" t="s">
        <v>28</v>
      </c>
      <c r="C864">
        <v>1294</v>
      </c>
      <c r="D864">
        <v>122</v>
      </c>
      <c r="E864">
        <v>6</v>
      </c>
      <c r="F864">
        <v>18</v>
      </c>
    </row>
    <row r="865" spans="1:6" x14ac:dyDescent="0.35">
      <c r="A865">
        <v>8583815059</v>
      </c>
      <c r="B865" s="1" t="s">
        <v>29</v>
      </c>
      <c r="C865">
        <v>1134</v>
      </c>
      <c r="D865">
        <v>214</v>
      </c>
      <c r="E865">
        <v>91</v>
      </c>
      <c r="F865">
        <v>1</v>
      </c>
    </row>
    <row r="866" spans="1:6" x14ac:dyDescent="0.35">
      <c r="A866">
        <v>8583815059</v>
      </c>
      <c r="B866" s="1" t="s">
        <v>30</v>
      </c>
      <c r="C866">
        <v>1229</v>
      </c>
      <c r="D866">
        <v>129</v>
      </c>
      <c r="E866">
        <v>5</v>
      </c>
      <c r="F866">
        <v>77</v>
      </c>
    </row>
    <row r="867" spans="1:6" x14ac:dyDescent="0.35">
      <c r="A867">
        <v>8583815059</v>
      </c>
      <c r="B867" s="1" t="s">
        <v>31</v>
      </c>
      <c r="C867">
        <v>1209</v>
      </c>
      <c r="D867">
        <v>203</v>
      </c>
      <c r="E867">
        <v>28</v>
      </c>
      <c r="F867">
        <v>0</v>
      </c>
    </row>
    <row r="868" spans="1:6" x14ac:dyDescent="0.35">
      <c r="A868">
        <v>8583815059</v>
      </c>
      <c r="B868" s="1" t="s">
        <v>32</v>
      </c>
      <c r="C868">
        <v>1069</v>
      </c>
      <c r="D868">
        <v>258</v>
      </c>
      <c r="E868">
        <v>67</v>
      </c>
      <c r="F868">
        <v>46</v>
      </c>
    </row>
    <row r="869" spans="1:6" x14ac:dyDescent="0.35">
      <c r="A869">
        <v>8583815059</v>
      </c>
      <c r="B869" s="1" t="s">
        <v>33</v>
      </c>
      <c r="C869">
        <v>1093</v>
      </c>
      <c r="D869">
        <v>317</v>
      </c>
      <c r="E869">
        <v>28</v>
      </c>
      <c r="F869">
        <v>2</v>
      </c>
    </row>
    <row r="870" spans="1:6" x14ac:dyDescent="0.35">
      <c r="A870">
        <v>8583815059</v>
      </c>
      <c r="B870" s="1" t="s">
        <v>34</v>
      </c>
      <c r="C870">
        <v>1311</v>
      </c>
      <c r="D870">
        <v>117</v>
      </c>
      <c r="E870">
        <v>2</v>
      </c>
      <c r="F870">
        <v>10</v>
      </c>
    </row>
    <row r="871" spans="1:6" x14ac:dyDescent="0.35">
      <c r="A871">
        <v>8583815059</v>
      </c>
      <c r="B871" s="1" t="s">
        <v>35</v>
      </c>
      <c r="C871">
        <v>1440</v>
      </c>
      <c r="D871">
        <v>0</v>
      </c>
      <c r="E871">
        <v>0</v>
      </c>
      <c r="F871">
        <v>0</v>
      </c>
    </row>
    <row r="872" spans="1:6" x14ac:dyDescent="0.35">
      <c r="A872">
        <v>8583815059</v>
      </c>
      <c r="B872" s="1" t="s">
        <v>36</v>
      </c>
      <c r="C872">
        <v>1440</v>
      </c>
      <c r="D872">
        <v>0</v>
      </c>
      <c r="E872">
        <v>0</v>
      </c>
      <c r="F872">
        <v>0</v>
      </c>
    </row>
    <row r="873" spans="1:6" x14ac:dyDescent="0.35">
      <c r="A873">
        <v>8583815059</v>
      </c>
      <c r="B873" s="1" t="s">
        <v>37</v>
      </c>
      <c r="C873">
        <v>1440</v>
      </c>
      <c r="D873">
        <v>0</v>
      </c>
      <c r="E873">
        <v>0</v>
      </c>
      <c r="F873">
        <v>0</v>
      </c>
    </row>
    <row r="874" spans="1:6" x14ac:dyDescent="0.35">
      <c r="A874">
        <v>8583815059</v>
      </c>
      <c r="B874" s="1" t="s">
        <v>38</v>
      </c>
      <c r="C874">
        <v>1370</v>
      </c>
      <c r="D874">
        <v>70</v>
      </c>
      <c r="E874">
        <v>0</v>
      </c>
      <c r="F874">
        <v>0</v>
      </c>
    </row>
    <row r="875" spans="1:6" x14ac:dyDescent="0.35">
      <c r="A875">
        <v>8583815059</v>
      </c>
      <c r="B875" s="1" t="s">
        <v>39</v>
      </c>
      <c r="C875">
        <v>1250</v>
      </c>
      <c r="D875">
        <v>166</v>
      </c>
      <c r="E875">
        <v>22</v>
      </c>
      <c r="F875">
        <v>2</v>
      </c>
    </row>
    <row r="876" spans="1:6" x14ac:dyDescent="0.35">
      <c r="A876">
        <v>8583815059</v>
      </c>
      <c r="B876" s="1" t="s">
        <v>40</v>
      </c>
      <c r="C876">
        <v>1190</v>
      </c>
      <c r="D876">
        <v>250</v>
      </c>
      <c r="E876">
        <v>0</v>
      </c>
      <c r="F876">
        <v>0</v>
      </c>
    </row>
    <row r="877" spans="1:6" x14ac:dyDescent="0.35">
      <c r="A877">
        <v>8583815059</v>
      </c>
      <c r="B877" s="1" t="s">
        <v>41</v>
      </c>
      <c r="C877">
        <v>1183</v>
      </c>
      <c r="D877">
        <v>182</v>
      </c>
      <c r="E877">
        <v>72</v>
      </c>
      <c r="F877">
        <v>3</v>
      </c>
    </row>
    <row r="878" spans="1:6" x14ac:dyDescent="0.35">
      <c r="A878">
        <v>8583815059</v>
      </c>
      <c r="B878" s="1" t="s">
        <v>42</v>
      </c>
      <c r="C878">
        <v>1260</v>
      </c>
      <c r="D878">
        <v>110</v>
      </c>
      <c r="E878">
        <v>4</v>
      </c>
      <c r="F878">
        <v>66</v>
      </c>
    </row>
    <row r="879" spans="1:6" x14ac:dyDescent="0.35">
      <c r="A879">
        <v>8583815059</v>
      </c>
      <c r="B879" s="1" t="s">
        <v>43</v>
      </c>
      <c r="C879">
        <v>1226</v>
      </c>
      <c r="D879">
        <v>162</v>
      </c>
      <c r="E879">
        <v>43</v>
      </c>
      <c r="F879">
        <v>9</v>
      </c>
    </row>
    <row r="880" spans="1:6" x14ac:dyDescent="0.35">
      <c r="A880">
        <v>8583815059</v>
      </c>
      <c r="B880" s="1" t="s">
        <v>44</v>
      </c>
      <c r="C880">
        <v>1106</v>
      </c>
      <c r="D880">
        <v>177</v>
      </c>
      <c r="E880">
        <v>71</v>
      </c>
      <c r="F880">
        <v>5</v>
      </c>
    </row>
    <row r="881" spans="1:6" x14ac:dyDescent="0.35">
      <c r="A881">
        <v>8583815059</v>
      </c>
      <c r="B881" s="1" t="s">
        <v>45</v>
      </c>
      <c r="C881">
        <v>1440</v>
      </c>
      <c r="D881">
        <v>0</v>
      </c>
      <c r="E881">
        <v>0</v>
      </c>
      <c r="F881">
        <v>0</v>
      </c>
    </row>
    <row r="882" spans="1:6" x14ac:dyDescent="0.35">
      <c r="A882">
        <v>8792009665</v>
      </c>
      <c r="B882" s="1" t="s">
        <v>15</v>
      </c>
      <c r="C882">
        <v>831</v>
      </c>
      <c r="D882">
        <v>116</v>
      </c>
      <c r="E882">
        <v>0</v>
      </c>
      <c r="F882">
        <v>0</v>
      </c>
    </row>
    <row r="883" spans="1:6" x14ac:dyDescent="0.35">
      <c r="A883">
        <v>8792009665</v>
      </c>
      <c r="B883" s="1" t="s">
        <v>16</v>
      </c>
      <c r="C883">
        <v>806</v>
      </c>
      <c r="D883">
        <v>82</v>
      </c>
      <c r="E883">
        <v>0</v>
      </c>
      <c r="F883">
        <v>0</v>
      </c>
    </row>
    <row r="884" spans="1:6" x14ac:dyDescent="0.35">
      <c r="A884">
        <v>8792009665</v>
      </c>
      <c r="B884" s="1" t="s">
        <v>17</v>
      </c>
      <c r="C884">
        <v>853</v>
      </c>
      <c r="D884">
        <v>84</v>
      </c>
      <c r="E884">
        <v>0</v>
      </c>
      <c r="F884">
        <v>0</v>
      </c>
    </row>
    <row r="885" spans="1:6" x14ac:dyDescent="0.35">
      <c r="A885">
        <v>8792009665</v>
      </c>
      <c r="B885" s="1" t="s">
        <v>18</v>
      </c>
      <c r="C885">
        <v>937</v>
      </c>
      <c r="D885">
        <v>126</v>
      </c>
      <c r="E885">
        <v>0</v>
      </c>
      <c r="F885">
        <v>0</v>
      </c>
    </row>
    <row r="886" spans="1:6" x14ac:dyDescent="0.35">
      <c r="A886">
        <v>8792009665</v>
      </c>
      <c r="B886" s="1" t="s">
        <v>19</v>
      </c>
      <c r="C886">
        <v>1428</v>
      </c>
      <c r="D886">
        <v>12</v>
      </c>
      <c r="E886">
        <v>0</v>
      </c>
      <c r="F886">
        <v>0</v>
      </c>
    </row>
    <row r="887" spans="1:6" x14ac:dyDescent="0.35">
      <c r="A887">
        <v>8792009665</v>
      </c>
      <c r="B887" s="1" t="s">
        <v>20</v>
      </c>
      <c r="C887">
        <v>1440</v>
      </c>
      <c r="D887">
        <v>0</v>
      </c>
      <c r="E887">
        <v>0</v>
      </c>
      <c r="F887">
        <v>0</v>
      </c>
    </row>
    <row r="888" spans="1:6" x14ac:dyDescent="0.35">
      <c r="A888">
        <v>8792009665</v>
      </c>
      <c r="B888" s="1" t="s">
        <v>21</v>
      </c>
      <c r="C888">
        <v>1440</v>
      </c>
      <c r="D888">
        <v>0</v>
      </c>
      <c r="E888">
        <v>0</v>
      </c>
      <c r="F888">
        <v>0</v>
      </c>
    </row>
    <row r="889" spans="1:6" x14ac:dyDescent="0.35">
      <c r="A889">
        <v>8792009665</v>
      </c>
      <c r="B889" s="1" t="s">
        <v>22</v>
      </c>
      <c r="C889">
        <v>1440</v>
      </c>
      <c r="D889">
        <v>0</v>
      </c>
      <c r="E889">
        <v>0</v>
      </c>
      <c r="F889">
        <v>0</v>
      </c>
    </row>
    <row r="890" spans="1:6" x14ac:dyDescent="0.35">
      <c r="A890">
        <v>8792009665</v>
      </c>
      <c r="B890" s="1" t="s">
        <v>23</v>
      </c>
      <c r="C890">
        <v>744</v>
      </c>
      <c r="D890">
        <v>139</v>
      </c>
      <c r="E890">
        <v>10</v>
      </c>
      <c r="F890">
        <v>0</v>
      </c>
    </row>
    <row r="891" spans="1:6" x14ac:dyDescent="0.35">
      <c r="A891">
        <v>8792009665</v>
      </c>
      <c r="B891" s="1" t="s">
        <v>24</v>
      </c>
      <c r="C891">
        <v>1431</v>
      </c>
      <c r="D891">
        <v>9</v>
      </c>
      <c r="E891">
        <v>0</v>
      </c>
      <c r="F891">
        <v>0</v>
      </c>
    </row>
    <row r="892" spans="1:6" x14ac:dyDescent="0.35">
      <c r="A892">
        <v>8792009665</v>
      </c>
      <c r="B892" s="1" t="s">
        <v>25</v>
      </c>
      <c r="C892">
        <v>817</v>
      </c>
      <c r="D892">
        <v>195</v>
      </c>
      <c r="E892">
        <v>20</v>
      </c>
      <c r="F892">
        <v>1</v>
      </c>
    </row>
    <row r="893" spans="1:6" x14ac:dyDescent="0.35">
      <c r="A893">
        <v>8792009665</v>
      </c>
      <c r="B893" s="1" t="s">
        <v>26</v>
      </c>
      <c r="C893">
        <v>795</v>
      </c>
      <c r="D893">
        <v>232</v>
      </c>
      <c r="E893">
        <v>45</v>
      </c>
      <c r="F893">
        <v>8</v>
      </c>
    </row>
    <row r="894" spans="1:6" x14ac:dyDescent="0.35">
      <c r="A894">
        <v>8792009665</v>
      </c>
      <c r="B894" s="1" t="s">
        <v>27</v>
      </c>
      <c r="C894">
        <v>1410</v>
      </c>
      <c r="D894">
        <v>19</v>
      </c>
      <c r="E894">
        <v>8</v>
      </c>
      <c r="F894">
        <v>3</v>
      </c>
    </row>
    <row r="895" spans="1:6" x14ac:dyDescent="0.35">
      <c r="A895">
        <v>8792009665</v>
      </c>
      <c r="B895" s="1" t="s">
        <v>28</v>
      </c>
      <c r="C895">
        <v>1440</v>
      </c>
      <c r="D895">
        <v>0</v>
      </c>
      <c r="E895">
        <v>0</v>
      </c>
      <c r="F895">
        <v>0</v>
      </c>
    </row>
    <row r="896" spans="1:6" x14ac:dyDescent="0.35">
      <c r="A896">
        <v>8792009665</v>
      </c>
      <c r="B896" s="1" t="s">
        <v>29</v>
      </c>
      <c r="C896">
        <v>1360</v>
      </c>
      <c r="D896">
        <v>80</v>
      </c>
      <c r="E896">
        <v>0</v>
      </c>
      <c r="F896">
        <v>0</v>
      </c>
    </row>
    <row r="897" spans="1:6" x14ac:dyDescent="0.35">
      <c r="A897">
        <v>8792009665</v>
      </c>
      <c r="B897" s="1" t="s">
        <v>30</v>
      </c>
      <c r="C897">
        <v>900</v>
      </c>
      <c r="D897">
        <v>112</v>
      </c>
      <c r="E897">
        <v>0</v>
      </c>
      <c r="F897">
        <v>0</v>
      </c>
    </row>
    <row r="898" spans="1:6" x14ac:dyDescent="0.35">
      <c r="A898">
        <v>8792009665</v>
      </c>
      <c r="B898" s="1" t="s">
        <v>31</v>
      </c>
      <c r="C898">
        <v>714</v>
      </c>
      <c r="D898">
        <v>310</v>
      </c>
      <c r="E898">
        <v>0</v>
      </c>
      <c r="F898">
        <v>0</v>
      </c>
    </row>
    <row r="899" spans="1:6" x14ac:dyDescent="0.35">
      <c r="A899">
        <v>8792009665</v>
      </c>
      <c r="B899" s="1" t="s">
        <v>32</v>
      </c>
      <c r="C899">
        <v>634</v>
      </c>
      <c r="D899">
        <v>380</v>
      </c>
      <c r="E899">
        <v>14</v>
      </c>
      <c r="F899">
        <v>6</v>
      </c>
    </row>
    <row r="900" spans="1:6" x14ac:dyDescent="0.35">
      <c r="A900">
        <v>8792009665</v>
      </c>
      <c r="B900" s="1" t="s">
        <v>33</v>
      </c>
      <c r="C900">
        <v>749</v>
      </c>
      <c r="D900">
        <v>301</v>
      </c>
      <c r="E900">
        <v>20</v>
      </c>
      <c r="F900">
        <v>10</v>
      </c>
    </row>
    <row r="901" spans="1:6" x14ac:dyDescent="0.35">
      <c r="A901">
        <v>8792009665</v>
      </c>
      <c r="B901" s="1" t="s">
        <v>34</v>
      </c>
      <c r="C901">
        <v>834</v>
      </c>
      <c r="D901">
        <v>79</v>
      </c>
      <c r="E901">
        <v>0</v>
      </c>
      <c r="F901">
        <v>0</v>
      </c>
    </row>
    <row r="902" spans="1:6" x14ac:dyDescent="0.35">
      <c r="A902">
        <v>8792009665</v>
      </c>
      <c r="B902" s="1" t="s">
        <v>35</v>
      </c>
      <c r="C902">
        <v>916</v>
      </c>
      <c r="D902">
        <v>101</v>
      </c>
      <c r="E902">
        <v>0</v>
      </c>
      <c r="F902">
        <v>0</v>
      </c>
    </row>
    <row r="903" spans="1:6" x14ac:dyDescent="0.35">
      <c r="A903">
        <v>8792009665</v>
      </c>
      <c r="B903" s="1" t="s">
        <v>36</v>
      </c>
      <c r="C903">
        <v>739</v>
      </c>
      <c r="D903">
        <v>156</v>
      </c>
      <c r="E903">
        <v>0</v>
      </c>
      <c r="F903">
        <v>0</v>
      </c>
    </row>
    <row r="904" spans="1:6" x14ac:dyDescent="0.35">
      <c r="A904">
        <v>8792009665</v>
      </c>
      <c r="B904" s="1" t="s">
        <v>37</v>
      </c>
      <c r="C904">
        <v>848</v>
      </c>
      <c r="D904">
        <v>129</v>
      </c>
      <c r="E904">
        <v>0</v>
      </c>
      <c r="F904">
        <v>0</v>
      </c>
    </row>
    <row r="905" spans="1:6" x14ac:dyDescent="0.35">
      <c r="A905">
        <v>8792009665</v>
      </c>
      <c r="B905" s="1" t="s">
        <v>38</v>
      </c>
      <c r="C905">
        <v>1440</v>
      </c>
      <c r="D905">
        <v>0</v>
      </c>
      <c r="E905">
        <v>0</v>
      </c>
      <c r="F905">
        <v>0</v>
      </c>
    </row>
    <row r="906" spans="1:6" x14ac:dyDescent="0.35">
      <c r="A906">
        <v>8792009665</v>
      </c>
      <c r="B906" s="1" t="s">
        <v>39</v>
      </c>
      <c r="C906">
        <v>1440</v>
      </c>
      <c r="D906">
        <v>0</v>
      </c>
      <c r="E906">
        <v>0</v>
      </c>
      <c r="F906">
        <v>0</v>
      </c>
    </row>
    <row r="907" spans="1:6" x14ac:dyDescent="0.35">
      <c r="A907">
        <v>8792009665</v>
      </c>
      <c r="B907" s="1" t="s">
        <v>40</v>
      </c>
      <c r="C907">
        <v>1440</v>
      </c>
      <c r="D907">
        <v>0</v>
      </c>
      <c r="E907">
        <v>0</v>
      </c>
      <c r="F907">
        <v>0</v>
      </c>
    </row>
    <row r="908" spans="1:6" x14ac:dyDescent="0.35">
      <c r="A908">
        <v>8792009665</v>
      </c>
      <c r="B908" s="1" t="s">
        <v>41</v>
      </c>
      <c r="C908">
        <v>1440</v>
      </c>
      <c r="D908">
        <v>0</v>
      </c>
      <c r="E908">
        <v>0</v>
      </c>
      <c r="F908">
        <v>0</v>
      </c>
    </row>
    <row r="909" spans="1:6" x14ac:dyDescent="0.35">
      <c r="A909">
        <v>8792009665</v>
      </c>
      <c r="B909" s="1" t="s">
        <v>42</v>
      </c>
      <c r="C909">
        <v>1440</v>
      </c>
      <c r="D909">
        <v>0</v>
      </c>
      <c r="E909">
        <v>0</v>
      </c>
      <c r="F909">
        <v>0</v>
      </c>
    </row>
    <row r="910" spans="1:6" x14ac:dyDescent="0.35">
      <c r="A910">
        <v>8792009665</v>
      </c>
      <c r="B910" s="1" t="s">
        <v>43</v>
      </c>
      <c r="C910">
        <v>48</v>
      </c>
      <c r="D910">
        <v>0</v>
      </c>
      <c r="E910">
        <v>0</v>
      </c>
      <c r="F910">
        <v>0</v>
      </c>
    </row>
    <row r="911" spans="1:6" x14ac:dyDescent="0.35">
      <c r="A911">
        <v>8877689391</v>
      </c>
      <c r="B911" s="1" t="s">
        <v>15</v>
      </c>
      <c r="C911">
        <v>1036</v>
      </c>
      <c r="D911">
        <v>312</v>
      </c>
      <c r="E911">
        <v>7</v>
      </c>
      <c r="F911">
        <v>85</v>
      </c>
    </row>
    <row r="912" spans="1:6" x14ac:dyDescent="0.35">
      <c r="A912">
        <v>8877689391</v>
      </c>
      <c r="B912" s="1" t="s">
        <v>16</v>
      </c>
      <c r="C912">
        <v>1098</v>
      </c>
      <c r="D912">
        <v>216</v>
      </c>
      <c r="E912">
        <v>18</v>
      </c>
      <c r="F912">
        <v>108</v>
      </c>
    </row>
    <row r="913" spans="1:6" x14ac:dyDescent="0.35">
      <c r="A913">
        <v>8877689391</v>
      </c>
      <c r="B913" s="1" t="s">
        <v>17</v>
      </c>
      <c r="C913">
        <v>1061</v>
      </c>
      <c r="D913">
        <v>298</v>
      </c>
      <c r="E913">
        <v>13</v>
      </c>
      <c r="F913">
        <v>68</v>
      </c>
    </row>
    <row r="914" spans="1:6" x14ac:dyDescent="0.35">
      <c r="A914">
        <v>8877689391</v>
      </c>
      <c r="B914" s="1" t="s">
        <v>18</v>
      </c>
      <c r="C914">
        <v>1052</v>
      </c>
      <c r="D914">
        <v>281</v>
      </c>
      <c r="E914">
        <v>1</v>
      </c>
      <c r="F914">
        <v>106</v>
      </c>
    </row>
    <row r="915" spans="1:6" x14ac:dyDescent="0.35">
      <c r="A915">
        <v>8877689391</v>
      </c>
      <c r="B915" s="1" t="s">
        <v>19</v>
      </c>
      <c r="C915">
        <v>888</v>
      </c>
      <c r="D915">
        <v>429</v>
      </c>
      <c r="E915">
        <v>29</v>
      </c>
      <c r="F915">
        <v>94</v>
      </c>
    </row>
    <row r="916" spans="1:6" x14ac:dyDescent="0.35">
      <c r="A916">
        <v>8877689391</v>
      </c>
      <c r="B916" s="1" t="s">
        <v>20</v>
      </c>
      <c r="C916">
        <v>1060</v>
      </c>
      <c r="D916">
        <v>307</v>
      </c>
      <c r="E916">
        <v>15</v>
      </c>
      <c r="F916">
        <v>58</v>
      </c>
    </row>
    <row r="917" spans="1:6" x14ac:dyDescent="0.35">
      <c r="A917">
        <v>8877689391</v>
      </c>
      <c r="B917" s="1" t="s">
        <v>21</v>
      </c>
      <c r="C917">
        <v>1215</v>
      </c>
      <c r="D917">
        <v>191</v>
      </c>
      <c r="E917">
        <v>5</v>
      </c>
      <c r="F917">
        <v>29</v>
      </c>
    </row>
    <row r="918" spans="1:6" x14ac:dyDescent="0.35">
      <c r="A918">
        <v>8877689391</v>
      </c>
      <c r="B918" s="1" t="s">
        <v>22</v>
      </c>
      <c r="C918">
        <v>1131</v>
      </c>
      <c r="D918">
        <v>214</v>
      </c>
      <c r="E918">
        <v>13</v>
      </c>
      <c r="F918">
        <v>82</v>
      </c>
    </row>
    <row r="919" spans="1:6" x14ac:dyDescent="0.35">
      <c r="A919">
        <v>8877689391</v>
      </c>
      <c r="B919" s="1" t="s">
        <v>23</v>
      </c>
      <c r="C919">
        <v>1123</v>
      </c>
      <c r="D919">
        <v>225</v>
      </c>
      <c r="E919">
        <v>19</v>
      </c>
      <c r="F919">
        <v>73</v>
      </c>
    </row>
    <row r="920" spans="1:6" x14ac:dyDescent="0.35">
      <c r="A920">
        <v>8877689391</v>
      </c>
      <c r="B920" s="1" t="s">
        <v>24</v>
      </c>
      <c r="C920">
        <v>1119</v>
      </c>
      <c r="D920">
        <v>226</v>
      </c>
      <c r="E920">
        <v>13</v>
      </c>
      <c r="F920">
        <v>82</v>
      </c>
    </row>
    <row r="921" spans="1:6" x14ac:dyDescent="0.35">
      <c r="A921">
        <v>8877689391</v>
      </c>
      <c r="B921" s="1" t="s">
        <v>25</v>
      </c>
      <c r="C921">
        <v>1141</v>
      </c>
      <c r="D921">
        <v>236</v>
      </c>
      <c r="E921">
        <v>2</v>
      </c>
      <c r="F921">
        <v>61</v>
      </c>
    </row>
    <row r="922" spans="1:6" x14ac:dyDescent="0.35">
      <c r="A922">
        <v>8877689391</v>
      </c>
      <c r="B922" s="1" t="s">
        <v>26</v>
      </c>
      <c r="C922">
        <v>1032</v>
      </c>
      <c r="D922">
        <v>300</v>
      </c>
      <c r="E922">
        <v>6</v>
      </c>
      <c r="F922">
        <v>102</v>
      </c>
    </row>
    <row r="923" spans="1:6" x14ac:dyDescent="0.35">
      <c r="A923">
        <v>8877689391</v>
      </c>
      <c r="B923" s="1" t="s">
        <v>27</v>
      </c>
      <c r="C923">
        <v>1148</v>
      </c>
      <c r="D923">
        <v>227</v>
      </c>
      <c r="E923">
        <v>1</v>
      </c>
      <c r="F923">
        <v>64</v>
      </c>
    </row>
    <row r="924" spans="1:6" x14ac:dyDescent="0.35">
      <c r="A924">
        <v>8877689391</v>
      </c>
      <c r="B924" s="1" t="s">
        <v>28</v>
      </c>
      <c r="C924">
        <v>1101</v>
      </c>
      <c r="D924">
        <v>218</v>
      </c>
      <c r="E924">
        <v>8</v>
      </c>
      <c r="F924">
        <v>113</v>
      </c>
    </row>
    <row r="925" spans="1:6" x14ac:dyDescent="0.35">
      <c r="A925">
        <v>8877689391</v>
      </c>
      <c r="B925" s="1" t="s">
        <v>29</v>
      </c>
      <c r="C925">
        <v>1157</v>
      </c>
      <c r="D925">
        <v>258</v>
      </c>
      <c r="E925">
        <v>3</v>
      </c>
      <c r="F925">
        <v>22</v>
      </c>
    </row>
    <row r="926" spans="1:6" x14ac:dyDescent="0.35">
      <c r="A926">
        <v>8877689391</v>
      </c>
      <c r="B926" s="1" t="s">
        <v>30</v>
      </c>
      <c r="C926">
        <v>1104</v>
      </c>
      <c r="D926">
        <v>235</v>
      </c>
      <c r="E926">
        <v>8</v>
      </c>
      <c r="F926">
        <v>93</v>
      </c>
    </row>
    <row r="927" spans="1:6" x14ac:dyDescent="0.35">
      <c r="A927">
        <v>8877689391</v>
      </c>
      <c r="B927" s="1" t="s">
        <v>31</v>
      </c>
      <c r="C927">
        <v>1143</v>
      </c>
      <c r="D927">
        <v>231</v>
      </c>
      <c r="E927">
        <v>8</v>
      </c>
      <c r="F927">
        <v>58</v>
      </c>
    </row>
    <row r="928" spans="1:6" x14ac:dyDescent="0.35">
      <c r="A928">
        <v>8877689391</v>
      </c>
      <c r="B928" s="1" t="s">
        <v>32</v>
      </c>
      <c r="C928">
        <v>1207</v>
      </c>
      <c r="D928">
        <v>210</v>
      </c>
      <c r="E928">
        <v>5</v>
      </c>
      <c r="F928">
        <v>18</v>
      </c>
    </row>
    <row r="929" spans="1:6" x14ac:dyDescent="0.35">
      <c r="A929">
        <v>8877689391</v>
      </c>
      <c r="B929" s="1" t="s">
        <v>33</v>
      </c>
      <c r="C929">
        <v>1089</v>
      </c>
      <c r="D929">
        <v>223</v>
      </c>
      <c r="E929">
        <v>4</v>
      </c>
      <c r="F929">
        <v>124</v>
      </c>
    </row>
    <row r="930" spans="1:6" x14ac:dyDescent="0.35">
      <c r="A930">
        <v>8877689391</v>
      </c>
      <c r="B930" s="1" t="s">
        <v>34</v>
      </c>
      <c r="C930">
        <v>1226</v>
      </c>
      <c r="D930">
        <v>166</v>
      </c>
      <c r="E930">
        <v>12</v>
      </c>
      <c r="F930">
        <v>36</v>
      </c>
    </row>
    <row r="931" spans="1:6" x14ac:dyDescent="0.35">
      <c r="A931">
        <v>8877689391</v>
      </c>
      <c r="B931" s="1" t="s">
        <v>35</v>
      </c>
      <c r="C931">
        <v>1335</v>
      </c>
      <c r="D931">
        <v>105</v>
      </c>
      <c r="E931">
        <v>0</v>
      </c>
      <c r="F931">
        <v>0</v>
      </c>
    </row>
    <row r="932" spans="1:6" x14ac:dyDescent="0.35">
      <c r="A932">
        <v>8877689391</v>
      </c>
      <c r="B932" s="1" t="s">
        <v>36</v>
      </c>
      <c r="C932">
        <v>1189</v>
      </c>
      <c r="D932">
        <v>229</v>
      </c>
      <c r="E932">
        <v>3</v>
      </c>
      <c r="F932">
        <v>19</v>
      </c>
    </row>
    <row r="933" spans="1:6" x14ac:dyDescent="0.35">
      <c r="A933">
        <v>8877689391</v>
      </c>
      <c r="B933" s="1" t="s">
        <v>37</v>
      </c>
      <c r="C933">
        <v>1154</v>
      </c>
      <c r="D933">
        <v>212</v>
      </c>
      <c r="E933">
        <v>8</v>
      </c>
      <c r="F933">
        <v>66</v>
      </c>
    </row>
    <row r="934" spans="1:6" x14ac:dyDescent="0.35">
      <c r="A934">
        <v>8877689391</v>
      </c>
      <c r="B934" s="1" t="s">
        <v>38</v>
      </c>
      <c r="C934">
        <v>1170</v>
      </c>
      <c r="D934">
        <v>188</v>
      </c>
      <c r="E934">
        <v>15</v>
      </c>
      <c r="F934">
        <v>67</v>
      </c>
    </row>
    <row r="935" spans="1:6" x14ac:dyDescent="0.35">
      <c r="A935">
        <v>8877689391</v>
      </c>
      <c r="B935" s="1" t="s">
        <v>39</v>
      </c>
      <c r="C935">
        <v>1095</v>
      </c>
      <c r="D935">
        <v>232</v>
      </c>
      <c r="E935">
        <v>17</v>
      </c>
      <c r="F935">
        <v>96</v>
      </c>
    </row>
    <row r="936" spans="1:6" x14ac:dyDescent="0.35">
      <c r="A936">
        <v>8877689391</v>
      </c>
      <c r="B936" s="1" t="s">
        <v>40</v>
      </c>
      <c r="C936">
        <v>1036</v>
      </c>
      <c r="D936">
        <v>271</v>
      </c>
      <c r="E936">
        <v>28</v>
      </c>
      <c r="F936">
        <v>105</v>
      </c>
    </row>
    <row r="937" spans="1:6" x14ac:dyDescent="0.35">
      <c r="A937">
        <v>8877689391</v>
      </c>
      <c r="B937" s="1" t="s">
        <v>41</v>
      </c>
      <c r="C937">
        <v>1174</v>
      </c>
      <c r="D937">
        <v>245</v>
      </c>
      <c r="E937">
        <v>4</v>
      </c>
      <c r="F937">
        <v>17</v>
      </c>
    </row>
    <row r="938" spans="1:6" x14ac:dyDescent="0.35">
      <c r="A938">
        <v>8877689391</v>
      </c>
      <c r="B938" s="1" t="s">
        <v>42</v>
      </c>
      <c r="C938">
        <v>1131</v>
      </c>
      <c r="D938">
        <v>217</v>
      </c>
      <c r="E938">
        <v>19</v>
      </c>
      <c r="F938">
        <v>73</v>
      </c>
    </row>
    <row r="939" spans="1:6" x14ac:dyDescent="0.35">
      <c r="A939">
        <v>8877689391</v>
      </c>
      <c r="B939" s="1" t="s">
        <v>43</v>
      </c>
      <c r="C939">
        <v>1187</v>
      </c>
      <c r="D939">
        <v>224</v>
      </c>
      <c r="E939">
        <v>11</v>
      </c>
      <c r="F939">
        <v>18</v>
      </c>
    </row>
    <row r="940" spans="1:6" x14ac:dyDescent="0.35">
      <c r="A940">
        <v>8877689391</v>
      </c>
      <c r="B940" s="1" t="s">
        <v>44</v>
      </c>
      <c r="C940">
        <v>1127</v>
      </c>
      <c r="D940">
        <v>213</v>
      </c>
      <c r="E940">
        <v>12</v>
      </c>
      <c r="F940">
        <v>88</v>
      </c>
    </row>
    <row r="941" spans="1:6" x14ac:dyDescent="0.35">
      <c r="A941">
        <v>8877689391</v>
      </c>
      <c r="B941" s="1" t="s">
        <v>45</v>
      </c>
      <c r="C941">
        <v>770</v>
      </c>
      <c r="D941">
        <v>137</v>
      </c>
      <c r="E941">
        <v>1</v>
      </c>
      <c r="F941">
        <v>23</v>
      </c>
    </row>
  </sheetData>
  <mergeCells count="5">
    <mergeCell ref="O3:Q3"/>
    <mergeCell ref="O4:P4"/>
    <mergeCell ref="O5:P5"/>
    <mergeCell ref="O6:P6"/>
    <mergeCell ref="O7:P7"/>
  </mergeCells>
  <conditionalFormatting sqref="M2:M34">
    <cfRule type="cellIs" dxfId="15" priority="1" operator="equal">
      <formula>"NO"</formula>
    </cfRule>
    <cfRule type="cellIs" dxfId="14" priority="2" operator="equal">
      <formula>"Yes"</formula>
    </cfRule>
    <cfRule type="cellIs" dxfId="13" priority="3" operator="equal">
      <formula>"Yes"</formula>
    </cfRule>
    <cfRule type="colorScale" priority="4">
      <colorScale>
        <cfvo type="min"/>
        <cfvo type="max"/>
        <color rgb="FFFFEF9C"/>
        <color rgb="FF63BE7B"/>
      </colorScale>
    </cfRule>
    <cfRule type="iconSet" priority="5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0D14-F4A8-4D65-A962-DF1DA82982C4}">
  <dimension ref="A1:U414"/>
  <sheetViews>
    <sheetView zoomScale="62" zoomScaleNormal="55" workbookViewId="0">
      <selection activeCell="Q19" sqref="Q19"/>
    </sheetView>
  </sheetViews>
  <sheetFormatPr defaultRowHeight="14.5" x14ac:dyDescent="0.35"/>
  <cols>
    <col min="1" max="1" width="10.81640625" bestFit="1" customWidth="1"/>
    <col min="2" max="2" width="20" bestFit="1" customWidth="1"/>
    <col min="3" max="3" width="16.36328125" bestFit="1" customWidth="1"/>
    <col min="4" max="4" width="11.81640625" bestFit="1" customWidth="1"/>
    <col min="5" max="5" width="12.81640625" bestFit="1" customWidth="1"/>
    <col min="6" max="6" width="11.54296875" customWidth="1"/>
    <col min="7" max="7" width="14.26953125" bestFit="1" customWidth="1"/>
    <col min="8" max="8" width="15.36328125" bestFit="1" customWidth="1"/>
    <col min="9" max="9" width="20.08984375" bestFit="1" customWidth="1"/>
    <col min="10" max="10" width="14.26953125" bestFit="1" customWidth="1"/>
    <col min="11" max="11" width="18.81640625" bestFit="1" customWidth="1"/>
    <col min="13" max="13" width="14.36328125" customWidth="1"/>
    <col min="14" max="14" width="12.7265625" customWidth="1"/>
  </cols>
  <sheetData>
    <row r="1" spans="1:21" x14ac:dyDescent="0.35">
      <c r="A1" t="s">
        <v>0</v>
      </c>
      <c r="B1" t="s">
        <v>47</v>
      </c>
      <c r="C1" t="s">
        <v>48</v>
      </c>
      <c r="D1" t="s">
        <v>65</v>
      </c>
      <c r="E1" t="s">
        <v>67</v>
      </c>
      <c r="G1" s="3" t="s">
        <v>74</v>
      </c>
      <c r="H1" t="s">
        <v>66</v>
      </c>
      <c r="I1" t="s">
        <v>68</v>
      </c>
      <c r="J1" s="2" t="s">
        <v>69</v>
      </c>
      <c r="K1" s="11" t="s">
        <v>70</v>
      </c>
    </row>
    <row r="2" spans="1:21" x14ac:dyDescent="0.35">
      <c r="A2">
        <v>1503960366</v>
      </c>
      <c r="B2">
        <v>327</v>
      </c>
      <c r="C2">
        <v>346</v>
      </c>
      <c r="D2">
        <f>sleepDay_merged[[#This Row],[TotalMinutesAsleep]]/60</f>
        <v>5.45</v>
      </c>
      <c r="E2">
        <f>sleepDay_merged[[#This Row],[TotalTimeInBed]]-sleepDay_merged[[#This Row],[TotalMinutesAsleep]]</f>
        <v>19</v>
      </c>
      <c r="G2" s="4">
        <v>1503960366</v>
      </c>
      <c r="H2" s="1">
        <v>6.0046666666666644</v>
      </c>
      <c r="I2" s="1">
        <v>22.92</v>
      </c>
      <c r="J2" t="str">
        <f t="shared" ref="J2:J25" si="0">IF(H2&lt;7,"SleepDeprived",IF(H2&gt;9,"Oversleeping","Healthy"))</f>
        <v>SleepDeprived</v>
      </c>
      <c r="K2" s="6" t="str">
        <f>IF(J2="Healthy","No","Yes")</f>
        <v>Yes</v>
      </c>
    </row>
    <row r="3" spans="1:21" x14ac:dyDescent="0.35">
      <c r="A3">
        <v>1503960366</v>
      </c>
      <c r="B3">
        <v>384</v>
      </c>
      <c r="C3">
        <v>407</v>
      </c>
      <c r="D3">
        <f>sleepDay_merged[[#This Row],[TotalMinutesAsleep]]/60</f>
        <v>6.4</v>
      </c>
      <c r="E3">
        <f>sleepDay_merged[[#This Row],[TotalTimeInBed]]-sleepDay_merged[[#This Row],[TotalMinutesAsleep]]</f>
        <v>23</v>
      </c>
      <c r="G3" s="4">
        <v>1644430081</v>
      </c>
      <c r="H3" s="1">
        <v>4.9000000000000004</v>
      </c>
      <c r="I3" s="1">
        <v>52</v>
      </c>
      <c r="J3" t="str">
        <f t="shared" si="0"/>
        <v>SleepDeprived</v>
      </c>
      <c r="K3" s="6" t="str">
        <f t="shared" ref="K3:K25" si="1">IF(J3="Healthy","No","Yes")</f>
        <v>Yes</v>
      </c>
    </row>
    <row r="4" spans="1:21" x14ac:dyDescent="0.35">
      <c r="A4">
        <v>1503960366</v>
      </c>
      <c r="B4">
        <v>412</v>
      </c>
      <c r="C4">
        <v>442</v>
      </c>
      <c r="D4">
        <f>sleepDay_merged[[#This Row],[TotalMinutesAsleep]]/60</f>
        <v>6.8666666666666663</v>
      </c>
      <c r="E4">
        <f>sleepDay_merged[[#This Row],[TotalTimeInBed]]-sleepDay_merged[[#This Row],[TotalMinutesAsleep]]</f>
        <v>30</v>
      </c>
      <c r="G4" s="4">
        <v>1844505072</v>
      </c>
      <c r="H4" s="1">
        <v>10.866666666666667</v>
      </c>
      <c r="I4" s="1">
        <v>309</v>
      </c>
      <c r="J4" t="str">
        <f t="shared" si="0"/>
        <v>Oversleeping</v>
      </c>
      <c r="K4" s="6" t="str">
        <f t="shared" si="1"/>
        <v>Yes</v>
      </c>
    </row>
    <row r="5" spans="1:21" x14ac:dyDescent="0.35">
      <c r="A5">
        <v>1503960366</v>
      </c>
      <c r="B5">
        <v>340</v>
      </c>
      <c r="C5">
        <v>367</v>
      </c>
      <c r="D5">
        <f>sleepDay_merged[[#This Row],[TotalMinutesAsleep]]/60</f>
        <v>5.666666666666667</v>
      </c>
      <c r="E5">
        <f>sleepDay_merged[[#This Row],[TotalTimeInBed]]-sleepDay_merged[[#This Row],[TotalMinutesAsleep]]</f>
        <v>27</v>
      </c>
      <c r="G5" s="4">
        <v>1927972279</v>
      </c>
      <c r="H5" s="1">
        <v>6.95</v>
      </c>
      <c r="I5" s="1">
        <v>20.8</v>
      </c>
      <c r="J5" t="str">
        <f t="shared" si="0"/>
        <v>SleepDeprived</v>
      </c>
      <c r="K5" s="6" t="str">
        <f t="shared" si="1"/>
        <v>Yes</v>
      </c>
    </row>
    <row r="6" spans="1:21" x14ac:dyDescent="0.35">
      <c r="A6">
        <v>1503960366</v>
      </c>
      <c r="B6">
        <v>700</v>
      </c>
      <c r="C6">
        <v>712</v>
      </c>
      <c r="D6">
        <f>sleepDay_merged[[#This Row],[TotalMinutesAsleep]]/60</f>
        <v>11.666666666666666</v>
      </c>
      <c r="E6">
        <f>sleepDay_merged[[#This Row],[TotalTimeInBed]]-sleepDay_merged[[#This Row],[TotalMinutesAsleep]]</f>
        <v>12</v>
      </c>
      <c r="G6" s="4">
        <v>2026352035</v>
      </c>
      <c r="H6" s="1">
        <v>8.4363095238095251</v>
      </c>
      <c r="I6" s="1">
        <v>31.464285714285715</v>
      </c>
      <c r="J6" t="str">
        <f t="shared" si="0"/>
        <v>Healthy</v>
      </c>
      <c r="K6" s="6" t="str">
        <f t="shared" si="1"/>
        <v>No</v>
      </c>
    </row>
    <row r="7" spans="1:21" x14ac:dyDescent="0.35">
      <c r="A7">
        <v>1503960366</v>
      </c>
      <c r="B7">
        <v>304</v>
      </c>
      <c r="C7">
        <v>320</v>
      </c>
      <c r="D7">
        <f>sleepDay_merged[[#This Row],[TotalMinutesAsleep]]/60</f>
        <v>5.0666666666666664</v>
      </c>
      <c r="E7">
        <f>sleepDay_merged[[#This Row],[TotalTimeInBed]]-sleepDay_merged[[#This Row],[TotalMinutesAsleep]]</f>
        <v>16</v>
      </c>
      <c r="G7" s="4">
        <v>2320127002</v>
      </c>
      <c r="H7" s="1">
        <v>1.0166666666666666</v>
      </c>
      <c r="I7" s="1">
        <v>8</v>
      </c>
      <c r="J7" t="str">
        <f t="shared" si="0"/>
        <v>SleepDeprived</v>
      </c>
      <c r="K7" s="6" t="str">
        <f t="shared" si="1"/>
        <v>Yes</v>
      </c>
      <c r="M7" s="7"/>
      <c r="N7" s="7"/>
      <c r="O7" s="7"/>
      <c r="P7" s="7"/>
      <c r="Q7" s="7"/>
      <c r="R7" s="7"/>
      <c r="S7" s="7"/>
      <c r="T7" s="7"/>
      <c r="U7" s="7"/>
    </row>
    <row r="8" spans="1:21" x14ac:dyDescent="0.35">
      <c r="A8">
        <v>1503960366</v>
      </c>
      <c r="B8">
        <v>360</v>
      </c>
      <c r="C8">
        <v>377</v>
      </c>
      <c r="D8">
        <f>sleepDay_merged[[#This Row],[TotalMinutesAsleep]]/60</f>
        <v>6</v>
      </c>
      <c r="E8">
        <f>sleepDay_merged[[#This Row],[TotalTimeInBed]]-sleepDay_merged[[#This Row],[TotalMinutesAsleep]]</f>
        <v>17</v>
      </c>
      <c r="G8" s="4">
        <v>2347167796</v>
      </c>
      <c r="H8" s="1">
        <v>7.4466666666666663</v>
      </c>
      <c r="I8" s="1">
        <v>44.533333333333331</v>
      </c>
      <c r="J8" t="str">
        <f t="shared" si="0"/>
        <v>Healthy</v>
      </c>
      <c r="K8" s="6" t="str">
        <f t="shared" si="1"/>
        <v>No</v>
      </c>
    </row>
    <row r="9" spans="1:21" x14ac:dyDescent="0.35">
      <c r="A9">
        <v>1503960366</v>
      </c>
      <c r="B9">
        <v>325</v>
      </c>
      <c r="C9">
        <v>364</v>
      </c>
      <c r="D9">
        <f>sleepDay_merged[[#This Row],[TotalMinutesAsleep]]/60</f>
        <v>5.416666666666667</v>
      </c>
      <c r="E9">
        <f>sleepDay_merged[[#This Row],[TotalTimeInBed]]-sleepDay_merged[[#This Row],[TotalMinutesAsleep]]</f>
        <v>39</v>
      </c>
      <c r="G9" s="4">
        <v>3977333714</v>
      </c>
      <c r="H9" s="1">
        <v>4.8940476190476181</v>
      </c>
      <c r="I9" s="1">
        <v>167.5</v>
      </c>
      <c r="J9" t="str">
        <f t="shared" si="0"/>
        <v>SleepDeprived</v>
      </c>
      <c r="K9" s="6" t="str">
        <f t="shared" si="1"/>
        <v>Yes</v>
      </c>
    </row>
    <row r="10" spans="1:21" x14ac:dyDescent="0.35">
      <c r="A10">
        <v>1503960366</v>
      </c>
      <c r="B10">
        <v>361</v>
      </c>
      <c r="C10">
        <v>384</v>
      </c>
      <c r="D10">
        <f>sleepDay_merged[[#This Row],[TotalMinutesAsleep]]/60</f>
        <v>6.0166666666666666</v>
      </c>
      <c r="E10">
        <f>sleepDay_merged[[#This Row],[TotalTimeInBed]]-sleepDay_merged[[#This Row],[TotalMinutesAsleep]]</f>
        <v>23</v>
      </c>
      <c r="G10" s="4">
        <v>4020332650</v>
      </c>
      <c r="H10" s="1">
        <v>5.822916666666667</v>
      </c>
      <c r="I10" s="1">
        <v>30.375</v>
      </c>
      <c r="J10" t="str">
        <f t="shared" si="0"/>
        <v>SleepDeprived</v>
      </c>
      <c r="K10" s="6" t="str">
        <f t="shared" si="1"/>
        <v>Yes</v>
      </c>
    </row>
    <row r="11" spans="1:21" x14ac:dyDescent="0.35">
      <c r="A11">
        <v>1503960366</v>
      </c>
      <c r="B11">
        <v>430</v>
      </c>
      <c r="C11">
        <v>449</v>
      </c>
      <c r="D11">
        <f>sleepDay_merged[[#This Row],[TotalMinutesAsleep]]/60</f>
        <v>7.166666666666667</v>
      </c>
      <c r="E11">
        <f>sleepDay_merged[[#This Row],[TotalTimeInBed]]-sleepDay_merged[[#This Row],[TotalMinutesAsleep]]</f>
        <v>19</v>
      </c>
      <c r="G11" s="4">
        <v>4319703577</v>
      </c>
      <c r="H11" s="1">
        <v>7.9442307692307699</v>
      </c>
      <c r="I11" s="1">
        <v>25.307692307692307</v>
      </c>
      <c r="J11" t="str">
        <f t="shared" si="0"/>
        <v>Healthy</v>
      </c>
      <c r="K11" s="6" t="str">
        <f t="shared" si="1"/>
        <v>No</v>
      </c>
    </row>
    <row r="12" spans="1:21" x14ac:dyDescent="0.35">
      <c r="A12">
        <v>1503960366</v>
      </c>
      <c r="B12">
        <v>277</v>
      </c>
      <c r="C12">
        <v>323</v>
      </c>
      <c r="D12">
        <f>sleepDay_merged[[#This Row],[TotalMinutesAsleep]]/60</f>
        <v>4.6166666666666663</v>
      </c>
      <c r="E12">
        <f>sleepDay_merged[[#This Row],[TotalTimeInBed]]-sleepDay_merged[[#This Row],[TotalMinutesAsleep]]</f>
        <v>46</v>
      </c>
      <c r="G12" s="4">
        <v>4388161847</v>
      </c>
      <c r="H12" s="1">
        <v>6.71875</v>
      </c>
      <c r="I12" s="1">
        <v>23.083333333333332</v>
      </c>
      <c r="J12" t="str">
        <f t="shared" si="0"/>
        <v>SleepDeprived</v>
      </c>
      <c r="K12" s="6" t="str">
        <f t="shared" si="1"/>
        <v>Yes</v>
      </c>
    </row>
    <row r="13" spans="1:21" x14ac:dyDescent="0.35">
      <c r="A13">
        <v>1503960366</v>
      </c>
      <c r="B13">
        <v>245</v>
      </c>
      <c r="C13">
        <v>274</v>
      </c>
      <c r="D13">
        <f>sleepDay_merged[[#This Row],[TotalMinutesAsleep]]/60</f>
        <v>4.083333333333333</v>
      </c>
      <c r="E13">
        <f>sleepDay_merged[[#This Row],[TotalTimeInBed]]-sleepDay_merged[[#This Row],[TotalMinutesAsleep]]</f>
        <v>29</v>
      </c>
      <c r="G13" s="4">
        <v>4445114986</v>
      </c>
      <c r="H13" s="1">
        <v>6.4196428571428568</v>
      </c>
      <c r="I13" s="1">
        <v>31.642857142857142</v>
      </c>
      <c r="J13" t="str">
        <f t="shared" si="0"/>
        <v>SleepDeprived</v>
      </c>
      <c r="K13" s="6" t="str">
        <f t="shared" si="1"/>
        <v>Yes</v>
      </c>
    </row>
    <row r="14" spans="1:21" x14ac:dyDescent="0.35">
      <c r="A14">
        <v>1503960366</v>
      </c>
      <c r="B14">
        <v>366</v>
      </c>
      <c r="C14">
        <v>393</v>
      </c>
      <c r="D14">
        <f>sleepDay_merged[[#This Row],[TotalMinutesAsleep]]/60</f>
        <v>6.1</v>
      </c>
      <c r="E14">
        <f>sleepDay_merged[[#This Row],[TotalTimeInBed]]-sleepDay_merged[[#This Row],[TotalMinutesAsleep]]</f>
        <v>27</v>
      </c>
      <c r="G14" s="4">
        <v>4558609924</v>
      </c>
      <c r="H14" s="1">
        <v>2.1266666666666665</v>
      </c>
      <c r="I14" s="1">
        <v>12.4</v>
      </c>
      <c r="J14" t="str">
        <f t="shared" si="0"/>
        <v>SleepDeprived</v>
      </c>
      <c r="K14" s="6" t="str">
        <f t="shared" si="1"/>
        <v>Yes</v>
      </c>
    </row>
    <row r="15" spans="1:21" x14ac:dyDescent="0.35">
      <c r="A15">
        <v>1503960366</v>
      </c>
      <c r="B15">
        <v>341</v>
      </c>
      <c r="C15">
        <v>354</v>
      </c>
      <c r="D15">
        <f>sleepDay_merged[[#This Row],[TotalMinutesAsleep]]/60</f>
        <v>5.6833333333333336</v>
      </c>
      <c r="E15">
        <f>sleepDay_merged[[#This Row],[TotalTimeInBed]]-sleepDay_merged[[#This Row],[TotalMinutesAsleep]]</f>
        <v>13</v>
      </c>
      <c r="G15" s="4">
        <v>4702921684</v>
      </c>
      <c r="H15" s="1">
        <v>7.0190476190476181</v>
      </c>
      <c r="I15" s="1">
        <v>20.821428571428573</v>
      </c>
      <c r="J15" t="str">
        <f t="shared" si="0"/>
        <v>Healthy</v>
      </c>
      <c r="K15" s="6" t="str">
        <f t="shared" si="1"/>
        <v>No</v>
      </c>
    </row>
    <row r="16" spans="1:21" x14ac:dyDescent="0.35">
      <c r="A16">
        <v>1503960366</v>
      </c>
      <c r="B16">
        <v>404</v>
      </c>
      <c r="C16">
        <v>425</v>
      </c>
      <c r="D16">
        <f>sleepDay_merged[[#This Row],[TotalMinutesAsleep]]/60</f>
        <v>6.7333333333333334</v>
      </c>
      <c r="E16">
        <f>sleepDay_merged[[#This Row],[TotalTimeInBed]]-sleepDay_merged[[#This Row],[TotalMinutesAsleep]]</f>
        <v>21</v>
      </c>
      <c r="G16" s="4">
        <v>5553957443</v>
      </c>
      <c r="H16" s="1">
        <v>7.7247311827956988</v>
      </c>
      <c r="I16" s="1">
        <v>42.387096774193552</v>
      </c>
      <c r="J16" t="str">
        <f t="shared" si="0"/>
        <v>Healthy</v>
      </c>
      <c r="K16" s="6" t="str">
        <f t="shared" si="1"/>
        <v>No</v>
      </c>
    </row>
    <row r="17" spans="1:11" x14ac:dyDescent="0.35">
      <c r="A17">
        <v>1503960366</v>
      </c>
      <c r="B17">
        <v>369</v>
      </c>
      <c r="C17">
        <v>396</v>
      </c>
      <c r="D17">
        <f>sleepDay_merged[[#This Row],[TotalMinutesAsleep]]/60</f>
        <v>6.15</v>
      </c>
      <c r="E17">
        <f>sleepDay_merged[[#This Row],[TotalTimeInBed]]-sleepDay_merged[[#This Row],[TotalMinutesAsleep]]</f>
        <v>27</v>
      </c>
      <c r="G17" s="4">
        <v>5577150313</v>
      </c>
      <c r="H17" s="1">
        <v>7.2000000000000011</v>
      </c>
      <c r="I17" s="1">
        <v>28.615384615384617</v>
      </c>
      <c r="J17" t="str">
        <f t="shared" si="0"/>
        <v>Healthy</v>
      </c>
      <c r="K17" s="6" t="str">
        <f t="shared" si="1"/>
        <v>No</v>
      </c>
    </row>
    <row r="18" spans="1:11" x14ac:dyDescent="0.35">
      <c r="A18">
        <v>1503960366</v>
      </c>
      <c r="B18">
        <v>277</v>
      </c>
      <c r="C18">
        <v>309</v>
      </c>
      <c r="D18">
        <f>sleepDay_merged[[#This Row],[TotalMinutesAsleep]]/60</f>
        <v>4.6166666666666663</v>
      </c>
      <c r="E18">
        <f>sleepDay_merged[[#This Row],[TotalTimeInBed]]-sleepDay_merged[[#This Row],[TotalMinutesAsleep]]</f>
        <v>32</v>
      </c>
      <c r="G18" s="4">
        <v>6117666160</v>
      </c>
      <c r="H18" s="1">
        <v>7.9796296296296294</v>
      </c>
      <c r="I18" s="1">
        <v>31.388888888888889</v>
      </c>
      <c r="J18" t="str">
        <f t="shared" si="0"/>
        <v>Healthy</v>
      </c>
      <c r="K18" s="6" t="str">
        <f t="shared" si="1"/>
        <v>No</v>
      </c>
    </row>
    <row r="19" spans="1:11" x14ac:dyDescent="0.35">
      <c r="A19">
        <v>1503960366</v>
      </c>
      <c r="B19">
        <v>273</v>
      </c>
      <c r="C19">
        <v>296</v>
      </c>
      <c r="D19">
        <f>sleepDay_merged[[#This Row],[TotalMinutesAsleep]]/60</f>
        <v>4.55</v>
      </c>
      <c r="E19">
        <f>sleepDay_merged[[#This Row],[TotalTimeInBed]]-sleepDay_merged[[#This Row],[TotalMinutesAsleep]]</f>
        <v>23</v>
      </c>
      <c r="G19" s="4">
        <v>6775888955</v>
      </c>
      <c r="H19" s="1">
        <v>5.8277777777777784</v>
      </c>
      <c r="I19" s="1">
        <v>19.333333333333332</v>
      </c>
      <c r="J19" t="str">
        <f t="shared" si="0"/>
        <v>SleepDeprived</v>
      </c>
      <c r="K19" s="6" t="str">
        <f t="shared" si="1"/>
        <v>Yes</v>
      </c>
    </row>
    <row r="20" spans="1:11" x14ac:dyDescent="0.35">
      <c r="A20">
        <v>1503960366</v>
      </c>
      <c r="B20">
        <v>247</v>
      </c>
      <c r="C20">
        <v>264</v>
      </c>
      <c r="D20">
        <f>sleepDay_merged[[#This Row],[TotalMinutesAsleep]]/60</f>
        <v>4.1166666666666663</v>
      </c>
      <c r="E20">
        <f>sleepDay_merged[[#This Row],[TotalTimeInBed]]-sleepDay_merged[[#This Row],[TotalMinutesAsleep]]</f>
        <v>17</v>
      </c>
      <c r="G20" s="4">
        <v>6962181067</v>
      </c>
      <c r="H20" s="1">
        <v>7.4666666666666668</v>
      </c>
      <c r="I20" s="1">
        <v>18.129032258064516</v>
      </c>
      <c r="J20" t="str">
        <f t="shared" si="0"/>
        <v>Healthy</v>
      </c>
      <c r="K20" s="6" t="str">
        <f t="shared" si="1"/>
        <v>No</v>
      </c>
    </row>
    <row r="21" spans="1:11" x14ac:dyDescent="0.35">
      <c r="A21">
        <v>1503960366</v>
      </c>
      <c r="B21">
        <v>334</v>
      </c>
      <c r="C21">
        <v>367</v>
      </c>
      <c r="D21">
        <f>sleepDay_merged[[#This Row],[TotalMinutesAsleep]]/60</f>
        <v>5.5666666666666664</v>
      </c>
      <c r="E21">
        <f>sleepDay_merged[[#This Row],[TotalTimeInBed]]-sleepDay_merged[[#This Row],[TotalMinutesAsleep]]</f>
        <v>33</v>
      </c>
      <c r="G21" s="4">
        <v>7007744171</v>
      </c>
      <c r="H21" s="1">
        <v>1.1416666666666666</v>
      </c>
      <c r="I21" s="1">
        <v>3</v>
      </c>
      <c r="J21" t="str">
        <f t="shared" si="0"/>
        <v>SleepDeprived</v>
      </c>
      <c r="K21" s="6" t="str">
        <f t="shared" si="1"/>
        <v>Yes</v>
      </c>
    </row>
    <row r="22" spans="1:11" x14ac:dyDescent="0.35">
      <c r="A22">
        <v>1503960366</v>
      </c>
      <c r="B22">
        <v>331</v>
      </c>
      <c r="C22">
        <v>349</v>
      </c>
      <c r="D22">
        <f>sleepDay_merged[[#This Row],[TotalMinutesAsleep]]/60</f>
        <v>5.5166666666666666</v>
      </c>
      <c r="E22">
        <f>sleepDay_merged[[#This Row],[TotalTimeInBed]]-sleepDay_merged[[#This Row],[TotalMinutesAsleep]]</f>
        <v>18</v>
      </c>
      <c r="G22" s="4">
        <v>7086361926</v>
      </c>
      <c r="H22" s="1">
        <v>7.5520833333333357</v>
      </c>
      <c r="I22" s="1">
        <v>13.291666666666666</v>
      </c>
      <c r="J22" t="str">
        <f t="shared" si="0"/>
        <v>Healthy</v>
      </c>
      <c r="K22" s="6" t="str">
        <f t="shared" si="1"/>
        <v>No</v>
      </c>
    </row>
    <row r="23" spans="1:11" x14ac:dyDescent="0.35">
      <c r="A23">
        <v>1503960366</v>
      </c>
      <c r="B23">
        <v>594</v>
      </c>
      <c r="C23">
        <v>611</v>
      </c>
      <c r="D23">
        <f>sleepDay_merged[[#This Row],[TotalMinutesAsleep]]/60</f>
        <v>9.9</v>
      </c>
      <c r="E23">
        <f>sleepDay_merged[[#This Row],[TotalTimeInBed]]-sleepDay_merged[[#This Row],[TotalMinutesAsleep]]</f>
        <v>17</v>
      </c>
      <c r="G23" s="4">
        <v>8053475328</v>
      </c>
      <c r="H23" s="1">
        <v>4.95</v>
      </c>
      <c r="I23" s="1">
        <v>4.666666666666667</v>
      </c>
      <c r="J23" t="str">
        <f t="shared" si="0"/>
        <v>SleepDeprived</v>
      </c>
      <c r="K23" s="6" t="str">
        <f t="shared" si="1"/>
        <v>Yes</v>
      </c>
    </row>
    <row r="24" spans="1:11" x14ac:dyDescent="0.35">
      <c r="A24">
        <v>1503960366</v>
      </c>
      <c r="B24">
        <v>338</v>
      </c>
      <c r="C24">
        <v>342</v>
      </c>
      <c r="D24">
        <f>sleepDay_merged[[#This Row],[TotalMinutesAsleep]]/60</f>
        <v>5.6333333333333337</v>
      </c>
      <c r="E24">
        <f>sleepDay_merged[[#This Row],[TotalTimeInBed]]-sleepDay_merged[[#This Row],[TotalMinutesAsleep]]</f>
        <v>4</v>
      </c>
      <c r="G24" s="4">
        <v>8378563200</v>
      </c>
      <c r="H24" s="1">
        <v>7.3890624999999996</v>
      </c>
      <c r="I24" s="1">
        <v>39.96875</v>
      </c>
      <c r="J24" t="str">
        <f t="shared" si="0"/>
        <v>Healthy</v>
      </c>
      <c r="K24" s="6" t="str">
        <f t="shared" si="1"/>
        <v>No</v>
      </c>
    </row>
    <row r="25" spans="1:11" x14ac:dyDescent="0.35">
      <c r="A25">
        <v>1503960366</v>
      </c>
      <c r="B25">
        <v>383</v>
      </c>
      <c r="C25">
        <v>403</v>
      </c>
      <c r="D25">
        <f>sleepDay_merged[[#This Row],[TotalMinutesAsleep]]/60</f>
        <v>6.3833333333333337</v>
      </c>
      <c r="E25">
        <f>sleepDay_merged[[#This Row],[TotalTimeInBed]]-sleepDay_merged[[#This Row],[TotalMinutesAsleep]]</f>
        <v>20</v>
      </c>
      <c r="G25" s="4">
        <v>8792009665</v>
      </c>
      <c r="H25" s="1">
        <v>7.2611111111111111</v>
      </c>
      <c r="I25" s="1">
        <v>18.133333333333333</v>
      </c>
      <c r="J25" t="str">
        <f t="shared" si="0"/>
        <v>Healthy</v>
      </c>
      <c r="K25" s="6" t="str">
        <f t="shared" si="1"/>
        <v>No</v>
      </c>
    </row>
    <row r="26" spans="1:11" x14ac:dyDescent="0.35">
      <c r="A26">
        <v>1503960366</v>
      </c>
      <c r="B26">
        <v>285</v>
      </c>
      <c r="C26">
        <v>306</v>
      </c>
      <c r="D26">
        <f>sleepDay_merged[[#This Row],[TotalMinutesAsleep]]/60</f>
        <v>4.75</v>
      </c>
      <c r="E26">
        <f>sleepDay_merged[[#This Row],[TotalTimeInBed]]-sleepDay_merged[[#This Row],[TotalMinutesAsleep]]</f>
        <v>21</v>
      </c>
      <c r="G26" s="4" t="s">
        <v>53</v>
      </c>
      <c r="H26" s="1"/>
      <c r="I26" s="1"/>
    </row>
    <row r="27" spans="1:11" x14ac:dyDescent="0.35">
      <c r="A27">
        <v>1644430081</v>
      </c>
      <c r="B27">
        <v>119</v>
      </c>
      <c r="C27">
        <v>127</v>
      </c>
      <c r="D27">
        <f>sleepDay_merged[[#This Row],[TotalMinutesAsleep]]/60</f>
        <v>1.9833333333333334</v>
      </c>
      <c r="E27">
        <f>sleepDay_merged[[#This Row],[TotalTimeInBed]]-sleepDay_merged[[#This Row],[TotalMinutesAsleep]]</f>
        <v>8</v>
      </c>
      <c r="G27" s="4" t="s">
        <v>52</v>
      </c>
      <c r="H27" s="1">
        <v>6.9911218724778053</v>
      </c>
      <c r="I27" s="1">
        <v>39.171912832929785</v>
      </c>
      <c r="J27" s="12" t="s">
        <v>71</v>
      </c>
    </row>
    <row r="28" spans="1:11" x14ac:dyDescent="0.35">
      <c r="A28">
        <v>1644430081</v>
      </c>
      <c r="B28">
        <v>124</v>
      </c>
      <c r="C28">
        <v>142</v>
      </c>
      <c r="D28">
        <f>sleepDay_merged[[#This Row],[TotalMinutesAsleep]]/60</f>
        <v>2.0666666666666669</v>
      </c>
      <c r="E28">
        <f>sleepDay_merged[[#This Row],[TotalTimeInBed]]-sleepDay_merged[[#This Row],[TotalMinutesAsleep]]</f>
        <v>18</v>
      </c>
      <c r="J28" s="12" t="s">
        <v>72</v>
      </c>
    </row>
    <row r="29" spans="1:11" x14ac:dyDescent="0.35">
      <c r="A29">
        <v>1644430081</v>
      </c>
      <c r="B29">
        <v>796</v>
      </c>
      <c r="C29">
        <v>961</v>
      </c>
      <c r="D29">
        <f>sleepDay_merged[[#This Row],[TotalMinutesAsleep]]/60</f>
        <v>13.266666666666667</v>
      </c>
      <c r="E29">
        <f>sleepDay_merged[[#This Row],[TotalTimeInBed]]-sleepDay_merged[[#This Row],[TotalMinutesAsleep]]</f>
        <v>165</v>
      </c>
      <c r="J29" s="12" t="s">
        <v>73</v>
      </c>
    </row>
    <row r="30" spans="1:11" x14ac:dyDescent="0.35">
      <c r="A30">
        <v>1644430081</v>
      </c>
      <c r="B30">
        <v>137</v>
      </c>
      <c r="C30">
        <v>154</v>
      </c>
      <c r="D30">
        <f>sleepDay_merged[[#This Row],[TotalMinutesAsleep]]/60</f>
        <v>2.2833333333333332</v>
      </c>
      <c r="E30">
        <f>sleepDay_merged[[#This Row],[TotalTimeInBed]]-sleepDay_merged[[#This Row],[TotalMinutesAsleep]]</f>
        <v>17</v>
      </c>
      <c r="G30" s="3" t="s">
        <v>51</v>
      </c>
      <c r="H30" t="s">
        <v>92</v>
      </c>
    </row>
    <row r="31" spans="1:11" x14ac:dyDescent="0.35">
      <c r="A31">
        <v>1844505072</v>
      </c>
      <c r="B31">
        <v>644</v>
      </c>
      <c r="C31">
        <v>961</v>
      </c>
      <c r="D31">
        <f>sleepDay_merged[[#This Row],[TotalMinutesAsleep]]/60</f>
        <v>10.733333333333333</v>
      </c>
      <c r="E31">
        <f>sleepDay_merged[[#This Row],[TotalTimeInBed]]-sleepDay_merged[[#This Row],[TotalMinutesAsleep]]</f>
        <v>317</v>
      </c>
      <c r="G31" s="4" t="s">
        <v>63</v>
      </c>
      <c r="H31" s="1">
        <v>11</v>
      </c>
    </row>
    <row r="32" spans="1:11" x14ac:dyDescent="0.35">
      <c r="A32">
        <v>1844505072</v>
      </c>
      <c r="B32">
        <v>722</v>
      </c>
      <c r="C32">
        <v>961</v>
      </c>
      <c r="D32">
        <f>sleepDay_merged[[#This Row],[TotalMinutesAsleep]]/60</f>
        <v>12.033333333333333</v>
      </c>
      <c r="E32">
        <f>sleepDay_merged[[#This Row],[TotalTimeInBed]]-sleepDay_merged[[#This Row],[TotalMinutesAsleep]]</f>
        <v>239</v>
      </c>
      <c r="G32" s="4" t="s">
        <v>64</v>
      </c>
      <c r="H32" s="1">
        <v>13</v>
      </c>
    </row>
    <row r="33" spans="1:8" x14ac:dyDescent="0.35">
      <c r="A33">
        <v>1844505072</v>
      </c>
      <c r="B33">
        <v>590</v>
      </c>
      <c r="C33">
        <v>961</v>
      </c>
      <c r="D33">
        <f>sleepDay_merged[[#This Row],[TotalMinutesAsleep]]/60</f>
        <v>9.8333333333333339</v>
      </c>
      <c r="E33">
        <f>sleepDay_merged[[#This Row],[TotalTimeInBed]]-sleepDay_merged[[#This Row],[TotalMinutesAsleep]]</f>
        <v>371</v>
      </c>
      <c r="G33" s="4" t="s">
        <v>52</v>
      </c>
      <c r="H33" s="1">
        <v>24</v>
      </c>
    </row>
    <row r="34" spans="1:8" x14ac:dyDescent="0.35">
      <c r="A34">
        <v>1927972279</v>
      </c>
      <c r="B34">
        <v>750</v>
      </c>
      <c r="C34">
        <v>775</v>
      </c>
      <c r="D34">
        <f>sleepDay_merged[[#This Row],[TotalMinutesAsleep]]/60</f>
        <v>12.5</v>
      </c>
      <c r="E34">
        <f>sleepDay_merged[[#This Row],[TotalTimeInBed]]-sleepDay_merged[[#This Row],[TotalMinutesAsleep]]</f>
        <v>25</v>
      </c>
    </row>
    <row r="35" spans="1:8" x14ac:dyDescent="0.35">
      <c r="A35">
        <v>1927972279</v>
      </c>
      <c r="B35">
        <v>398</v>
      </c>
      <c r="C35">
        <v>422</v>
      </c>
      <c r="D35">
        <f>sleepDay_merged[[#This Row],[TotalMinutesAsleep]]/60</f>
        <v>6.6333333333333337</v>
      </c>
      <c r="E35">
        <f>sleepDay_merged[[#This Row],[TotalTimeInBed]]-sleepDay_merged[[#This Row],[TotalMinutesAsleep]]</f>
        <v>24</v>
      </c>
    </row>
    <row r="36" spans="1:8" x14ac:dyDescent="0.35">
      <c r="A36">
        <v>1927972279</v>
      </c>
      <c r="B36">
        <v>475</v>
      </c>
      <c r="C36">
        <v>499</v>
      </c>
      <c r="D36">
        <f>sleepDay_merged[[#This Row],[TotalMinutesAsleep]]/60</f>
        <v>7.916666666666667</v>
      </c>
      <c r="E36">
        <f>sleepDay_merged[[#This Row],[TotalTimeInBed]]-sleepDay_merged[[#This Row],[TotalMinutesAsleep]]</f>
        <v>24</v>
      </c>
    </row>
    <row r="37" spans="1:8" x14ac:dyDescent="0.35">
      <c r="A37">
        <v>1927972279</v>
      </c>
      <c r="B37">
        <v>296</v>
      </c>
      <c r="C37">
        <v>315</v>
      </c>
      <c r="D37">
        <f>sleepDay_merged[[#This Row],[TotalMinutesAsleep]]/60</f>
        <v>4.9333333333333336</v>
      </c>
      <c r="E37">
        <f>sleepDay_merged[[#This Row],[TotalTimeInBed]]-sleepDay_merged[[#This Row],[TotalMinutesAsleep]]</f>
        <v>19</v>
      </c>
    </row>
    <row r="38" spans="1:8" x14ac:dyDescent="0.35">
      <c r="A38">
        <v>1927972279</v>
      </c>
      <c r="B38">
        <v>166</v>
      </c>
      <c r="C38">
        <v>178</v>
      </c>
      <c r="D38">
        <f>sleepDay_merged[[#This Row],[TotalMinutesAsleep]]/60</f>
        <v>2.7666666666666666</v>
      </c>
      <c r="E38">
        <f>sleepDay_merged[[#This Row],[TotalTimeInBed]]-sleepDay_merged[[#This Row],[TotalMinutesAsleep]]</f>
        <v>12</v>
      </c>
    </row>
    <row r="39" spans="1:8" x14ac:dyDescent="0.35">
      <c r="A39">
        <v>2026352035</v>
      </c>
      <c r="B39">
        <v>503</v>
      </c>
      <c r="C39">
        <v>546</v>
      </c>
      <c r="D39">
        <f>sleepDay_merged[[#This Row],[TotalMinutesAsleep]]/60</f>
        <v>8.3833333333333329</v>
      </c>
      <c r="E39">
        <f>sleepDay_merged[[#This Row],[TotalTimeInBed]]-sleepDay_merged[[#This Row],[TotalMinutesAsleep]]</f>
        <v>43</v>
      </c>
    </row>
    <row r="40" spans="1:8" x14ac:dyDescent="0.35">
      <c r="A40">
        <v>2026352035</v>
      </c>
      <c r="B40">
        <v>531</v>
      </c>
      <c r="C40">
        <v>565</v>
      </c>
      <c r="D40">
        <f>sleepDay_merged[[#This Row],[TotalMinutesAsleep]]/60</f>
        <v>8.85</v>
      </c>
      <c r="E40">
        <f>sleepDay_merged[[#This Row],[TotalTimeInBed]]-sleepDay_merged[[#This Row],[TotalMinutesAsleep]]</f>
        <v>34</v>
      </c>
    </row>
    <row r="41" spans="1:8" x14ac:dyDescent="0.35">
      <c r="A41">
        <v>2026352035</v>
      </c>
      <c r="B41">
        <v>545</v>
      </c>
      <c r="C41">
        <v>568</v>
      </c>
      <c r="D41">
        <f>sleepDay_merged[[#This Row],[TotalMinutesAsleep]]/60</f>
        <v>9.0833333333333339</v>
      </c>
      <c r="E41">
        <f>sleepDay_merged[[#This Row],[TotalTimeInBed]]-sleepDay_merged[[#This Row],[TotalMinutesAsleep]]</f>
        <v>23</v>
      </c>
    </row>
    <row r="42" spans="1:8" x14ac:dyDescent="0.35">
      <c r="A42">
        <v>2026352035</v>
      </c>
      <c r="B42">
        <v>523</v>
      </c>
      <c r="C42">
        <v>573</v>
      </c>
      <c r="D42">
        <f>sleepDay_merged[[#This Row],[TotalMinutesAsleep]]/60</f>
        <v>8.7166666666666668</v>
      </c>
      <c r="E42">
        <f>sleepDay_merged[[#This Row],[TotalTimeInBed]]-sleepDay_merged[[#This Row],[TotalMinutesAsleep]]</f>
        <v>50</v>
      </c>
    </row>
    <row r="43" spans="1:8" x14ac:dyDescent="0.35">
      <c r="A43">
        <v>2026352035</v>
      </c>
      <c r="B43">
        <v>524</v>
      </c>
      <c r="C43">
        <v>567</v>
      </c>
      <c r="D43">
        <f>sleepDay_merged[[#This Row],[TotalMinutesAsleep]]/60</f>
        <v>8.7333333333333325</v>
      </c>
      <c r="E43">
        <f>sleepDay_merged[[#This Row],[TotalTimeInBed]]-sleepDay_merged[[#This Row],[TotalMinutesAsleep]]</f>
        <v>43</v>
      </c>
    </row>
    <row r="44" spans="1:8" x14ac:dyDescent="0.35">
      <c r="A44">
        <v>2026352035</v>
      </c>
      <c r="B44">
        <v>437</v>
      </c>
      <c r="C44">
        <v>498</v>
      </c>
      <c r="D44">
        <f>sleepDay_merged[[#This Row],[TotalMinutesAsleep]]/60</f>
        <v>7.2833333333333332</v>
      </c>
      <c r="E44">
        <f>sleepDay_merged[[#This Row],[TotalTimeInBed]]-sleepDay_merged[[#This Row],[TotalMinutesAsleep]]</f>
        <v>61</v>
      </c>
    </row>
    <row r="45" spans="1:8" x14ac:dyDescent="0.35">
      <c r="A45">
        <v>2026352035</v>
      </c>
      <c r="B45">
        <v>498</v>
      </c>
      <c r="C45">
        <v>540</v>
      </c>
      <c r="D45">
        <f>sleepDay_merged[[#This Row],[TotalMinutesAsleep]]/60</f>
        <v>8.3000000000000007</v>
      </c>
      <c r="E45">
        <f>sleepDay_merged[[#This Row],[TotalTimeInBed]]-sleepDay_merged[[#This Row],[TotalMinutesAsleep]]</f>
        <v>42</v>
      </c>
    </row>
    <row r="46" spans="1:8" x14ac:dyDescent="0.35">
      <c r="A46">
        <v>2026352035</v>
      </c>
      <c r="B46">
        <v>461</v>
      </c>
      <c r="C46">
        <v>510</v>
      </c>
      <c r="D46">
        <f>sleepDay_merged[[#This Row],[TotalMinutesAsleep]]/60</f>
        <v>7.6833333333333336</v>
      </c>
      <c r="E46">
        <f>sleepDay_merged[[#This Row],[TotalTimeInBed]]-sleepDay_merged[[#This Row],[TotalMinutesAsleep]]</f>
        <v>49</v>
      </c>
    </row>
    <row r="47" spans="1:8" x14ac:dyDescent="0.35">
      <c r="A47">
        <v>2026352035</v>
      </c>
      <c r="B47">
        <v>477</v>
      </c>
      <c r="C47">
        <v>514</v>
      </c>
      <c r="D47">
        <f>sleepDay_merged[[#This Row],[TotalMinutesAsleep]]/60</f>
        <v>7.95</v>
      </c>
      <c r="E47">
        <f>sleepDay_merged[[#This Row],[TotalTimeInBed]]-sleepDay_merged[[#This Row],[TotalMinutesAsleep]]</f>
        <v>37</v>
      </c>
    </row>
    <row r="48" spans="1:8" x14ac:dyDescent="0.35">
      <c r="A48">
        <v>2026352035</v>
      </c>
      <c r="B48">
        <v>520</v>
      </c>
      <c r="C48">
        <v>545</v>
      </c>
      <c r="D48">
        <f>sleepDay_merged[[#This Row],[TotalMinutesAsleep]]/60</f>
        <v>8.6666666666666661</v>
      </c>
      <c r="E48">
        <f>sleepDay_merged[[#This Row],[TotalTimeInBed]]-sleepDay_merged[[#This Row],[TotalMinutesAsleep]]</f>
        <v>25</v>
      </c>
    </row>
    <row r="49" spans="1:5" x14ac:dyDescent="0.35">
      <c r="A49">
        <v>2026352035</v>
      </c>
      <c r="B49">
        <v>522</v>
      </c>
      <c r="C49">
        <v>554</v>
      </c>
      <c r="D49">
        <f>sleepDay_merged[[#This Row],[TotalMinutesAsleep]]/60</f>
        <v>8.6999999999999993</v>
      </c>
      <c r="E49">
        <f>sleepDay_merged[[#This Row],[TotalTimeInBed]]-sleepDay_merged[[#This Row],[TotalMinutesAsleep]]</f>
        <v>32</v>
      </c>
    </row>
    <row r="50" spans="1:5" x14ac:dyDescent="0.35">
      <c r="A50">
        <v>2026352035</v>
      </c>
      <c r="B50">
        <v>555</v>
      </c>
      <c r="C50">
        <v>591</v>
      </c>
      <c r="D50">
        <f>sleepDay_merged[[#This Row],[TotalMinutesAsleep]]/60</f>
        <v>9.25</v>
      </c>
      <c r="E50">
        <f>sleepDay_merged[[#This Row],[TotalTimeInBed]]-sleepDay_merged[[#This Row],[TotalMinutesAsleep]]</f>
        <v>36</v>
      </c>
    </row>
    <row r="51" spans="1:5" x14ac:dyDescent="0.35">
      <c r="A51">
        <v>2026352035</v>
      </c>
      <c r="B51">
        <v>506</v>
      </c>
      <c r="C51">
        <v>531</v>
      </c>
      <c r="D51">
        <f>sleepDay_merged[[#This Row],[TotalMinutesAsleep]]/60</f>
        <v>8.4333333333333336</v>
      </c>
      <c r="E51">
        <f>sleepDay_merged[[#This Row],[TotalTimeInBed]]-sleepDay_merged[[#This Row],[TotalMinutesAsleep]]</f>
        <v>25</v>
      </c>
    </row>
    <row r="52" spans="1:5" x14ac:dyDescent="0.35">
      <c r="A52">
        <v>2026352035</v>
      </c>
      <c r="B52">
        <v>508</v>
      </c>
      <c r="C52">
        <v>545</v>
      </c>
      <c r="D52">
        <f>sleepDay_merged[[#This Row],[TotalMinutesAsleep]]/60</f>
        <v>8.4666666666666668</v>
      </c>
      <c r="E52">
        <f>sleepDay_merged[[#This Row],[TotalTimeInBed]]-sleepDay_merged[[#This Row],[TotalMinutesAsleep]]</f>
        <v>37</v>
      </c>
    </row>
    <row r="53" spans="1:5" x14ac:dyDescent="0.35">
      <c r="A53">
        <v>2026352035</v>
      </c>
      <c r="B53">
        <v>513</v>
      </c>
      <c r="C53">
        <v>545</v>
      </c>
      <c r="D53">
        <f>sleepDay_merged[[#This Row],[TotalMinutesAsleep]]/60</f>
        <v>8.5500000000000007</v>
      </c>
      <c r="E53">
        <f>sleepDay_merged[[#This Row],[TotalTimeInBed]]-sleepDay_merged[[#This Row],[TotalMinutesAsleep]]</f>
        <v>32</v>
      </c>
    </row>
    <row r="54" spans="1:5" x14ac:dyDescent="0.35">
      <c r="A54">
        <v>2026352035</v>
      </c>
      <c r="B54">
        <v>490</v>
      </c>
      <c r="C54">
        <v>510</v>
      </c>
      <c r="D54">
        <f>sleepDay_merged[[#This Row],[TotalMinutesAsleep]]/60</f>
        <v>8.1666666666666661</v>
      </c>
      <c r="E54">
        <f>sleepDay_merged[[#This Row],[TotalTimeInBed]]-sleepDay_merged[[#This Row],[TotalMinutesAsleep]]</f>
        <v>20</v>
      </c>
    </row>
    <row r="55" spans="1:5" x14ac:dyDescent="0.35">
      <c r="A55">
        <v>2026352035</v>
      </c>
      <c r="B55">
        <v>573</v>
      </c>
      <c r="C55">
        <v>607</v>
      </c>
      <c r="D55">
        <f>sleepDay_merged[[#This Row],[TotalMinutesAsleep]]/60</f>
        <v>9.5500000000000007</v>
      </c>
      <c r="E55">
        <f>sleepDay_merged[[#This Row],[TotalTimeInBed]]-sleepDay_merged[[#This Row],[TotalMinutesAsleep]]</f>
        <v>34</v>
      </c>
    </row>
    <row r="56" spans="1:5" x14ac:dyDescent="0.35">
      <c r="A56">
        <v>2026352035</v>
      </c>
      <c r="B56">
        <v>527</v>
      </c>
      <c r="C56">
        <v>546</v>
      </c>
      <c r="D56">
        <f>sleepDay_merged[[#This Row],[TotalMinutesAsleep]]/60</f>
        <v>8.7833333333333332</v>
      </c>
      <c r="E56">
        <f>sleepDay_merged[[#This Row],[TotalTimeInBed]]-sleepDay_merged[[#This Row],[TotalMinutesAsleep]]</f>
        <v>19</v>
      </c>
    </row>
    <row r="57" spans="1:5" x14ac:dyDescent="0.35">
      <c r="A57">
        <v>2026352035</v>
      </c>
      <c r="B57">
        <v>511</v>
      </c>
      <c r="C57">
        <v>543</v>
      </c>
      <c r="D57">
        <f>sleepDay_merged[[#This Row],[TotalMinutesAsleep]]/60</f>
        <v>8.5166666666666675</v>
      </c>
      <c r="E57">
        <f>sleepDay_merged[[#This Row],[TotalTimeInBed]]-sleepDay_merged[[#This Row],[TotalMinutesAsleep]]</f>
        <v>32</v>
      </c>
    </row>
    <row r="58" spans="1:5" x14ac:dyDescent="0.35">
      <c r="A58">
        <v>2026352035</v>
      </c>
      <c r="B58">
        <v>538</v>
      </c>
      <c r="C58">
        <v>560</v>
      </c>
      <c r="D58">
        <f>sleepDay_merged[[#This Row],[TotalMinutesAsleep]]/60</f>
        <v>8.9666666666666668</v>
      </c>
      <c r="E58">
        <f>sleepDay_merged[[#This Row],[TotalTimeInBed]]-sleepDay_merged[[#This Row],[TotalMinutesAsleep]]</f>
        <v>22</v>
      </c>
    </row>
    <row r="59" spans="1:5" x14ac:dyDescent="0.35">
      <c r="A59">
        <v>2026352035</v>
      </c>
      <c r="B59">
        <v>468</v>
      </c>
      <c r="C59">
        <v>485</v>
      </c>
      <c r="D59">
        <f>sleepDay_merged[[#This Row],[TotalMinutesAsleep]]/60</f>
        <v>7.8</v>
      </c>
      <c r="E59">
        <f>sleepDay_merged[[#This Row],[TotalTimeInBed]]-sleepDay_merged[[#This Row],[TotalMinutesAsleep]]</f>
        <v>17</v>
      </c>
    </row>
    <row r="60" spans="1:5" x14ac:dyDescent="0.35">
      <c r="A60">
        <v>2026352035</v>
      </c>
      <c r="B60">
        <v>524</v>
      </c>
      <c r="C60">
        <v>548</v>
      </c>
      <c r="D60">
        <f>sleepDay_merged[[#This Row],[TotalMinutesAsleep]]/60</f>
        <v>8.7333333333333325</v>
      </c>
      <c r="E60">
        <f>sleepDay_merged[[#This Row],[TotalTimeInBed]]-sleepDay_merged[[#This Row],[TotalMinutesAsleep]]</f>
        <v>24</v>
      </c>
    </row>
    <row r="61" spans="1:5" x14ac:dyDescent="0.35">
      <c r="A61">
        <v>2026352035</v>
      </c>
      <c r="B61">
        <v>511</v>
      </c>
      <c r="C61">
        <v>521</v>
      </c>
      <c r="D61">
        <f>sleepDay_merged[[#This Row],[TotalMinutesAsleep]]/60</f>
        <v>8.5166666666666675</v>
      </c>
      <c r="E61">
        <f>sleepDay_merged[[#This Row],[TotalTimeInBed]]-sleepDay_merged[[#This Row],[TotalMinutesAsleep]]</f>
        <v>10</v>
      </c>
    </row>
    <row r="62" spans="1:5" x14ac:dyDescent="0.35">
      <c r="A62">
        <v>2026352035</v>
      </c>
      <c r="B62">
        <v>541</v>
      </c>
      <c r="C62">
        <v>568</v>
      </c>
      <c r="D62">
        <f>sleepDay_merged[[#This Row],[TotalMinutesAsleep]]/60</f>
        <v>9.0166666666666675</v>
      </c>
      <c r="E62">
        <f>sleepDay_merged[[#This Row],[TotalTimeInBed]]-sleepDay_merged[[#This Row],[TotalMinutesAsleep]]</f>
        <v>27</v>
      </c>
    </row>
    <row r="63" spans="1:5" x14ac:dyDescent="0.35">
      <c r="A63">
        <v>2026352035</v>
      </c>
      <c r="B63">
        <v>531</v>
      </c>
      <c r="C63">
        <v>556</v>
      </c>
      <c r="D63">
        <f>sleepDay_merged[[#This Row],[TotalMinutesAsleep]]/60</f>
        <v>8.85</v>
      </c>
      <c r="E63">
        <f>sleepDay_merged[[#This Row],[TotalTimeInBed]]-sleepDay_merged[[#This Row],[TotalMinutesAsleep]]</f>
        <v>25</v>
      </c>
    </row>
    <row r="64" spans="1:5" x14ac:dyDescent="0.35">
      <c r="A64">
        <v>2026352035</v>
      </c>
      <c r="B64">
        <v>357</v>
      </c>
      <c r="C64">
        <v>380</v>
      </c>
      <c r="D64">
        <f>sleepDay_merged[[#This Row],[TotalMinutesAsleep]]/60</f>
        <v>5.95</v>
      </c>
      <c r="E64">
        <f>sleepDay_merged[[#This Row],[TotalTimeInBed]]-sleepDay_merged[[#This Row],[TotalMinutesAsleep]]</f>
        <v>23</v>
      </c>
    </row>
    <row r="65" spans="1:5" x14ac:dyDescent="0.35">
      <c r="A65">
        <v>2026352035</v>
      </c>
      <c r="B65">
        <v>523</v>
      </c>
      <c r="C65">
        <v>553</v>
      </c>
      <c r="D65">
        <f>sleepDay_merged[[#This Row],[TotalMinutesAsleep]]/60</f>
        <v>8.7166666666666668</v>
      </c>
      <c r="E65">
        <f>sleepDay_merged[[#This Row],[TotalTimeInBed]]-sleepDay_merged[[#This Row],[TotalMinutesAsleep]]</f>
        <v>30</v>
      </c>
    </row>
    <row r="66" spans="1:5" x14ac:dyDescent="0.35">
      <c r="A66">
        <v>2026352035</v>
      </c>
      <c r="B66">
        <v>456</v>
      </c>
      <c r="C66">
        <v>485</v>
      </c>
      <c r="D66">
        <f>sleepDay_merged[[#This Row],[TotalMinutesAsleep]]/60</f>
        <v>7.6</v>
      </c>
      <c r="E66">
        <f>sleepDay_merged[[#This Row],[TotalTimeInBed]]-sleepDay_merged[[#This Row],[TotalMinutesAsleep]]</f>
        <v>29</v>
      </c>
    </row>
    <row r="67" spans="1:5" x14ac:dyDescent="0.35">
      <c r="A67">
        <v>2320127002</v>
      </c>
      <c r="B67">
        <v>61</v>
      </c>
      <c r="C67">
        <v>69</v>
      </c>
      <c r="D67">
        <f>sleepDay_merged[[#This Row],[TotalMinutesAsleep]]/60</f>
        <v>1.0166666666666666</v>
      </c>
      <c r="E67">
        <f>sleepDay_merged[[#This Row],[TotalTimeInBed]]-sleepDay_merged[[#This Row],[TotalMinutesAsleep]]</f>
        <v>8</v>
      </c>
    </row>
    <row r="68" spans="1:5" x14ac:dyDescent="0.35">
      <c r="A68">
        <v>2347167796</v>
      </c>
      <c r="B68">
        <v>467</v>
      </c>
      <c r="C68">
        <v>531</v>
      </c>
      <c r="D68">
        <f>sleepDay_merged[[#This Row],[TotalMinutesAsleep]]/60</f>
        <v>7.7833333333333332</v>
      </c>
      <c r="E68">
        <f>sleepDay_merged[[#This Row],[TotalTimeInBed]]-sleepDay_merged[[#This Row],[TotalMinutesAsleep]]</f>
        <v>64</v>
      </c>
    </row>
    <row r="69" spans="1:5" x14ac:dyDescent="0.35">
      <c r="A69">
        <v>2347167796</v>
      </c>
      <c r="B69">
        <v>445</v>
      </c>
      <c r="C69">
        <v>489</v>
      </c>
      <c r="D69">
        <f>sleepDay_merged[[#This Row],[TotalMinutesAsleep]]/60</f>
        <v>7.416666666666667</v>
      </c>
      <c r="E69">
        <f>sleepDay_merged[[#This Row],[TotalTimeInBed]]-sleepDay_merged[[#This Row],[TotalMinutesAsleep]]</f>
        <v>44</v>
      </c>
    </row>
    <row r="70" spans="1:5" x14ac:dyDescent="0.35">
      <c r="A70">
        <v>2347167796</v>
      </c>
      <c r="B70">
        <v>452</v>
      </c>
      <c r="C70">
        <v>504</v>
      </c>
      <c r="D70">
        <f>sleepDay_merged[[#This Row],[TotalMinutesAsleep]]/60</f>
        <v>7.5333333333333332</v>
      </c>
      <c r="E70">
        <f>sleepDay_merged[[#This Row],[TotalTimeInBed]]-sleepDay_merged[[#This Row],[TotalMinutesAsleep]]</f>
        <v>52</v>
      </c>
    </row>
    <row r="71" spans="1:5" x14ac:dyDescent="0.35">
      <c r="A71">
        <v>2347167796</v>
      </c>
      <c r="B71">
        <v>556</v>
      </c>
      <c r="C71">
        <v>602</v>
      </c>
      <c r="D71">
        <f>sleepDay_merged[[#This Row],[TotalMinutesAsleep]]/60</f>
        <v>9.2666666666666675</v>
      </c>
      <c r="E71">
        <f>sleepDay_merged[[#This Row],[TotalTimeInBed]]-sleepDay_merged[[#This Row],[TotalMinutesAsleep]]</f>
        <v>46</v>
      </c>
    </row>
    <row r="72" spans="1:5" x14ac:dyDescent="0.35">
      <c r="A72">
        <v>2347167796</v>
      </c>
      <c r="B72">
        <v>500</v>
      </c>
      <c r="C72">
        <v>557</v>
      </c>
      <c r="D72">
        <f>sleepDay_merged[[#This Row],[TotalMinutesAsleep]]/60</f>
        <v>8.3333333333333339</v>
      </c>
      <c r="E72">
        <f>sleepDay_merged[[#This Row],[TotalTimeInBed]]-sleepDay_merged[[#This Row],[TotalMinutesAsleep]]</f>
        <v>57</v>
      </c>
    </row>
    <row r="73" spans="1:5" x14ac:dyDescent="0.35">
      <c r="A73">
        <v>2347167796</v>
      </c>
      <c r="B73">
        <v>465</v>
      </c>
      <c r="C73">
        <v>514</v>
      </c>
      <c r="D73">
        <f>sleepDay_merged[[#This Row],[TotalMinutesAsleep]]/60</f>
        <v>7.75</v>
      </c>
      <c r="E73">
        <f>sleepDay_merged[[#This Row],[TotalTimeInBed]]-sleepDay_merged[[#This Row],[TotalMinutesAsleep]]</f>
        <v>49</v>
      </c>
    </row>
    <row r="74" spans="1:5" x14ac:dyDescent="0.35">
      <c r="A74">
        <v>2347167796</v>
      </c>
      <c r="B74">
        <v>460</v>
      </c>
      <c r="C74">
        <v>484</v>
      </c>
      <c r="D74">
        <f>sleepDay_merged[[#This Row],[TotalMinutesAsleep]]/60</f>
        <v>7.666666666666667</v>
      </c>
      <c r="E74">
        <f>sleepDay_merged[[#This Row],[TotalTimeInBed]]-sleepDay_merged[[#This Row],[TotalMinutesAsleep]]</f>
        <v>24</v>
      </c>
    </row>
    <row r="75" spans="1:5" x14ac:dyDescent="0.35">
      <c r="A75">
        <v>2347167796</v>
      </c>
      <c r="B75">
        <v>405</v>
      </c>
      <c r="C75">
        <v>461</v>
      </c>
      <c r="D75">
        <f>sleepDay_merged[[#This Row],[TotalMinutesAsleep]]/60</f>
        <v>6.75</v>
      </c>
      <c r="E75">
        <f>sleepDay_merged[[#This Row],[TotalTimeInBed]]-sleepDay_merged[[#This Row],[TotalMinutesAsleep]]</f>
        <v>56</v>
      </c>
    </row>
    <row r="76" spans="1:5" x14ac:dyDescent="0.35">
      <c r="A76">
        <v>2347167796</v>
      </c>
      <c r="B76">
        <v>374</v>
      </c>
      <c r="C76">
        <v>386</v>
      </c>
      <c r="D76">
        <f>sleepDay_merged[[#This Row],[TotalMinutesAsleep]]/60</f>
        <v>6.2333333333333334</v>
      </c>
      <c r="E76">
        <f>sleepDay_merged[[#This Row],[TotalTimeInBed]]-sleepDay_merged[[#This Row],[TotalMinutesAsleep]]</f>
        <v>12</v>
      </c>
    </row>
    <row r="77" spans="1:5" x14ac:dyDescent="0.35">
      <c r="A77">
        <v>2347167796</v>
      </c>
      <c r="B77">
        <v>442</v>
      </c>
      <c r="C77">
        <v>459</v>
      </c>
      <c r="D77">
        <f>sleepDay_merged[[#This Row],[TotalMinutesAsleep]]/60</f>
        <v>7.3666666666666663</v>
      </c>
      <c r="E77">
        <f>sleepDay_merged[[#This Row],[TotalTimeInBed]]-sleepDay_merged[[#This Row],[TotalMinutesAsleep]]</f>
        <v>17</v>
      </c>
    </row>
    <row r="78" spans="1:5" x14ac:dyDescent="0.35">
      <c r="A78">
        <v>2347167796</v>
      </c>
      <c r="B78">
        <v>433</v>
      </c>
      <c r="C78">
        <v>471</v>
      </c>
      <c r="D78">
        <f>sleepDay_merged[[#This Row],[TotalMinutesAsleep]]/60</f>
        <v>7.2166666666666668</v>
      </c>
      <c r="E78">
        <f>sleepDay_merged[[#This Row],[TotalTimeInBed]]-sleepDay_merged[[#This Row],[TotalMinutesAsleep]]</f>
        <v>38</v>
      </c>
    </row>
    <row r="79" spans="1:5" x14ac:dyDescent="0.35">
      <c r="A79">
        <v>2347167796</v>
      </c>
      <c r="B79">
        <v>436</v>
      </c>
      <c r="C79">
        <v>490</v>
      </c>
      <c r="D79">
        <f>sleepDay_merged[[#This Row],[TotalMinutesAsleep]]/60</f>
        <v>7.2666666666666666</v>
      </c>
      <c r="E79">
        <f>sleepDay_merged[[#This Row],[TotalTimeInBed]]-sleepDay_merged[[#This Row],[TotalMinutesAsleep]]</f>
        <v>54</v>
      </c>
    </row>
    <row r="80" spans="1:5" x14ac:dyDescent="0.35">
      <c r="A80">
        <v>2347167796</v>
      </c>
      <c r="B80">
        <v>448</v>
      </c>
      <c r="C80">
        <v>499</v>
      </c>
      <c r="D80">
        <f>sleepDay_merged[[#This Row],[TotalMinutesAsleep]]/60</f>
        <v>7.4666666666666668</v>
      </c>
      <c r="E80">
        <f>sleepDay_merged[[#This Row],[TotalTimeInBed]]-sleepDay_merged[[#This Row],[TotalMinutesAsleep]]</f>
        <v>51</v>
      </c>
    </row>
    <row r="81" spans="1:5" x14ac:dyDescent="0.35">
      <c r="A81">
        <v>2347167796</v>
      </c>
      <c r="B81">
        <v>408</v>
      </c>
      <c r="C81">
        <v>450</v>
      </c>
      <c r="D81">
        <f>sleepDay_merged[[#This Row],[TotalMinutesAsleep]]/60</f>
        <v>6.8</v>
      </c>
      <c r="E81">
        <f>sleepDay_merged[[#This Row],[TotalTimeInBed]]-sleepDay_merged[[#This Row],[TotalMinutesAsleep]]</f>
        <v>42</v>
      </c>
    </row>
    <row r="82" spans="1:5" x14ac:dyDescent="0.35">
      <c r="A82">
        <v>2347167796</v>
      </c>
      <c r="B82">
        <v>411</v>
      </c>
      <c r="C82">
        <v>473</v>
      </c>
      <c r="D82">
        <f>sleepDay_merged[[#This Row],[TotalMinutesAsleep]]/60</f>
        <v>6.85</v>
      </c>
      <c r="E82">
        <f>sleepDay_merged[[#This Row],[TotalTimeInBed]]-sleepDay_merged[[#This Row],[TotalMinutesAsleep]]</f>
        <v>62</v>
      </c>
    </row>
    <row r="83" spans="1:5" x14ac:dyDescent="0.35">
      <c r="A83">
        <v>3977333714</v>
      </c>
      <c r="B83">
        <v>274</v>
      </c>
      <c r="C83">
        <v>469</v>
      </c>
      <c r="D83">
        <f>sleepDay_merged[[#This Row],[TotalMinutesAsleep]]/60</f>
        <v>4.5666666666666664</v>
      </c>
      <c r="E83">
        <f>sleepDay_merged[[#This Row],[TotalTimeInBed]]-sleepDay_merged[[#This Row],[TotalMinutesAsleep]]</f>
        <v>195</v>
      </c>
    </row>
    <row r="84" spans="1:5" x14ac:dyDescent="0.35">
      <c r="A84">
        <v>3977333714</v>
      </c>
      <c r="B84">
        <v>295</v>
      </c>
      <c r="C84">
        <v>456</v>
      </c>
      <c r="D84">
        <f>sleepDay_merged[[#This Row],[TotalMinutesAsleep]]/60</f>
        <v>4.916666666666667</v>
      </c>
      <c r="E84">
        <f>sleepDay_merged[[#This Row],[TotalTimeInBed]]-sleepDay_merged[[#This Row],[TotalMinutesAsleep]]</f>
        <v>161</v>
      </c>
    </row>
    <row r="85" spans="1:5" x14ac:dyDescent="0.35">
      <c r="A85">
        <v>3977333714</v>
      </c>
      <c r="B85">
        <v>291</v>
      </c>
      <c r="C85">
        <v>397</v>
      </c>
      <c r="D85">
        <f>sleepDay_merged[[#This Row],[TotalMinutesAsleep]]/60</f>
        <v>4.8499999999999996</v>
      </c>
      <c r="E85">
        <f>sleepDay_merged[[#This Row],[TotalTimeInBed]]-sleepDay_merged[[#This Row],[TotalMinutesAsleep]]</f>
        <v>106</v>
      </c>
    </row>
    <row r="86" spans="1:5" x14ac:dyDescent="0.35">
      <c r="A86">
        <v>3977333714</v>
      </c>
      <c r="B86">
        <v>424</v>
      </c>
      <c r="C86">
        <v>556</v>
      </c>
      <c r="D86">
        <f>sleepDay_merged[[#This Row],[TotalMinutesAsleep]]/60</f>
        <v>7.0666666666666664</v>
      </c>
      <c r="E86">
        <f>sleepDay_merged[[#This Row],[TotalTimeInBed]]-sleepDay_merged[[#This Row],[TotalMinutesAsleep]]</f>
        <v>132</v>
      </c>
    </row>
    <row r="87" spans="1:5" x14ac:dyDescent="0.35">
      <c r="A87">
        <v>3977333714</v>
      </c>
      <c r="B87">
        <v>283</v>
      </c>
      <c r="C87">
        <v>510</v>
      </c>
      <c r="D87">
        <f>sleepDay_merged[[#This Row],[TotalMinutesAsleep]]/60</f>
        <v>4.7166666666666668</v>
      </c>
      <c r="E87">
        <f>sleepDay_merged[[#This Row],[TotalTimeInBed]]-sleepDay_merged[[#This Row],[TotalMinutesAsleep]]</f>
        <v>227</v>
      </c>
    </row>
    <row r="88" spans="1:5" x14ac:dyDescent="0.35">
      <c r="A88">
        <v>3977333714</v>
      </c>
      <c r="B88">
        <v>381</v>
      </c>
      <c r="C88">
        <v>566</v>
      </c>
      <c r="D88">
        <f>sleepDay_merged[[#This Row],[TotalMinutesAsleep]]/60</f>
        <v>6.35</v>
      </c>
      <c r="E88">
        <f>sleepDay_merged[[#This Row],[TotalTimeInBed]]-sleepDay_merged[[#This Row],[TotalMinutesAsleep]]</f>
        <v>185</v>
      </c>
    </row>
    <row r="89" spans="1:5" x14ac:dyDescent="0.35">
      <c r="A89">
        <v>3977333714</v>
      </c>
      <c r="B89">
        <v>412</v>
      </c>
      <c r="C89">
        <v>522</v>
      </c>
      <c r="D89">
        <f>sleepDay_merged[[#This Row],[TotalMinutesAsleep]]/60</f>
        <v>6.8666666666666663</v>
      </c>
      <c r="E89">
        <f>sleepDay_merged[[#This Row],[TotalTimeInBed]]-sleepDay_merged[[#This Row],[TotalMinutesAsleep]]</f>
        <v>110</v>
      </c>
    </row>
    <row r="90" spans="1:5" x14ac:dyDescent="0.35">
      <c r="A90">
        <v>3977333714</v>
      </c>
      <c r="B90">
        <v>219</v>
      </c>
      <c r="C90">
        <v>395</v>
      </c>
      <c r="D90">
        <f>sleepDay_merged[[#This Row],[TotalMinutesAsleep]]/60</f>
        <v>3.65</v>
      </c>
      <c r="E90">
        <f>sleepDay_merged[[#This Row],[TotalTimeInBed]]-sleepDay_merged[[#This Row],[TotalMinutesAsleep]]</f>
        <v>176</v>
      </c>
    </row>
    <row r="91" spans="1:5" x14ac:dyDescent="0.35">
      <c r="A91">
        <v>3977333714</v>
      </c>
      <c r="B91">
        <v>152</v>
      </c>
      <c r="C91">
        <v>305</v>
      </c>
      <c r="D91">
        <f>sleepDay_merged[[#This Row],[TotalMinutesAsleep]]/60</f>
        <v>2.5333333333333332</v>
      </c>
      <c r="E91">
        <f>sleepDay_merged[[#This Row],[TotalTimeInBed]]-sleepDay_merged[[#This Row],[TotalMinutesAsleep]]</f>
        <v>153</v>
      </c>
    </row>
    <row r="92" spans="1:5" x14ac:dyDescent="0.35">
      <c r="A92">
        <v>3977333714</v>
      </c>
      <c r="B92">
        <v>332</v>
      </c>
      <c r="C92">
        <v>512</v>
      </c>
      <c r="D92">
        <f>sleepDay_merged[[#This Row],[TotalMinutesAsleep]]/60</f>
        <v>5.5333333333333332</v>
      </c>
      <c r="E92">
        <f>sleepDay_merged[[#This Row],[TotalTimeInBed]]-sleepDay_merged[[#This Row],[TotalMinutesAsleep]]</f>
        <v>180</v>
      </c>
    </row>
    <row r="93" spans="1:5" x14ac:dyDescent="0.35">
      <c r="A93">
        <v>3977333714</v>
      </c>
      <c r="B93">
        <v>355</v>
      </c>
      <c r="C93">
        <v>476</v>
      </c>
      <c r="D93">
        <f>sleepDay_merged[[#This Row],[TotalMinutesAsleep]]/60</f>
        <v>5.916666666666667</v>
      </c>
      <c r="E93">
        <f>sleepDay_merged[[#This Row],[TotalTimeInBed]]-sleepDay_merged[[#This Row],[TotalMinutesAsleep]]</f>
        <v>121</v>
      </c>
    </row>
    <row r="94" spans="1:5" x14ac:dyDescent="0.35">
      <c r="A94">
        <v>3977333714</v>
      </c>
      <c r="B94">
        <v>235</v>
      </c>
      <c r="C94">
        <v>372</v>
      </c>
      <c r="D94">
        <f>sleepDay_merged[[#This Row],[TotalMinutesAsleep]]/60</f>
        <v>3.9166666666666665</v>
      </c>
      <c r="E94">
        <f>sleepDay_merged[[#This Row],[TotalTimeInBed]]-sleepDay_merged[[#This Row],[TotalMinutesAsleep]]</f>
        <v>137</v>
      </c>
    </row>
    <row r="95" spans="1:5" x14ac:dyDescent="0.35">
      <c r="A95">
        <v>3977333714</v>
      </c>
      <c r="B95">
        <v>310</v>
      </c>
      <c r="C95">
        <v>526</v>
      </c>
      <c r="D95">
        <f>sleepDay_merged[[#This Row],[TotalMinutesAsleep]]/60</f>
        <v>5.166666666666667</v>
      </c>
      <c r="E95">
        <f>sleepDay_merged[[#This Row],[TotalTimeInBed]]-sleepDay_merged[[#This Row],[TotalMinutesAsleep]]</f>
        <v>216</v>
      </c>
    </row>
    <row r="96" spans="1:5" x14ac:dyDescent="0.35">
      <c r="A96">
        <v>3977333714</v>
      </c>
      <c r="B96">
        <v>262</v>
      </c>
      <c r="C96">
        <v>467</v>
      </c>
      <c r="D96">
        <f>sleepDay_merged[[#This Row],[TotalMinutesAsleep]]/60</f>
        <v>4.3666666666666663</v>
      </c>
      <c r="E96">
        <f>sleepDay_merged[[#This Row],[TotalTimeInBed]]-sleepDay_merged[[#This Row],[TotalMinutesAsleep]]</f>
        <v>205</v>
      </c>
    </row>
    <row r="97" spans="1:5" x14ac:dyDescent="0.35">
      <c r="A97">
        <v>3977333714</v>
      </c>
      <c r="B97">
        <v>250</v>
      </c>
      <c r="C97">
        <v>371</v>
      </c>
      <c r="D97">
        <f>sleepDay_merged[[#This Row],[TotalMinutesAsleep]]/60</f>
        <v>4.166666666666667</v>
      </c>
      <c r="E97">
        <f>sleepDay_merged[[#This Row],[TotalTimeInBed]]-sleepDay_merged[[#This Row],[TotalMinutesAsleep]]</f>
        <v>121</v>
      </c>
    </row>
    <row r="98" spans="1:5" x14ac:dyDescent="0.35">
      <c r="A98">
        <v>3977333714</v>
      </c>
      <c r="B98">
        <v>349</v>
      </c>
      <c r="C98">
        <v>540</v>
      </c>
      <c r="D98">
        <f>sleepDay_merged[[#This Row],[TotalMinutesAsleep]]/60</f>
        <v>5.8166666666666664</v>
      </c>
      <c r="E98">
        <f>sleepDay_merged[[#This Row],[TotalTimeInBed]]-sleepDay_merged[[#This Row],[TotalMinutesAsleep]]</f>
        <v>191</v>
      </c>
    </row>
    <row r="99" spans="1:5" x14ac:dyDescent="0.35">
      <c r="A99">
        <v>3977333714</v>
      </c>
      <c r="B99">
        <v>261</v>
      </c>
      <c r="C99">
        <v>423</v>
      </c>
      <c r="D99">
        <f>sleepDay_merged[[#This Row],[TotalMinutesAsleep]]/60</f>
        <v>4.3499999999999996</v>
      </c>
      <c r="E99">
        <f>sleepDay_merged[[#This Row],[TotalTimeInBed]]-sleepDay_merged[[#This Row],[TotalMinutesAsleep]]</f>
        <v>162</v>
      </c>
    </row>
    <row r="100" spans="1:5" x14ac:dyDescent="0.35">
      <c r="A100">
        <v>3977333714</v>
      </c>
      <c r="B100">
        <v>333</v>
      </c>
      <c r="C100">
        <v>478</v>
      </c>
      <c r="D100">
        <f>sleepDay_merged[[#This Row],[TotalMinutesAsleep]]/60</f>
        <v>5.55</v>
      </c>
      <c r="E100">
        <f>sleepDay_merged[[#This Row],[TotalTimeInBed]]-sleepDay_merged[[#This Row],[TotalMinutesAsleep]]</f>
        <v>145</v>
      </c>
    </row>
    <row r="101" spans="1:5" x14ac:dyDescent="0.35">
      <c r="A101">
        <v>3977333714</v>
      </c>
      <c r="B101">
        <v>237</v>
      </c>
      <c r="C101">
        <v>382</v>
      </c>
      <c r="D101">
        <f>sleepDay_merged[[#This Row],[TotalMinutesAsleep]]/60</f>
        <v>3.95</v>
      </c>
      <c r="E101">
        <f>sleepDay_merged[[#This Row],[TotalTimeInBed]]-sleepDay_merged[[#This Row],[TotalMinutesAsleep]]</f>
        <v>145</v>
      </c>
    </row>
    <row r="102" spans="1:5" x14ac:dyDescent="0.35">
      <c r="A102">
        <v>3977333714</v>
      </c>
      <c r="B102">
        <v>383</v>
      </c>
      <c r="C102">
        <v>626</v>
      </c>
      <c r="D102">
        <f>sleepDay_merged[[#This Row],[TotalMinutesAsleep]]/60</f>
        <v>6.3833333333333337</v>
      </c>
      <c r="E102">
        <f>sleepDay_merged[[#This Row],[TotalTimeInBed]]-sleepDay_merged[[#This Row],[TotalMinutesAsleep]]</f>
        <v>243</v>
      </c>
    </row>
    <row r="103" spans="1:5" x14ac:dyDescent="0.35">
      <c r="A103">
        <v>3977333714</v>
      </c>
      <c r="B103">
        <v>230</v>
      </c>
      <c r="C103">
        <v>384</v>
      </c>
      <c r="D103">
        <f>sleepDay_merged[[#This Row],[TotalMinutesAsleep]]/60</f>
        <v>3.8333333333333335</v>
      </c>
      <c r="E103">
        <f>sleepDay_merged[[#This Row],[TotalTimeInBed]]-sleepDay_merged[[#This Row],[TotalMinutesAsleep]]</f>
        <v>154</v>
      </c>
    </row>
    <row r="104" spans="1:5" x14ac:dyDescent="0.35">
      <c r="A104">
        <v>3977333714</v>
      </c>
      <c r="B104">
        <v>292</v>
      </c>
      <c r="C104">
        <v>500</v>
      </c>
      <c r="D104">
        <f>sleepDay_merged[[#This Row],[TotalMinutesAsleep]]/60</f>
        <v>4.8666666666666663</v>
      </c>
      <c r="E104">
        <f>sleepDay_merged[[#This Row],[TotalTimeInBed]]-sleepDay_merged[[#This Row],[TotalMinutesAsleep]]</f>
        <v>208</v>
      </c>
    </row>
    <row r="105" spans="1:5" x14ac:dyDescent="0.35">
      <c r="A105">
        <v>3977333714</v>
      </c>
      <c r="B105">
        <v>213</v>
      </c>
      <c r="C105">
        <v>336</v>
      </c>
      <c r="D105">
        <f>sleepDay_merged[[#This Row],[TotalMinutesAsleep]]/60</f>
        <v>3.55</v>
      </c>
      <c r="E105">
        <f>sleepDay_merged[[#This Row],[TotalTimeInBed]]-sleepDay_merged[[#This Row],[TotalMinutesAsleep]]</f>
        <v>123</v>
      </c>
    </row>
    <row r="106" spans="1:5" x14ac:dyDescent="0.35">
      <c r="A106">
        <v>3977333714</v>
      </c>
      <c r="B106">
        <v>318</v>
      </c>
      <c r="C106">
        <v>480</v>
      </c>
      <c r="D106">
        <f>sleepDay_merged[[#This Row],[TotalMinutesAsleep]]/60</f>
        <v>5.3</v>
      </c>
      <c r="E106">
        <f>sleepDay_merged[[#This Row],[TotalTimeInBed]]-sleepDay_merged[[#This Row],[TotalMinutesAsleep]]</f>
        <v>162</v>
      </c>
    </row>
    <row r="107" spans="1:5" x14ac:dyDescent="0.35">
      <c r="A107">
        <v>3977333714</v>
      </c>
      <c r="B107">
        <v>323</v>
      </c>
      <c r="C107">
        <v>512</v>
      </c>
      <c r="D107">
        <f>sleepDay_merged[[#This Row],[TotalMinutesAsleep]]/60</f>
        <v>5.3833333333333337</v>
      </c>
      <c r="E107">
        <f>sleepDay_merged[[#This Row],[TotalTimeInBed]]-sleepDay_merged[[#This Row],[TotalMinutesAsleep]]</f>
        <v>189</v>
      </c>
    </row>
    <row r="108" spans="1:5" x14ac:dyDescent="0.35">
      <c r="A108">
        <v>3977333714</v>
      </c>
      <c r="B108">
        <v>237</v>
      </c>
      <c r="C108">
        <v>443</v>
      </c>
      <c r="D108">
        <f>sleepDay_merged[[#This Row],[TotalMinutesAsleep]]/60</f>
        <v>3.95</v>
      </c>
      <c r="E108">
        <f>sleepDay_merged[[#This Row],[TotalTimeInBed]]-sleepDay_merged[[#This Row],[TotalMinutesAsleep]]</f>
        <v>206</v>
      </c>
    </row>
    <row r="109" spans="1:5" x14ac:dyDescent="0.35">
      <c r="A109">
        <v>3977333714</v>
      </c>
      <c r="B109">
        <v>259</v>
      </c>
      <c r="C109">
        <v>456</v>
      </c>
      <c r="D109">
        <f>sleepDay_merged[[#This Row],[TotalMinutesAsleep]]/60</f>
        <v>4.3166666666666664</v>
      </c>
      <c r="E109">
        <f>sleepDay_merged[[#This Row],[TotalTimeInBed]]-sleepDay_merged[[#This Row],[TotalMinutesAsleep]]</f>
        <v>197</v>
      </c>
    </row>
    <row r="110" spans="1:5" x14ac:dyDescent="0.35">
      <c r="A110">
        <v>3977333714</v>
      </c>
      <c r="B110">
        <v>312</v>
      </c>
      <c r="C110">
        <v>452</v>
      </c>
      <c r="D110">
        <f>sleepDay_merged[[#This Row],[TotalMinutesAsleep]]/60</f>
        <v>5.2</v>
      </c>
      <c r="E110">
        <f>sleepDay_merged[[#This Row],[TotalTimeInBed]]-sleepDay_merged[[#This Row],[TotalMinutesAsleep]]</f>
        <v>140</v>
      </c>
    </row>
    <row r="111" spans="1:5" x14ac:dyDescent="0.35">
      <c r="A111">
        <v>4020332650</v>
      </c>
      <c r="B111">
        <v>501</v>
      </c>
      <c r="C111">
        <v>541</v>
      </c>
      <c r="D111">
        <f>sleepDay_merged[[#This Row],[TotalMinutesAsleep]]/60</f>
        <v>8.35</v>
      </c>
      <c r="E111">
        <f>sleepDay_merged[[#This Row],[TotalTimeInBed]]-sleepDay_merged[[#This Row],[TotalMinutesAsleep]]</f>
        <v>40</v>
      </c>
    </row>
    <row r="112" spans="1:5" x14ac:dyDescent="0.35">
      <c r="A112">
        <v>4020332650</v>
      </c>
      <c r="B112">
        <v>77</v>
      </c>
      <c r="C112">
        <v>77</v>
      </c>
      <c r="D112">
        <f>sleepDay_merged[[#This Row],[TotalMinutesAsleep]]/60</f>
        <v>1.2833333333333334</v>
      </c>
      <c r="E112">
        <f>sleepDay_merged[[#This Row],[TotalTimeInBed]]-sleepDay_merged[[#This Row],[TotalMinutesAsleep]]</f>
        <v>0</v>
      </c>
    </row>
    <row r="113" spans="1:5" x14ac:dyDescent="0.35">
      <c r="A113">
        <v>4020332650</v>
      </c>
      <c r="B113">
        <v>322</v>
      </c>
      <c r="C113">
        <v>332</v>
      </c>
      <c r="D113">
        <f>sleepDay_merged[[#This Row],[TotalMinutesAsleep]]/60</f>
        <v>5.3666666666666663</v>
      </c>
      <c r="E113">
        <f>sleepDay_merged[[#This Row],[TotalTimeInBed]]-sleepDay_merged[[#This Row],[TotalMinutesAsleep]]</f>
        <v>10</v>
      </c>
    </row>
    <row r="114" spans="1:5" x14ac:dyDescent="0.35">
      <c r="A114">
        <v>4020332650</v>
      </c>
      <c r="B114">
        <v>478</v>
      </c>
      <c r="C114">
        <v>536</v>
      </c>
      <c r="D114">
        <f>sleepDay_merged[[#This Row],[TotalMinutesAsleep]]/60</f>
        <v>7.9666666666666668</v>
      </c>
      <c r="E114">
        <f>sleepDay_merged[[#This Row],[TotalTimeInBed]]-sleepDay_merged[[#This Row],[TotalMinutesAsleep]]</f>
        <v>58</v>
      </c>
    </row>
    <row r="115" spans="1:5" x14ac:dyDescent="0.35">
      <c r="A115">
        <v>4020332650</v>
      </c>
      <c r="B115">
        <v>226</v>
      </c>
      <c r="C115">
        <v>248</v>
      </c>
      <c r="D115">
        <f>sleepDay_merged[[#This Row],[TotalMinutesAsleep]]/60</f>
        <v>3.7666666666666666</v>
      </c>
      <c r="E115">
        <f>sleepDay_merged[[#This Row],[TotalTimeInBed]]-sleepDay_merged[[#This Row],[TotalMinutesAsleep]]</f>
        <v>22</v>
      </c>
    </row>
    <row r="116" spans="1:5" x14ac:dyDescent="0.35">
      <c r="A116">
        <v>4020332650</v>
      </c>
      <c r="B116">
        <v>385</v>
      </c>
      <c r="C116">
        <v>408</v>
      </c>
      <c r="D116">
        <f>sleepDay_merged[[#This Row],[TotalMinutesAsleep]]/60</f>
        <v>6.416666666666667</v>
      </c>
      <c r="E116">
        <f>sleepDay_merged[[#This Row],[TotalTimeInBed]]-sleepDay_merged[[#This Row],[TotalMinutesAsleep]]</f>
        <v>23</v>
      </c>
    </row>
    <row r="117" spans="1:5" x14ac:dyDescent="0.35">
      <c r="A117">
        <v>4020332650</v>
      </c>
      <c r="B117">
        <v>364</v>
      </c>
      <c r="C117">
        <v>402</v>
      </c>
      <c r="D117">
        <f>sleepDay_merged[[#This Row],[TotalMinutesAsleep]]/60</f>
        <v>6.0666666666666664</v>
      </c>
      <c r="E117">
        <f>sleepDay_merged[[#This Row],[TotalTimeInBed]]-sleepDay_merged[[#This Row],[TotalMinutesAsleep]]</f>
        <v>38</v>
      </c>
    </row>
    <row r="118" spans="1:5" x14ac:dyDescent="0.35">
      <c r="A118">
        <v>4020332650</v>
      </c>
      <c r="B118">
        <v>442</v>
      </c>
      <c r="C118">
        <v>494</v>
      </c>
      <c r="D118">
        <f>sleepDay_merged[[#This Row],[TotalMinutesAsleep]]/60</f>
        <v>7.3666666666666663</v>
      </c>
      <c r="E118">
        <f>sleepDay_merged[[#This Row],[TotalTimeInBed]]-sleepDay_merged[[#This Row],[TotalMinutesAsleep]]</f>
        <v>52</v>
      </c>
    </row>
    <row r="119" spans="1:5" x14ac:dyDescent="0.35">
      <c r="A119">
        <v>4319703577</v>
      </c>
      <c r="B119">
        <v>535</v>
      </c>
      <c r="C119">
        <v>557</v>
      </c>
      <c r="D119">
        <f>sleepDay_merged[[#This Row],[TotalMinutesAsleep]]/60</f>
        <v>8.9166666666666661</v>
      </c>
      <c r="E119">
        <f>sleepDay_merged[[#This Row],[TotalTimeInBed]]-sleepDay_merged[[#This Row],[TotalMinutesAsleep]]</f>
        <v>22</v>
      </c>
    </row>
    <row r="120" spans="1:5" x14ac:dyDescent="0.35">
      <c r="A120">
        <v>4319703577</v>
      </c>
      <c r="B120">
        <v>465</v>
      </c>
      <c r="C120">
        <v>491</v>
      </c>
      <c r="D120">
        <f>sleepDay_merged[[#This Row],[TotalMinutesAsleep]]/60</f>
        <v>7.75</v>
      </c>
      <c r="E120">
        <f>sleepDay_merged[[#This Row],[TotalTimeInBed]]-sleepDay_merged[[#This Row],[TotalMinutesAsleep]]</f>
        <v>26</v>
      </c>
    </row>
    <row r="121" spans="1:5" x14ac:dyDescent="0.35">
      <c r="A121">
        <v>4319703577</v>
      </c>
      <c r="B121">
        <v>506</v>
      </c>
      <c r="C121">
        <v>522</v>
      </c>
      <c r="D121">
        <f>sleepDay_merged[[#This Row],[TotalMinutesAsleep]]/60</f>
        <v>8.4333333333333336</v>
      </c>
      <c r="E121">
        <f>sleepDay_merged[[#This Row],[TotalTimeInBed]]-sleepDay_merged[[#This Row],[TotalMinutesAsleep]]</f>
        <v>16</v>
      </c>
    </row>
    <row r="122" spans="1:5" x14ac:dyDescent="0.35">
      <c r="A122">
        <v>4319703577</v>
      </c>
      <c r="B122">
        <v>515</v>
      </c>
      <c r="C122">
        <v>551</v>
      </c>
      <c r="D122">
        <f>sleepDay_merged[[#This Row],[TotalMinutesAsleep]]/60</f>
        <v>8.5833333333333339</v>
      </c>
      <c r="E122">
        <f>sleepDay_merged[[#This Row],[TotalTimeInBed]]-sleepDay_merged[[#This Row],[TotalMinutesAsleep]]</f>
        <v>36</v>
      </c>
    </row>
    <row r="123" spans="1:5" x14ac:dyDescent="0.35">
      <c r="A123">
        <v>4319703577</v>
      </c>
      <c r="B123">
        <v>461</v>
      </c>
      <c r="C123">
        <v>498</v>
      </c>
      <c r="D123">
        <f>sleepDay_merged[[#This Row],[TotalMinutesAsleep]]/60</f>
        <v>7.6833333333333336</v>
      </c>
      <c r="E123">
        <f>sleepDay_merged[[#This Row],[TotalTimeInBed]]-sleepDay_merged[[#This Row],[TotalMinutesAsleep]]</f>
        <v>37</v>
      </c>
    </row>
    <row r="124" spans="1:5" x14ac:dyDescent="0.35">
      <c r="A124">
        <v>4319703577</v>
      </c>
      <c r="B124">
        <v>523</v>
      </c>
      <c r="C124">
        <v>543</v>
      </c>
      <c r="D124">
        <f>sleepDay_merged[[#This Row],[TotalMinutesAsleep]]/60</f>
        <v>8.7166666666666668</v>
      </c>
      <c r="E124">
        <f>sleepDay_merged[[#This Row],[TotalTimeInBed]]-sleepDay_merged[[#This Row],[TotalMinutesAsleep]]</f>
        <v>20</v>
      </c>
    </row>
    <row r="125" spans="1:5" x14ac:dyDescent="0.35">
      <c r="A125">
        <v>4319703577</v>
      </c>
      <c r="B125">
        <v>59</v>
      </c>
      <c r="C125">
        <v>65</v>
      </c>
      <c r="D125">
        <f>sleepDay_merged[[#This Row],[TotalMinutesAsleep]]/60</f>
        <v>0.98333333333333328</v>
      </c>
      <c r="E125">
        <f>sleepDay_merged[[#This Row],[TotalTimeInBed]]-sleepDay_merged[[#This Row],[TotalMinutesAsleep]]</f>
        <v>6</v>
      </c>
    </row>
    <row r="126" spans="1:5" x14ac:dyDescent="0.35">
      <c r="A126">
        <v>4319703577</v>
      </c>
      <c r="B126">
        <v>533</v>
      </c>
      <c r="C126">
        <v>550</v>
      </c>
      <c r="D126">
        <f>sleepDay_merged[[#This Row],[TotalMinutesAsleep]]/60</f>
        <v>8.8833333333333329</v>
      </c>
      <c r="E126">
        <f>sleepDay_merged[[#This Row],[TotalTimeInBed]]-sleepDay_merged[[#This Row],[TotalMinutesAsleep]]</f>
        <v>17</v>
      </c>
    </row>
    <row r="127" spans="1:5" x14ac:dyDescent="0.35">
      <c r="A127">
        <v>4319703577</v>
      </c>
      <c r="B127">
        <v>692</v>
      </c>
      <c r="C127">
        <v>722</v>
      </c>
      <c r="D127">
        <f>sleepDay_merged[[#This Row],[TotalMinutesAsleep]]/60</f>
        <v>11.533333333333333</v>
      </c>
      <c r="E127">
        <f>sleepDay_merged[[#This Row],[TotalTimeInBed]]-sleepDay_merged[[#This Row],[TotalMinutesAsleep]]</f>
        <v>30</v>
      </c>
    </row>
    <row r="128" spans="1:5" x14ac:dyDescent="0.35">
      <c r="A128">
        <v>4319703577</v>
      </c>
      <c r="B128">
        <v>467</v>
      </c>
      <c r="C128">
        <v>501</v>
      </c>
      <c r="D128">
        <f>sleepDay_merged[[#This Row],[TotalMinutesAsleep]]/60</f>
        <v>7.7833333333333332</v>
      </c>
      <c r="E128">
        <f>sleepDay_merged[[#This Row],[TotalTimeInBed]]-sleepDay_merged[[#This Row],[TotalMinutesAsleep]]</f>
        <v>34</v>
      </c>
    </row>
    <row r="129" spans="1:5" x14ac:dyDescent="0.35">
      <c r="A129">
        <v>4319703577</v>
      </c>
      <c r="B129">
        <v>488</v>
      </c>
      <c r="C129">
        <v>506</v>
      </c>
      <c r="D129">
        <f>sleepDay_merged[[#This Row],[TotalMinutesAsleep]]/60</f>
        <v>8.1333333333333329</v>
      </c>
      <c r="E129">
        <f>sleepDay_merged[[#This Row],[TotalTimeInBed]]-sleepDay_merged[[#This Row],[TotalMinutesAsleep]]</f>
        <v>18</v>
      </c>
    </row>
    <row r="130" spans="1:5" x14ac:dyDescent="0.35">
      <c r="A130">
        <v>4319703577</v>
      </c>
      <c r="B130">
        <v>505</v>
      </c>
      <c r="C130">
        <v>516</v>
      </c>
      <c r="D130">
        <f>sleepDay_merged[[#This Row],[TotalMinutesAsleep]]/60</f>
        <v>8.4166666666666661</v>
      </c>
      <c r="E130">
        <f>sleepDay_merged[[#This Row],[TotalTimeInBed]]-sleepDay_merged[[#This Row],[TotalMinutesAsleep]]</f>
        <v>11</v>
      </c>
    </row>
    <row r="131" spans="1:5" x14ac:dyDescent="0.35">
      <c r="A131">
        <v>4319703577</v>
      </c>
      <c r="B131">
        <v>286</v>
      </c>
      <c r="C131">
        <v>307</v>
      </c>
      <c r="D131">
        <f>sleepDay_merged[[#This Row],[TotalMinutesAsleep]]/60</f>
        <v>4.7666666666666666</v>
      </c>
      <c r="E131">
        <f>sleepDay_merged[[#This Row],[TotalTimeInBed]]-sleepDay_merged[[#This Row],[TotalMinutesAsleep]]</f>
        <v>21</v>
      </c>
    </row>
    <row r="132" spans="1:5" x14ac:dyDescent="0.35">
      <c r="A132">
        <v>4319703577</v>
      </c>
      <c r="B132">
        <v>497</v>
      </c>
      <c r="C132">
        <v>522</v>
      </c>
      <c r="D132">
        <f>sleepDay_merged[[#This Row],[TotalMinutesAsleep]]/60</f>
        <v>8.2833333333333332</v>
      </c>
      <c r="E132">
        <f>sleepDay_merged[[#This Row],[TotalTimeInBed]]-sleepDay_merged[[#This Row],[TotalMinutesAsleep]]</f>
        <v>25</v>
      </c>
    </row>
    <row r="133" spans="1:5" x14ac:dyDescent="0.35">
      <c r="A133">
        <v>4319703577</v>
      </c>
      <c r="B133">
        <v>523</v>
      </c>
      <c r="C133">
        <v>546</v>
      </c>
      <c r="D133">
        <f>sleepDay_merged[[#This Row],[TotalMinutesAsleep]]/60</f>
        <v>8.7166666666666668</v>
      </c>
      <c r="E133">
        <f>sleepDay_merged[[#This Row],[TotalTimeInBed]]-sleepDay_merged[[#This Row],[TotalMinutesAsleep]]</f>
        <v>23</v>
      </c>
    </row>
    <row r="134" spans="1:5" x14ac:dyDescent="0.35">
      <c r="A134">
        <v>4319703577</v>
      </c>
      <c r="B134">
        <v>490</v>
      </c>
      <c r="C134">
        <v>516</v>
      </c>
      <c r="D134">
        <f>sleepDay_merged[[#This Row],[TotalMinutesAsleep]]/60</f>
        <v>8.1666666666666661</v>
      </c>
      <c r="E134">
        <f>sleepDay_merged[[#This Row],[TotalTimeInBed]]-sleepDay_merged[[#This Row],[TotalMinutesAsleep]]</f>
        <v>26</v>
      </c>
    </row>
    <row r="135" spans="1:5" x14ac:dyDescent="0.35">
      <c r="A135">
        <v>4319703577</v>
      </c>
      <c r="B135">
        <v>484</v>
      </c>
      <c r="C135">
        <v>500</v>
      </c>
      <c r="D135">
        <f>sleepDay_merged[[#This Row],[TotalMinutesAsleep]]/60</f>
        <v>8.0666666666666664</v>
      </c>
      <c r="E135">
        <f>sleepDay_merged[[#This Row],[TotalTimeInBed]]-sleepDay_merged[[#This Row],[TotalMinutesAsleep]]</f>
        <v>16</v>
      </c>
    </row>
    <row r="136" spans="1:5" x14ac:dyDescent="0.35">
      <c r="A136">
        <v>4319703577</v>
      </c>
      <c r="B136">
        <v>478</v>
      </c>
      <c r="C136">
        <v>506</v>
      </c>
      <c r="D136">
        <f>sleepDay_merged[[#This Row],[TotalMinutesAsleep]]/60</f>
        <v>7.9666666666666668</v>
      </c>
      <c r="E136">
        <f>sleepDay_merged[[#This Row],[TotalTimeInBed]]-sleepDay_merged[[#This Row],[TotalMinutesAsleep]]</f>
        <v>28</v>
      </c>
    </row>
    <row r="137" spans="1:5" x14ac:dyDescent="0.35">
      <c r="A137">
        <v>4319703577</v>
      </c>
      <c r="B137">
        <v>474</v>
      </c>
      <c r="C137">
        <v>512</v>
      </c>
      <c r="D137">
        <f>sleepDay_merged[[#This Row],[TotalMinutesAsleep]]/60</f>
        <v>7.9</v>
      </c>
      <c r="E137">
        <f>sleepDay_merged[[#This Row],[TotalTimeInBed]]-sleepDay_merged[[#This Row],[TotalMinutesAsleep]]</f>
        <v>38</v>
      </c>
    </row>
    <row r="138" spans="1:5" x14ac:dyDescent="0.35">
      <c r="A138">
        <v>4319703577</v>
      </c>
      <c r="B138">
        <v>450</v>
      </c>
      <c r="C138">
        <v>491</v>
      </c>
      <c r="D138">
        <f>sleepDay_merged[[#This Row],[TotalMinutesAsleep]]/60</f>
        <v>7.5</v>
      </c>
      <c r="E138">
        <f>sleepDay_merged[[#This Row],[TotalTimeInBed]]-sleepDay_merged[[#This Row],[TotalMinutesAsleep]]</f>
        <v>41</v>
      </c>
    </row>
    <row r="139" spans="1:5" x14ac:dyDescent="0.35">
      <c r="A139">
        <v>4319703577</v>
      </c>
      <c r="B139">
        <v>507</v>
      </c>
      <c r="C139">
        <v>530</v>
      </c>
      <c r="D139">
        <f>sleepDay_merged[[#This Row],[TotalMinutesAsleep]]/60</f>
        <v>8.4499999999999993</v>
      </c>
      <c r="E139">
        <f>sleepDay_merged[[#This Row],[TotalTimeInBed]]-sleepDay_merged[[#This Row],[TotalMinutesAsleep]]</f>
        <v>23</v>
      </c>
    </row>
    <row r="140" spans="1:5" x14ac:dyDescent="0.35">
      <c r="A140">
        <v>4319703577</v>
      </c>
      <c r="B140">
        <v>602</v>
      </c>
      <c r="C140">
        <v>638</v>
      </c>
      <c r="D140">
        <f>sleepDay_merged[[#This Row],[TotalMinutesAsleep]]/60</f>
        <v>10.033333333333333</v>
      </c>
      <c r="E140">
        <f>sleepDay_merged[[#This Row],[TotalTimeInBed]]-sleepDay_merged[[#This Row],[TotalMinutesAsleep]]</f>
        <v>36</v>
      </c>
    </row>
    <row r="141" spans="1:5" x14ac:dyDescent="0.35">
      <c r="A141">
        <v>4319703577</v>
      </c>
      <c r="B141">
        <v>535</v>
      </c>
      <c r="C141">
        <v>565</v>
      </c>
      <c r="D141">
        <f>sleepDay_merged[[#This Row],[TotalMinutesAsleep]]/60</f>
        <v>8.9166666666666661</v>
      </c>
      <c r="E141">
        <f>sleepDay_merged[[#This Row],[TotalTimeInBed]]-sleepDay_merged[[#This Row],[TotalMinutesAsleep]]</f>
        <v>30</v>
      </c>
    </row>
    <row r="142" spans="1:5" x14ac:dyDescent="0.35">
      <c r="A142">
        <v>4319703577</v>
      </c>
      <c r="B142">
        <v>487</v>
      </c>
      <c r="C142">
        <v>517</v>
      </c>
      <c r="D142">
        <f>sleepDay_merged[[#This Row],[TotalMinutesAsleep]]/60</f>
        <v>8.1166666666666671</v>
      </c>
      <c r="E142">
        <f>sleepDay_merged[[#This Row],[TotalTimeInBed]]-sleepDay_merged[[#This Row],[TotalMinutesAsleep]]</f>
        <v>30</v>
      </c>
    </row>
    <row r="143" spans="1:5" x14ac:dyDescent="0.35">
      <c r="A143">
        <v>4319703577</v>
      </c>
      <c r="B143">
        <v>529</v>
      </c>
      <c r="C143">
        <v>558</v>
      </c>
      <c r="D143">
        <f>sleepDay_merged[[#This Row],[TotalMinutesAsleep]]/60</f>
        <v>8.8166666666666664</v>
      </c>
      <c r="E143">
        <f>sleepDay_merged[[#This Row],[TotalTimeInBed]]-sleepDay_merged[[#This Row],[TotalMinutesAsleep]]</f>
        <v>29</v>
      </c>
    </row>
    <row r="144" spans="1:5" x14ac:dyDescent="0.35">
      <c r="A144">
        <v>4319703577</v>
      </c>
      <c r="B144">
        <v>302</v>
      </c>
      <c r="C144">
        <v>321</v>
      </c>
      <c r="D144">
        <f>sleepDay_merged[[#This Row],[TotalMinutesAsleep]]/60</f>
        <v>5.0333333333333332</v>
      </c>
      <c r="E144">
        <f>sleepDay_merged[[#This Row],[TotalTimeInBed]]-sleepDay_merged[[#This Row],[TotalMinutesAsleep]]</f>
        <v>19</v>
      </c>
    </row>
    <row r="145" spans="1:5" x14ac:dyDescent="0.35">
      <c r="A145">
        <v>4388161847</v>
      </c>
      <c r="B145">
        <v>499</v>
      </c>
      <c r="C145">
        <v>526</v>
      </c>
      <c r="D145">
        <f>sleepDay_merged[[#This Row],[TotalMinutesAsleep]]/60</f>
        <v>8.3166666666666664</v>
      </c>
      <c r="E145">
        <f>sleepDay_merged[[#This Row],[TotalTimeInBed]]-sleepDay_merged[[#This Row],[TotalMinutesAsleep]]</f>
        <v>27</v>
      </c>
    </row>
    <row r="146" spans="1:5" x14ac:dyDescent="0.35">
      <c r="A146">
        <v>4388161847</v>
      </c>
      <c r="B146">
        <v>426</v>
      </c>
      <c r="C146">
        <v>448</v>
      </c>
      <c r="D146">
        <f>sleepDay_merged[[#This Row],[TotalMinutesAsleep]]/60</f>
        <v>7.1</v>
      </c>
      <c r="E146">
        <f>sleepDay_merged[[#This Row],[TotalTimeInBed]]-sleepDay_merged[[#This Row],[TotalMinutesAsleep]]</f>
        <v>22</v>
      </c>
    </row>
    <row r="147" spans="1:5" x14ac:dyDescent="0.35">
      <c r="A147">
        <v>4388161847</v>
      </c>
      <c r="B147">
        <v>619</v>
      </c>
      <c r="C147">
        <v>641</v>
      </c>
      <c r="D147">
        <f>sleepDay_merged[[#This Row],[TotalMinutesAsleep]]/60</f>
        <v>10.316666666666666</v>
      </c>
      <c r="E147">
        <f>sleepDay_merged[[#This Row],[TotalTimeInBed]]-sleepDay_merged[[#This Row],[TotalMinutesAsleep]]</f>
        <v>22</v>
      </c>
    </row>
    <row r="148" spans="1:5" x14ac:dyDescent="0.35">
      <c r="A148">
        <v>4388161847</v>
      </c>
      <c r="B148">
        <v>99</v>
      </c>
      <c r="C148">
        <v>104</v>
      </c>
      <c r="D148">
        <f>sleepDay_merged[[#This Row],[TotalMinutesAsleep]]/60</f>
        <v>1.65</v>
      </c>
      <c r="E148">
        <f>sleepDay_merged[[#This Row],[TotalTimeInBed]]-sleepDay_merged[[#This Row],[TotalMinutesAsleep]]</f>
        <v>5</v>
      </c>
    </row>
    <row r="149" spans="1:5" x14ac:dyDescent="0.35">
      <c r="A149">
        <v>4388161847</v>
      </c>
      <c r="B149">
        <v>329</v>
      </c>
      <c r="C149">
        <v>338</v>
      </c>
      <c r="D149">
        <f>sleepDay_merged[[#This Row],[TotalMinutesAsleep]]/60</f>
        <v>5.4833333333333334</v>
      </c>
      <c r="E149">
        <f>sleepDay_merged[[#This Row],[TotalTimeInBed]]-sleepDay_merged[[#This Row],[TotalMinutesAsleep]]</f>
        <v>9</v>
      </c>
    </row>
    <row r="150" spans="1:5" x14ac:dyDescent="0.35">
      <c r="A150">
        <v>4388161847</v>
      </c>
      <c r="B150">
        <v>421</v>
      </c>
      <c r="C150">
        <v>451</v>
      </c>
      <c r="D150">
        <f>sleepDay_merged[[#This Row],[TotalMinutesAsleep]]/60</f>
        <v>7.0166666666666666</v>
      </c>
      <c r="E150">
        <f>sleepDay_merged[[#This Row],[TotalTimeInBed]]-sleepDay_merged[[#This Row],[TotalMinutesAsleep]]</f>
        <v>30</v>
      </c>
    </row>
    <row r="151" spans="1:5" x14ac:dyDescent="0.35">
      <c r="A151">
        <v>4388161847</v>
      </c>
      <c r="B151">
        <v>442</v>
      </c>
      <c r="C151">
        <v>458</v>
      </c>
      <c r="D151">
        <f>sleepDay_merged[[#This Row],[TotalMinutesAsleep]]/60</f>
        <v>7.3666666666666663</v>
      </c>
      <c r="E151">
        <f>sleepDay_merged[[#This Row],[TotalTimeInBed]]-sleepDay_merged[[#This Row],[TotalMinutesAsleep]]</f>
        <v>16</v>
      </c>
    </row>
    <row r="152" spans="1:5" x14ac:dyDescent="0.35">
      <c r="A152">
        <v>4388161847</v>
      </c>
      <c r="B152">
        <v>82</v>
      </c>
      <c r="C152">
        <v>85</v>
      </c>
      <c r="D152">
        <f>sleepDay_merged[[#This Row],[TotalMinutesAsleep]]/60</f>
        <v>1.3666666666666667</v>
      </c>
      <c r="E152">
        <f>sleepDay_merged[[#This Row],[TotalTimeInBed]]-sleepDay_merged[[#This Row],[TotalMinutesAsleep]]</f>
        <v>3</v>
      </c>
    </row>
    <row r="153" spans="1:5" x14ac:dyDescent="0.35">
      <c r="A153">
        <v>4388161847</v>
      </c>
      <c r="B153">
        <v>478</v>
      </c>
      <c r="C153">
        <v>501</v>
      </c>
      <c r="D153">
        <f>sleepDay_merged[[#This Row],[TotalMinutesAsleep]]/60</f>
        <v>7.9666666666666668</v>
      </c>
      <c r="E153">
        <f>sleepDay_merged[[#This Row],[TotalTimeInBed]]-sleepDay_merged[[#This Row],[TotalMinutesAsleep]]</f>
        <v>23</v>
      </c>
    </row>
    <row r="154" spans="1:5" x14ac:dyDescent="0.35">
      <c r="A154">
        <v>4388161847</v>
      </c>
      <c r="B154">
        <v>552</v>
      </c>
      <c r="C154">
        <v>595</v>
      </c>
      <c r="D154">
        <f>sleepDay_merged[[#This Row],[TotalMinutesAsleep]]/60</f>
        <v>9.1999999999999993</v>
      </c>
      <c r="E154">
        <f>sleepDay_merged[[#This Row],[TotalTimeInBed]]-sleepDay_merged[[#This Row],[TotalMinutesAsleep]]</f>
        <v>43</v>
      </c>
    </row>
    <row r="155" spans="1:5" x14ac:dyDescent="0.35">
      <c r="A155">
        <v>4388161847</v>
      </c>
      <c r="B155">
        <v>319</v>
      </c>
      <c r="C155">
        <v>346</v>
      </c>
      <c r="D155">
        <f>sleepDay_merged[[#This Row],[TotalMinutesAsleep]]/60</f>
        <v>5.3166666666666664</v>
      </c>
      <c r="E155">
        <f>sleepDay_merged[[#This Row],[TotalTimeInBed]]-sleepDay_merged[[#This Row],[TotalMinutesAsleep]]</f>
        <v>27</v>
      </c>
    </row>
    <row r="156" spans="1:5" x14ac:dyDescent="0.35">
      <c r="A156">
        <v>4388161847</v>
      </c>
      <c r="B156">
        <v>439</v>
      </c>
      <c r="C156">
        <v>500</v>
      </c>
      <c r="D156">
        <f>sleepDay_merged[[#This Row],[TotalMinutesAsleep]]/60</f>
        <v>7.3166666666666664</v>
      </c>
      <c r="E156">
        <f>sleepDay_merged[[#This Row],[TotalTimeInBed]]-sleepDay_merged[[#This Row],[TotalMinutesAsleep]]</f>
        <v>61</v>
      </c>
    </row>
    <row r="157" spans="1:5" x14ac:dyDescent="0.35">
      <c r="A157">
        <v>4388161847</v>
      </c>
      <c r="B157">
        <v>428</v>
      </c>
      <c r="C157">
        <v>458</v>
      </c>
      <c r="D157">
        <f>sleepDay_merged[[#This Row],[TotalMinutesAsleep]]/60</f>
        <v>7.1333333333333337</v>
      </c>
      <c r="E157">
        <f>sleepDay_merged[[#This Row],[TotalTimeInBed]]-sleepDay_merged[[#This Row],[TotalMinutesAsleep]]</f>
        <v>30</v>
      </c>
    </row>
    <row r="158" spans="1:5" x14ac:dyDescent="0.35">
      <c r="A158">
        <v>4388161847</v>
      </c>
      <c r="B158">
        <v>409</v>
      </c>
      <c r="C158">
        <v>430</v>
      </c>
      <c r="D158">
        <f>sleepDay_merged[[#This Row],[TotalMinutesAsleep]]/60</f>
        <v>6.8166666666666664</v>
      </c>
      <c r="E158">
        <f>sleepDay_merged[[#This Row],[TotalTimeInBed]]-sleepDay_merged[[#This Row],[TotalMinutesAsleep]]</f>
        <v>21</v>
      </c>
    </row>
    <row r="159" spans="1:5" x14ac:dyDescent="0.35">
      <c r="A159">
        <v>4388161847</v>
      </c>
      <c r="B159">
        <v>547</v>
      </c>
      <c r="C159">
        <v>597</v>
      </c>
      <c r="D159">
        <f>sleepDay_merged[[#This Row],[TotalMinutesAsleep]]/60</f>
        <v>9.1166666666666671</v>
      </c>
      <c r="E159">
        <f>sleepDay_merged[[#This Row],[TotalTimeInBed]]-sleepDay_merged[[#This Row],[TotalMinutesAsleep]]</f>
        <v>50</v>
      </c>
    </row>
    <row r="160" spans="1:5" x14ac:dyDescent="0.35">
      <c r="A160">
        <v>4388161847</v>
      </c>
      <c r="B160">
        <v>368</v>
      </c>
      <c r="C160">
        <v>376</v>
      </c>
      <c r="D160">
        <f>sleepDay_merged[[#This Row],[TotalMinutesAsleep]]/60</f>
        <v>6.1333333333333337</v>
      </c>
      <c r="E160">
        <f>sleepDay_merged[[#This Row],[TotalTimeInBed]]-sleepDay_merged[[#This Row],[TotalMinutesAsleep]]</f>
        <v>8</v>
      </c>
    </row>
    <row r="161" spans="1:5" x14ac:dyDescent="0.35">
      <c r="A161">
        <v>4388161847</v>
      </c>
      <c r="B161">
        <v>390</v>
      </c>
      <c r="C161">
        <v>414</v>
      </c>
      <c r="D161">
        <f>sleepDay_merged[[#This Row],[TotalMinutesAsleep]]/60</f>
        <v>6.5</v>
      </c>
      <c r="E161">
        <f>sleepDay_merged[[#This Row],[TotalTimeInBed]]-sleepDay_merged[[#This Row],[TotalMinutesAsleep]]</f>
        <v>24</v>
      </c>
    </row>
    <row r="162" spans="1:5" x14ac:dyDescent="0.35">
      <c r="A162">
        <v>4388161847</v>
      </c>
      <c r="B162">
        <v>471</v>
      </c>
      <c r="C162">
        <v>495</v>
      </c>
      <c r="D162">
        <f>sleepDay_merged[[#This Row],[TotalMinutesAsleep]]/60</f>
        <v>7.85</v>
      </c>
      <c r="E162">
        <f>sleepDay_merged[[#This Row],[TotalTimeInBed]]-sleepDay_merged[[#This Row],[TotalMinutesAsleep]]</f>
        <v>24</v>
      </c>
    </row>
    <row r="163" spans="1:5" x14ac:dyDescent="0.35">
      <c r="A163">
        <v>4388161847</v>
      </c>
      <c r="B163">
        <v>471</v>
      </c>
      <c r="C163">
        <v>495</v>
      </c>
      <c r="D163">
        <f>sleepDay_merged[[#This Row],[TotalMinutesAsleep]]/60</f>
        <v>7.85</v>
      </c>
      <c r="E163">
        <f>sleepDay_merged[[#This Row],[TotalTimeInBed]]-sleepDay_merged[[#This Row],[TotalMinutesAsleep]]</f>
        <v>24</v>
      </c>
    </row>
    <row r="164" spans="1:5" x14ac:dyDescent="0.35">
      <c r="A164">
        <v>4388161847</v>
      </c>
      <c r="B164">
        <v>472</v>
      </c>
      <c r="C164">
        <v>496</v>
      </c>
      <c r="D164">
        <f>sleepDay_merged[[#This Row],[TotalMinutesAsleep]]/60</f>
        <v>7.8666666666666663</v>
      </c>
      <c r="E164">
        <f>sleepDay_merged[[#This Row],[TotalTimeInBed]]-sleepDay_merged[[#This Row],[TotalMinutesAsleep]]</f>
        <v>24</v>
      </c>
    </row>
    <row r="165" spans="1:5" x14ac:dyDescent="0.35">
      <c r="A165">
        <v>4388161847</v>
      </c>
      <c r="B165">
        <v>529</v>
      </c>
      <c r="C165">
        <v>541</v>
      </c>
      <c r="D165">
        <f>sleepDay_merged[[#This Row],[TotalMinutesAsleep]]/60</f>
        <v>8.8166666666666664</v>
      </c>
      <c r="E165">
        <f>sleepDay_merged[[#This Row],[TotalTimeInBed]]-sleepDay_merged[[#This Row],[TotalMinutesAsleep]]</f>
        <v>12</v>
      </c>
    </row>
    <row r="166" spans="1:5" x14ac:dyDescent="0.35">
      <c r="A166">
        <v>4388161847</v>
      </c>
      <c r="B166">
        <v>62</v>
      </c>
      <c r="C166">
        <v>65</v>
      </c>
      <c r="D166">
        <f>sleepDay_merged[[#This Row],[TotalMinutesAsleep]]/60</f>
        <v>1.0333333333333334</v>
      </c>
      <c r="E166">
        <f>sleepDay_merged[[#This Row],[TotalTimeInBed]]-sleepDay_merged[[#This Row],[TotalMinutesAsleep]]</f>
        <v>3</v>
      </c>
    </row>
    <row r="167" spans="1:5" x14ac:dyDescent="0.35">
      <c r="A167">
        <v>4388161847</v>
      </c>
      <c r="B167">
        <v>354</v>
      </c>
      <c r="C167">
        <v>375</v>
      </c>
      <c r="D167">
        <f>sleepDay_merged[[#This Row],[TotalMinutesAsleep]]/60</f>
        <v>5.9</v>
      </c>
      <c r="E167">
        <f>sleepDay_merged[[#This Row],[TotalTimeInBed]]-sleepDay_merged[[#This Row],[TotalMinutesAsleep]]</f>
        <v>21</v>
      </c>
    </row>
    <row r="168" spans="1:5" x14ac:dyDescent="0.35">
      <c r="A168">
        <v>4388161847</v>
      </c>
      <c r="B168">
        <v>469</v>
      </c>
      <c r="C168">
        <v>494</v>
      </c>
      <c r="D168">
        <f>sleepDay_merged[[#This Row],[TotalMinutesAsleep]]/60</f>
        <v>7.8166666666666664</v>
      </c>
      <c r="E168">
        <f>sleepDay_merged[[#This Row],[TotalTimeInBed]]-sleepDay_merged[[#This Row],[TotalMinutesAsleep]]</f>
        <v>25</v>
      </c>
    </row>
    <row r="169" spans="1:5" x14ac:dyDescent="0.35">
      <c r="A169">
        <v>4445114986</v>
      </c>
      <c r="B169">
        <v>429</v>
      </c>
      <c r="C169">
        <v>457</v>
      </c>
      <c r="D169">
        <f>sleepDay_merged[[#This Row],[TotalMinutesAsleep]]/60</f>
        <v>7.15</v>
      </c>
      <c r="E169">
        <f>sleepDay_merged[[#This Row],[TotalTimeInBed]]-sleepDay_merged[[#This Row],[TotalMinutesAsleep]]</f>
        <v>28</v>
      </c>
    </row>
    <row r="170" spans="1:5" x14ac:dyDescent="0.35">
      <c r="A170">
        <v>4445114986</v>
      </c>
      <c r="B170">
        <v>370</v>
      </c>
      <c r="C170">
        <v>406</v>
      </c>
      <c r="D170">
        <f>sleepDay_merged[[#This Row],[TotalMinutesAsleep]]/60</f>
        <v>6.166666666666667</v>
      </c>
      <c r="E170">
        <f>sleepDay_merged[[#This Row],[TotalTimeInBed]]-sleepDay_merged[[#This Row],[TotalMinutesAsleep]]</f>
        <v>36</v>
      </c>
    </row>
    <row r="171" spans="1:5" x14ac:dyDescent="0.35">
      <c r="A171">
        <v>4445114986</v>
      </c>
      <c r="B171">
        <v>441</v>
      </c>
      <c r="C171">
        <v>492</v>
      </c>
      <c r="D171">
        <f>sleepDay_merged[[#This Row],[TotalMinutesAsleep]]/60</f>
        <v>7.35</v>
      </c>
      <c r="E171">
        <f>sleepDay_merged[[#This Row],[TotalTimeInBed]]-sleepDay_merged[[#This Row],[TotalMinutesAsleep]]</f>
        <v>51</v>
      </c>
    </row>
    <row r="172" spans="1:5" x14ac:dyDescent="0.35">
      <c r="A172">
        <v>4445114986</v>
      </c>
      <c r="B172">
        <v>337</v>
      </c>
      <c r="C172">
        <v>379</v>
      </c>
      <c r="D172">
        <f>sleepDay_merged[[#This Row],[TotalMinutesAsleep]]/60</f>
        <v>5.6166666666666663</v>
      </c>
      <c r="E172">
        <f>sleepDay_merged[[#This Row],[TotalTimeInBed]]-sleepDay_merged[[#This Row],[TotalMinutesAsleep]]</f>
        <v>42</v>
      </c>
    </row>
    <row r="173" spans="1:5" x14ac:dyDescent="0.35">
      <c r="A173">
        <v>4445114986</v>
      </c>
      <c r="B173">
        <v>462</v>
      </c>
      <c r="C173">
        <v>499</v>
      </c>
      <c r="D173">
        <f>sleepDay_merged[[#This Row],[TotalMinutesAsleep]]/60</f>
        <v>7.7</v>
      </c>
      <c r="E173">
        <f>sleepDay_merged[[#This Row],[TotalTimeInBed]]-sleepDay_merged[[#This Row],[TotalMinutesAsleep]]</f>
        <v>37</v>
      </c>
    </row>
    <row r="174" spans="1:5" x14ac:dyDescent="0.35">
      <c r="A174">
        <v>4445114986</v>
      </c>
      <c r="B174">
        <v>98</v>
      </c>
      <c r="C174">
        <v>107</v>
      </c>
      <c r="D174">
        <f>sleepDay_merged[[#This Row],[TotalMinutesAsleep]]/60</f>
        <v>1.6333333333333333</v>
      </c>
      <c r="E174">
        <f>sleepDay_merged[[#This Row],[TotalTimeInBed]]-sleepDay_merged[[#This Row],[TotalMinutesAsleep]]</f>
        <v>9</v>
      </c>
    </row>
    <row r="175" spans="1:5" x14ac:dyDescent="0.35">
      <c r="A175">
        <v>4445114986</v>
      </c>
      <c r="B175">
        <v>388</v>
      </c>
      <c r="C175">
        <v>424</v>
      </c>
      <c r="D175">
        <f>sleepDay_merged[[#This Row],[TotalMinutesAsleep]]/60</f>
        <v>6.4666666666666668</v>
      </c>
      <c r="E175">
        <f>sleepDay_merged[[#This Row],[TotalTimeInBed]]-sleepDay_merged[[#This Row],[TotalMinutesAsleep]]</f>
        <v>36</v>
      </c>
    </row>
    <row r="176" spans="1:5" x14ac:dyDescent="0.35">
      <c r="A176">
        <v>4445114986</v>
      </c>
      <c r="B176">
        <v>439</v>
      </c>
      <c r="C176">
        <v>462</v>
      </c>
      <c r="D176">
        <f>sleepDay_merged[[#This Row],[TotalMinutesAsleep]]/60</f>
        <v>7.3166666666666664</v>
      </c>
      <c r="E176">
        <f>sleepDay_merged[[#This Row],[TotalTimeInBed]]-sleepDay_merged[[#This Row],[TotalMinutesAsleep]]</f>
        <v>23</v>
      </c>
    </row>
    <row r="177" spans="1:5" x14ac:dyDescent="0.35">
      <c r="A177">
        <v>4445114986</v>
      </c>
      <c r="B177">
        <v>436</v>
      </c>
      <c r="C177">
        <v>469</v>
      </c>
      <c r="D177">
        <f>sleepDay_merged[[#This Row],[TotalMinutesAsleep]]/60</f>
        <v>7.2666666666666666</v>
      </c>
      <c r="E177">
        <f>sleepDay_merged[[#This Row],[TotalTimeInBed]]-sleepDay_merged[[#This Row],[TotalMinutesAsleep]]</f>
        <v>33</v>
      </c>
    </row>
    <row r="178" spans="1:5" x14ac:dyDescent="0.35">
      <c r="A178">
        <v>4445114986</v>
      </c>
      <c r="B178">
        <v>388</v>
      </c>
      <c r="C178">
        <v>417</v>
      </c>
      <c r="D178">
        <f>sleepDay_merged[[#This Row],[TotalMinutesAsleep]]/60</f>
        <v>6.4666666666666668</v>
      </c>
      <c r="E178">
        <f>sleepDay_merged[[#This Row],[TotalTimeInBed]]-sleepDay_merged[[#This Row],[TotalMinutesAsleep]]</f>
        <v>29</v>
      </c>
    </row>
    <row r="179" spans="1:5" x14ac:dyDescent="0.35">
      <c r="A179">
        <v>4445114986</v>
      </c>
      <c r="B179">
        <v>328</v>
      </c>
      <c r="C179">
        <v>345</v>
      </c>
      <c r="D179">
        <f>sleepDay_merged[[#This Row],[TotalMinutesAsleep]]/60</f>
        <v>5.4666666666666668</v>
      </c>
      <c r="E179">
        <f>sleepDay_merged[[#This Row],[TotalTimeInBed]]-sleepDay_merged[[#This Row],[TotalMinutesAsleep]]</f>
        <v>17</v>
      </c>
    </row>
    <row r="180" spans="1:5" x14ac:dyDescent="0.35">
      <c r="A180">
        <v>4445114986</v>
      </c>
      <c r="B180">
        <v>353</v>
      </c>
      <c r="C180">
        <v>391</v>
      </c>
      <c r="D180">
        <f>sleepDay_merged[[#This Row],[TotalMinutesAsleep]]/60</f>
        <v>5.8833333333333337</v>
      </c>
      <c r="E180">
        <f>sleepDay_merged[[#This Row],[TotalTimeInBed]]-sleepDay_merged[[#This Row],[TotalMinutesAsleep]]</f>
        <v>38</v>
      </c>
    </row>
    <row r="181" spans="1:5" x14ac:dyDescent="0.35">
      <c r="A181">
        <v>4445114986</v>
      </c>
      <c r="B181">
        <v>332</v>
      </c>
      <c r="C181">
        <v>374</v>
      </c>
      <c r="D181">
        <f>sleepDay_merged[[#This Row],[TotalMinutesAsleep]]/60</f>
        <v>5.5333333333333332</v>
      </c>
      <c r="E181">
        <f>sleepDay_merged[[#This Row],[TotalTimeInBed]]-sleepDay_merged[[#This Row],[TotalMinutesAsleep]]</f>
        <v>42</v>
      </c>
    </row>
    <row r="182" spans="1:5" x14ac:dyDescent="0.35">
      <c r="A182">
        <v>4445114986</v>
      </c>
      <c r="B182">
        <v>419</v>
      </c>
      <c r="C182">
        <v>442</v>
      </c>
      <c r="D182">
        <f>sleepDay_merged[[#This Row],[TotalMinutesAsleep]]/60</f>
        <v>6.9833333333333334</v>
      </c>
      <c r="E182">
        <f>sleepDay_merged[[#This Row],[TotalTimeInBed]]-sleepDay_merged[[#This Row],[TotalMinutesAsleep]]</f>
        <v>23</v>
      </c>
    </row>
    <row r="183" spans="1:5" x14ac:dyDescent="0.35">
      <c r="A183">
        <v>4445114986</v>
      </c>
      <c r="B183">
        <v>106</v>
      </c>
      <c r="C183">
        <v>108</v>
      </c>
      <c r="D183">
        <f>sleepDay_merged[[#This Row],[TotalMinutesAsleep]]/60</f>
        <v>1.7666666666666666</v>
      </c>
      <c r="E183">
        <f>sleepDay_merged[[#This Row],[TotalTimeInBed]]-sleepDay_merged[[#This Row],[TotalMinutesAsleep]]</f>
        <v>2</v>
      </c>
    </row>
    <row r="184" spans="1:5" x14ac:dyDescent="0.35">
      <c r="A184">
        <v>4445114986</v>
      </c>
      <c r="B184">
        <v>322</v>
      </c>
      <c r="C184">
        <v>353</v>
      </c>
      <c r="D184">
        <f>sleepDay_merged[[#This Row],[TotalMinutesAsleep]]/60</f>
        <v>5.3666666666666663</v>
      </c>
      <c r="E184">
        <f>sleepDay_merged[[#This Row],[TotalTimeInBed]]-sleepDay_merged[[#This Row],[TotalMinutesAsleep]]</f>
        <v>31</v>
      </c>
    </row>
    <row r="185" spans="1:5" x14ac:dyDescent="0.35">
      <c r="A185">
        <v>4445114986</v>
      </c>
      <c r="B185">
        <v>439</v>
      </c>
      <c r="C185">
        <v>459</v>
      </c>
      <c r="D185">
        <f>sleepDay_merged[[#This Row],[TotalMinutesAsleep]]/60</f>
        <v>7.3166666666666664</v>
      </c>
      <c r="E185">
        <f>sleepDay_merged[[#This Row],[TotalTimeInBed]]-sleepDay_merged[[#This Row],[TotalMinutesAsleep]]</f>
        <v>20</v>
      </c>
    </row>
    <row r="186" spans="1:5" x14ac:dyDescent="0.35">
      <c r="A186">
        <v>4445114986</v>
      </c>
      <c r="B186">
        <v>502</v>
      </c>
      <c r="C186">
        <v>542</v>
      </c>
      <c r="D186">
        <f>sleepDay_merged[[#This Row],[TotalMinutesAsleep]]/60</f>
        <v>8.3666666666666671</v>
      </c>
      <c r="E186">
        <f>sleepDay_merged[[#This Row],[TotalTimeInBed]]-sleepDay_merged[[#This Row],[TotalMinutesAsleep]]</f>
        <v>40</v>
      </c>
    </row>
    <row r="187" spans="1:5" x14ac:dyDescent="0.35">
      <c r="A187">
        <v>4445114986</v>
      </c>
      <c r="B187">
        <v>417</v>
      </c>
      <c r="C187">
        <v>450</v>
      </c>
      <c r="D187">
        <f>sleepDay_merged[[#This Row],[TotalMinutesAsleep]]/60</f>
        <v>6.95</v>
      </c>
      <c r="E187">
        <f>sleepDay_merged[[#This Row],[TotalTimeInBed]]-sleepDay_merged[[#This Row],[TotalMinutesAsleep]]</f>
        <v>33</v>
      </c>
    </row>
    <row r="188" spans="1:5" x14ac:dyDescent="0.35">
      <c r="A188">
        <v>4445114986</v>
      </c>
      <c r="B188">
        <v>337</v>
      </c>
      <c r="C188">
        <v>363</v>
      </c>
      <c r="D188">
        <f>sleepDay_merged[[#This Row],[TotalMinutesAsleep]]/60</f>
        <v>5.6166666666666663</v>
      </c>
      <c r="E188">
        <f>sleepDay_merged[[#This Row],[TotalTimeInBed]]-sleepDay_merged[[#This Row],[TotalMinutesAsleep]]</f>
        <v>26</v>
      </c>
    </row>
    <row r="189" spans="1:5" x14ac:dyDescent="0.35">
      <c r="A189">
        <v>4445114986</v>
      </c>
      <c r="B189">
        <v>462</v>
      </c>
      <c r="C189">
        <v>513</v>
      </c>
      <c r="D189">
        <f>sleepDay_merged[[#This Row],[TotalMinutesAsleep]]/60</f>
        <v>7.7</v>
      </c>
      <c r="E189">
        <f>sleepDay_merged[[#This Row],[TotalTimeInBed]]-sleepDay_merged[[#This Row],[TotalMinutesAsleep]]</f>
        <v>51</v>
      </c>
    </row>
    <row r="190" spans="1:5" x14ac:dyDescent="0.35">
      <c r="A190">
        <v>4445114986</v>
      </c>
      <c r="B190">
        <v>374</v>
      </c>
      <c r="C190">
        <v>402</v>
      </c>
      <c r="D190">
        <f>sleepDay_merged[[#This Row],[TotalMinutesAsleep]]/60</f>
        <v>6.2333333333333334</v>
      </c>
      <c r="E190">
        <f>sleepDay_merged[[#This Row],[TotalTimeInBed]]-sleepDay_merged[[#This Row],[TotalMinutesAsleep]]</f>
        <v>28</v>
      </c>
    </row>
    <row r="191" spans="1:5" x14ac:dyDescent="0.35">
      <c r="A191">
        <v>4445114986</v>
      </c>
      <c r="B191">
        <v>401</v>
      </c>
      <c r="C191">
        <v>436</v>
      </c>
      <c r="D191">
        <f>sleepDay_merged[[#This Row],[TotalMinutesAsleep]]/60</f>
        <v>6.6833333333333336</v>
      </c>
      <c r="E191">
        <f>sleepDay_merged[[#This Row],[TotalTimeInBed]]-sleepDay_merged[[#This Row],[TotalMinutesAsleep]]</f>
        <v>35</v>
      </c>
    </row>
    <row r="192" spans="1:5" x14ac:dyDescent="0.35">
      <c r="A192">
        <v>4445114986</v>
      </c>
      <c r="B192">
        <v>361</v>
      </c>
      <c r="C192">
        <v>391</v>
      </c>
      <c r="D192">
        <f>sleepDay_merged[[#This Row],[TotalMinutesAsleep]]/60</f>
        <v>6.0166666666666666</v>
      </c>
      <c r="E192">
        <f>sleepDay_merged[[#This Row],[TotalTimeInBed]]-sleepDay_merged[[#This Row],[TotalMinutesAsleep]]</f>
        <v>30</v>
      </c>
    </row>
    <row r="193" spans="1:5" x14ac:dyDescent="0.35">
      <c r="A193">
        <v>4445114986</v>
      </c>
      <c r="B193">
        <v>457</v>
      </c>
      <c r="C193">
        <v>533</v>
      </c>
      <c r="D193">
        <f>sleepDay_merged[[#This Row],[TotalMinutesAsleep]]/60</f>
        <v>7.6166666666666663</v>
      </c>
      <c r="E193">
        <f>sleepDay_merged[[#This Row],[TotalTimeInBed]]-sleepDay_merged[[#This Row],[TotalMinutesAsleep]]</f>
        <v>76</v>
      </c>
    </row>
    <row r="194" spans="1:5" x14ac:dyDescent="0.35">
      <c r="A194">
        <v>4445114986</v>
      </c>
      <c r="B194">
        <v>405</v>
      </c>
      <c r="C194">
        <v>426</v>
      </c>
      <c r="D194">
        <f>sleepDay_merged[[#This Row],[TotalMinutesAsleep]]/60</f>
        <v>6.75</v>
      </c>
      <c r="E194">
        <f>sleepDay_merged[[#This Row],[TotalTimeInBed]]-sleepDay_merged[[#This Row],[TotalMinutesAsleep]]</f>
        <v>21</v>
      </c>
    </row>
    <row r="195" spans="1:5" x14ac:dyDescent="0.35">
      <c r="A195">
        <v>4445114986</v>
      </c>
      <c r="B195">
        <v>499</v>
      </c>
      <c r="C195">
        <v>530</v>
      </c>
      <c r="D195">
        <f>sleepDay_merged[[#This Row],[TotalMinutesAsleep]]/60</f>
        <v>8.3166666666666664</v>
      </c>
      <c r="E195">
        <f>sleepDay_merged[[#This Row],[TotalTimeInBed]]-sleepDay_merged[[#This Row],[TotalMinutesAsleep]]</f>
        <v>31</v>
      </c>
    </row>
    <row r="196" spans="1:5" x14ac:dyDescent="0.35">
      <c r="A196">
        <v>4445114986</v>
      </c>
      <c r="B196">
        <v>483</v>
      </c>
      <c r="C196">
        <v>501</v>
      </c>
      <c r="D196">
        <f>sleepDay_merged[[#This Row],[TotalMinutesAsleep]]/60</f>
        <v>8.0500000000000007</v>
      </c>
      <c r="E196">
        <f>sleepDay_merged[[#This Row],[TotalTimeInBed]]-sleepDay_merged[[#This Row],[TotalMinutesAsleep]]</f>
        <v>18</v>
      </c>
    </row>
    <row r="197" spans="1:5" x14ac:dyDescent="0.35">
      <c r="A197">
        <v>4558609924</v>
      </c>
      <c r="B197">
        <v>126</v>
      </c>
      <c r="C197">
        <v>137</v>
      </c>
      <c r="D197">
        <f>sleepDay_merged[[#This Row],[TotalMinutesAsleep]]/60</f>
        <v>2.1</v>
      </c>
      <c r="E197">
        <f>sleepDay_merged[[#This Row],[TotalTimeInBed]]-sleepDay_merged[[#This Row],[TotalMinutesAsleep]]</f>
        <v>11</v>
      </c>
    </row>
    <row r="198" spans="1:5" x14ac:dyDescent="0.35">
      <c r="A198">
        <v>4558609924</v>
      </c>
      <c r="B198">
        <v>103</v>
      </c>
      <c r="C198">
        <v>121</v>
      </c>
      <c r="D198">
        <f>sleepDay_merged[[#This Row],[TotalMinutesAsleep]]/60</f>
        <v>1.7166666666666666</v>
      </c>
      <c r="E198">
        <f>sleepDay_merged[[#This Row],[TotalTimeInBed]]-sleepDay_merged[[#This Row],[TotalMinutesAsleep]]</f>
        <v>18</v>
      </c>
    </row>
    <row r="199" spans="1:5" x14ac:dyDescent="0.35">
      <c r="A199">
        <v>4558609924</v>
      </c>
      <c r="B199">
        <v>171</v>
      </c>
      <c r="C199">
        <v>179</v>
      </c>
      <c r="D199">
        <f>sleepDay_merged[[#This Row],[TotalMinutesAsleep]]/60</f>
        <v>2.85</v>
      </c>
      <c r="E199">
        <f>sleepDay_merged[[#This Row],[TotalTimeInBed]]-sleepDay_merged[[#This Row],[TotalMinutesAsleep]]</f>
        <v>8</v>
      </c>
    </row>
    <row r="200" spans="1:5" x14ac:dyDescent="0.35">
      <c r="A200">
        <v>4558609924</v>
      </c>
      <c r="B200">
        <v>115</v>
      </c>
      <c r="C200">
        <v>129</v>
      </c>
      <c r="D200">
        <f>sleepDay_merged[[#This Row],[TotalMinutesAsleep]]/60</f>
        <v>1.9166666666666667</v>
      </c>
      <c r="E200">
        <f>sleepDay_merged[[#This Row],[TotalTimeInBed]]-sleepDay_merged[[#This Row],[TotalMinutesAsleep]]</f>
        <v>14</v>
      </c>
    </row>
    <row r="201" spans="1:5" x14ac:dyDescent="0.35">
      <c r="A201">
        <v>4558609924</v>
      </c>
      <c r="B201">
        <v>123</v>
      </c>
      <c r="C201">
        <v>134</v>
      </c>
      <c r="D201">
        <f>sleepDay_merged[[#This Row],[TotalMinutesAsleep]]/60</f>
        <v>2.0499999999999998</v>
      </c>
      <c r="E201">
        <f>sleepDay_merged[[#This Row],[TotalTimeInBed]]-sleepDay_merged[[#This Row],[TotalMinutesAsleep]]</f>
        <v>11</v>
      </c>
    </row>
    <row r="202" spans="1:5" x14ac:dyDescent="0.35">
      <c r="A202">
        <v>4702921684</v>
      </c>
      <c r="B202">
        <v>425</v>
      </c>
      <c r="C202">
        <v>439</v>
      </c>
      <c r="D202">
        <f>sleepDay_merged[[#This Row],[TotalMinutesAsleep]]/60</f>
        <v>7.083333333333333</v>
      </c>
      <c r="E202">
        <f>sleepDay_merged[[#This Row],[TotalTimeInBed]]-sleepDay_merged[[#This Row],[TotalMinutesAsleep]]</f>
        <v>14</v>
      </c>
    </row>
    <row r="203" spans="1:5" x14ac:dyDescent="0.35">
      <c r="A203">
        <v>4702921684</v>
      </c>
      <c r="B203">
        <v>400</v>
      </c>
      <c r="C203">
        <v>430</v>
      </c>
      <c r="D203">
        <f>sleepDay_merged[[#This Row],[TotalMinutesAsleep]]/60</f>
        <v>6.666666666666667</v>
      </c>
      <c r="E203">
        <f>sleepDay_merged[[#This Row],[TotalTimeInBed]]-sleepDay_merged[[#This Row],[TotalMinutesAsleep]]</f>
        <v>30</v>
      </c>
    </row>
    <row r="204" spans="1:5" x14ac:dyDescent="0.35">
      <c r="A204">
        <v>4702921684</v>
      </c>
      <c r="B204">
        <v>384</v>
      </c>
      <c r="C204">
        <v>415</v>
      </c>
      <c r="D204">
        <f>sleepDay_merged[[#This Row],[TotalMinutesAsleep]]/60</f>
        <v>6.4</v>
      </c>
      <c r="E204">
        <f>sleepDay_merged[[#This Row],[TotalTimeInBed]]-sleepDay_merged[[#This Row],[TotalMinutesAsleep]]</f>
        <v>31</v>
      </c>
    </row>
    <row r="205" spans="1:5" x14ac:dyDescent="0.35">
      <c r="A205">
        <v>4702921684</v>
      </c>
      <c r="B205">
        <v>253</v>
      </c>
      <c r="C205">
        <v>257</v>
      </c>
      <c r="D205">
        <f>sleepDay_merged[[#This Row],[TotalMinutesAsleep]]/60</f>
        <v>4.2166666666666668</v>
      </c>
      <c r="E205">
        <f>sleepDay_merged[[#This Row],[TotalTimeInBed]]-sleepDay_merged[[#This Row],[TotalMinutesAsleep]]</f>
        <v>4</v>
      </c>
    </row>
    <row r="206" spans="1:5" x14ac:dyDescent="0.35">
      <c r="A206">
        <v>4702921684</v>
      </c>
      <c r="B206">
        <v>382</v>
      </c>
      <c r="C206">
        <v>406</v>
      </c>
      <c r="D206">
        <f>sleepDay_merged[[#This Row],[TotalMinutesAsleep]]/60</f>
        <v>6.3666666666666663</v>
      </c>
      <c r="E206">
        <f>sleepDay_merged[[#This Row],[TotalTimeInBed]]-sleepDay_merged[[#This Row],[TotalMinutesAsleep]]</f>
        <v>24</v>
      </c>
    </row>
    <row r="207" spans="1:5" x14ac:dyDescent="0.35">
      <c r="A207">
        <v>4702921684</v>
      </c>
      <c r="B207">
        <v>591</v>
      </c>
      <c r="C207">
        <v>612</v>
      </c>
      <c r="D207">
        <f>sleepDay_merged[[#This Row],[TotalMinutesAsleep]]/60</f>
        <v>9.85</v>
      </c>
      <c r="E207">
        <f>sleepDay_merged[[#This Row],[TotalTimeInBed]]-sleepDay_merged[[#This Row],[TotalMinutesAsleep]]</f>
        <v>21</v>
      </c>
    </row>
    <row r="208" spans="1:5" x14ac:dyDescent="0.35">
      <c r="A208">
        <v>4702921684</v>
      </c>
      <c r="B208">
        <v>293</v>
      </c>
      <c r="C208">
        <v>312</v>
      </c>
      <c r="D208">
        <f>sleepDay_merged[[#This Row],[TotalMinutesAsleep]]/60</f>
        <v>4.8833333333333337</v>
      </c>
      <c r="E208">
        <f>sleepDay_merged[[#This Row],[TotalTimeInBed]]-sleepDay_merged[[#This Row],[TotalMinutesAsleep]]</f>
        <v>19</v>
      </c>
    </row>
    <row r="209" spans="1:5" x14ac:dyDescent="0.35">
      <c r="A209">
        <v>4702921684</v>
      </c>
      <c r="B209">
        <v>457</v>
      </c>
      <c r="C209">
        <v>487</v>
      </c>
      <c r="D209">
        <f>sleepDay_merged[[#This Row],[TotalMinutesAsleep]]/60</f>
        <v>7.6166666666666663</v>
      </c>
      <c r="E209">
        <f>sleepDay_merged[[#This Row],[TotalTimeInBed]]-sleepDay_merged[[#This Row],[TotalMinutesAsleep]]</f>
        <v>30</v>
      </c>
    </row>
    <row r="210" spans="1:5" x14ac:dyDescent="0.35">
      <c r="A210">
        <v>4702921684</v>
      </c>
      <c r="B210">
        <v>454</v>
      </c>
      <c r="C210">
        <v>468</v>
      </c>
      <c r="D210">
        <f>sleepDay_merged[[#This Row],[TotalMinutesAsleep]]/60</f>
        <v>7.5666666666666664</v>
      </c>
      <c r="E210">
        <f>sleepDay_merged[[#This Row],[TotalTimeInBed]]-sleepDay_merged[[#This Row],[TotalMinutesAsleep]]</f>
        <v>14</v>
      </c>
    </row>
    <row r="211" spans="1:5" x14ac:dyDescent="0.35">
      <c r="A211">
        <v>4702921684</v>
      </c>
      <c r="B211">
        <v>425</v>
      </c>
      <c r="C211">
        <v>434</v>
      </c>
      <c r="D211">
        <f>sleepDay_merged[[#This Row],[TotalMinutesAsleep]]/60</f>
        <v>7.083333333333333</v>
      </c>
      <c r="E211">
        <f>sleepDay_merged[[#This Row],[TotalTimeInBed]]-sleepDay_merged[[#This Row],[TotalMinutesAsleep]]</f>
        <v>9</v>
      </c>
    </row>
    <row r="212" spans="1:5" x14ac:dyDescent="0.35">
      <c r="A212">
        <v>4702921684</v>
      </c>
      <c r="B212">
        <v>465</v>
      </c>
      <c r="C212">
        <v>475</v>
      </c>
      <c r="D212">
        <f>sleepDay_merged[[#This Row],[TotalMinutesAsleep]]/60</f>
        <v>7.75</v>
      </c>
      <c r="E212">
        <f>sleepDay_merged[[#This Row],[TotalTimeInBed]]-sleepDay_merged[[#This Row],[TotalMinutesAsleep]]</f>
        <v>10</v>
      </c>
    </row>
    <row r="213" spans="1:5" x14ac:dyDescent="0.35">
      <c r="A213">
        <v>4702921684</v>
      </c>
      <c r="B213">
        <v>480</v>
      </c>
      <c r="C213">
        <v>506</v>
      </c>
      <c r="D213">
        <f>sleepDay_merged[[#This Row],[TotalMinutesAsleep]]/60</f>
        <v>8</v>
      </c>
      <c r="E213">
        <f>sleepDay_merged[[#This Row],[TotalTimeInBed]]-sleepDay_merged[[#This Row],[TotalMinutesAsleep]]</f>
        <v>26</v>
      </c>
    </row>
    <row r="214" spans="1:5" x14ac:dyDescent="0.35">
      <c r="A214">
        <v>4702921684</v>
      </c>
      <c r="B214">
        <v>370</v>
      </c>
      <c r="C214">
        <v>380</v>
      </c>
      <c r="D214">
        <f>sleepDay_merged[[#This Row],[TotalMinutesAsleep]]/60</f>
        <v>6.166666666666667</v>
      </c>
      <c r="E214">
        <f>sleepDay_merged[[#This Row],[TotalTimeInBed]]-sleepDay_merged[[#This Row],[TotalMinutesAsleep]]</f>
        <v>10</v>
      </c>
    </row>
    <row r="215" spans="1:5" x14ac:dyDescent="0.35">
      <c r="A215">
        <v>4702921684</v>
      </c>
      <c r="B215">
        <v>421</v>
      </c>
      <c r="C215">
        <v>429</v>
      </c>
      <c r="D215">
        <f>sleepDay_merged[[#This Row],[TotalMinutesAsleep]]/60</f>
        <v>7.0166666666666666</v>
      </c>
      <c r="E215">
        <f>sleepDay_merged[[#This Row],[TotalTimeInBed]]-sleepDay_merged[[#This Row],[TotalMinutesAsleep]]</f>
        <v>8</v>
      </c>
    </row>
    <row r="216" spans="1:5" x14ac:dyDescent="0.35">
      <c r="A216">
        <v>4702921684</v>
      </c>
      <c r="B216">
        <v>432</v>
      </c>
      <c r="C216">
        <v>449</v>
      </c>
      <c r="D216">
        <f>sleepDay_merged[[#This Row],[TotalMinutesAsleep]]/60</f>
        <v>7.2</v>
      </c>
      <c r="E216">
        <f>sleepDay_merged[[#This Row],[TotalTimeInBed]]-sleepDay_merged[[#This Row],[TotalMinutesAsleep]]</f>
        <v>17</v>
      </c>
    </row>
    <row r="217" spans="1:5" x14ac:dyDescent="0.35">
      <c r="A217">
        <v>4702921684</v>
      </c>
      <c r="B217">
        <v>442</v>
      </c>
      <c r="C217">
        <v>461</v>
      </c>
      <c r="D217">
        <f>sleepDay_merged[[#This Row],[TotalMinutesAsleep]]/60</f>
        <v>7.3666666666666663</v>
      </c>
      <c r="E217">
        <f>sleepDay_merged[[#This Row],[TotalTimeInBed]]-sleepDay_merged[[#This Row],[TotalMinutesAsleep]]</f>
        <v>19</v>
      </c>
    </row>
    <row r="218" spans="1:5" x14ac:dyDescent="0.35">
      <c r="A218">
        <v>4702921684</v>
      </c>
      <c r="B218">
        <v>433</v>
      </c>
      <c r="C218">
        <v>447</v>
      </c>
      <c r="D218">
        <f>sleepDay_merged[[#This Row],[TotalMinutesAsleep]]/60</f>
        <v>7.2166666666666668</v>
      </c>
      <c r="E218">
        <f>sleepDay_merged[[#This Row],[TotalTimeInBed]]-sleepDay_merged[[#This Row],[TotalMinutesAsleep]]</f>
        <v>14</v>
      </c>
    </row>
    <row r="219" spans="1:5" x14ac:dyDescent="0.35">
      <c r="A219">
        <v>4702921684</v>
      </c>
      <c r="B219">
        <v>479</v>
      </c>
      <c r="C219">
        <v>501</v>
      </c>
      <c r="D219">
        <f>sleepDay_merged[[#This Row],[TotalMinutesAsleep]]/60</f>
        <v>7.9833333333333334</v>
      </c>
      <c r="E219">
        <f>sleepDay_merged[[#This Row],[TotalTimeInBed]]-sleepDay_merged[[#This Row],[TotalMinutesAsleep]]</f>
        <v>22</v>
      </c>
    </row>
    <row r="220" spans="1:5" x14ac:dyDescent="0.35">
      <c r="A220">
        <v>4702921684</v>
      </c>
      <c r="B220">
        <v>327</v>
      </c>
      <c r="C220">
        <v>373</v>
      </c>
      <c r="D220">
        <f>sleepDay_merged[[#This Row],[TotalMinutesAsleep]]/60</f>
        <v>5.45</v>
      </c>
      <c r="E220">
        <f>sleepDay_merged[[#This Row],[TotalTimeInBed]]-sleepDay_merged[[#This Row],[TotalMinutesAsleep]]</f>
        <v>46</v>
      </c>
    </row>
    <row r="221" spans="1:5" x14ac:dyDescent="0.35">
      <c r="A221">
        <v>4702921684</v>
      </c>
      <c r="B221">
        <v>412</v>
      </c>
      <c r="C221">
        <v>434</v>
      </c>
      <c r="D221">
        <f>sleepDay_merged[[#This Row],[TotalMinutesAsleep]]/60</f>
        <v>6.8666666666666663</v>
      </c>
      <c r="E221">
        <f>sleepDay_merged[[#This Row],[TotalTimeInBed]]-sleepDay_merged[[#This Row],[TotalMinutesAsleep]]</f>
        <v>22</v>
      </c>
    </row>
    <row r="222" spans="1:5" x14ac:dyDescent="0.35">
      <c r="A222">
        <v>4702921684</v>
      </c>
      <c r="B222">
        <v>414</v>
      </c>
      <c r="C222">
        <v>428</v>
      </c>
      <c r="D222">
        <f>sleepDay_merged[[#This Row],[TotalMinutesAsleep]]/60</f>
        <v>6.9</v>
      </c>
      <c r="E222">
        <f>sleepDay_merged[[#This Row],[TotalTimeInBed]]-sleepDay_merged[[#This Row],[TotalMinutesAsleep]]</f>
        <v>14</v>
      </c>
    </row>
    <row r="223" spans="1:5" x14ac:dyDescent="0.35">
      <c r="A223">
        <v>4702921684</v>
      </c>
      <c r="B223">
        <v>404</v>
      </c>
      <c r="C223">
        <v>449</v>
      </c>
      <c r="D223">
        <f>sleepDay_merged[[#This Row],[TotalMinutesAsleep]]/60</f>
        <v>6.7333333333333334</v>
      </c>
      <c r="E223">
        <f>sleepDay_merged[[#This Row],[TotalTimeInBed]]-sleepDay_merged[[#This Row],[TotalMinutesAsleep]]</f>
        <v>45</v>
      </c>
    </row>
    <row r="224" spans="1:5" x14ac:dyDescent="0.35">
      <c r="A224">
        <v>4702921684</v>
      </c>
      <c r="B224">
        <v>520</v>
      </c>
      <c r="C224">
        <v>543</v>
      </c>
      <c r="D224">
        <f>sleepDay_merged[[#This Row],[TotalMinutesAsleep]]/60</f>
        <v>8.6666666666666661</v>
      </c>
      <c r="E224">
        <f>sleepDay_merged[[#This Row],[TotalTimeInBed]]-sleepDay_merged[[#This Row],[TotalMinutesAsleep]]</f>
        <v>23</v>
      </c>
    </row>
    <row r="225" spans="1:5" x14ac:dyDescent="0.35">
      <c r="A225">
        <v>4702921684</v>
      </c>
      <c r="B225">
        <v>520</v>
      </c>
      <c r="C225">
        <v>543</v>
      </c>
      <c r="D225">
        <f>sleepDay_merged[[#This Row],[TotalMinutesAsleep]]/60</f>
        <v>8.6666666666666661</v>
      </c>
      <c r="E225">
        <f>sleepDay_merged[[#This Row],[TotalTimeInBed]]-sleepDay_merged[[#This Row],[TotalMinutesAsleep]]</f>
        <v>23</v>
      </c>
    </row>
    <row r="226" spans="1:5" x14ac:dyDescent="0.35">
      <c r="A226">
        <v>4702921684</v>
      </c>
      <c r="B226">
        <v>435</v>
      </c>
      <c r="C226">
        <v>458</v>
      </c>
      <c r="D226">
        <f>sleepDay_merged[[#This Row],[TotalMinutesAsleep]]/60</f>
        <v>7.25</v>
      </c>
      <c r="E226">
        <f>sleepDay_merged[[#This Row],[TotalTimeInBed]]-sleepDay_merged[[#This Row],[TotalMinutesAsleep]]</f>
        <v>23</v>
      </c>
    </row>
    <row r="227" spans="1:5" x14ac:dyDescent="0.35">
      <c r="A227">
        <v>4702921684</v>
      </c>
      <c r="B227">
        <v>416</v>
      </c>
      <c r="C227">
        <v>431</v>
      </c>
      <c r="D227">
        <f>sleepDay_merged[[#This Row],[TotalMinutesAsleep]]/60</f>
        <v>6.9333333333333336</v>
      </c>
      <c r="E227">
        <f>sleepDay_merged[[#This Row],[TotalTimeInBed]]-sleepDay_merged[[#This Row],[TotalMinutesAsleep]]</f>
        <v>15</v>
      </c>
    </row>
    <row r="228" spans="1:5" x14ac:dyDescent="0.35">
      <c r="A228">
        <v>4702921684</v>
      </c>
      <c r="B228">
        <v>354</v>
      </c>
      <c r="C228">
        <v>366</v>
      </c>
      <c r="D228">
        <f>sleepDay_merged[[#This Row],[TotalMinutesAsleep]]/60</f>
        <v>5.9</v>
      </c>
      <c r="E228">
        <f>sleepDay_merged[[#This Row],[TotalTimeInBed]]-sleepDay_merged[[#This Row],[TotalMinutesAsleep]]</f>
        <v>12</v>
      </c>
    </row>
    <row r="229" spans="1:5" x14ac:dyDescent="0.35">
      <c r="A229">
        <v>4702921684</v>
      </c>
      <c r="B229">
        <v>404</v>
      </c>
      <c r="C229">
        <v>442</v>
      </c>
      <c r="D229">
        <f>sleepDay_merged[[#This Row],[TotalMinutesAsleep]]/60</f>
        <v>6.7333333333333334</v>
      </c>
      <c r="E229">
        <f>sleepDay_merged[[#This Row],[TotalTimeInBed]]-sleepDay_merged[[#This Row],[TotalMinutesAsleep]]</f>
        <v>38</v>
      </c>
    </row>
    <row r="230" spans="1:5" x14ac:dyDescent="0.35">
      <c r="A230">
        <v>5553957443</v>
      </c>
      <c r="B230">
        <v>441</v>
      </c>
      <c r="C230">
        <v>464</v>
      </c>
      <c r="D230">
        <f>sleepDay_merged[[#This Row],[TotalMinutesAsleep]]/60</f>
        <v>7.35</v>
      </c>
      <c r="E230">
        <f>sleepDay_merged[[#This Row],[TotalTimeInBed]]-sleepDay_merged[[#This Row],[TotalMinutesAsleep]]</f>
        <v>23</v>
      </c>
    </row>
    <row r="231" spans="1:5" x14ac:dyDescent="0.35">
      <c r="A231">
        <v>5553957443</v>
      </c>
      <c r="B231">
        <v>455</v>
      </c>
      <c r="C231">
        <v>488</v>
      </c>
      <c r="D231">
        <f>sleepDay_merged[[#This Row],[TotalMinutesAsleep]]/60</f>
        <v>7.583333333333333</v>
      </c>
      <c r="E231">
        <f>sleepDay_merged[[#This Row],[TotalTimeInBed]]-sleepDay_merged[[#This Row],[TotalMinutesAsleep]]</f>
        <v>33</v>
      </c>
    </row>
    <row r="232" spans="1:5" x14ac:dyDescent="0.35">
      <c r="A232">
        <v>5553957443</v>
      </c>
      <c r="B232">
        <v>357</v>
      </c>
      <c r="C232">
        <v>418</v>
      </c>
      <c r="D232">
        <f>sleepDay_merged[[#This Row],[TotalMinutesAsleep]]/60</f>
        <v>5.95</v>
      </c>
      <c r="E232">
        <f>sleepDay_merged[[#This Row],[TotalTimeInBed]]-sleepDay_merged[[#This Row],[TotalMinutesAsleep]]</f>
        <v>61</v>
      </c>
    </row>
    <row r="233" spans="1:5" x14ac:dyDescent="0.35">
      <c r="A233">
        <v>5553957443</v>
      </c>
      <c r="B233">
        <v>377</v>
      </c>
      <c r="C233">
        <v>409</v>
      </c>
      <c r="D233">
        <f>sleepDay_merged[[#This Row],[TotalMinutesAsleep]]/60</f>
        <v>6.2833333333333332</v>
      </c>
      <c r="E233">
        <f>sleepDay_merged[[#This Row],[TotalTimeInBed]]-sleepDay_merged[[#This Row],[TotalMinutesAsleep]]</f>
        <v>32</v>
      </c>
    </row>
    <row r="234" spans="1:5" x14ac:dyDescent="0.35">
      <c r="A234">
        <v>5553957443</v>
      </c>
      <c r="B234">
        <v>651</v>
      </c>
      <c r="C234">
        <v>686</v>
      </c>
      <c r="D234">
        <f>sleepDay_merged[[#This Row],[TotalMinutesAsleep]]/60</f>
        <v>10.85</v>
      </c>
      <c r="E234">
        <f>sleepDay_merged[[#This Row],[TotalTimeInBed]]-sleepDay_merged[[#This Row],[TotalMinutesAsleep]]</f>
        <v>35</v>
      </c>
    </row>
    <row r="235" spans="1:5" x14ac:dyDescent="0.35">
      <c r="A235">
        <v>5553957443</v>
      </c>
      <c r="B235">
        <v>350</v>
      </c>
      <c r="C235">
        <v>402</v>
      </c>
      <c r="D235">
        <f>sleepDay_merged[[#This Row],[TotalMinutesAsleep]]/60</f>
        <v>5.833333333333333</v>
      </c>
      <c r="E235">
        <f>sleepDay_merged[[#This Row],[TotalTimeInBed]]-sleepDay_merged[[#This Row],[TotalMinutesAsleep]]</f>
        <v>52</v>
      </c>
    </row>
    <row r="236" spans="1:5" x14ac:dyDescent="0.35">
      <c r="A236">
        <v>5553957443</v>
      </c>
      <c r="B236">
        <v>520</v>
      </c>
      <c r="C236">
        <v>541</v>
      </c>
      <c r="D236">
        <f>sleepDay_merged[[#This Row],[TotalMinutesAsleep]]/60</f>
        <v>8.6666666666666661</v>
      </c>
      <c r="E236">
        <f>sleepDay_merged[[#This Row],[TotalTimeInBed]]-sleepDay_merged[[#This Row],[TotalMinutesAsleep]]</f>
        <v>21</v>
      </c>
    </row>
    <row r="237" spans="1:5" x14ac:dyDescent="0.35">
      <c r="A237">
        <v>5553957443</v>
      </c>
      <c r="B237">
        <v>357</v>
      </c>
      <c r="C237">
        <v>410</v>
      </c>
      <c r="D237">
        <f>sleepDay_merged[[#This Row],[TotalMinutesAsleep]]/60</f>
        <v>5.95</v>
      </c>
      <c r="E237">
        <f>sleepDay_merged[[#This Row],[TotalTimeInBed]]-sleepDay_merged[[#This Row],[TotalMinutesAsleep]]</f>
        <v>53</v>
      </c>
    </row>
    <row r="238" spans="1:5" x14ac:dyDescent="0.35">
      <c r="A238">
        <v>5553957443</v>
      </c>
      <c r="B238">
        <v>658</v>
      </c>
      <c r="C238">
        <v>678</v>
      </c>
      <c r="D238">
        <f>sleepDay_merged[[#This Row],[TotalMinutesAsleep]]/60</f>
        <v>10.966666666666667</v>
      </c>
      <c r="E238">
        <f>sleepDay_merged[[#This Row],[TotalTimeInBed]]-sleepDay_merged[[#This Row],[TotalMinutesAsleep]]</f>
        <v>20</v>
      </c>
    </row>
    <row r="239" spans="1:5" x14ac:dyDescent="0.35">
      <c r="A239">
        <v>5553957443</v>
      </c>
      <c r="B239">
        <v>399</v>
      </c>
      <c r="C239">
        <v>431</v>
      </c>
      <c r="D239">
        <f>sleepDay_merged[[#This Row],[TotalMinutesAsleep]]/60</f>
        <v>6.65</v>
      </c>
      <c r="E239">
        <f>sleepDay_merged[[#This Row],[TotalTimeInBed]]-sleepDay_merged[[#This Row],[TotalMinutesAsleep]]</f>
        <v>32</v>
      </c>
    </row>
    <row r="240" spans="1:5" x14ac:dyDescent="0.35">
      <c r="A240">
        <v>5553957443</v>
      </c>
      <c r="B240">
        <v>322</v>
      </c>
      <c r="C240">
        <v>353</v>
      </c>
      <c r="D240">
        <f>sleepDay_merged[[#This Row],[TotalMinutesAsleep]]/60</f>
        <v>5.3666666666666663</v>
      </c>
      <c r="E240">
        <f>sleepDay_merged[[#This Row],[TotalTimeInBed]]-sleepDay_merged[[#This Row],[TotalMinutesAsleep]]</f>
        <v>31</v>
      </c>
    </row>
    <row r="241" spans="1:5" x14ac:dyDescent="0.35">
      <c r="A241">
        <v>5553957443</v>
      </c>
      <c r="B241">
        <v>631</v>
      </c>
      <c r="C241">
        <v>725</v>
      </c>
      <c r="D241">
        <f>sleepDay_merged[[#This Row],[TotalMinutesAsleep]]/60</f>
        <v>10.516666666666667</v>
      </c>
      <c r="E241">
        <f>sleepDay_merged[[#This Row],[TotalTimeInBed]]-sleepDay_merged[[#This Row],[TotalMinutesAsleep]]</f>
        <v>94</v>
      </c>
    </row>
    <row r="242" spans="1:5" x14ac:dyDescent="0.35">
      <c r="A242">
        <v>5553957443</v>
      </c>
      <c r="B242">
        <v>553</v>
      </c>
      <c r="C242">
        <v>640</v>
      </c>
      <c r="D242">
        <f>sleepDay_merged[[#This Row],[TotalMinutesAsleep]]/60</f>
        <v>9.2166666666666668</v>
      </c>
      <c r="E242">
        <f>sleepDay_merged[[#This Row],[TotalTimeInBed]]-sleepDay_merged[[#This Row],[TotalMinutesAsleep]]</f>
        <v>87</v>
      </c>
    </row>
    <row r="243" spans="1:5" x14ac:dyDescent="0.35">
      <c r="A243">
        <v>5553957443</v>
      </c>
      <c r="B243">
        <v>433</v>
      </c>
      <c r="C243">
        <v>468</v>
      </c>
      <c r="D243">
        <f>sleepDay_merged[[#This Row],[TotalMinutesAsleep]]/60</f>
        <v>7.2166666666666668</v>
      </c>
      <c r="E243">
        <f>sleepDay_merged[[#This Row],[TotalTimeInBed]]-sleepDay_merged[[#This Row],[TotalMinutesAsleep]]</f>
        <v>35</v>
      </c>
    </row>
    <row r="244" spans="1:5" x14ac:dyDescent="0.35">
      <c r="A244">
        <v>5553957443</v>
      </c>
      <c r="B244">
        <v>412</v>
      </c>
      <c r="C244">
        <v>453</v>
      </c>
      <c r="D244">
        <f>sleepDay_merged[[#This Row],[TotalMinutesAsleep]]/60</f>
        <v>6.8666666666666663</v>
      </c>
      <c r="E244">
        <f>sleepDay_merged[[#This Row],[TotalTimeInBed]]-sleepDay_merged[[#This Row],[TotalMinutesAsleep]]</f>
        <v>41</v>
      </c>
    </row>
    <row r="245" spans="1:5" x14ac:dyDescent="0.35">
      <c r="A245">
        <v>5553957443</v>
      </c>
      <c r="B245">
        <v>347</v>
      </c>
      <c r="C245">
        <v>391</v>
      </c>
      <c r="D245">
        <f>sleepDay_merged[[#This Row],[TotalMinutesAsleep]]/60</f>
        <v>5.7833333333333332</v>
      </c>
      <c r="E245">
        <f>sleepDay_merged[[#This Row],[TotalTimeInBed]]-sleepDay_merged[[#This Row],[TotalMinutesAsleep]]</f>
        <v>44</v>
      </c>
    </row>
    <row r="246" spans="1:5" x14ac:dyDescent="0.35">
      <c r="A246">
        <v>5553957443</v>
      </c>
      <c r="B246">
        <v>421</v>
      </c>
      <c r="C246">
        <v>457</v>
      </c>
      <c r="D246">
        <f>sleepDay_merged[[#This Row],[TotalMinutesAsleep]]/60</f>
        <v>7.0166666666666666</v>
      </c>
      <c r="E246">
        <f>sleepDay_merged[[#This Row],[TotalTimeInBed]]-sleepDay_merged[[#This Row],[TotalMinutesAsleep]]</f>
        <v>36</v>
      </c>
    </row>
    <row r="247" spans="1:5" x14ac:dyDescent="0.35">
      <c r="A247">
        <v>5553957443</v>
      </c>
      <c r="B247">
        <v>450</v>
      </c>
      <c r="C247">
        <v>495</v>
      </c>
      <c r="D247">
        <f>sleepDay_merged[[#This Row],[TotalMinutesAsleep]]/60</f>
        <v>7.5</v>
      </c>
      <c r="E247">
        <f>sleepDay_merged[[#This Row],[TotalTimeInBed]]-sleepDay_merged[[#This Row],[TotalMinutesAsleep]]</f>
        <v>45</v>
      </c>
    </row>
    <row r="248" spans="1:5" x14ac:dyDescent="0.35">
      <c r="A248">
        <v>5553957443</v>
      </c>
      <c r="B248">
        <v>775</v>
      </c>
      <c r="C248">
        <v>843</v>
      </c>
      <c r="D248">
        <f>sleepDay_merged[[#This Row],[TotalMinutesAsleep]]/60</f>
        <v>12.916666666666666</v>
      </c>
      <c r="E248">
        <f>sleepDay_merged[[#This Row],[TotalTimeInBed]]-sleepDay_merged[[#This Row],[TotalMinutesAsleep]]</f>
        <v>68</v>
      </c>
    </row>
    <row r="249" spans="1:5" x14ac:dyDescent="0.35">
      <c r="A249">
        <v>5553957443</v>
      </c>
      <c r="B249">
        <v>622</v>
      </c>
      <c r="C249">
        <v>686</v>
      </c>
      <c r="D249">
        <f>sleepDay_merged[[#This Row],[TotalMinutesAsleep]]/60</f>
        <v>10.366666666666667</v>
      </c>
      <c r="E249">
        <f>sleepDay_merged[[#This Row],[TotalTimeInBed]]-sleepDay_merged[[#This Row],[TotalMinutesAsleep]]</f>
        <v>64</v>
      </c>
    </row>
    <row r="250" spans="1:5" x14ac:dyDescent="0.35">
      <c r="A250">
        <v>5553957443</v>
      </c>
      <c r="B250">
        <v>409</v>
      </c>
      <c r="C250">
        <v>471</v>
      </c>
      <c r="D250">
        <f>sleepDay_merged[[#This Row],[TotalMinutesAsleep]]/60</f>
        <v>6.8166666666666664</v>
      </c>
      <c r="E250">
        <f>sleepDay_merged[[#This Row],[TotalTimeInBed]]-sleepDay_merged[[#This Row],[TotalMinutesAsleep]]</f>
        <v>62</v>
      </c>
    </row>
    <row r="251" spans="1:5" x14ac:dyDescent="0.35">
      <c r="A251">
        <v>5553957443</v>
      </c>
      <c r="B251">
        <v>380</v>
      </c>
      <c r="C251">
        <v>429</v>
      </c>
      <c r="D251">
        <f>sleepDay_merged[[#This Row],[TotalMinutesAsleep]]/60</f>
        <v>6.333333333333333</v>
      </c>
      <c r="E251">
        <f>sleepDay_merged[[#This Row],[TotalTimeInBed]]-sleepDay_merged[[#This Row],[TotalMinutesAsleep]]</f>
        <v>49</v>
      </c>
    </row>
    <row r="252" spans="1:5" x14ac:dyDescent="0.35">
      <c r="A252">
        <v>5553957443</v>
      </c>
      <c r="B252">
        <v>447</v>
      </c>
      <c r="C252">
        <v>470</v>
      </c>
      <c r="D252">
        <f>sleepDay_merged[[#This Row],[TotalMinutesAsleep]]/60</f>
        <v>7.45</v>
      </c>
      <c r="E252">
        <f>sleepDay_merged[[#This Row],[TotalTimeInBed]]-sleepDay_merged[[#This Row],[TotalMinutesAsleep]]</f>
        <v>23</v>
      </c>
    </row>
    <row r="253" spans="1:5" x14ac:dyDescent="0.35">
      <c r="A253">
        <v>5553957443</v>
      </c>
      <c r="B253">
        <v>419</v>
      </c>
      <c r="C253">
        <v>464</v>
      </c>
      <c r="D253">
        <f>sleepDay_merged[[#This Row],[TotalMinutesAsleep]]/60</f>
        <v>6.9833333333333334</v>
      </c>
      <c r="E253">
        <f>sleepDay_merged[[#This Row],[TotalTimeInBed]]-sleepDay_merged[[#This Row],[TotalMinutesAsleep]]</f>
        <v>45</v>
      </c>
    </row>
    <row r="254" spans="1:5" x14ac:dyDescent="0.35">
      <c r="A254">
        <v>5553957443</v>
      </c>
      <c r="B254">
        <v>400</v>
      </c>
      <c r="C254">
        <v>434</v>
      </c>
      <c r="D254">
        <f>sleepDay_merged[[#This Row],[TotalMinutesAsleep]]/60</f>
        <v>6.666666666666667</v>
      </c>
      <c r="E254">
        <f>sleepDay_merged[[#This Row],[TotalTimeInBed]]-sleepDay_merged[[#This Row],[TotalMinutesAsleep]]</f>
        <v>34</v>
      </c>
    </row>
    <row r="255" spans="1:5" x14ac:dyDescent="0.35">
      <c r="A255">
        <v>5553957443</v>
      </c>
      <c r="B255">
        <v>442</v>
      </c>
      <c r="C255">
        <v>470</v>
      </c>
      <c r="D255">
        <f>sleepDay_merged[[#This Row],[TotalMinutesAsleep]]/60</f>
        <v>7.3666666666666663</v>
      </c>
      <c r="E255">
        <f>sleepDay_merged[[#This Row],[TotalTimeInBed]]-sleepDay_merged[[#This Row],[TotalMinutesAsleep]]</f>
        <v>28</v>
      </c>
    </row>
    <row r="256" spans="1:5" x14ac:dyDescent="0.35">
      <c r="A256">
        <v>5553957443</v>
      </c>
      <c r="B256">
        <v>568</v>
      </c>
      <c r="C256">
        <v>608</v>
      </c>
      <c r="D256">
        <f>sleepDay_merged[[#This Row],[TotalMinutesAsleep]]/60</f>
        <v>9.4666666666666668</v>
      </c>
      <c r="E256">
        <f>sleepDay_merged[[#This Row],[TotalTimeInBed]]-sleepDay_merged[[#This Row],[TotalMinutesAsleep]]</f>
        <v>40</v>
      </c>
    </row>
    <row r="257" spans="1:5" x14ac:dyDescent="0.35">
      <c r="A257">
        <v>5553957443</v>
      </c>
      <c r="B257">
        <v>453</v>
      </c>
      <c r="C257">
        <v>494</v>
      </c>
      <c r="D257">
        <f>sleepDay_merged[[#This Row],[TotalMinutesAsleep]]/60</f>
        <v>7.55</v>
      </c>
      <c r="E257">
        <f>sleepDay_merged[[#This Row],[TotalTimeInBed]]-sleepDay_merged[[#This Row],[TotalMinutesAsleep]]</f>
        <v>41</v>
      </c>
    </row>
    <row r="258" spans="1:5" x14ac:dyDescent="0.35">
      <c r="A258">
        <v>5553957443</v>
      </c>
      <c r="B258">
        <v>418</v>
      </c>
      <c r="C258">
        <v>443</v>
      </c>
      <c r="D258">
        <f>sleepDay_merged[[#This Row],[TotalMinutesAsleep]]/60</f>
        <v>6.9666666666666668</v>
      </c>
      <c r="E258">
        <f>sleepDay_merged[[#This Row],[TotalTimeInBed]]-sleepDay_merged[[#This Row],[TotalMinutesAsleep]]</f>
        <v>25</v>
      </c>
    </row>
    <row r="259" spans="1:5" x14ac:dyDescent="0.35">
      <c r="A259">
        <v>5553957443</v>
      </c>
      <c r="B259">
        <v>463</v>
      </c>
      <c r="C259">
        <v>486</v>
      </c>
      <c r="D259">
        <f>sleepDay_merged[[#This Row],[TotalMinutesAsleep]]/60</f>
        <v>7.7166666666666668</v>
      </c>
      <c r="E259">
        <f>sleepDay_merged[[#This Row],[TotalTimeInBed]]-sleepDay_merged[[#This Row],[TotalMinutesAsleep]]</f>
        <v>23</v>
      </c>
    </row>
    <row r="260" spans="1:5" x14ac:dyDescent="0.35">
      <c r="A260">
        <v>5553957443</v>
      </c>
      <c r="B260">
        <v>438</v>
      </c>
      <c r="C260">
        <v>475</v>
      </c>
      <c r="D260">
        <f>sleepDay_merged[[#This Row],[TotalMinutesAsleep]]/60</f>
        <v>7.3</v>
      </c>
      <c r="E260">
        <f>sleepDay_merged[[#This Row],[TotalTimeInBed]]-sleepDay_merged[[#This Row],[TotalMinutesAsleep]]</f>
        <v>37</v>
      </c>
    </row>
    <row r="261" spans="1:5" x14ac:dyDescent="0.35">
      <c r="A261">
        <v>5577150313</v>
      </c>
      <c r="B261">
        <v>419</v>
      </c>
      <c r="C261">
        <v>438</v>
      </c>
      <c r="D261">
        <f>sleepDay_merged[[#This Row],[TotalMinutesAsleep]]/60</f>
        <v>6.9833333333333334</v>
      </c>
      <c r="E261">
        <f>sleepDay_merged[[#This Row],[TotalTimeInBed]]-sleepDay_merged[[#This Row],[TotalMinutesAsleep]]</f>
        <v>19</v>
      </c>
    </row>
    <row r="262" spans="1:5" x14ac:dyDescent="0.35">
      <c r="A262">
        <v>5577150313</v>
      </c>
      <c r="B262">
        <v>432</v>
      </c>
      <c r="C262">
        <v>458</v>
      </c>
      <c r="D262">
        <f>sleepDay_merged[[#This Row],[TotalMinutesAsleep]]/60</f>
        <v>7.2</v>
      </c>
      <c r="E262">
        <f>sleepDay_merged[[#This Row],[TotalTimeInBed]]-sleepDay_merged[[#This Row],[TotalMinutesAsleep]]</f>
        <v>26</v>
      </c>
    </row>
    <row r="263" spans="1:5" x14ac:dyDescent="0.35">
      <c r="A263">
        <v>5577150313</v>
      </c>
      <c r="B263">
        <v>477</v>
      </c>
      <c r="C263">
        <v>497</v>
      </c>
      <c r="D263">
        <f>sleepDay_merged[[#This Row],[TotalMinutesAsleep]]/60</f>
        <v>7.95</v>
      </c>
      <c r="E263">
        <f>sleepDay_merged[[#This Row],[TotalTimeInBed]]-sleepDay_merged[[#This Row],[TotalMinutesAsleep]]</f>
        <v>20</v>
      </c>
    </row>
    <row r="264" spans="1:5" x14ac:dyDescent="0.35">
      <c r="A264">
        <v>5577150313</v>
      </c>
      <c r="B264">
        <v>392</v>
      </c>
      <c r="C264">
        <v>413</v>
      </c>
      <c r="D264">
        <f>sleepDay_merged[[#This Row],[TotalMinutesAsleep]]/60</f>
        <v>6.5333333333333332</v>
      </c>
      <c r="E264">
        <f>sleepDay_merged[[#This Row],[TotalTimeInBed]]-sleepDay_merged[[#This Row],[TotalMinutesAsleep]]</f>
        <v>21</v>
      </c>
    </row>
    <row r="265" spans="1:5" x14ac:dyDescent="0.35">
      <c r="A265">
        <v>5577150313</v>
      </c>
      <c r="B265">
        <v>406</v>
      </c>
      <c r="C265">
        <v>445</v>
      </c>
      <c r="D265">
        <f>sleepDay_merged[[#This Row],[TotalMinutesAsleep]]/60</f>
        <v>6.7666666666666666</v>
      </c>
      <c r="E265">
        <f>sleepDay_merged[[#This Row],[TotalTimeInBed]]-sleepDay_merged[[#This Row],[TotalMinutesAsleep]]</f>
        <v>39</v>
      </c>
    </row>
    <row r="266" spans="1:5" x14ac:dyDescent="0.35">
      <c r="A266">
        <v>5577150313</v>
      </c>
      <c r="B266">
        <v>549</v>
      </c>
      <c r="C266">
        <v>583</v>
      </c>
      <c r="D266">
        <f>sleepDay_merged[[#This Row],[TotalMinutesAsleep]]/60</f>
        <v>9.15</v>
      </c>
      <c r="E266">
        <f>sleepDay_merged[[#This Row],[TotalTimeInBed]]-sleepDay_merged[[#This Row],[TotalMinutesAsleep]]</f>
        <v>34</v>
      </c>
    </row>
    <row r="267" spans="1:5" x14ac:dyDescent="0.35">
      <c r="A267">
        <v>5577150313</v>
      </c>
      <c r="B267">
        <v>527</v>
      </c>
      <c r="C267">
        <v>553</v>
      </c>
      <c r="D267">
        <f>sleepDay_merged[[#This Row],[TotalMinutesAsleep]]/60</f>
        <v>8.7833333333333332</v>
      </c>
      <c r="E267">
        <f>sleepDay_merged[[#This Row],[TotalTimeInBed]]-sleepDay_merged[[#This Row],[TotalMinutesAsleep]]</f>
        <v>26</v>
      </c>
    </row>
    <row r="268" spans="1:5" x14ac:dyDescent="0.35">
      <c r="A268">
        <v>5577150313</v>
      </c>
      <c r="B268">
        <v>449</v>
      </c>
      <c r="C268">
        <v>465</v>
      </c>
      <c r="D268">
        <f>sleepDay_merged[[#This Row],[TotalMinutesAsleep]]/60</f>
        <v>7.4833333333333334</v>
      </c>
      <c r="E268">
        <f>sleepDay_merged[[#This Row],[TotalTimeInBed]]-sleepDay_merged[[#This Row],[TotalMinutesAsleep]]</f>
        <v>16</v>
      </c>
    </row>
    <row r="269" spans="1:5" x14ac:dyDescent="0.35">
      <c r="A269">
        <v>5577150313</v>
      </c>
      <c r="B269">
        <v>447</v>
      </c>
      <c r="C269">
        <v>480</v>
      </c>
      <c r="D269">
        <f>sleepDay_merged[[#This Row],[TotalMinutesAsleep]]/60</f>
        <v>7.45</v>
      </c>
      <c r="E269">
        <f>sleepDay_merged[[#This Row],[TotalTimeInBed]]-sleepDay_merged[[#This Row],[TotalMinutesAsleep]]</f>
        <v>33</v>
      </c>
    </row>
    <row r="270" spans="1:5" x14ac:dyDescent="0.35">
      <c r="A270">
        <v>5577150313</v>
      </c>
      <c r="B270">
        <v>414</v>
      </c>
      <c r="C270">
        <v>437</v>
      </c>
      <c r="D270">
        <f>sleepDay_merged[[#This Row],[TotalMinutesAsleep]]/60</f>
        <v>6.9</v>
      </c>
      <c r="E270">
        <f>sleepDay_merged[[#This Row],[TotalTimeInBed]]-sleepDay_merged[[#This Row],[TotalMinutesAsleep]]</f>
        <v>23</v>
      </c>
    </row>
    <row r="271" spans="1:5" x14ac:dyDescent="0.35">
      <c r="A271">
        <v>5577150313</v>
      </c>
      <c r="B271">
        <v>338</v>
      </c>
      <c r="C271">
        <v>366</v>
      </c>
      <c r="D271">
        <f>sleepDay_merged[[#This Row],[TotalMinutesAsleep]]/60</f>
        <v>5.6333333333333337</v>
      </c>
      <c r="E271">
        <f>sleepDay_merged[[#This Row],[TotalTimeInBed]]-sleepDay_merged[[#This Row],[TotalMinutesAsleep]]</f>
        <v>28</v>
      </c>
    </row>
    <row r="272" spans="1:5" x14ac:dyDescent="0.35">
      <c r="A272">
        <v>5577150313</v>
      </c>
      <c r="B272">
        <v>384</v>
      </c>
      <c r="C272">
        <v>402</v>
      </c>
      <c r="D272">
        <f>sleepDay_merged[[#This Row],[TotalMinutesAsleep]]/60</f>
        <v>6.4</v>
      </c>
      <c r="E272">
        <f>sleepDay_merged[[#This Row],[TotalTimeInBed]]-sleepDay_merged[[#This Row],[TotalMinutesAsleep]]</f>
        <v>18</v>
      </c>
    </row>
    <row r="273" spans="1:5" x14ac:dyDescent="0.35">
      <c r="A273">
        <v>5577150313</v>
      </c>
      <c r="B273">
        <v>543</v>
      </c>
      <c r="C273">
        <v>615</v>
      </c>
      <c r="D273">
        <f>sleepDay_merged[[#This Row],[TotalMinutesAsleep]]/60</f>
        <v>9.0500000000000007</v>
      </c>
      <c r="E273">
        <f>sleepDay_merged[[#This Row],[TotalTimeInBed]]-sleepDay_merged[[#This Row],[TotalMinutesAsleep]]</f>
        <v>72</v>
      </c>
    </row>
    <row r="274" spans="1:5" x14ac:dyDescent="0.35">
      <c r="A274">
        <v>5577150313</v>
      </c>
      <c r="B274">
        <v>421</v>
      </c>
      <c r="C274">
        <v>461</v>
      </c>
      <c r="D274">
        <f>sleepDay_merged[[#This Row],[TotalMinutesAsleep]]/60</f>
        <v>7.0166666666666666</v>
      </c>
      <c r="E274">
        <f>sleepDay_merged[[#This Row],[TotalTimeInBed]]-sleepDay_merged[[#This Row],[TotalMinutesAsleep]]</f>
        <v>40</v>
      </c>
    </row>
    <row r="275" spans="1:5" x14ac:dyDescent="0.35">
      <c r="A275">
        <v>5577150313</v>
      </c>
      <c r="B275">
        <v>354</v>
      </c>
      <c r="C275">
        <v>377</v>
      </c>
      <c r="D275">
        <f>sleepDay_merged[[#This Row],[TotalMinutesAsleep]]/60</f>
        <v>5.9</v>
      </c>
      <c r="E275">
        <f>sleepDay_merged[[#This Row],[TotalTimeInBed]]-sleepDay_merged[[#This Row],[TotalMinutesAsleep]]</f>
        <v>23</v>
      </c>
    </row>
    <row r="276" spans="1:5" x14ac:dyDescent="0.35">
      <c r="A276">
        <v>5577150313</v>
      </c>
      <c r="B276">
        <v>424</v>
      </c>
      <c r="C276">
        <v>452</v>
      </c>
      <c r="D276">
        <f>sleepDay_merged[[#This Row],[TotalMinutesAsleep]]/60</f>
        <v>7.0666666666666664</v>
      </c>
      <c r="E276">
        <f>sleepDay_merged[[#This Row],[TotalTimeInBed]]-sleepDay_merged[[#This Row],[TotalMinutesAsleep]]</f>
        <v>28</v>
      </c>
    </row>
    <row r="277" spans="1:5" x14ac:dyDescent="0.35">
      <c r="A277">
        <v>5577150313</v>
      </c>
      <c r="B277">
        <v>361</v>
      </c>
      <c r="C277">
        <v>372</v>
      </c>
      <c r="D277">
        <f>sleepDay_merged[[#This Row],[TotalMinutesAsleep]]/60</f>
        <v>6.0166666666666666</v>
      </c>
      <c r="E277">
        <f>sleepDay_merged[[#This Row],[TotalTimeInBed]]-sleepDay_merged[[#This Row],[TotalMinutesAsleep]]</f>
        <v>11</v>
      </c>
    </row>
    <row r="278" spans="1:5" x14ac:dyDescent="0.35">
      <c r="A278">
        <v>5577150313</v>
      </c>
      <c r="B278">
        <v>459</v>
      </c>
      <c r="C278">
        <v>485</v>
      </c>
      <c r="D278">
        <f>sleepDay_merged[[#This Row],[TotalMinutesAsleep]]/60</f>
        <v>7.65</v>
      </c>
      <c r="E278">
        <f>sleepDay_merged[[#This Row],[TotalTimeInBed]]-sleepDay_merged[[#This Row],[TotalMinutesAsleep]]</f>
        <v>26</v>
      </c>
    </row>
    <row r="279" spans="1:5" x14ac:dyDescent="0.35">
      <c r="A279">
        <v>5577150313</v>
      </c>
      <c r="B279">
        <v>412</v>
      </c>
      <c r="C279">
        <v>433</v>
      </c>
      <c r="D279">
        <f>sleepDay_merged[[#This Row],[TotalMinutesAsleep]]/60</f>
        <v>6.8666666666666663</v>
      </c>
      <c r="E279">
        <f>sleepDay_merged[[#This Row],[TotalTimeInBed]]-sleepDay_merged[[#This Row],[TotalMinutesAsleep]]</f>
        <v>21</v>
      </c>
    </row>
    <row r="280" spans="1:5" x14ac:dyDescent="0.35">
      <c r="A280">
        <v>5577150313</v>
      </c>
      <c r="B280">
        <v>379</v>
      </c>
      <c r="C280">
        <v>398</v>
      </c>
      <c r="D280">
        <f>sleepDay_merged[[#This Row],[TotalMinutesAsleep]]/60</f>
        <v>6.3166666666666664</v>
      </c>
      <c r="E280">
        <f>sleepDay_merged[[#This Row],[TotalTimeInBed]]-sleepDay_merged[[#This Row],[TotalMinutesAsleep]]</f>
        <v>19</v>
      </c>
    </row>
    <row r="281" spans="1:5" x14ac:dyDescent="0.35">
      <c r="A281">
        <v>5577150313</v>
      </c>
      <c r="B281">
        <v>525</v>
      </c>
      <c r="C281">
        <v>553</v>
      </c>
      <c r="D281">
        <f>sleepDay_merged[[#This Row],[TotalMinutesAsleep]]/60</f>
        <v>8.75</v>
      </c>
      <c r="E281">
        <f>sleepDay_merged[[#This Row],[TotalTimeInBed]]-sleepDay_merged[[#This Row],[TotalMinutesAsleep]]</f>
        <v>28</v>
      </c>
    </row>
    <row r="282" spans="1:5" x14ac:dyDescent="0.35">
      <c r="A282">
        <v>5577150313</v>
      </c>
      <c r="B282">
        <v>508</v>
      </c>
      <c r="C282">
        <v>543</v>
      </c>
      <c r="D282">
        <f>sleepDay_merged[[#This Row],[TotalMinutesAsleep]]/60</f>
        <v>8.4666666666666668</v>
      </c>
      <c r="E282">
        <f>sleepDay_merged[[#This Row],[TotalTimeInBed]]-sleepDay_merged[[#This Row],[TotalMinutesAsleep]]</f>
        <v>35</v>
      </c>
    </row>
    <row r="283" spans="1:5" x14ac:dyDescent="0.35">
      <c r="A283">
        <v>5577150313</v>
      </c>
      <c r="B283">
        <v>603</v>
      </c>
      <c r="C283">
        <v>634</v>
      </c>
      <c r="D283">
        <f>sleepDay_merged[[#This Row],[TotalMinutesAsleep]]/60</f>
        <v>10.050000000000001</v>
      </c>
      <c r="E283">
        <f>sleepDay_merged[[#This Row],[TotalTimeInBed]]-sleepDay_merged[[#This Row],[TotalMinutesAsleep]]</f>
        <v>31</v>
      </c>
    </row>
    <row r="284" spans="1:5" x14ac:dyDescent="0.35">
      <c r="A284">
        <v>5577150313</v>
      </c>
      <c r="B284">
        <v>74</v>
      </c>
      <c r="C284">
        <v>78</v>
      </c>
      <c r="D284">
        <f>sleepDay_merged[[#This Row],[TotalMinutesAsleep]]/60</f>
        <v>1.2333333333333334</v>
      </c>
      <c r="E284">
        <f>sleepDay_merged[[#This Row],[TotalTimeInBed]]-sleepDay_merged[[#This Row],[TotalMinutesAsleep]]</f>
        <v>4</v>
      </c>
    </row>
    <row r="285" spans="1:5" x14ac:dyDescent="0.35">
      <c r="A285">
        <v>5577150313</v>
      </c>
      <c r="B285">
        <v>504</v>
      </c>
      <c r="C285">
        <v>562</v>
      </c>
      <c r="D285">
        <f>sleepDay_merged[[#This Row],[TotalMinutesAsleep]]/60</f>
        <v>8.4</v>
      </c>
      <c r="E285">
        <f>sleepDay_merged[[#This Row],[TotalTimeInBed]]-sleepDay_merged[[#This Row],[TotalMinutesAsleep]]</f>
        <v>58</v>
      </c>
    </row>
    <row r="286" spans="1:5" x14ac:dyDescent="0.35">
      <c r="A286">
        <v>5577150313</v>
      </c>
      <c r="B286">
        <v>431</v>
      </c>
      <c r="C286">
        <v>476</v>
      </c>
      <c r="D286">
        <f>sleepDay_merged[[#This Row],[TotalMinutesAsleep]]/60</f>
        <v>7.1833333333333336</v>
      </c>
      <c r="E286">
        <f>sleepDay_merged[[#This Row],[TotalTimeInBed]]-sleepDay_merged[[#This Row],[TotalMinutesAsleep]]</f>
        <v>45</v>
      </c>
    </row>
    <row r="287" spans="1:5" x14ac:dyDescent="0.35">
      <c r="A287">
        <v>6117666160</v>
      </c>
      <c r="B287">
        <v>380</v>
      </c>
      <c r="C287">
        <v>398</v>
      </c>
      <c r="D287">
        <f>sleepDay_merged[[#This Row],[TotalMinutesAsleep]]/60</f>
        <v>6.333333333333333</v>
      </c>
      <c r="E287">
        <f>sleepDay_merged[[#This Row],[TotalTimeInBed]]-sleepDay_merged[[#This Row],[TotalMinutesAsleep]]</f>
        <v>18</v>
      </c>
    </row>
    <row r="288" spans="1:5" x14ac:dyDescent="0.35">
      <c r="A288">
        <v>6117666160</v>
      </c>
      <c r="B288">
        <v>336</v>
      </c>
      <c r="C288">
        <v>350</v>
      </c>
      <c r="D288">
        <f>sleepDay_merged[[#This Row],[TotalMinutesAsleep]]/60</f>
        <v>5.6</v>
      </c>
      <c r="E288">
        <f>sleepDay_merged[[#This Row],[TotalTimeInBed]]-sleepDay_merged[[#This Row],[TotalMinutesAsleep]]</f>
        <v>14</v>
      </c>
    </row>
    <row r="289" spans="1:5" x14ac:dyDescent="0.35">
      <c r="A289">
        <v>6117666160</v>
      </c>
      <c r="B289">
        <v>493</v>
      </c>
      <c r="C289">
        <v>510</v>
      </c>
      <c r="D289">
        <f>sleepDay_merged[[#This Row],[TotalMinutesAsleep]]/60</f>
        <v>8.2166666666666668</v>
      </c>
      <c r="E289">
        <f>sleepDay_merged[[#This Row],[TotalTimeInBed]]-sleepDay_merged[[#This Row],[TotalMinutesAsleep]]</f>
        <v>17</v>
      </c>
    </row>
    <row r="290" spans="1:5" x14ac:dyDescent="0.35">
      <c r="A290">
        <v>6117666160</v>
      </c>
      <c r="B290">
        <v>465</v>
      </c>
      <c r="C290">
        <v>492</v>
      </c>
      <c r="D290">
        <f>sleepDay_merged[[#This Row],[TotalMinutesAsleep]]/60</f>
        <v>7.75</v>
      </c>
      <c r="E290">
        <f>sleepDay_merged[[#This Row],[TotalTimeInBed]]-sleepDay_merged[[#This Row],[TotalMinutesAsleep]]</f>
        <v>27</v>
      </c>
    </row>
    <row r="291" spans="1:5" x14ac:dyDescent="0.35">
      <c r="A291">
        <v>6117666160</v>
      </c>
      <c r="B291">
        <v>474</v>
      </c>
      <c r="C291">
        <v>502</v>
      </c>
      <c r="D291">
        <f>sleepDay_merged[[#This Row],[TotalMinutesAsleep]]/60</f>
        <v>7.9</v>
      </c>
      <c r="E291">
        <f>sleepDay_merged[[#This Row],[TotalTimeInBed]]-sleepDay_merged[[#This Row],[TotalMinutesAsleep]]</f>
        <v>28</v>
      </c>
    </row>
    <row r="292" spans="1:5" x14ac:dyDescent="0.35">
      <c r="A292">
        <v>6117666160</v>
      </c>
      <c r="B292">
        <v>508</v>
      </c>
      <c r="C292">
        <v>550</v>
      </c>
      <c r="D292">
        <f>sleepDay_merged[[#This Row],[TotalMinutesAsleep]]/60</f>
        <v>8.4666666666666668</v>
      </c>
      <c r="E292">
        <f>sleepDay_merged[[#This Row],[TotalTimeInBed]]-sleepDay_merged[[#This Row],[TotalMinutesAsleep]]</f>
        <v>42</v>
      </c>
    </row>
    <row r="293" spans="1:5" x14ac:dyDescent="0.35">
      <c r="A293">
        <v>6117666160</v>
      </c>
      <c r="B293">
        <v>480</v>
      </c>
      <c r="C293">
        <v>546</v>
      </c>
      <c r="D293">
        <f>sleepDay_merged[[#This Row],[TotalMinutesAsleep]]/60</f>
        <v>8</v>
      </c>
      <c r="E293">
        <f>sleepDay_merged[[#This Row],[TotalTimeInBed]]-sleepDay_merged[[#This Row],[TotalMinutesAsleep]]</f>
        <v>66</v>
      </c>
    </row>
    <row r="294" spans="1:5" x14ac:dyDescent="0.35">
      <c r="A294">
        <v>6117666160</v>
      </c>
      <c r="B294">
        <v>492</v>
      </c>
      <c r="C294">
        <v>539</v>
      </c>
      <c r="D294">
        <f>sleepDay_merged[[#This Row],[TotalMinutesAsleep]]/60</f>
        <v>8.1999999999999993</v>
      </c>
      <c r="E294">
        <f>sleepDay_merged[[#This Row],[TotalTimeInBed]]-sleepDay_merged[[#This Row],[TotalMinutesAsleep]]</f>
        <v>47</v>
      </c>
    </row>
    <row r="295" spans="1:5" x14ac:dyDescent="0.35">
      <c r="A295">
        <v>6117666160</v>
      </c>
      <c r="B295">
        <v>353</v>
      </c>
      <c r="C295">
        <v>367</v>
      </c>
      <c r="D295">
        <f>sleepDay_merged[[#This Row],[TotalMinutesAsleep]]/60</f>
        <v>5.8833333333333337</v>
      </c>
      <c r="E295">
        <f>sleepDay_merged[[#This Row],[TotalTimeInBed]]-sleepDay_merged[[#This Row],[TotalMinutesAsleep]]</f>
        <v>14</v>
      </c>
    </row>
    <row r="296" spans="1:5" x14ac:dyDescent="0.35">
      <c r="A296">
        <v>6117666160</v>
      </c>
      <c r="B296">
        <v>542</v>
      </c>
      <c r="C296">
        <v>557</v>
      </c>
      <c r="D296">
        <f>sleepDay_merged[[#This Row],[TotalMinutesAsleep]]/60</f>
        <v>9.0333333333333332</v>
      </c>
      <c r="E296">
        <f>sleepDay_merged[[#This Row],[TotalTimeInBed]]-sleepDay_merged[[#This Row],[TotalMinutesAsleep]]</f>
        <v>15</v>
      </c>
    </row>
    <row r="297" spans="1:5" x14ac:dyDescent="0.35">
      <c r="A297">
        <v>6117666160</v>
      </c>
      <c r="B297">
        <v>393</v>
      </c>
      <c r="C297">
        <v>416</v>
      </c>
      <c r="D297">
        <f>sleepDay_merged[[#This Row],[TotalMinutesAsleep]]/60</f>
        <v>6.55</v>
      </c>
      <c r="E297">
        <f>sleepDay_merged[[#This Row],[TotalTimeInBed]]-sleepDay_merged[[#This Row],[TotalMinutesAsleep]]</f>
        <v>23</v>
      </c>
    </row>
    <row r="298" spans="1:5" x14ac:dyDescent="0.35">
      <c r="A298">
        <v>6117666160</v>
      </c>
      <c r="B298">
        <v>600</v>
      </c>
      <c r="C298">
        <v>636</v>
      </c>
      <c r="D298">
        <f>sleepDay_merged[[#This Row],[TotalMinutesAsleep]]/60</f>
        <v>10</v>
      </c>
      <c r="E298">
        <f>sleepDay_merged[[#This Row],[TotalTimeInBed]]-sleepDay_merged[[#This Row],[TotalMinutesAsleep]]</f>
        <v>36</v>
      </c>
    </row>
    <row r="299" spans="1:5" x14ac:dyDescent="0.35">
      <c r="A299">
        <v>6117666160</v>
      </c>
      <c r="B299">
        <v>507</v>
      </c>
      <c r="C299">
        <v>575</v>
      </c>
      <c r="D299">
        <f>sleepDay_merged[[#This Row],[TotalMinutesAsleep]]/60</f>
        <v>8.4499999999999993</v>
      </c>
      <c r="E299">
        <f>sleepDay_merged[[#This Row],[TotalTimeInBed]]-sleepDay_merged[[#This Row],[TotalMinutesAsleep]]</f>
        <v>68</v>
      </c>
    </row>
    <row r="300" spans="1:5" x14ac:dyDescent="0.35">
      <c r="A300">
        <v>6117666160</v>
      </c>
      <c r="B300">
        <v>392</v>
      </c>
      <c r="C300">
        <v>415</v>
      </c>
      <c r="D300">
        <f>sleepDay_merged[[#This Row],[TotalMinutesAsleep]]/60</f>
        <v>6.5333333333333332</v>
      </c>
      <c r="E300">
        <f>sleepDay_merged[[#This Row],[TotalTimeInBed]]-sleepDay_merged[[#This Row],[TotalMinutesAsleep]]</f>
        <v>23</v>
      </c>
    </row>
    <row r="301" spans="1:5" x14ac:dyDescent="0.35">
      <c r="A301">
        <v>6117666160</v>
      </c>
      <c r="B301">
        <v>658</v>
      </c>
      <c r="C301">
        <v>698</v>
      </c>
      <c r="D301">
        <f>sleepDay_merged[[#This Row],[TotalMinutesAsleep]]/60</f>
        <v>10.966666666666667</v>
      </c>
      <c r="E301">
        <f>sleepDay_merged[[#This Row],[TotalTimeInBed]]-sleepDay_merged[[#This Row],[TotalMinutesAsleep]]</f>
        <v>40</v>
      </c>
    </row>
    <row r="302" spans="1:5" x14ac:dyDescent="0.35">
      <c r="A302">
        <v>6117666160</v>
      </c>
      <c r="B302">
        <v>498</v>
      </c>
      <c r="C302">
        <v>507</v>
      </c>
      <c r="D302">
        <f>sleepDay_merged[[#This Row],[TotalMinutesAsleep]]/60</f>
        <v>8.3000000000000007</v>
      </c>
      <c r="E302">
        <f>sleepDay_merged[[#This Row],[TotalTimeInBed]]-sleepDay_merged[[#This Row],[TotalMinutesAsleep]]</f>
        <v>9</v>
      </c>
    </row>
    <row r="303" spans="1:5" x14ac:dyDescent="0.35">
      <c r="A303">
        <v>6117666160</v>
      </c>
      <c r="B303">
        <v>555</v>
      </c>
      <c r="C303">
        <v>603</v>
      </c>
      <c r="D303">
        <f>sleepDay_merged[[#This Row],[TotalMinutesAsleep]]/60</f>
        <v>9.25</v>
      </c>
      <c r="E303">
        <f>sleepDay_merged[[#This Row],[TotalTimeInBed]]-sleepDay_merged[[#This Row],[TotalMinutesAsleep]]</f>
        <v>48</v>
      </c>
    </row>
    <row r="304" spans="1:5" x14ac:dyDescent="0.35">
      <c r="A304">
        <v>6117666160</v>
      </c>
      <c r="B304">
        <v>492</v>
      </c>
      <c r="C304">
        <v>522</v>
      </c>
      <c r="D304">
        <f>sleepDay_merged[[#This Row],[TotalMinutesAsleep]]/60</f>
        <v>8.1999999999999993</v>
      </c>
      <c r="E304">
        <f>sleepDay_merged[[#This Row],[TotalTimeInBed]]-sleepDay_merged[[#This Row],[TotalMinutesAsleep]]</f>
        <v>30</v>
      </c>
    </row>
    <row r="305" spans="1:5" x14ac:dyDescent="0.35">
      <c r="A305">
        <v>6775888955</v>
      </c>
      <c r="B305">
        <v>235</v>
      </c>
      <c r="C305">
        <v>260</v>
      </c>
      <c r="D305">
        <f>sleepDay_merged[[#This Row],[TotalMinutesAsleep]]/60</f>
        <v>3.9166666666666665</v>
      </c>
      <c r="E305">
        <f>sleepDay_merged[[#This Row],[TotalTimeInBed]]-sleepDay_merged[[#This Row],[TotalMinutesAsleep]]</f>
        <v>25</v>
      </c>
    </row>
    <row r="306" spans="1:5" x14ac:dyDescent="0.35">
      <c r="A306">
        <v>6775888955</v>
      </c>
      <c r="B306">
        <v>423</v>
      </c>
      <c r="C306">
        <v>441</v>
      </c>
      <c r="D306">
        <f>sleepDay_merged[[#This Row],[TotalMinutesAsleep]]/60</f>
        <v>7.05</v>
      </c>
      <c r="E306">
        <f>sleepDay_merged[[#This Row],[TotalTimeInBed]]-sleepDay_merged[[#This Row],[TotalMinutesAsleep]]</f>
        <v>18</v>
      </c>
    </row>
    <row r="307" spans="1:5" x14ac:dyDescent="0.35">
      <c r="A307">
        <v>6775888955</v>
      </c>
      <c r="B307">
        <v>391</v>
      </c>
      <c r="C307">
        <v>406</v>
      </c>
      <c r="D307">
        <f>sleepDay_merged[[#This Row],[TotalMinutesAsleep]]/60</f>
        <v>6.5166666666666666</v>
      </c>
      <c r="E307">
        <f>sleepDay_merged[[#This Row],[TotalTimeInBed]]-sleepDay_merged[[#This Row],[TotalMinutesAsleep]]</f>
        <v>15</v>
      </c>
    </row>
    <row r="308" spans="1:5" x14ac:dyDescent="0.35">
      <c r="A308">
        <v>6962181067</v>
      </c>
      <c r="B308">
        <v>366</v>
      </c>
      <c r="C308">
        <v>387</v>
      </c>
      <c r="D308">
        <f>sleepDay_merged[[#This Row],[TotalMinutesAsleep]]/60</f>
        <v>6.1</v>
      </c>
      <c r="E308">
        <f>sleepDay_merged[[#This Row],[TotalTimeInBed]]-sleepDay_merged[[#This Row],[TotalMinutesAsleep]]</f>
        <v>21</v>
      </c>
    </row>
    <row r="309" spans="1:5" x14ac:dyDescent="0.35">
      <c r="A309">
        <v>6962181067</v>
      </c>
      <c r="B309">
        <v>630</v>
      </c>
      <c r="C309">
        <v>679</v>
      </c>
      <c r="D309">
        <f>sleepDay_merged[[#This Row],[TotalMinutesAsleep]]/60</f>
        <v>10.5</v>
      </c>
      <c r="E309">
        <f>sleepDay_merged[[#This Row],[TotalTimeInBed]]-sleepDay_merged[[#This Row],[TotalMinutesAsleep]]</f>
        <v>49</v>
      </c>
    </row>
    <row r="310" spans="1:5" x14ac:dyDescent="0.35">
      <c r="A310">
        <v>6962181067</v>
      </c>
      <c r="B310">
        <v>508</v>
      </c>
      <c r="C310">
        <v>535</v>
      </c>
      <c r="D310">
        <f>sleepDay_merged[[#This Row],[TotalMinutesAsleep]]/60</f>
        <v>8.4666666666666668</v>
      </c>
      <c r="E310">
        <f>sleepDay_merged[[#This Row],[TotalTimeInBed]]-sleepDay_merged[[#This Row],[TotalMinutesAsleep]]</f>
        <v>27</v>
      </c>
    </row>
    <row r="311" spans="1:5" x14ac:dyDescent="0.35">
      <c r="A311">
        <v>6962181067</v>
      </c>
      <c r="B311">
        <v>370</v>
      </c>
      <c r="C311">
        <v>386</v>
      </c>
      <c r="D311">
        <f>sleepDay_merged[[#This Row],[TotalMinutesAsleep]]/60</f>
        <v>6.166666666666667</v>
      </c>
      <c r="E311">
        <f>sleepDay_merged[[#This Row],[TotalTimeInBed]]-sleepDay_merged[[#This Row],[TotalMinutesAsleep]]</f>
        <v>16</v>
      </c>
    </row>
    <row r="312" spans="1:5" x14ac:dyDescent="0.35">
      <c r="A312">
        <v>6962181067</v>
      </c>
      <c r="B312">
        <v>357</v>
      </c>
      <c r="C312">
        <v>366</v>
      </c>
      <c r="D312">
        <f>sleepDay_merged[[#This Row],[TotalMinutesAsleep]]/60</f>
        <v>5.95</v>
      </c>
      <c r="E312">
        <f>sleepDay_merged[[#This Row],[TotalTimeInBed]]-sleepDay_merged[[#This Row],[TotalMinutesAsleep]]</f>
        <v>9</v>
      </c>
    </row>
    <row r="313" spans="1:5" x14ac:dyDescent="0.35">
      <c r="A313">
        <v>6962181067</v>
      </c>
      <c r="B313">
        <v>427</v>
      </c>
      <c r="C313">
        <v>446</v>
      </c>
      <c r="D313">
        <f>sleepDay_merged[[#This Row],[TotalMinutesAsleep]]/60</f>
        <v>7.1166666666666663</v>
      </c>
      <c r="E313">
        <f>sleepDay_merged[[#This Row],[TotalTimeInBed]]-sleepDay_merged[[#This Row],[TotalMinutesAsleep]]</f>
        <v>19</v>
      </c>
    </row>
    <row r="314" spans="1:5" x14ac:dyDescent="0.35">
      <c r="A314">
        <v>6962181067</v>
      </c>
      <c r="B314">
        <v>442</v>
      </c>
      <c r="C314">
        <v>458</v>
      </c>
      <c r="D314">
        <f>sleepDay_merged[[#This Row],[TotalMinutesAsleep]]/60</f>
        <v>7.3666666666666663</v>
      </c>
      <c r="E314">
        <f>sleepDay_merged[[#This Row],[TotalTimeInBed]]-sleepDay_merged[[#This Row],[TotalMinutesAsleep]]</f>
        <v>16</v>
      </c>
    </row>
    <row r="315" spans="1:5" x14ac:dyDescent="0.35">
      <c r="A315">
        <v>6962181067</v>
      </c>
      <c r="B315">
        <v>476</v>
      </c>
      <c r="C315">
        <v>535</v>
      </c>
      <c r="D315">
        <f>sleepDay_merged[[#This Row],[TotalMinutesAsleep]]/60</f>
        <v>7.9333333333333336</v>
      </c>
      <c r="E315">
        <f>sleepDay_merged[[#This Row],[TotalTimeInBed]]-sleepDay_merged[[#This Row],[TotalMinutesAsleep]]</f>
        <v>59</v>
      </c>
    </row>
    <row r="316" spans="1:5" x14ac:dyDescent="0.35">
      <c r="A316">
        <v>6962181067</v>
      </c>
      <c r="B316">
        <v>418</v>
      </c>
      <c r="C316">
        <v>424</v>
      </c>
      <c r="D316">
        <f>sleepDay_merged[[#This Row],[TotalMinutesAsleep]]/60</f>
        <v>6.9666666666666668</v>
      </c>
      <c r="E316">
        <f>sleepDay_merged[[#This Row],[TotalTimeInBed]]-sleepDay_merged[[#This Row],[TotalMinutesAsleep]]</f>
        <v>6</v>
      </c>
    </row>
    <row r="317" spans="1:5" x14ac:dyDescent="0.35">
      <c r="A317">
        <v>6962181067</v>
      </c>
      <c r="B317">
        <v>451</v>
      </c>
      <c r="C317">
        <v>457</v>
      </c>
      <c r="D317">
        <f>sleepDay_merged[[#This Row],[TotalMinutesAsleep]]/60</f>
        <v>7.5166666666666666</v>
      </c>
      <c r="E317">
        <f>sleepDay_merged[[#This Row],[TotalTimeInBed]]-sleepDay_merged[[#This Row],[TotalMinutesAsleep]]</f>
        <v>6</v>
      </c>
    </row>
    <row r="318" spans="1:5" x14ac:dyDescent="0.35">
      <c r="A318">
        <v>6962181067</v>
      </c>
      <c r="B318">
        <v>425</v>
      </c>
      <c r="C318">
        <v>435</v>
      </c>
      <c r="D318">
        <f>sleepDay_merged[[#This Row],[TotalMinutesAsleep]]/60</f>
        <v>7.083333333333333</v>
      </c>
      <c r="E318">
        <f>sleepDay_merged[[#This Row],[TotalTimeInBed]]-sleepDay_merged[[#This Row],[TotalMinutesAsleep]]</f>
        <v>10</v>
      </c>
    </row>
    <row r="319" spans="1:5" x14ac:dyDescent="0.35">
      <c r="A319">
        <v>6962181067</v>
      </c>
      <c r="B319">
        <v>528</v>
      </c>
      <c r="C319">
        <v>546</v>
      </c>
      <c r="D319">
        <f>sleepDay_merged[[#This Row],[TotalMinutesAsleep]]/60</f>
        <v>8.8000000000000007</v>
      </c>
      <c r="E319">
        <f>sleepDay_merged[[#This Row],[TotalTimeInBed]]-sleepDay_merged[[#This Row],[TotalMinutesAsleep]]</f>
        <v>18</v>
      </c>
    </row>
    <row r="320" spans="1:5" x14ac:dyDescent="0.35">
      <c r="A320">
        <v>6962181067</v>
      </c>
      <c r="B320">
        <v>511</v>
      </c>
      <c r="C320">
        <v>514</v>
      </c>
      <c r="D320">
        <f>sleepDay_merged[[#This Row],[TotalMinutesAsleep]]/60</f>
        <v>8.5166666666666675</v>
      </c>
      <c r="E320">
        <f>sleepDay_merged[[#This Row],[TotalTimeInBed]]-sleepDay_merged[[#This Row],[TotalMinutesAsleep]]</f>
        <v>3</v>
      </c>
    </row>
    <row r="321" spans="1:5" x14ac:dyDescent="0.35">
      <c r="A321">
        <v>6962181067</v>
      </c>
      <c r="B321">
        <v>400</v>
      </c>
      <c r="C321">
        <v>415</v>
      </c>
      <c r="D321">
        <f>sleepDay_merged[[#This Row],[TotalMinutesAsleep]]/60</f>
        <v>6.666666666666667</v>
      </c>
      <c r="E321">
        <f>sleepDay_merged[[#This Row],[TotalTimeInBed]]-sleepDay_merged[[#This Row],[TotalMinutesAsleep]]</f>
        <v>15</v>
      </c>
    </row>
    <row r="322" spans="1:5" x14ac:dyDescent="0.35">
      <c r="A322">
        <v>6962181067</v>
      </c>
      <c r="B322">
        <v>441</v>
      </c>
      <c r="C322">
        <v>446</v>
      </c>
      <c r="D322">
        <f>sleepDay_merged[[#This Row],[TotalMinutesAsleep]]/60</f>
        <v>7.35</v>
      </c>
      <c r="E322">
        <f>sleepDay_merged[[#This Row],[TotalTimeInBed]]-sleepDay_merged[[#This Row],[TotalMinutesAsleep]]</f>
        <v>5</v>
      </c>
    </row>
    <row r="323" spans="1:5" x14ac:dyDescent="0.35">
      <c r="A323">
        <v>6962181067</v>
      </c>
      <c r="B323">
        <v>455</v>
      </c>
      <c r="C323">
        <v>467</v>
      </c>
      <c r="D323">
        <f>sleepDay_merged[[#This Row],[TotalMinutesAsleep]]/60</f>
        <v>7.583333333333333</v>
      </c>
      <c r="E323">
        <f>sleepDay_merged[[#This Row],[TotalTimeInBed]]-sleepDay_merged[[#This Row],[TotalMinutesAsleep]]</f>
        <v>12</v>
      </c>
    </row>
    <row r="324" spans="1:5" x14ac:dyDescent="0.35">
      <c r="A324">
        <v>6962181067</v>
      </c>
      <c r="B324">
        <v>440</v>
      </c>
      <c r="C324">
        <v>453</v>
      </c>
      <c r="D324">
        <f>sleepDay_merged[[#This Row],[TotalMinutesAsleep]]/60</f>
        <v>7.333333333333333</v>
      </c>
      <c r="E324">
        <f>sleepDay_merged[[#This Row],[TotalTimeInBed]]-sleepDay_merged[[#This Row],[TotalMinutesAsleep]]</f>
        <v>13</v>
      </c>
    </row>
    <row r="325" spans="1:5" x14ac:dyDescent="0.35">
      <c r="A325">
        <v>6962181067</v>
      </c>
      <c r="B325">
        <v>433</v>
      </c>
      <c r="C325">
        <v>447</v>
      </c>
      <c r="D325">
        <f>sleepDay_merged[[#This Row],[TotalMinutesAsleep]]/60</f>
        <v>7.2166666666666668</v>
      </c>
      <c r="E325">
        <f>sleepDay_merged[[#This Row],[TotalTimeInBed]]-sleepDay_merged[[#This Row],[TotalMinutesAsleep]]</f>
        <v>14</v>
      </c>
    </row>
    <row r="326" spans="1:5" x14ac:dyDescent="0.35">
      <c r="A326">
        <v>6962181067</v>
      </c>
      <c r="B326">
        <v>422</v>
      </c>
      <c r="C326">
        <v>424</v>
      </c>
      <c r="D326">
        <f>sleepDay_merged[[#This Row],[TotalMinutesAsleep]]/60</f>
        <v>7.0333333333333332</v>
      </c>
      <c r="E326">
        <f>sleepDay_merged[[#This Row],[TotalTimeInBed]]-sleepDay_merged[[#This Row],[TotalMinutesAsleep]]</f>
        <v>2</v>
      </c>
    </row>
    <row r="327" spans="1:5" x14ac:dyDescent="0.35">
      <c r="A327">
        <v>6962181067</v>
      </c>
      <c r="B327">
        <v>411</v>
      </c>
      <c r="C327">
        <v>426</v>
      </c>
      <c r="D327">
        <f>sleepDay_merged[[#This Row],[TotalMinutesAsleep]]/60</f>
        <v>6.85</v>
      </c>
      <c r="E327">
        <f>sleepDay_merged[[#This Row],[TotalTimeInBed]]-sleepDay_merged[[#This Row],[TotalMinutesAsleep]]</f>
        <v>15</v>
      </c>
    </row>
    <row r="328" spans="1:5" x14ac:dyDescent="0.35">
      <c r="A328">
        <v>6962181067</v>
      </c>
      <c r="B328">
        <v>466</v>
      </c>
      <c r="C328">
        <v>482</v>
      </c>
      <c r="D328">
        <f>sleepDay_merged[[#This Row],[TotalMinutesAsleep]]/60</f>
        <v>7.7666666666666666</v>
      </c>
      <c r="E328">
        <f>sleepDay_merged[[#This Row],[TotalTimeInBed]]-sleepDay_merged[[#This Row],[TotalMinutesAsleep]]</f>
        <v>16</v>
      </c>
    </row>
    <row r="329" spans="1:5" x14ac:dyDescent="0.35">
      <c r="A329">
        <v>6962181067</v>
      </c>
      <c r="B329">
        <v>394</v>
      </c>
      <c r="C329">
        <v>418</v>
      </c>
      <c r="D329">
        <f>sleepDay_merged[[#This Row],[TotalMinutesAsleep]]/60</f>
        <v>6.5666666666666664</v>
      </c>
      <c r="E329">
        <f>sleepDay_merged[[#This Row],[TotalTimeInBed]]-sleepDay_merged[[#This Row],[TotalMinutesAsleep]]</f>
        <v>24</v>
      </c>
    </row>
    <row r="330" spans="1:5" x14ac:dyDescent="0.35">
      <c r="A330">
        <v>6962181067</v>
      </c>
      <c r="B330">
        <v>442</v>
      </c>
      <c r="C330">
        <v>455</v>
      </c>
      <c r="D330">
        <f>sleepDay_merged[[#This Row],[TotalMinutesAsleep]]/60</f>
        <v>7.3666666666666663</v>
      </c>
      <c r="E330">
        <f>sleepDay_merged[[#This Row],[TotalTimeInBed]]-sleepDay_merged[[#This Row],[TotalMinutesAsleep]]</f>
        <v>13</v>
      </c>
    </row>
    <row r="331" spans="1:5" x14ac:dyDescent="0.35">
      <c r="A331">
        <v>6962181067</v>
      </c>
      <c r="B331">
        <v>467</v>
      </c>
      <c r="C331">
        <v>491</v>
      </c>
      <c r="D331">
        <f>sleepDay_merged[[#This Row],[TotalMinutesAsleep]]/60</f>
        <v>7.7833333333333332</v>
      </c>
      <c r="E331">
        <f>sleepDay_merged[[#This Row],[TotalTimeInBed]]-sleepDay_merged[[#This Row],[TotalMinutesAsleep]]</f>
        <v>24</v>
      </c>
    </row>
    <row r="332" spans="1:5" x14ac:dyDescent="0.35">
      <c r="A332">
        <v>6962181067</v>
      </c>
      <c r="B332">
        <v>443</v>
      </c>
      <c r="C332">
        <v>462</v>
      </c>
      <c r="D332">
        <f>sleepDay_merged[[#This Row],[TotalMinutesAsleep]]/60</f>
        <v>7.3833333333333337</v>
      </c>
      <c r="E332">
        <f>sleepDay_merged[[#This Row],[TotalTimeInBed]]-sleepDay_merged[[#This Row],[TotalMinutesAsleep]]</f>
        <v>19</v>
      </c>
    </row>
    <row r="333" spans="1:5" x14ac:dyDescent="0.35">
      <c r="A333">
        <v>6962181067</v>
      </c>
      <c r="B333">
        <v>298</v>
      </c>
      <c r="C333">
        <v>334</v>
      </c>
      <c r="D333">
        <f>sleepDay_merged[[#This Row],[TotalMinutesAsleep]]/60</f>
        <v>4.9666666666666668</v>
      </c>
      <c r="E333">
        <f>sleepDay_merged[[#This Row],[TotalTimeInBed]]-sleepDay_merged[[#This Row],[TotalMinutesAsleep]]</f>
        <v>36</v>
      </c>
    </row>
    <row r="334" spans="1:5" x14ac:dyDescent="0.35">
      <c r="A334">
        <v>6962181067</v>
      </c>
      <c r="B334">
        <v>541</v>
      </c>
      <c r="C334">
        <v>569</v>
      </c>
      <c r="D334">
        <f>sleepDay_merged[[#This Row],[TotalMinutesAsleep]]/60</f>
        <v>9.0166666666666675</v>
      </c>
      <c r="E334">
        <f>sleepDay_merged[[#This Row],[TotalTimeInBed]]-sleepDay_merged[[#This Row],[TotalMinutesAsleep]]</f>
        <v>28</v>
      </c>
    </row>
    <row r="335" spans="1:5" x14ac:dyDescent="0.35">
      <c r="A335">
        <v>6962181067</v>
      </c>
      <c r="B335">
        <v>489</v>
      </c>
      <c r="C335">
        <v>497</v>
      </c>
      <c r="D335">
        <f>sleepDay_merged[[#This Row],[TotalMinutesAsleep]]/60</f>
        <v>8.15</v>
      </c>
      <c r="E335">
        <f>sleepDay_merged[[#This Row],[TotalTimeInBed]]-sleepDay_merged[[#This Row],[TotalMinutesAsleep]]</f>
        <v>8</v>
      </c>
    </row>
    <row r="336" spans="1:5" x14ac:dyDescent="0.35">
      <c r="A336">
        <v>6962181067</v>
      </c>
      <c r="B336">
        <v>469</v>
      </c>
      <c r="C336">
        <v>481</v>
      </c>
      <c r="D336">
        <f>sleepDay_merged[[#This Row],[TotalMinutesAsleep]]/60</f>
        <v>7.8166666666666664</v>
      </c>
      <c r="E336">
        <f>sleepDay_merged[[#This Row],[TotalTimeInBed]]-sleepDay_merged[[#This Row],[TotalMinutesAsleep]]</f>
        <v>12</v>
      </c>
    </row>
    <row r="337" spans="1:5" x14ac:dyDescent="0.35">
      <c r="A337">
        <v>6962181067</v>
      </c>
      <c r="B337">
        <v>452</v>
      </c>
      <c r="C337">
        <v>480</v>
      </c>
      <c r="D337">
        <f>sleepDay_merged[[#This Row],[TotalMinutesAsleep]]/60</f>
        <v>7.5333333333333332</v>
      </c>
      <c r="E337">
        <f>sleepDay_merged[[#This Row],[TotalTimeInBed]]-sleepDay_merged[[#This Row],[TotalMinutesAsleep]]</f>
        <v>28</v>
      </c>
    </row>
    <row r="338" spans="1:5" x14ac:dyDescent="0.35">
      <c r="A338">
        <v>6962181067</v>
      </c>
      <c r="B338">
        <v>516</v>
      </c>
      <c r="C338">
        <v>535</v>
      </c>
      <c r="D338">
        <f>sleepDay_merged[[#This Row],[TotalMinutesAsleep]]/60</f>
        <v>8.6</v>
      </c>
      <c r="E338">
        <f>sleepDay_merged[[#This Row],[TotalTimeInBed]]-sleepDay_merged[[#This Row],[TotalMinutesAsleep]]</f>
        <v>19</v>
      </c>
    </row>
    <row r="339" spans="1:5" x14ac:dyDescent="0.35">
      <c r="A339">
        <v>7007744171</v>
      </c>
      <c r="B339">
        <v>79</v>
      </c>
      <c r="C339">
        <v>82</v>
      </c>
      <c r="D339">
        <f>sleepDay_merged[[#This Row],[TotalMinutesAsleep]]/60</f>
        <v>1.3166666666666667</v>
      </c>
      <c r="E339">
        <f>sleepDay_merged[[#This Row],[TotalTimeInBed]]-sleepDay_merged[[#This Row],[TotalMinutesAsleep]]</f>
        <v>3</v>
      </c>
    </row>
    <row r="340" spans="1:5" x14ac:dyDescent="0.35">
      <c r="A340">
        <v>7007744171</v>
      </c>
      <c r="B340">
        <v>58</v>
      </c>
      <c r="C340">
        <v>61</v>
      </c>
      <c r="D340">
        <f>sleepDay_merged[[#This Row],[TotalMinutesAsleep]]/60</f>
        <v>0.96666666666666667</v>
      </c>
      <c r="E340">
        <f>sleepDay_merged[[#This Row],[TotalTimeInBed]]-sleepDay_merged[[#This Row],[TotalMinutesAsleep]]</f>
        <v>3</v>
      </c>
    </row>
    <row r="341" spans="1:5" x14ac:dyDescent="0.35">
      <c r="A341">
        <v>7086361926</v>
      </c>
      <c r="B341">
        <v>514</v>
      </c>
      <c r="C341">
        <v>525</v>
      </c>
      <c r="D341">
        <f>sleepDay_merged[[#This Row],[TotalMinutesAsleep]]/60</f>
        <v>8.5666666666666664</v>
      </c>
      <c r="E341">
        <f>sleepDay_merged[[#This Row],[TotalTimeInBed]]-sleepDay_merged[[#This Row],[TotalMinutesAsleep]]</f>
        <v>11</v>
      </c>
    </row>
    <row r="342" spans="1:5" x14ac:dyDescent="0.35">
      <c r="A342">
        <v>7086361926</v>
      </c>
      <c r="B342">
        <v>451</v>
      </c>
      <c r="C342">
        <v>465</v>
      </c>
      <c r="D342">
        <f>sleepDay_merged[[#This Row],[TotalMinutesAsleep]]/60</f>
        <v>7.5166666666666666</v>
      </c>
      <c r="E342">
        <f>sleepDay_merged[[#This Row],[TotalTimeInBed]]-sleepDay_merged[[#This Row],[TotalMinutesAsleep]]</f>
        <v>14</v>
      </c>
    </row>
    <row r="343" spans="1:5" x14ac:dyDescent="0.35">
      <c r="A343">
        <v>7086361926</v>
      </c>
      <c r="B343">
        <v>472</v>
      </c>
      <c r="C343">
        <v>476</v>
      </c>
      <c r="D343">
        <f>sleepDay_merged[[#This Row],[TotalMinutesAsleep]]/60</f>
        <v>7.8666666666666663</v>
      </c>
      <c r="E343">
        <f>sleepDay_merged[[#This Row],[TotalTimeInBed]]-sleepDay_merged[[#This Row],[TotalMinutesAsleep]]</f>
        <v>4</v>
      </c>
    </row>
    <row r="344" spans="1:5" x14ac:dyDescent="0.35">
      <c r="A344">
        <v>7086361926</v>
      </c>
      <c r="B344">
        <v>377</v>
      </c>
      <c r="C344">
        <v>386</v>
      </c>
      <c r="D344">
        <f>sleepDay_merged[[#This Row],[TotalMinutesAsleep]]/60</f>
        <v>6.2833333333333332</v>
      </c>
      <c r="E344">
        <f>sleepDay_merged[[#This Row],[TotalTimeInBed]]-sleepDay_merged[[#This Row],[TotalMinutesAsleep]]</f>
        <v>9</v>
      </c>
    </row>
    <row r="345" spans="1:5" x14ac:dyDescent="0.35">
      <c r="A345">
        <v>7086361926</v>
      </c>
      <c r="B345">
        <v>472</v>
      </c>
      <c r="C345">
        <v>483</v>
      </c>
      <c r="D345">
        <f>sleepDay_merged[[#This Row],[TotalMinutesAsleep]]/60</f>
        <v>7.8666666666666663</v>
      </c>
      <c r="E345">
        <f>sleepDay_merged[[#This Row],[TotalTimeInBed]]-sleepDay_merged[[#This Row],[TotalMinutesAsleep]]</f>
        <v>11</v>
      </c>
    </row>
    <row r="346" spans="1:5" x14ac:dyDescent="0.35">
      <c r="A346">
        <v>7086361926</v>
      </c>
      <c r="B346">
        <v>492</v>
      </c>
      <c r="C346">
        <v>502</v>
      </c>
      <c r="D346">
        <f>sleepDay_merged[[#This Row],[TotalMinutesAsleep]]/60</f>
        <v>8.1999999999999993</v>
      </c>
      <c r="E346">
        <f>sleepDay_merged[[#This Row],[TotalTimeInBed]]-sleepDay_merged[[#This Row],[TotalMinutesAsleep]]</f>
        <v>10</v>
      </c>
    </row>
    <row r="347" spans="1:5" x14ac:dyDescent="0.35">
      <c r="A347">
        <v>7086361926</v>
      </c>
      <c r="B347">
        <v>390</v>
      </c>
      <c r="C347">
        <v>411</v>
      </c>
      <c r="D347">
        <f>sleepDay_merged[[#This Row],[TotalMinutesAsleep]]/60</f>
        <v>6.5</v>
      </c>
      <c r="E347">
        <f>sleepDay_merged[[#This Row],[TotalTimeInBed]]-sleepDay_merged[[#This Row],[TotalMinutesAsleep]]</f>
        <v>21</v>
      </c>
    </row>
    <row r="348" spans="1:5" x14ac:dyDescent="0.35">
      <c r="A348">
        <v>7086361926</v>
      </c>
      <c r="B348">
        <v>428</v>
      </c>
      <c r="C348">
        <v>448</v>
      </c>
      <c r="D348">
        <f>sleepDay_merged[[#This Row],[TotalMinutesAsleep]]/60</f>
        <v>7.1333333333333337</v>
      </c>
      <c r="E348">
        <f>sleepDay_merged[[#This Row],[TotalTimeInBed]]-sleepDay_merged[[#This Row],[TotalMinutesAsleep]]</f>
        <v>20</v>
      </c>
    </row>
    <row r="349" spans="1:5" x14ac:dyDescent="0.35">
      <c r="A349">
        <v>7086361926</v>
      </c>
      <c r="B349">
        <v>681</v>
      </c>
      <c r="C349">
        <v>704</v>
      </c>
      <c r="D349">
        <f>sleepDay_merged[[#This Row],[TotalMinutesAsleep]]/60</f>
        <v>11.35</v>
      </c>
      <c r="E349">
        <f>sleepDay_merged[[#This Row],[TotalTimeInBed]]-sleepDay_merged[[#This Row],[TotalMinutesAsleep]]</f>
        <v>23</v>
      </c>
    </row>
    <row r="350" spans="1:5" x14ac:dyDescent="0.35">
      <c r="A350">
        <v>7086361926</v>
      </c>
      <c r="B350">
        <v>446</v>
      </c>
      <c r="C350">
        <v>447</v>
      </c>
      <c r="D350">
        <f>sleepDay_merged[[#This Row],[TotalMinutesAsleep]]/60</f>
        <v>7.4333333333333336</v>
      </c>
      <c r="E350">
        <f>sleepDay_merged[[#This Row],[TotalTimeInBed]]-sleepDay_merged[[#This Row],[TotalMinutesAsleep]]</f>
        <v>1</v>
      </c>
    </row>
    <row r="351" spans="1:5" x14ac:dyDescent="0.35">
      <c r="A351">
        <v>7086361926</v>
      </c>
      <c r="B351">
        <v>485</v>
      </c>
      <c r="C351">
        <v>500</v>
      </c>
      <c r="D351">
        <f>sleepDay_merged[[#This Row],[TotalMinutesAsleep]]/60</f>
        <v>8.0833333333333339</v>
      </c>
      <c r="E351">
        <f>sleepDay_merged[[#This Row],[TotalTimeInBed]]-sleepDay_merged[[#This Row],[TotalMinutesAsleep]]</f>
        <v>15</v>
      </c>
    </row>
    <row r="352" spans="1:5" x14ac:dyDescent="0.35">
      <c r="A352">
        <v>7086361926</v>
      </c>
      <c r="B352">
        <v>469</v>
      </c>
      <c r="C352">
        <v>479</v>
      </c>
      <c r="D352">
        <f>sleepDay_merged[[#This Row],[TotalMinutesAsleep]]/60</f>
        <v>7.8166666666666664</v>
      </c>
      <c r="E352">
        <f>sleepDay_merged[[#This Row],[TotalTimeInBed]]-sleepDay_merged[[#This Row],[TotalMinutesAsleep]]</f>
        <v>10</v>
      </c>
    </row>
    <row r="353" spans="1:5" x14ac:dyDescent="0.35">
      <c r="A353">
        <v>7086361926</v>
      </c>
      <c r="B353">
        <v>354</v>
      </c>
      <c r="C353">
        <v>367</v>
      </c>
      <c r="D353">
        <f>sleepDay_merged[[#This Row],[TotalMinutesAsleep]]/60</f>
        <v>5.9</v>
      </c>
      <c r="E353">
        <f>sleepDay_merged[[#This Row],[TotalTimeInBed]]-sleepDay_merged[[#This Row],[TotalMinutesAsleep]]</f>
        <v>13</v>
      </c>
    </row>
    <row r="354" spans="1:5" x14ac:dyDescent="0.35">
      <c r="A354">
        <v>7086361926</v>
      </c>
      <c r="B354">
        <v>485</v>
      </c>
      <c r="C354">
        <v>489</v>
      </c>
      <c r="D354">
        <f>sleepDay_merged[[#This Row],[TotalMinutesAsleep]]/60</f>
        <v>8.0833333333333339</v>
      </c>
      <c r="E354">
        <f>sleepDay_merged[[#This Row],[TotalTimeInBed]]-sleepDay_merged[[#This Row],[TotalMinutesAsleep]]</f>
        <v>4</v>
      </c>
    </row>
    <row r="355" spans="1:5" x14ac:dyDescent="0.35">
      <c r="A355">
        <v>7086361926</v>
      </c>
      <c r="B355">
        <v>388</v>
      </c>
      <c r="C355">
        <v>407</v>
      </c>
      <c r="D355">
        <f>sleepDay_merged[[#This Row],[TotalMinutesAsleep]]/60</f>
        <v>6.4666666666666668</v>
      </c>
      <c r="E355">
        <f>sleepDay_merged[[#This Row],[TotalTimeInBed]]-sleepDay_merged[[#This Row],[TotalMinutesAsleep]]</f>
        <v>19</v>
      </c>
    </row>
    <row r="356" spans="1:5" x14ac:dyDescent="0.35">
      <c r="A356">
        <v>7086361926</v>
      </c>
      <c r="B356">
        <v>440</v>
      </c>
      <c r="C356">
        <v>459</v>
      </c>
      <c r="D356">
        <f>sleepDay_merged[[#This Row],[TotalMinutesAsleep]]/60</f>
        <v>7.333333333333333</v>
      </c>
      <c r="E356">
        <f>sleepDay_merged[[#This Row],[TotalTimeInBed]]-sleepDay_merged[[#This Row],[TotalMinutesAsleep]]</f>
        <v>19</v>
      </c>
    </row>
    <row r="357" spans="1:5" x14ac:dyDescent="0.35">
      <c r="A357">
        <v>7086361926</v>
      </c>
      <c r="B357">
        <v>456</v>
      </c>
      <c r="C357">
        <v>461</v>
      </c>
      <c r="D357">
        <f>sleepDay_merged[[#This Row],[TotalMinutesAsleep]]/60</f>
        <v>7.6</v>
      </c>
      <c r="E357">
        <f>sleepDay_merged[[#This Row],[TotalTimeInBed]]-sleepDay_merged[[#This Row],[TotalMinutesAsleep]]</f>
        <v>5</v>
      </c>
    </row>
    <row r="358" spans="1:5" x14ac:dyDescent="0.35">
      <c r="A358">
        <v>7086361926</v>
      </c>
      <c r="B358">
        <v>420</v>
      </c>
      <c r="C358">
        <v>436</v>
      </c>
      <c r="D358">
        <f>sleepDay_merged[[#This Row],[TotalMinutesAsleep]]/60</f>
        <v>7</v>
      </c>
      <c r="E358">
        <f>sleepDay_merged[[#This Row],[TotalTimeInBed]]-sleepDay_merged[[#This Row],[TotalMinutesAsleep]]</f>
        <v>16</v>
      </c>
    </row>
    <row r="359" spans="1:5" x14ac:dyDescent="0.35">
      <c r="A359">
        <v>7086361926</v>
      </c>
      <c r="B359">
        <v>322</v>
      </c>
      <c r="C359">
        <v>333</v>
      </c>
      <c r="D359">
        <f>sleepDay_merged[[#This Row],[TotalMinutesAsleep]]/60</f>
        <v>5.3666666666666663</v>
      </c>
      <c r="E359">
        <f>sleepDay_merged[[#This Row],[TotalTimeInBed]]-sleepDay_merged[[#This Row],[TotalMinutesAsleep]]</f>
        <v>11</v>
      </c>
    </row>
    <row r="360" spans="1:5" x14ac:dyDescent="0.35">
      <c r="A360">
        <v>7086361926</v>
      </c>
      <c r="B360">
        <v>530</v>
      </c>
      <c r="C360">
        <v>548</v>
      </c>
      <c r="D360">
        <f>sleepDay_merged[[#This Row],[TotalMinutesAsleep]]/60</f>
        <v>8.8333333333333339</v>
      </c>
      <c r="E360">
        <f>sleepDay_merged[[#This Row],[TotalTimeInBed]]-sleepDay_merged[[#This Row],[TotalMinutesAsleep]]</f>
        <v>18</v>
      </c>
    </row>
    <row r="361" spans="1:5" x14ac:dyDescent="0.35">
      <c r="A361">
        <v>7086361926</v>
      </c>
      <c r="B361">
        <v>481</v>
      </c>
      <c r="C361">
        <v>510</v>
      </c>
      <c r="D361">
        <f>sleepDay_merged[[#This Row],[TotalMinutesAsleep]]/60</f>
        <v>8.0166666666666675</v>
      </c>
      <c r="E361">
        <f>sleepDay_merged[[#This Row],[TotalTimeInBed]]-sleepDay_merged[[#This Row],[TotalMinutesAsleep]]</f>
        <v>29</v>
      </c>
    </row>
    <row r="362" spans="1:5" x14ac:dyDescent="0.35">
      <c r="A362">
        <v>7086361926</v>
      </c>
      <c r="B362">
        <v>427</v>
      </c>
      <c r="C362">
        <v>438</v>
      </c>
      <c r="D362">
        <f>sleepDay_merged[[#This Row],[TotalMinutesAsleep]]/60</f>
        <v>7.1166666666666663</v>
      </c>
      <c r="E362">
        <f>sleepDay_merged[[#This Row],[TotalTimeInBed]]-sleepDay_merged[[#This Row],[TotalMinutesAsleep]]</f>
        <v>11</v>
      </c>
    </row>
    <row r="363" spans="1:5" x14ac:dyDescent="0.35">
      <c r="A363">
        <v>7086361926</v>
      </c>
      <c r="B363">
        <v>451</v>
      </c>
      <c r="C363">
        <v>463</v>
      </c>
      <c r="D363">
        <f>sleepDay_merged[[#This Row],[TotalMinutesAsleep]]/60</f>
        <v>7.5166666666666666</v>
      </c>
      <c r="E363">
        <f>sleepDay_merged[[#This Row],[TotalTimeInBed]]-sleepDay_merged[[#This Row],[TotalMinutesAsleep]]</f>
        <v>12</v>
      </c>
    </row>
    <row r="364" spans="1:5" x14ac:dyDescent="0.35">
      <c r="A364">
        <v>7086361926</v>
      </c>
      <c r="B364">
        <v>444</v>
      </c>
      <c r="C364">
        <v>457</v>
      </c>
      <c r="D364">
        <f>sleepDay_merged[[#This Row],[TotalMinutesAsleep]]/60</f>
        <v>7.4</v>
      </c>
      <c r="E364">
        <f>sleepDay_merged[[#This Row],[TotalTimeInBed]]-sleepDay_merged[[#This Row],[TotalMinutesAsleep]]</f>
        <v>13</v>
      </c>
    </row>
    <row r="365" spans="1:5" x14ac:dyDescent="0.35">
      <c r="A365">
        <v>8053475328</v>
      </c>
      <c r="B365">
        <v>486</v>
      </c>
      <c r="C365">
        <v>493</v>
      </c>
      <c r="D365">
        <f>sleepDay_merged[[#This Row],[TotalMinutesAsleep]]/60</f>
        <v>8.1</v>
      </c>
      <c r="E365">
        <f>sleepDay_merged[[#This Row],[TotalTimeInBed]]-sleepDay_merged[[#This Row],[TotalMinutesAsleep]]</f>
        <v>7</v>
      </c>
    </row>
    <row r="366" spans="1:5" x14ac:dyDescent="0.35">
      <c r="A366">
        <v>8053475328</v>
      </c>
      <c r="B366">
        <v>331</v>
      </c>
      <c r="C366">
        <v>337</v>
      </c>
      <c r="D366">
        <f>sleepDay_merged[[#This Row],[TotalMinutesAsleep]]/60</f>
        <v>5.5166666666666666</v>
      </c>
      <c r="E366">
        <f>sleepDay_merged[[#This Row],[TotalTimeInBed]]-sleepDay_merged[[#This Row],[TotalMinutesAsleep]]</f>
        <v>6</v>
      </c>
    </row>
    <row r="367" spans="1:5" x14ac:dyDescent="0.35">
      <c r="A367">
        <v>8053475328</v>
      </c>
      <c r="B367">
        <v>74</v>
      </c>
      <c r="C367">
        <v>75</v>
      </c>
      <c r="D367">
        <f>sleepDay_merged[[#This Row],[TotalMinutesAsleep]]/60</f>
        <v>1.2333333333333334</v>
      </c>
      <c r="E367">
        <f>sleepDay_merged[[#This Row],[TotalTimeInBed]]-sleepDay_merged[[#This Row],[TotalMinutesAsleep]]</f>
        <v>1</v>
      </c>
    </row>
    <row r="368" spans="1:5" x14ac:dyDescent="0.35">
      <c r="A368">
        <v>8378563200</v>
      </c>
      <c r="B368">
        <v>338</v>
      </c>
      <c r="C368">
        <v>356</v>
      </c>
      <c r="D368">
        <f>sleepDay_merged[[#This Row],[TotalMinutesAsleep]]/60</f>
        <v>5.6333333333333337</v>
      </c>
      <c r="E368">
        <f>sleepDay_merged[[#This Row],[TotalTimeInBed]]-sleepDay_merged[[#This Row],[TotalMinutesAsleep]]</f>
        <v>18</v>
      </c>
    </row>
    <row r="369" spans="1:5" x14ac:dyDescent="0.35">
      <c r="A369">
        <v>8378563200</v>
      </c>
      <c r="B369">
        <v>447</v>
      </c>
      <c r="C369">
        <v>487</v>
      </c>
      <c r="D369">
        <f>sleepDay_merged[[#This Row],[TotalMinutesAsleep]]/60</f>
        <v>7.45</v>
      </c>
      <c r="E369">
        <f>sleepDay_merged[[#This Row],[TotalTimeInBed]]-sleepDay_merged[[#This Row],[TotalMinutesAsleep]]</f>
        <v>40</v>
      </c>
    </row>
    <row r="370" spans="1:5" x14ac:dyDescent="0.35">
      <c r="A370">
        <v>8378563200</v>
      </c>
      <c r="B370">
        <v>424</v>
      </c>
      <c r="C370">
        <v>455</v>
      </c>
      <c r="D370">
        <f>sleepDay_merged[[#This Row],[TotalMinutesAsleep]]/60</f>
        <v>7.0666666666666664</v>
      </c>
      <c r="E370">
        <f>sleepDay_merged[[#This Row],[TotalTimeInBed]]-sleepDay_merged[[#This Row],[TotalMinutesAsleep]]</f>
        <v>31</v>
      </c>
    </row>
    <row r="371" spans="1:5" x14ac:dyDescent="0.35">
      <c r="A371">
        <v>8378563200</v>
      </c>
      <c r="B371">
        <v>513</v>
      </c>
      <c r="C371">
        <v>533</v>
      </c>
      <c r="D371">
        <f>sleepDay_merged[[#This Row],[TotalMinutesAsleep]]/60</f>
        <v>8.5500000000000007</v>
      </c>
      <c r="E371">
        <f>sleepDay_merged[[#This Row],[TotalTimeInBed]]-sleepDay_merged[[#This Row],[TotalMinutesAsleep]]</f>
        <v>20</v>
      </c>
    </row>
    <row r="372" spans="1:5" x14ac:dyDescent="0.35">
      <c r="A372">
        <v>8378563200</v>
      </c>
      <c r="B372">
        <v>611</v>
      </c>
      <c r="C372">
        <v>689</v>
      </c>
      <c r="D372">
        <f>sleepDay_merged[[#This Row],[TotalMinutesAsleep]]/60</f>
        <v>10.183333333333334</v>
      </c>
      <c r="E372">
        <f>sleepDay_merged[[#This Row],[TotalTimeInBed]]-sleepDay_merged[[#This Row],[TotalMinutesAsleep]]</f>
        <v>78</v>
      </c>
    </row>
    <row r="373" spans="1:5" x14ac:dyDescent="0.35">
      <c r="A373">
        <v>8378563200</v>
      </c>
      <c r="B373">
        <v>525</v>
      </c>
      <c r="C373">
        <v>591</v>
      </c>
      <c r="D373">
        <f>sleepDay_merged[[#This Row],[TotalMinutesAsleep]]/60</f>
        <v>8.75</v>
      </c>
      <c r="E373">
        <f>sleepDay_merged[[#This Row],[TotalTimeInBed]]-sleepDay_merged[[#This Row],[TotalMinutesAsleep]]</f>
        <v>66</v>
      </c>
    </row>
    <row r="374" spans="1:5" x14ac:dyDescent="0.35">
      <c r="A374">
        <v>8378563200</v>
      </c>
      <c r="B374">
        <v>398</v>
      </c>
      <c r="C374">
        <v>451</v>
      </c>
      <c r="D374">
        <f>sleepDay_merged[[#This Row],[TotalMinutesAsleep]]/60</f>
        <v>6.6333333333333337</v>
      </c>
      <c r="E374">
        <f>sleepDay_merged[[#This Row],[TotalTimeInBed]]-sleepDay_merged[[#This Row],[TotalMinutesAsleep]]</f>
        <v>53</v>
      </c>
    </row>
    <row r="375" spans="1:5" x14ac:dyDescent="0.35">
      <c r="A375">
        <v>8378563200</v>
      </c>
      <c r="B375">
        <v>387</v>
      </c>
      <c r="C375">
        <v>421</v>
      </c>
      <c r="D375">
        <f>sleepDay_merged[[#This Row],[TotalMinutesAsleep]]/60</f>
        <v>6.45</v>
      </c>
      <c r="E375">
        <f>sleepDay_merged[[#This Row],[TotalTimeInBed]]-sleepDay_merged[[#This Row],[TotalMinutesAsleep]]</f>
        <v>34</v>
      </c>
    </row>
    <row r="376" spans="1:5" x14ac:dyDescent="0.35">
      <c r="A376">
        <v>8378563200</v>
      </c>
      <c r="B376">
        <v>381</v>
      </c>
      <c r="C376">
        <v>409</v>
      </c>
      <c r="D376">
        <f>sleepDay_merged[[#This Row],[TotalMinutesAsleep]]/60</f>
        <v>6.35</v>
      </c>
      <c r="E376">
        <f>sleepDay_merged[[#This Row],[TotalTimeInBed]]-sleepDay_merged[[#This Row],[TotalMinutesAsleep]]</f>
        <v>28</v>
      </c>
    </row>
    <row r="377" spans="1:5" x14ac:dyDescent="0.35">
      <c r="A377">
        <v>8378563200</v>
      </c>
      <c r="B377">
        <v>396</v>
      </c>
      <c r="C377">
        <v>417</v>
      </c>
      <c r="D377">
        <f>sleepDay_merged[[#This Row],[TotalMinutesAsleep]]/60</f>
        <v>6.6</v>
      </c>
      <c r="E377">
        <f>sleepDay_merged[[#This Row],[TotalTimeInBed]]-sleepDay_merged[[#This Row],[TotalMinutesAsleep]]</f>
        <v>21</v>
      </c>
    </row>
    <row r="378" spans="1:5" x14ac:dyDescent="0.35">
      <c r="A378">
        <v>8378563200</v>
      </c>
      <c r="B378">
        <v>441</v>
      </c>
      <c r="C378">
        <v>469</v>
      </c>
      <c r="D378">
        <f>sleepDay_merged[[#This Row],[TotalMinutesAsleep]]/60</f>
        <v>7.35</v>
      </c>
      <c r="E378">
        <f>sleepDay_merged[[#This Row],[TotalTimeInBed]]-sleepDay_merged[[#This Row],[TotalMinutesAsleep]]</f>
        <v>28</v>
      </c>
    </row>
    <row r="379" spans="1:5" x14ac:dyDescent="0.35">
      <c r="A379">
        <v>8378563200</v>
      </c>
      <c r="B379">
        <v>565</v>
      </c>
      <c r="C379">
        <v>591</v>
      </c>
      <c r="D379">
        <f>sleepDay_merged[[#This Row],[TotalMinutesAsleep]]/60</f>
        <v>9.4166666666666661</v>
      </c>
      <c r="E379">
        <f>sleepDay_merged[[#This Row],[TotalTimeInBed]]-sleepDay_merged[[#This Row],[TotalMinutesAsleep]]</f>
        <v>26</v>
      </c>
    </row>
    <row r="380" spans="1:5" x14ac:dyDescent="0.35">
      <c r="A380">
        <v>8378563200</v>
      </c>
      <c r="B380">
        <v>458</v>
      </c>
      <c r="C380">
        <v>492</v>
      </c>
      <c r="D380">
        <f>sleepDay_merged[[#This Row],[TotalMinutesAsleep]]/60</f>
        <v>7.6333333333333337</v>
      </c>
      <c r="E380">
        <f>sleepDay_merged[[#This Row],[TotalTimeInBed]]-sleepDay_merged[[#This Row],[TotalMinutesAsleep]]</f>
        <v>34</v>
      </c>
    </row>
    <row r="381" spans="1:5" x14ac:dyDescent="0.35">
      <c r="A381">
        <v>8378563200</v>
      </c>
      <c r="B381">
        <v>388</v>
      </c>
      <c r="C381">
        <v>402</v>
      </c>
      <c r="D381">
        <f>sleepDay_merged[[#This Row],[TotalMinutesAsleep]]/60</f>
        <v>6.4666666666666668</v>
      </c>
      <c r="E381">
        <f>sleepDay_merged[[#This Row],[TotalTimeInBed]]-sleepDay_merged[[#This Row],[TotalMinutesAsleep]]</f>
        <v>14</v>
      </c>
    </row>
    <row r="382" spans="1:5" x14ac:dyDescent="0.35">
      <c r="A382">
        <v>8378563200</v>
      </c>
      <c r="B382">
        <v>388</v>
      </c>
      <c r="C382">
        <v>402</v>
      </c>
      <c r="D382">
        <f>sleepDay_merged[[#This Row],[TotalMinutesAsleep]]/60</f>
        <v>6.4666666666666668</v>
      </c>
      <c r="E382">
        <f>sleepDay_merged[[#This Row],[TotalTimeInBed]]-sleepDay_merged[[#This Row],[TotalMinutesAsleep]]</f>
        <v>14</v>
      </c>
    </row>
    <row r="383" spans="1:5" x14ac:dyDescent="0.35">
      <c r="A383">
        <v>8378563200</v>
      </c>
      <c r="B383">
        <v>550</v>
      </c>
      <c r="C383">
        <v>584</v>
      </c>
      <c r="D383">
        <f>sleepDay_merged[[#This Row],[TotalMinutesAsleep]]/60</f>
        <v>9.1666666666666661</v>
      </c>
      <c r="E383">
        <f>sleepDay_merged[[#This Row],[TotalTimeInBed]]-sleepDay_merged[[#This Row],[TotalMinutesAsleep]]</f>
        <v>34</v>
      </c>
    </row>
    <row r="384" spans="1:5" x14ac:dyDescent="0.35">
      <c r="A384">
        <v>8378563200</v>
      </c>
      <c r="B384">
        <v>531</v>
      </c>
      <c r="C384">
        <v>600</v>
      </c>
      <c r="D384">
        <f>sleepDay_merged[[#This Row],[TotalMinutesAsleep]]/60</f>
        <v>8.85</v>
      </c>
      <c r="E384">
        <f>sleepDay_merged[[#This Row],[TotalTimeInBed]]-sleepDay_merged[[#This Row],[TotalMinutesAsleep]]</f>
        <v>69</v>
      </c>
    </row>
    <row r="385" spans="1:5" x14ac:dyDescent="0.35">
      <c r="A385">
        <v>8378563200</v>
      </c>
      <c r="B385">
        <v>506</v>
      </c>
      <c r="C385">
        <v>556</v>
      </c>
      <c r="D385">
        <f>sleepDay_merged[[#This Row],[TotalMinutesAsleep]]/60</f>
        <v>8.4333333333333336</v>
      </c>
      <c r="E385">
        <f>sleepDay_merged[[#This Row],[TotalTimeInBed]]-sleepDay_merged[[#This Row],[TotalMinutesAsleep]]</f>
        <v>50</v>
      </c>
    </row>
    <row r="386" spans="1:5" x14ac:dyDescent="0.35">
      <c r="A386">
        <v>8378563200</v>
      </c>
      <c r="B386">
        <v>527</v>
      </c>
      <c r="C386">
        <v>562</v>
      </c>
      <c r="D386">
        <f>sleepDay_merged[[#This Row],[TotalMinutesAsleep]]/60</f>
        <v>8.7833333333333332</v>
      </c>
      <c r="E386">
        <f>sleepDay_merged[[#This Row],[TotalTimeInBed]]-sleepDay_merged[[#This Row],[TotalMinutesAsleep]]</f>
        <v>35</v>
      </c>
    </row>
    <row r="387" spans="1:5" x14ac:dyDescent="0.35">
      <c r="A387">
        <v>8378563200</v>
      </c>
      <c r="B387">
        <v>468</v>
      </c>
      <c r="C387">
        <v>555</v>
      </c>
      <c r="D387">
        <f>sleepDay_merged[[#This Row],[TotalMinutesAsleep]]/60</f>
        <v>7.8</v>
      </c>
      <c r="E387">
        <f>sleepDay_merged[[#This Row],[TotalTimeInBed]]-sleepDay_merged[[#This Row],[TotalMinutesAsleep]]</f>
        <v>87</v>
      </c>
    </row>
    <row r="388" spans="1:5" x14ac:dyDescent="0.35">
      <c r="A388">
        <v>8378563200</v>
      </c>
      <c r="B388">
        <v>475</v>
      </c>
      <c r="C388">
        <v>539</v>
      </c>
      <c r="D388">
        <f>sleepDay_merged[[#This Row],[TotalMinutesAsleep]]/60</f>
        <v>7.916666666666667</v>
      </c>
      <c r="E388">
        <f>sleepDay_merged[[#This Row],[TotalTimeInBed]]-sleepDay_merged[[#This Row],[TotalMinutesAsleep]]</f>
        <v>64</v>
      </c>
    </row>
    <row r="389" spans="1:5" x14ac:dyDescent="0.35">
      <c r="A389">
        <v>8378563200</v>
      </c>
      <c r="B389">
        <v>351</v>
      </c>
      <c r="C389">
        <v>385</v>
      </c>
      <c r="D389">
        <f>sleepDay_merged[[#This Row],[TotalMinutesAsleep]]/60</f>
        <v>5.85</v>
      </c>
      <c r="E389">
        <f>sleepDay_merged[[#This Row],[TotalTimeInBed]]-sleepDay_merged[[#This Row],[TotalMinutesAsleep]]</f>
        <v>34</v>
      </c>
    </row>
    <row r="390" spans="1:5" x14ac:dyDescent="0.35">
      <c r="A390">
        <v>8378563200</v>
      </c>
      <c r="B390">
        <v>405</v>
      </c>
      <c r="C390">
        <v>429</v>
      </c>
      <c r="D390">
        <f>sleepDay_merged[[#This Row],[TotalMinutesAsleep]]/60</f>
        <v>6.75</v>
      </c>
      <c r="E390">
        <f>sleepDay_merged[[#This Row],[TotalTimeInBed]]-sleepDay_merged[[#This Row],[TotalMinutesAsleep]]</f>
        <v>24</v>
      </c>
    </row>
    <row r="391" spans="1:5" x14ac:dyDescent="0.35">
      <c r="A391">
        <v>8378563200</v>
      </c>
      <c r="B391">
        <v>441</v>
      </c>
      <c r="C391">
        <v>477</v>
      </c>
      <c r="D391">
        <f>sleepDay_merged[[#This Row],[TotalMinutesAsleep]]/60</f>
        <v>7.35</v>
      </c>
      <c r="E391">
        <f>sleepDay_merged[[#This Row],[TotalTimeInBed]]-sleepDay_merged[[#This Row],[TotalMinutesAsleep]]</f>
        <v>36</v>
      </c>
    </row>
    <row r="392" spans="1:5" x14ac:dyDescent="0.35">
      <c r="A392">
        <v>8378563200</v>
      </c>
      <c r="B392">
        <v>381</v>
      </c>
      <c r="C392">
        <v>417</v>
      </c>
      <c r="D392">
        <f>sleepDay_merged[[#This Row],[TotalMinutesAsleep]]/60</f>
        <v>6.35</v>
      </c>
      <c r="E392">
        <f>sleepDay_merged[[#This Row],[TotalTimeInBed]]-sleepDay_merged[[#This Row],[TotalMinutesAsleep]]</f>
        <v>36</v>
      </c>
    </row>
    <row r="393" spans="1:5" x14ac:dyDescent="0.35">
      <c r="A393">
        <v>8378563200</v>
      </c>
      <c r="B393">
        <v>323</v>
      </c>
      <c r="C393">
        <v>355</v>
      </c>
      <c r="D393">
        <f>sleepDay_merged[[#This Row],[TotalMinutesAsleep]]/60</f>
        <v>5.3833333333333337</v>
      </c>
      <c r="E393">
        <f>sleepDay_merged[[#This Row],[TotalTimeInBed]]-sleepDay_merged[[#This Row],[TotalMinutesAsleep]]</f>
        <v>32</v>
      </c>
    </row>
    <row r="394" spans="1:5" x14ac:dyDescent="0.35">
      <c r="A394">
        <v>8378563200</v>
      </c>
      <c r="B394">
        <v>459</v>
      </c>
      <c r="C394">
        <v>513</v>
      </c>
      <c r="D394">
        <f>sleepDay_merged[[#This Row],[TotalMinutesAsleep]]/60</f>
        <v>7.65</v>
      </c>
      <c r="E394">
        <f>sleepDay_merged[[#This Row],[TotalTimeInBed]]-sleepDay_merged[[#This Row],[TotalMinutesAsleep]]</f>
        <v>54</v>
      </c>
    </row>
    <row r="395" spans="1:5" x14ac:dyDescent="0.35">
      <c r="A395">
        <v>8378563200</v>
      </c>
      <c r="B395">
        <v>545</v>
      </c>
      <c r="C395">
        <v>606</v>
      </c>
      <c r="D395">
        <f>sleepDay_merged[[#This Row],[TotalMinutesAsleep]]/60</f>
        <v>9.0833333333333339</v>
      </c>
      <c r="E395">
        <f>sleepDay_merged[[#This Row],[TotalTimeInBed]]-sleepDay_merged[[#This Row],[TotalMinutesAsleep]]</f>
        <v>61</v>
      </c>
    </row>
    <row r="396" spans="1:5" x14ac:dyDescent="0.35">
      <c r="A396">
        <v>8378563200</v>
      </c>
      <c r="B396">
        <v>359</v>
      </c>
      <c r="C396">
        <v>399</v>
      </c>
      <c r="D396">
        <f>sleepDay_merged[[#This Row],[TotalMinutesAsleep]]/60</f>
        <v>5.9833333333333334</v>
      </c>
      <c r="E396">
        <f>sleepDay_merged[[#This Row],[TotalTimeInBed]]-sleepDay_merged[[#This Row],[TotalMinutesAsleep]]</f>
        <v>40</v>
      </c>
    </row>
    <row r="397" spans="1:5" x14ac:dyDescent="0.35">
      <c r="A397">
        <v>8378563200</v>
      </c>
      <c r="B397">
        <v>342</v>
      </c>
      <c r="C397">
        <v>391</v>
      </c>
      <c r="D397">
        <f>sleepDay_merged[[#This Row],[TotalMinutesAsleep]]/60</f>
        <v>5.7</v>
      </c>
      <c r="E397">
        <f>sleepDay_merged[[#This Row],[TotalTimeInBed]]-sleepDay_merged[[#This Row],[TotalMinutesAsleep]]</f>
        <v>49</v>
      </c>
    </row>
    <row r="398" spans="1:5" x14ac:dyDescent="0.35">
      <c r="A398">
        <v>8378563200</v>
      </c>
      <c r="B398">
        <v>368</v>
      </c>
      <c r="C398">
        <v>387</v>
      </c>
      <c r="D398">
        <f>sleepDay_merged[[#This Row],[TotalMinutesAsleep]]/60</f>
        <v>6.1333333333333337</v>
      </c>
      <c r="E398">
        <f>sleepDay_merged[[#This Row],[TotalTimeInBed]]-sleepDay_merged[[#This Row],[TotalMinutesAsleep]]</f>
        <v>19</v>
      </c>
    </row>
    <row r="399" spans="1:5" x14ac:dyDescent="0.35">
      <c r="A399">
        <v>8378563200</v>
      </c>
      <c r="B399">
        <v>496</v>
      </c>
      <c r="C399">
        <v>546</v>
      </c>
      <c r="D399">
        <f>sleepDay_merged[[#This Row],[TotalMinutesAsleep]]/60</f>
        <v>8.2666666666666675</v>
      </c>
      <c r="E399">
        <f>sleepDay_merged[[#This Row],[TotalTimeInBed]]-sleepDay_merged[[#This Row],[TotalMinutesAsleep]]</f>
        <v>50</v>
      </c>
    </row>
    <row r="400" spans="1:5" x14ac:dyDescent="0.35">
      <c r="A400">
        <v>8792009665</v>
      </c>
      <c r="B400">
        <v>458</v>
      </c>
      <c r="C400">
        <v>493</v>
      </c>
      <c r="D400">
        <f>sleepDay_merged[[#This Row],[TotalMinutesAsleep]]/60</f>
        <v>7.6333333333333337</v>
      </c>
      <c r="E400">
        <f>sleepDay_merged[[#This Row],[TotalTimeInBed]]-sleepDay_merged[[#This Row],[TotalMinutesAsleep]]</f>
        <v>35</v>
      </c>
    </row>
    <row r="401" spans="1:5" x14ac:dyDescent="0.35">
      <c r="A401">
        <v>8792009665</v>
      </c>
      <c r="B401">
        <v>531</v>
      </c>
      <c r="C401">
        <v>552</v>
      </c>
      <c r="D401">
        <f>sleepDay_merged[[#This Row],[TotalMinutesAsleep]]/60</f>
        <v>8.85</v>
      </c>
      <c r="E401">
        <f>sleepDay_merged[[#This Row],[TotalTimeInBed]]-sleepDay_merged[[#This Row],[TotalMinutesAsleep]]</f>
        <v>21</v>
      </c>
    </row>
    <row r="402" spans="1:5" x14ac:dyDescent="0.35">
      <c r="A402">
        <v>8792009665</v>
      </c>
      <c r="B402">
        <v>486</v>
      </c>
      <c r="C402">
        <v>503</v>
      </c>
      <c r="D402">
        <f>sleepDay_merged[[#This Row],[TotalMinutesAsleep]]/60</f>
        <v>8.1</v>
      </c>
      <c r="E402">
        <f>sleepDay_merged[[#This Row],[TotalTimeInBed]]-sleepDay_merged[[#This Row],[TotalMinutesAsleep]]</f>
        <v>17</v>
      </c>
    </row>
    <row r="403" spans="1:5" x14ac:dyDescent="0.35">
      <c r="A403">
        <v>8792009665</v>
      </c>
      <c r="B403">
        <v>363</v>
      </c>
      <c r="C403">
        <v>377</v>
      </c>
      <c r="D403">
        <f>sleepDay_merged[[#This Row],[TotalMinutesAsleep]]/60</f>
        <v>6.05</v>
      </c>
      <c r="E403">
        <f>sleepDay_merged[[#This Row],[TotalTimeInBed]]-sleepDay_merged[[#This Row],[TotalMinutesAsleep]]</f>
        <v>14</v>
      </c>
    </row>
    <row r="404" spans="1:5" x14ac:dyDescent="0.35">
      <c r="A404">
        <v>8792009665</v>
      </c>
      <c r="B404">
        <v>528</v>
      </c>
      <c r="C404">
        <v>547</v>
      </c>
      <c r="D404">
        <f>sleepDay_merged[[#This Row],[TotalMinutesAsleep]]/60</f>
        <v>8.8000000000000007</v>
      </c>
      <c r="E404">
        <f>sleepDay_merged[[#This Row],[TotalTimeInBed]]-sleepDay_merged[[#This Row],[TotalMinutesAsleep]]</f>
        <v>19</v>
      </c>
    </row>
    <row r="405" spans="1:5" x14ac:dyDescent="0.35">
      <c r="A405">
        <v>8792009665</v>
      </c>
      <c r="B405">
        <v>391</v>
      </c>
      <c r="C405">
        <v>407</v>
      </c>
      <c r="D405">
        <f>sleepDay_merged[[#This Row],[TotalMinutesAsleep]]/60</f>
        <v>6.5166666666666666</v>
      </c>
      <c r="E405">
        <f>sleepDay_merged[[#This Row],[TotalTimeInBed]]-sleepDay_merged[[#This Row],[TotalMinutesAsleep]]</f>
        <v>16</v>
      </c>
    </row>
    <row r="406" spans="1:5" x14ac:dyDescent="0.35">
      <c r="A406">
        <v>8792009665</v>
      </c>
      <c r="B406">
        <v>339</v>
      </c>
      <c r="C406">
        <v>360</v>
      </c>
      <c r="D406">
        <f>sleepDay_merged[[#This Row],[TotalMinutesAsleep]]/60</f>
        <v>5.65</v>
      </c>
      <c r="E406">
        <f>sleepDay_merged[[#This Row],[TotalTimeInBed]]-sleepDay_merged[[#This Row],[TotalMinutesAsleep]]</f>
        <v>21</v>
      </c>
    </row>
    <row r="407" spans="1:5" x14ac:dyDescent="0.35">
      <c r="A407">
        <v>8792009665</v>
      </c>
      <c r="B407">
        <v>423</v>
      </c>
      <c r="C407">
        <v>428</v>
      </c>
      <c r="D407">
        <f>sleepDay_merged[[#This Row],[TotalMinutesAsleep]]/60</f>
        <v>7.05</v>
      </c>
      <c r="E407">
        <f>sleepDay_merged[[#This Row],[TotalTimeInBed]]-sleepDay_merged[[#This Row],[TotalMinutesAsleep]]</f>
        <v>5</v>
      </c>
    </row>
    <row r="408" spans="1:5" x14ac:dyDescent="0.35">
      <c r="A408">
        <v>8792009665</v>
      </c>
      <c r="B408">
        <v>402</v>
      </c>
      <c r="C408">
        <v>416</v>
      </c>
      <c r="D408">
        <f>sleepDay_merged[[#This Row],[TotalMinutesAsleep]]/60</f>
        <v>6.7</v>
      </c>
      <c r="E408">
        <f>sleepDay_merged[[#This Row],[TotalTimeInBed]]-sleepDay_merged[[#This Row],[TotalMinutesAsleep]]</f>
        <v>14</v>
      </c>
    </row>
    <row r="409" spans="1:5" x14ac:dyDescent="0.35">
      <c r="A409">
        <v>8792009665</v>
      </c>
      <c r="B409">
        <v>398</v>
      </c>
      <c r="C409">
        <v>406</v>
      </c>
      <c r="D409">
        <f>sleepDay_merged[[#This Row],[TotalMinutesAsleep]]/60</f>
        <v>6.6333333333333337</v>
      </c>
      <c r="E409">
        <f>sleepDay_merged[[#This Row],[TotalTimeInBed]]-sleepDay_merged[[#This Row],[TotalMinutesAsleep]]</f>
        <v>8</v>
      </c>
    </row>
    <row r="410" spans="1:5" x14ac:dyDescent="0.35">
      <c r="A410">
        <v>8792009665</v>
      </c>
      <c r="B410">
        <v>343</v>
      </c>
      <c r="C410">
        <v>360</v>
      </c>
      <c r="D410">
        <f>sleepDay_merged[[#This Row],[TotalMinutesAsleep]]/60</f>
        <v>5.7166666666666668</v>
      </c>
      <c r="E410">
        <f>sleepDay_merged[[#This Row],[TotalTimeInBed]]-sleepDay_merged[[#This Row],[TotalMinutesAsleep]]</f>
        <v>17</v>
      </c>
    </row>
    <row r="411" spans="1:5" x14ac:dyDescent="0.35">
      <c r="A411">
        <v>8792009665</v>
      </c>
      <c r="B411">
        <v>503</v>
      </c>
      <c r="C411">
        <v>527</v>
      </c>
      <c r="D411">
        <f>sleepDay_merged[[#This Row],[TotalMinutesAsleep]]/60</f>
        <v>8.3833333333333329</v>
      </c>
      <c r="E411">
        <f>sleepDay_merged[[#This Row],[TotalTimeInBed]]-sleepDay_merged[[#This Row],[TotalMinutesAsleep]]</f>
        <v>24</v>
      </c>
    </row>
    <row r="412" spans="1:5" x14ac:dyDescent="0.35">
      <c r="A412">
        <v>8792009665</v>
      </c>
      <c r="B412">
        <v>415</v>
      </c>
      <c r="C412">
        <v>423</v>
      </c>
      <c r="D412">
        <f>sleepDay_merged[[#This Row],[TotalMinutesAsleep]]/60</f>
        <v>6.916666666666667</v>
      </c>
      <c r="E412">
        <f>sleepDay_merged[[#This Row],[TotalTimeInBed]]-sleepDay_merged[[#This Row],[TotalMinutesAsleep]]</f>
        <v>8</v>
      </c>
    </row>
    <row r="413" spans="1:5" x14ac:dyDescent="0.35">
      <c r="A413">
        <v>8792009665</v>
      </c>
      <c r="B413">
        <v>516</v>
      </c>
      <c r="C413">
        <v>545</v>
      </c>
      <c r="D413">
        <f>sleepDay_merged[[#This Row],[TotalMinutesAsleep]]/60</f>
        <v>8.6</v>
      </c>
      <c r="E413">
        <f>sleepDay_merged[[#This Row],[TotalTimeInBed]]-sleepDay_merged[[#This Row],[TotalMinutesAsleep]]</f>
        <v>29</v>
      </c>
    </row>
    <row r="414" spans="1:5" x14ac:dyDescent="0.35">
      <c r="A414">
        <v>8792009665</v>
      </c>
      <c r="B414">
        <v>439</v>
      </c>
      <c r="C414">
        <v>463</v>
      </c>
      <c r="D414">
        <f>sleepDay_merged[[#This Row],[TotalMinutesAsleep]]/60</f>
        <v>7.3166666666666664</v>
      </c>
      <c r="E414">
        <f>sleepDay_merged[[#This Row],[TotalTimeInBed]]-sleepDay_merged[[#This Row],[TotalMinutesAsleep]]</f>
        <v>24</v>
      </c>
    </row>
  </sheetData>
  <conditionalFormatting sqref="K2:K25">
    <cfRule type="cellIs" dxfId="11" priority="1" operator="equal">
      <formula>"No"</formula>
    </cfRule>
    <cfRule type="cellIs" dxfId="10" priority="2" operator="equal">
      <formula>"Maybe"</formula>
    </cfRule>
    <cfRule type="cellIs" dxfId="9" priority="3" operator="equal">
      <formula>"Yes"</formula>
    </cfRule>
  </conditionalFormatting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2C94-D4B5-421D-888D-0B94F362C6E8}">
  <dimension ref="A1:R941"/>
  <sheetViews>
    <sheetView topLeftCell="G1" zoomScale="68" workbookViewId="0">
      <selection activeCell="Q9" sqref="Q9"/>
    </sheetView>
  </sheetViews>
  <sheetFormatPr defaultRowHeight="14.5" x14ac:dyDescent="0.35"/>
  <cols>
    <col min="1" max="1" width="10.81640625" bestFit="1" customWidth="1"/>
    <col min="2" max="2" width="13.26953125" bestFit="1" customWidth="1"/>
    <col min="3" max="3" width="11.90625" bestFit="1" customWidth="1"/>
    <col min="4" max="4" width="14.54296875" bestFit="1" customWidth="1"/>
    <col min="5" max="5" width="16.6328125" bestFit="1" customWidth="1"/>
    <col min="6" max="6" width="23.90625" bestFit="1" customWidth="1"/>
    <col min="7" max="7" width="19.36328125" bestFit="1" customWidth="1"/>
    <col min="8" max="8" width="25.36328125" bestFit="1" customWidth="1"/>
    <col min="9" max="9" width="19.54296875" bestFit="1" customWidth="1"/>
    <col min="10" max="10" width="24.08984375" bestFit="1" customWidth="1"/>
    <col min="11" max="11" width="19" bestFit="1" customWidth="1"/>
    <col min="12" max="12" width="19.7265625" bestFit="1" customWidth="1"/>
    <col min="13" max="13" width="20.6328125" bestFit="1" customWidth="1"/>
    <col min="14" max="14" width="18.54296875" bestFit="1" customWidth="1"/>
    <col min="15" max="15" width="9.7265625" bestFit="1" customWidth="1"/>
    <col min="17" max="17" width="12.36328125" bestFit="1" customWidth="1"/>
    <col min="18" max="18" width="16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13"/>
      <c r="R1" s="13"/>
    </row>
    <row r="2" spans="1:18" x14ac:dyDescent="0.35">
      <c r="A2">
        <v>1503960366</v>
      </c>
      <c r="B2" s="1" t="s">
        <v>15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Q2" s="15"/>
      <c r="R2" s="16"/>
    </row>
    <row r="3" spans="1:18" x14ac:dyDescent="0.35">
      <c r="A3">
        <v>1503960366</v>
      </c>
      <c r="B3" s="1" t="s">
        <v>16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Q3" s="15"/>
      <c r="R3" s="16"/>
    </row>
    <row r="4" spans="1:18" x14ac:dyDescent="0.35">
      <c r="A4">
        <v>1503960366</v>
      </c>
      <c r="B4" s="1" t="s">
        <v>17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Q4" s="15"/>
      <c r="R4" s="16"/>
    </row>
    <row r="5" spans="1:18" x14ac:dyDescent="0.35">
      <c r="A5">
        <v>1503960366</v>
      </c>
      <c r="B5" s="1" t="s">
        <v>18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Q5" s="15"/>
      <c r="R5" s="16"/>
    </row>
    <row r="6" spans="1:18" x14ac:dyDescent="0.35">
      <c r="A6">
        <v>1503960366</v>
      </c>
      <c r="B6" s="1" t="s">
        <v>19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Q6" s="15"/>
      <c r="R6" s="16"/>
    </row>
    <row r="7" spans="1:18" x14ac:dyDescent="0.35">
      <c r="A7">
        <v>1503960366</v>
      </c>
      <c r="B7" s="1" t="s">
        <v>20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Q7" s="15"/>
      <c r="R7" s="16"/>
    </row>
    <row r="8" spans="1:18" x14ac:dyDescent="0.35">
      <c r="A8">
        <v>1503960366</v>
      </c>
      <c r="B8" s="1" t="s">
        <v>21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Q8" s="15"/>
      <c r="R8" s="16"/>
    </row>
    <row r="9" spans="1:18" x14ac:dyDescent="0.35">
      <c r="A9">
        <v>1503960366</v>
      </c>
      <c r="B9" s="1" t="s">
        <v>22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Q9" s="15"/>
      <c r="R9" s="16"/>
    </row>
    <row r="10" spans="1:18" x14ac:dyDescent="0.35">
      <c r="A10">
        <v>1503960366</v>
      </c>
      <c r="B10" s="1" t="s">
        <v>23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Q10" s="15"/>
      <c r="R10" s="16"/>
    </row>
    <row r="11" spans="1:18" x14ac:dyDescent="0.35">
      <c r="A11">
        <v>1503960366</v>
      </c>
      <c r="B11" s="1" t="s">
        <v>24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Q11" s="15"/>
      <c r="R11" s="16"/>
    </row>
    <row r="12" spans="1:18" x14ac:dyDescent="0.35">
      <c r="A12">
        <v>1503960366</v>
      </c>
      <c r="B12" s="1" t="s">
        <v>25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Q12" s="15"/>
      <c r="R12" s="16"/>
    </row>
    <row r="13" spans="1:18" x14ac:dyDescent="0.35">
      <c r="A13">
        <v>1503960366</v>
      </c>
      <c r="B13" s="1" t="s">
        <v>26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Q13" s="15"/>
      <c r="R13" s="16"/>
    </row>
    <row r="14" spans="1:18" x14ac:dyDescent="0.35">
      <c r="A14">
        <v>1503960366</v>
      </c>
      <c r="B14" s="1" t="s">
        <v>27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Q14" s="15"/>
      <c r="R14" s="16"/>
    </row>
    <row r="15" spans="1:18" x14ac:dyDescent="0.35">
      <c r="A15">
        <v>1503960366</v>
      </c>
      <c r="B15" s="1" t="s">
        <v>28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Q15" s="15"/>
      <c r="R15" s="16"/>
    </row>
    <row r="16" spans="1:18" x14ac:dyDescent="0.35">
      <c r="A16">
        <v>1503960366</v>
      </c>
      <c r="B16" s="1" t="s">
        <v>29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Q16" s="15"/>
      <c r="R16" s="16"/>
    </row>
    <row r="17" spans="1:18" x14ac:dyDescent="0.35">
      <c r="A17">
        <v>1503960366</v>
      </c>
      <c r="B17" s="1" t="s">
        <v>30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Q17" s="15"/>
      <c r="R17" s="16"/>
    </row>
    <row r="18" spans="1:18" x14ac:dyDescent="0.35">
      <c r="A18">
        <v>1503960366</v>
      </c>
      <c r="B18" s="1" t="s">
        <v>31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Q18" s="15"/>
      <c r="R18" s="16"/>
    </row>
    <row r="19" spans="1:18" x14ac:dyDescent="0.35">
      <c r="A19">
        <v>1503960366</v>
      </c>
      <c r="B19" s="1" t="s">
        <v>32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Q19" s="15"/>
      <c r="R19" s="16"/>
    </row>
    <row r="20" spans="1:18" x14ac:dyDescent="0.35">
      <c r="A20">
        <v>1503960366</v>
      </c>
      <c r="B20" s="1" t="s">
        <v>33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Q20" s="15"/>
      <c r="R20" s="16"/>
    </row>
    <row r="21" spans="1:18" x14ac:dyDescent="0.35">
      <c r="A21">
        <v>1503960366</v>
      </c>
      <c r="B21" s="1" t="s">
        <v>34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Q21" s="15"/>
      <c r="R21" s="16"/>
    </row>
    <row r="22" spans="1:18" x14ac:dyDescent="0.35">
      <c r="A22">
        <v>1503960366</v>
      </c>
      <c r="B22" s="1" t="s">
        <v>35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Q22" s="15"/>
      <c r="R22" s="16"/>
    </row>
    <row r="23" spans="1:18" x14ac:dyDescent="0.35">
      <c r="A23">
        <v>1503960366</v>
      </c>
      <c r="B23" s="1" t="s">
        <v>36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Q23" s="15"/>
      <c r="R23" s="16"/>
    </row>
    <row r="24" spans="1:18" x14ac:dyDescent="0.35">
      <c r="A24">
        <v>1503960366</v>
      </c>
      <c r="B24" s="1" t="s">
        <v>37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Q24" s="15"/>
      <c r="R24" s="16"/>
    </row>
    <row r="25" spans="1:18" x14ac:dyDescent="0.35">
      <c r="A25">
        <v>1503960366</v>
      </c>
      <c r="B25" s="1" t="s">
        <v>38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Q25" s="15"/>
      <c r="R25" s="16"/>
    </row>
    <row r="26" spans="1:18" x14ac:dyDescent="0.35">
      <c r="A26">
        <v>1503960366</v>
      </c>
      <c r="B26" s="1" t="s">
        <v>39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Q26" s="15"/>
      <c r="R26" s="16"/>
    </row>
    <row r="27" spans="1:18" x14ac:dyDescent="0.35">
      <c r="A27">
        <v>1503960366</v>
      </c>
      <c r="B27" s="1" t="s">
        <v>40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Q27" s="15"/>
      <c r="R27" s="16"/>
    </row>
    <row r="28" spans="1:18" x14ac:dyDescent="0.35">
      <c r="A28">
        <v>1503960366</v>
      </c>
      <c r="B28" s="1" t="s">
        <v>41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Q28" s="15"/>
      <c r="R28" s="16"/>
    </row>
    <row r="29" spans="1:18" x14ac:dyDescent="0.35">
      <c r="A29">
        <v>1503960366</v>
      </c>
      <c r="B29" s="1" t="s">
        <v>42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Q29" s="15"/>
      <c r="R29" s="16"/>
    </row>
    <row r="30" spans="1:18" x14ac:dyDescent="0.35">
      <c r="A30">
        <v>1503960366</v>
      </c>
      <c r="B30" s="1" t="s">
        <v>43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Q30" s="15"/>
      <c r="R30" s="16"/>
    </row>
    <row r="31" spans="1:18" x14ac:dyDescent="0.35">
      <c r="A31">
        <v>1503960366</v>
      </c>
      <c r="B31" s="1" t="s">
        <v>44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Q31" s="15"/>
      <c r="R31" s="16"/>
    </row>
    <row r="32" spans="1:18" x14ac:dyDescent="0.35">
      <c r="A32">
        <v>1503960366</v>
      </c>
      <c r="B32" s="1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Q32" s="15"/>
      <c r="R32" s="16"/>
    </row>
    <row r="33" spans="1:18" x14ac:dyDescent="0.35">
      <c r="A33">
        <v>1624580081</v>
      </c>
      <c r="B33" s="1" t="s">
        <v>15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Q33" s="15"/>
      <c r="R33" s="16"/>
    </row>
    <row r="34" spans="1:18" x14ac:dyDescent="0.35">
      <c r="A34">
        <v>1624580081</v>
      </c>
      <c r="B34" s="1" t="s">
        <v>16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Q34" s="15"/>
      <c r="R34" s="16"/>
    </row>
    <row r="35" spans="1:18" x14ac:dyDescent="0.35">
      <c r="A35">
        <v>1624580081</v>
      </c>
      <c r="B35" s="1" t="s">
        <v>17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8" x14ac:dyDescent="0.35">
      <c r="A36">
        <v>1624580081</v>
      </c>
      <c r="B36" s="1" t="s">
        <v>18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8" x14ac:dyDescent="0.35">
      <c r="A37">
        <v>1624580081</v>
      </c>
      <c r="B37" s="1" t="s">
        <v>19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8" x14ac:dyDescent="0.35">
      <c r="A38">
        <v>1624580081</v>
      </c>
      <c r="B38" s="1" t="s">
        <v>20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8" x14ac:dyDescent="0.35">
      <c r="A39">
        <v>1624580081</v>
      </c>
      <c r="B39" s="1" t="s">
        <v>21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8" x14ac:dyDescent="0.35">
      <c r="A40">
        <v>1624580081</v>
      </c>
      <c r="B40" s="1" t="s">
        <v>22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8" x14ac:dyDescent="0.35">
      <c r="A41">
        <v>1624580081</v>
      </c>
      <c r="B41" s="1" t="s">
        <v>23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8" x14ac:dyDescent="0.35">
      <c r="A42">
        <v>1624580081</v>
      </c>
      <c r="B42" s="1" t="s">
        <v>24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8" x14ac:dyDescent="0.35">
      <c r="A43">
        <v>1624580081</v>
      </c>
      <c r="B43" s="1" t="s">
        <v>25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8" x14ac:dyDescent="0.35">
      <c r="A44">
        <v>1624580081</v>
      </c>
      <c r="B44" s="1" t="s">
        <v>26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8" x14ac:dyDescent="0.35">
      <c r="A45">
        <v>1624580081</v>
      </c>
      <c r="B45" s="1" t="s">
        <v>27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8" x14ac:dyDescent="0.35">
      <c r="A46">
        <v>1624580081</v>
      </c>
      <c r="B46" s="1" t="s">
        <v>28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8" x14ac:dyDescent="0.35">
      <c r="A47">
        <v>1624580081</v>
      </c>
      <c r="B47" s="1" t="s">
        <v>29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8" x14ac:dyDescent="0.35">
      <c r="A48">
        <v>1624580081</v>
      </c>
      <c r="B48" s="1" t="s">
        <v>30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5">
      <c r="A49">
        <v>1624580081</v>
      </c>
      <c r="B49" s="1" t="s">
        <v>31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5">
      <c r="A50">
        <v>1624580081</v>
      </c>
      <c r="B50" s="1" t="s">
        <v>32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5">
      <c r="A51">
        <v>1624580081</v>
      </c>
      <c r="B51" s="1" t="s">
        <v>33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5">
      <c r="A52">
        <v>1624580081</v>
      </c>
      <c r="B52" s="1" t="s">
        <v>34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5">
      <c r="A53">
        <v>1624580081</v>
      </c>
      <c r="B53" s="1" t="s">
        <v>35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5">
      <c r="A54">
        <v>1624580081</v>
      </c>
      <c r="B54" s="1" t="s">
        <v>36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5">
      <c r="A55">
        <v>1624580081</v>
      </c>
      <c r="B55" s="1" t="s">
        <v>37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5">
      <c r="A56">
        <v>1624580081</v>
      </c>
      <c r="B56" s="1" t="s">
        <v>38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5">
      <c r="A57">
        <v>1624580081</v>
      </c>
      <c r="B57" s="1" t="s">
        <v>39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5">
      <c r="A58">
        <v>1624580081</v>
      </c>
      <c r="B58" s="1" t="s">
        <v>40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5">
      <c r="A59">
        <v>1624580081</v>
      </c>
      <c r="B59" s="1" t="s">
        <v>41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5">
      <c r="A60">
        <v>1624580081</v>
      </c>
      <c r="B60" s="1" t="s">
        <v>42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5">
      <c r="A61">
        <v>1624580081</v>
      </c>
      <c r="B61" s="1" t="s">
        <v>43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5">
      <c r="A62">
        <v>1624580081</v>
      </c>
      <c r="B62" s="1" t="s">
        <v>44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5">
      <c r="A63">
        <v>1624580081</v>
      </c>
      <c r="B63" s="1" t="s">
        <v>45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5">
      <c r="A64">
        <v>1644430081</v>
      </c>
      <c r="B64" s="1" t="s">
        <v>15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5">
      <c r="A65">
        <v>1644430081</v>
      </c>
      <c r="B65" s="1" t="s">
        <v>16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5">
      <c r="A66">
        <v>1644430081</v>
      </c>
      <c r="B66" s="1" t="s">
        <v>17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5">
      <c r="A67">
        <v>1644430081</v>
      </c>
      <c r="B67" s="1" t="s">
        <v>18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5">
      <c r="A68">
        <v>1644430081</v>
      </c>
      <c r="B68" s="1" t="s">
        <v>19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5">
      <c r="A69">
        <v>1644430081</v>
      </c>
      <c r="B69" s="1" t="s">
        <v>20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5">
      <c r="A70">
        <v>1644430081</v>
      </c>
      <c r="B70" s="1" t="s">
        <v>21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5">
      <c r="A71">
        <v>1644430081</v>
      </c>
      <c r="B71" s="1" t="s">
        <v>22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5">
      <c r="A72">
        <v>1644430081</v>
      </c>
      <c r="B72" s="1" t="s">
        <v>23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5">
      <c r="A73">
        <v>1644430081</v>
      </c>
      <c r="B73" s="1" t="s">
        <v>24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5">
      <c r="A74">
        <v>1644430081</v>
      </c>
      <c r="B74" s="1" t="s">
        <v>25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5">
      <c r="A75">
        <v>1644430081</v>
      </c>
      <c r="B75" s="1" t="s">
        <v>26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5">
      <c r="A76">
        <v>1644430081</v>
      </c>
      <c r="B76" s="1" t="s">
        <v>27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5">
      <c r="A77">
        <v>1644430081</v>
      </c>
      <c r="B77" s="1" t="s">
        <v>28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5">
      <c r="A78">
        <v>1644430081</v>
      </c>
      <c r="B78" s="1" t="s">
        <v>29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5">
      <c r="A79">
        <v>1644430081</v>
      </c>
      <c r="B79" s="1" t="s">
        <v>30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5">
      <c r="A80">
        <v>1644430081</v>
      </c>
      <c r="B80" s="1" t="s">
        <v>31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5">
      <c r="A81">
        <v>1644430081</v>
      </c>
      <c r="B81" s="1" t="s">
        <v>32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5">
      <c r="A82">
        <v>1644430081</v>
      </c>
      <c r="B82" s="1" t="s">
        <v>33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5">
      <c r="A83">
        <v>1644430081</v>
      </c>
      <c r="B83" s="1" t="s">
        <v>34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5">
      <c r="A84">
        <v>1644430081</v>
      </c>
      <c r="B84" s="1" t="s">
        <v>35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5">
      <c r="A85">
        <v>1644430081</v>
      </c>
      <c r="B85" s="1" t="s">
        <v>36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5">
      <c r="A86">
        <v>1644430081</v>
      </c>
      <c r="B86" s="1" t="s">
        <v>37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5">
      <c r="A87">
        <v>1644430081</v>
      </c>
      <c r="B87" s="1" t="s">
        <v>38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5">
      <c r="A88">
        <v>1644430081</v>
      </c>
      <c r="B88" s="1" t="s">
        <v>39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5">
      <c r="A89">
        <v>1644430081</v>
      </c>
      <c r="B89" s="1" t="s">
        <v>40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5">
      <c r="A90">
        <v>1644430081</v>
      </c>
      <c r="B90" s="1" t="s">
        <v>41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5">
      <c r="A91">
        <v>1644430081</v>
      </c>
      <c r="B91" s="1" t="s">
        <v>42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5">
      <c r="A92">
        <v>1644430081</v>
      </c>
      <c r="B92" s="1" t="s">
        <v>43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5">
      <c r="A93">
        <v>1644430081</v>
      </c>
      <c r="B93" s="1" t="s">
        <v>44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5">
      <c r="A94">
        <v>1844505072</v>
      </c>
      <c r="B94" s="1" t="s">
        <v>15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5">
      <c r="A95">
        <v>1844505072</v>
      </c>
      <c r="B95" s="1" t="s">
        <v>16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5">
      <c r="A96">
        <v>1844505072</v>
      </c>
      <c r="B96" s="1" t="s">
        <v>17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5">
      <c r="A97">
        <v>1844505072</v>
      </c>
      <c r="B97" s="1" t="s">
        <v>18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5">
      <c r="A98">
        <v>1844505072</v>
      </c>
      <c r="B98" s="1" t="s">
        <v>19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5">
      <c r="A99">
        <v>1844505072</v>
      </c>
      <c r="B99" s="1" t="s">
        <v>20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5">
      <c r="A100">
        <v>1844505072</v>
      </c>
      <c r="B100" s="1" t="s">
        <v>21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5">
      <c r="A101">
        <v>1844505072</v>
      </c>
      <c r="B101" s="1" t="s">
        <v>22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5">
      <c r="A102">
        <v>1844505072</v>
      </c>
      <c r="B102" s="1" t="s">
        <v>23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5">
      <c r="A103">
        <v>1844505072</v>
      </c>
      <c r="B103" s="1" t="s">
        <v>24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5">
      <c r="A104">
        <v>1844505072</v>
      </c>
      <c r="B104" s="1" t="s">
        <v>25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5">
      <c r="A105">
        <v>1844505072</v>
      </c>
      <c r="B105" s="1" t="s">
        <v>26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5">
      <c r="A106">
        <v>1844505072</v>
      </c>
      <c r="B106" s="1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5">
      <c r="A107">
        <v>1844505072</v>
      </c>
      <c r="B107" s="1" t="s">
        <v>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5">
      <c r="A108">
        <v>1844505072</v>
      </c>
      <c r="B108" s="1" t="s">
        <v>29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5">
      <c r="A109">
        <v>1844505072</v>
      </c>
      <c r="B109" s="1" t="s">
        <v>30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5">
      <c r="A110">
        <v>1844505072</v>
      </c>
      <c r="B110" s="1" t="s">
        <v>31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5">
      <c r="A111">
        <v>1844505072</v>
      </c>
      <c r="B111" s="1" t="s">
        <v>32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5">
      <c r="A112">
        <v>1844505072</v>
      </c>
      <c r="B112" s="1" t="s">
        <v>33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5">
      <c r="A113">
        <v>1844505072</v>
      </c>
      <c r="B113" s="1" t="s">
        <v>34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5">
      <c r="A114">
        <v>1844505072</v>
      </c>
      <c r="B114" s="1" t="s">
        <v>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5">
      <c r="A115">
        <v>1844505072</v>
      </c>
      <c r="B115" s="1" t="s">
        <v>36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5">
      <c r="A116">
        <v>1844505072</v>
      </c>
      <c r="B116" s="1" t="s">
        <v>37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5">
      <c r="A117">
        <v>1844505072</v>
      </c>
      <c r="B117" s="1" t="s">
        <v>38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5">
      <c r="A118">
        <v>1844505072</v>
      </c>
      <c r="B118" s="1" t="s">
        <v>39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5">
      <c r="A119">
        <v>1844505072</v>
      </c>
      <c r="B119" s="1" t="s">
        <v>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5">
      <c r="A120">
        <v>1844505072</v>
      </c>
      <c r="B120" s="1" t="s">
        <v>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5">
      <c r="A121">
        <v>1844505072</v>
      </c>
      <c r="B121" s="1" t="s">
        <v>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5">
      <c r="A122">
        <v>1844505072</v>
      </c>
      <c r="B122" s="1" t="s">
        <v>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5">
      <c r="A123">
        <v>1844505072</v>
      </c>
      <c r="B123" s="1" t="s">
        <v>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5">
      <c r="A124">
        <v>1844505072</v>
      </c>
      <c r="B124" s="1" t="s">
        <v>45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5">
      <c r="A125">
        <v>1927972279</v>
      </c>
      <c r="B125" s="1" t="s">
        <v>15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5">
      <c r="A126">
        <v>1927972279</v>
      </c>
      <c r="B126" s="1" t="s">
        <v>16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5">
      <c r="A127">
        <v>1927972279</v>
      </c>
      <c r="B127" s="1" t="s">
        <v>17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5">
      <c r="A128">
        <v>1927972279</v>
      </c>
      <c r="B128" s="1" t="s">
        <v>18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5">
      <c r="A129">
        <v>1927972279</v>
      </c>
      <c r="B129" s="1" t="s">
        <v>19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5">
      <c r="A130">
        <v>1927972279</v>
      </c>
      <c r="B130" s="1" t="s">
        <v>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5">
      <c r="A131">
        <v>1927972279</v>
      </c>
      <c r="B131" s="1" t="s">
        <v>21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5">
      <c r="A132">
        <v>1927972279</v>
      </c>
      <c r="B132" s="1" t="s">
        <v>22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5">
      <c r="A133">
        <v>1927972279</v>
      </c>
      <c r="B133" s="1" t="s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5">
      <c r="A134">
        <v>1927972279</v>
      </c>
      <c r="B134" s="1" t="s">
        <v>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5">
      <c r="A135">
        <v>1927972279</v>
      </c>
      <c r="B135" s="1" t="s">
        <v>25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5">
      <c r="A136">
        <v>1927972279</v>
      </c>
      <c r="B136" s="1" t="s">
        <v>26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5">
      <c r="A137">
        <v>1927972279</v>
      </c>
      <c r="B137" s="1" t="s">
        <v>27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5">
      <c r="A138">
        <v>1927972279</v>
      </c>
      <c r="B138" s="1" t="s">
        <v>28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5">
      <c r="A139">
        <v>1927972279</v>
      </c>
      <c r="B139" s="1" t="s">
        <v>29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5">
      <c r="A140">
        <v>1927972279</v>
      </c>
      <c r="B140" s="1" t="s">
        <v>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5">
      <c r="A141">
        <v>1927972279</v>
      </c>
      <c r="B141" s="1" t="s">
        <v>31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5">
      <c r="A142">
        <v>1927972279</v>
      </c>
      <c r="B142" s="1" t="s">
        <v>32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5">
      <c r="A143">
        <v>1927972279</v>
      </c>
      <c r="B143" s="1" t="s">
        <v>33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5">
      <c r="A144">
        <v>1927972279</v>
      </c>
      <c r="B144" s="1" t="s">
        <v>34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5">
      <c r="A145">
        <v>1927972279</v>
      </c>
      <c r="B145" s="1" t="s">
        <v>35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5">
      <c r="A146">
        <v>1927972279</v>
      </c>
      <c r="B146" s="1" t="s">
        <v>36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5">
      <c r="A147">
        <v>1927972279</v>
      </c>
      <c r="B147" s="1" t="s">
        <v>37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5">
      <c r="A148">
        <v>1927972279</v>
      </c>
      <c r="B148" s="1" t="s">
        <v>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5">
      <c r="A149">
        <v>1927972279</v>
      </c>
      <c r="B149" s="1" t="s">
        <v>39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5">
      <c r="A150">
        <v>1927972279</v>
      </c>
      <c r="B150" s="1" t="s">
        <v>40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5">
      <c r="A151">
        <v>1927972279</v>
      </c>
      <c r="B151" s="1" t="s">
        <v>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5">
      <c r="A152">
        <v>1927972279</v>
      </c>
      <c r="B152" s="1" t="s">
        <v>42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5">
      <c r="A153">
        <v>1927972279</v>
      </c>
      <c r="B153" s="1" t="s">
        <v>43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5">
      <c r="A154">
        <v>1927972279</v>
      </c>
      <c r="B154" s="1" t="s">
        <v>44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5">
      <c r="A155">
        <v>1927972279</v>
      </c>
      <c r="B155" s="1" t="s">
        <v>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5">
      <c r="A156">
        <v>2022484408</v>
      </c>
      <c r="B156" s="1" t="s">
        <v>15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5">
      <c r="A157">
        <v>2022484408</v>
      </c>
      <c r="B157" s="1" t="s">
        <v>16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5">
      <c r="A158">
        <v>2022484408</v>
      </c>
      <c r="B158" s="1" t="s">
        <v>17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5">
      <c r="A159">
        <v>2022484408</v>
      </c>
      <c r="B159" s="1" t="s">
        <v>18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5">
      <c r="A160">
        <v>2022484408</v>
      </c>
      <c r="B160" s="1" t="s">
        <v>19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5">
      <c r="A161">
        <v>2022484408</v>
      </c>
      <c r="B161" s="1" t="s">
        <v>20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5">
      <c r="A162">
        <v>2022484408</v>
      </c>
      <c r="B162" s="1" t="s">
        <v>21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5">
      <c r="A163">
        <v>2022484408</v>
      </c>
      <c r="B163" s="1" t="s">
        <v>22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5">
      <c r="A164">
        <v>2022484408</v>
      </c>
      <c r="B164" s="1" t="s">
        <v>23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5">
      <c r="A165">
        <v>2022484408</v>
      </c>
      <c r="B165" s="1" t="s">
        <v>24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5">
      <c r="A166">
        <v>2022484408</v>
      </c>
      <c r="B166" s="1" t="s">
        <v>25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5">
      <c r="A167">
        <v>2022484408</v>
      </c>
      <c r="B167" s="1" t="s">
        <v>26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5">
      <c r="A168">
        <v>2022484408</v>
      </c>
      <c r="B168" s="1" t="s">
        <v>27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5">
      <c r="A169">
        <v>2022484408</v>
      </c>
      <c r="B169" s="1" t="s">
        <v>28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5">
      <c r="A170">
        <v>2022484408</v>
      </c>
      <c r="B170" s="1" t="s">
        <v>29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5">
      <c r="A171">
        <v>2022484408</v>
      </c>
      <c r="B171" s="1" t="s">
        <v>30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5">
      <c r="A172">
        <v>2022484408</v>
      </c>
      <c r="B172" s="1" t="s">
        <v>31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5">
      <c r="A173">
        <v>2022484408</v>
      </c>
      <c r="B173" s="1" t="s">
        <v>32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5">
      <c r="A174">
        <v>2022484408</v>
      </c>
      <c r="B174" s="1" t="s">
        <v>33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5">
      <c r="A175">
        <v>2022484408</v>
      </c>
      <c r="B175" s="1" t="s">
        <v>34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5">
      <c r="A176">
        <v>2022484408</v>
      </c>
      <c r="B176" s="1" t="s">
        <v>35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5">
      <c r="A177">
        <v>2022484408</v>
      </c>
      <c r="B177" s="1" t="s">
        <v>36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5">
      <c r="A178">
        <v>2022484408</v>
      </c>
      <c r="B178" s="1" t="s">
        <v>37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5">
      <c r="A179">
        <v>2022484408</v>
      </c>
      <c r="B179" s="1" t="s">
        <v>38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5">
      <c r="A180">
        <v>2022484408</v>
      </c>
      <c r="B180" s="1" t="s">
        <v>39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5">
      <c r="A181">
        <v>2022484408</v>
      </c>
      <c r="B181" s="1" t="s">
        <v>40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5">
      <c r="A182">
        <v>2022484408</v>
      </c>
      <c r="B182" s="1" t="s">
        <v>41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5">
      <c r="A183">
        <v>2022484408</v>
      </c>
      <c r="B183" s="1" t="s">
        <v>42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5">
      <c r="A184">
        <v>2022484408</v>
      </c>
      <c r="B184" s="1" t="s">
        <v>43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5">
      <c r="A185">
        <v>2022484408</v>
      </c>
      <c r="B185" s="1" t="s">
        <v>44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5">
      <c r="A186">
        <v>2022484408</v>
      </c>
      <c r="B186" s="1" t="s">
        <v>45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5">
      <c r="A187">
        <v>2026352035</v>
      </c>
      <c r="B187" s="1" t="s">
        <v>15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5">
      <c r="A188">
        <v>2026352035</v>
      </c>
      <c r="B188" s="1" t="s">
        <v>16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5">
      <c r="A189">
        <v>2026352035</v>
      </c>
      <c r="B189" s="1" t="s">
        <v>17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5">
      <c r="A190">
        <v>2026352035</v>
      </c>
      <c r="B190" s="1" t="s">
        <v>18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5">
      <c r="A191">
        <v>2026352035</v>
      </c>
      <c r="B191" s="1" t="s">
        <v>19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5">
      <c r="A192">
        <v>2026352035</v>
      </c>
      <c r="B192" s="1" t="s">
        <v>20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5">
      <c r="A193">
        <v>2026352035</v>
      </c>
      <c r="B193" s="1" t="s">
        <v>21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5">
      <c r="A194">
        <v>2026352035</v>
      </c>
      <c r="B194" s="1" t="s">
        <v>22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5">
      <c r="A195">
        <v>2026352035</v>
      </c>
      <c r="B195" s="1" t="s">
        <v>23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5">
      <c r="A196">
        <v>2026352035</v>
      </c>
      <c r="B196" s="1" t="s">
        <v>24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5">
      <c r="A197">
        <v>2026352035</v>
      </c>
      <c r="B197" s="1" t="s">
        <v>25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5">
      <c r="A198">
        <v>2026352035</v>
      </c>
      <c r="B198" s="1" t="s">
        <v>26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5">
      <c r="A199">
        <v>2026352035</v>
      </c>
      <c r="B199" s="1" t="s">
        <v>27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5">
      <c r="A200">
        <v>2026352035</v>
      </c>
      <c r="B200" s="1" t="s">
        <v>28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5">
      <c r="A201">
        <v>2026352035</v>
      </c>
      <c r="B201" s="1" t="s">
        <v>29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5">
      <c r="A202">
        <v>2026352035</v>
      </c>
      <c r="B202" s="1" t="s">
        <v>30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5">
      <c r="A203">
        <v>2026352035</v>
      </c>
      <c r="B203" s="1" t="s">
        <v>31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5">
      <c r="A204">
        <v>2026352035</v>
      </c>
      <c r="B204" s="1" t="s">
        <v>32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5">
      <c r="A205">
        <v>2026352035</v>
      </c>
      <c r="B205" s="1" t="s">
        <v>33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5">
      <c r="A206">
        <v>2026352035</v>
      </c>
      <c r="B206" s="1" t="s">
        <v>34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5">
      <c r="A207">
        <v>2026352035</v>
      </c>
      <c r="B207" s="1" t="s">
        <v>35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5">
      <c r="A208">
        <v>2026352035</v>
      </c>
      <c r="B208" s="1" t="s">
        <v>36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5">
      <c r="A209">
        <v>2026352035</v>
      </c>
      <c r="B209" s="1" t="s">
        <v>37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5">
      <c r="A210">
        <v>2026352035</v>
      </c>
      <c r="B210" s="1" t="s">
        <v>38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5">
      <c r="A211">
        <v>2026352035</v>
      </c>
      <c r="B211" s="1" t="s">
        <v>39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5">
      <c r="A212">
        <v>2026352035</v>
      </c>
      <c r="B212" s="1" t="s">
        <v>40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5">
      <c r="A213">
        <v>2026352035</v>
      </c>
      <c r="B213" s="1" t="s">
        <v>41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5">
      <c r="A214">
        <v>2026352035</v>
      </c>
      <c r="B214" s="1" t="s">
        <v>42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5">
      <c r="A215">
        <v>2026352035</v>
      </c>
      <c r="B215" s="1" t="s">
        <v>43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5">
      <c r="A216">
        <v>2026352035</v>
      </c>
      <c r="B216" s="1" t="s">
        <v>44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5">
      <c r="A217">
        <v>2026352035</v>
      </c>
      <c r="B217" s="1" t="s">
        <v>45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5">
      <c r="A218">
        <v>2320127002</v>
      </c>
      <c r="B218" s="1" t="s">
        <v>15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5">
      <c r="A219">
        <v>2320127002</v>
      </c>
      <c r="B219" s="1" t="s">
        <v>16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5">
      <c r="A220">
        <v>2320127002</v>
      </c>
      <c r="B220" s="1" t="s">
        <v>17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5">
      <c r="A221">
        <v>2320127002</v>
      </c>
      <c r="B221" s="1" t="s">
        <v>18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5">
      <c r="A222">
        <v>2320127002</v>
      </c>
      <c r="B222" s="1" t="s">
        <v>19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5">
      <c r="A223">
        <v>2320127002</v>
      </c>
      <c r="B223" s="1" t="s">
        <v>20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5">
      <c r="A224">
        <v>2320127002</v>
      </c>
      <c r="B224" s="1" t="s">
        <v>21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5">
      <c r="A225">
        <v>2320127002</v>
      </c>
      <c r="B225" s="1" t="s">
        <v>22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5">
      <c r="A226">
        <v>2320127002</v>
      </c>
      <c r="B226" s="1" t="s">
        <v>23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5">
      <c r="A227">
        <v>2320127002</v>
      </c>
      <c r="B227" s="1" t="s">
        <v>24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5">
      <c r="A228">
        <v>2320127002</v>
      </c>
      <c r="B228" s="1" t="s">
        <v>25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5">
      <c r="A229">
        <v>2320127002</v>
      </c>
      <c r="B229" s="1" t="s">
        <v>26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5">
      <c r="A230">
        <v>2320127002</v>
      </c>
      <c r="B230" s="1" t="s">
        <v>27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5">
      <c r="A231">
        <v>2320127002</v>
      </c>
      <c r="B231" s="1" t="s">
        <v>28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5">
      <c r="A232">
        <v>2320127002</v>
      </c>
      <c r="B232" s="1" t="s">
        <v>29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5">
      <c r="A233">
        <v>2320127002</v>
      </c>
      <c r="B233" s="1" t="s">
        <v>30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5">
      <c r="A234">
        <v>2320127002</v>
      </c>
      <c r="B234" s="1" t="s">
        <v>31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5">
      <c r="A235">
        <v>2320127002</v>
      </c>
      <c r="B235" s="1" t="s">
        <v>32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5">
      <c r="A236">
        <v>2320127002</v>
      </c>
      <c r="B236" s="1" t="s">
        <v>33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5">
      <c r="A237">
        <v>2320127002</v>
      </c>
      <c r="B237" s="1" t="s">
        <v>34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5">
      <c r="A238">
        <v>2320127002</v>
      </c>
      <c r="B238" s="1" t="s">
        <v>35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5">
      <c r="A239">
        <v>2320127002</v>
      </c>
      <c r="B239" s="1" t="s">
        <v>36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5">
      <c r="A240">
        <v>2320127002</v>
      </c>
      <c r="B240" s="1" t="s">
        <v>37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5">
      <c r="A241">
        <v>2320127002</v>
      </c>
      <c r="B241" s="1" t="s">
        <v>38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5">
      <c r="A242">
        <v>2320127002</v>
      </c>
      <c r="B242" s="1" t="s">
        <v>39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5">
      <c r="A243">
        <v>2320127002</v>
      </c>
      <c r="B243" s="1" t="s">
        <v>40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5">
      <c r="A244">
        <v>2320127002</v>
      </c>
      <c r="B244" s="1" t="s">
        <v>41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5">
      <c r="A245">
        <v>2320127002</v>
      </c>
      <c r="B245" s="1" t="s">
        <v>42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5">
      <c r="A246">
        <v>2320127002</v>
      </c>
      <c r="B246" s="1" t="s">
        <v>43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5">
      <c r="A247">
        <v>2320127002</v>
      </c>
      <c r="B247" s="1" t="s">
        <v>44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5">
      <c r="A248">
        <v>2320127002</v>
      </c>
      <c r="B248" s="1" t="s">
        <v>45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5">
      <c r="A249">
        <v>2347167796</v>
      </c>
      <c r="B249" s="1" t="s">
        <v>15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5">
      <c r="A250">
        <v>2347167796</v>
      </c>
      <c r="B250" s="1" t="s">
        <v>16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5">
      <c r="A251">
        <v>2347167796</v>
      </c>
      <c r="B251" s="1" t="s">
        <v>17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5">
      <c r="A252">
        <v>2347167796</v>
      </c>
      <c r="B252" s="1" t="s">
        <v>18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5">
      <c r="A253">
        <v>2347167796</v>
      </c>
      <c r="B253" s="1" t="s">
        <v>19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5">
      <c r="A254">
        <v>2347167796</v>
      </c>
      <c r="B254" s="1" t="s">
        <v>20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5">
      <c r="A255">
        <v>2347167796</v>
      </c>
      <c r="B255" s="1" t="s">
        <v>21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5">
      <c r="A256">
        <v>2347167796</v>
      </c>
      <c r="B256" s="1" t="s">
        <v>22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5">
      <c r="A257">
        <v>2347167796</v>
      </c>
      <c r="B257" s="1" t="s">
        <v>23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5">
      <c r="A258">
        <v>2347167796</v>
      </c>
      <c r="B258" s="1" t="s">
        <v>24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5">
      <c r="A259">
        <v>2347167796</v>
      </c>
      <c r="B259" s="1" t="s">
        <v>25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5">
      <c r="A260">
        <v>2347167796</v>
      </c>
      <c r="B260" s="1" t="s">
        <v>26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5">
      <c r="A261">
        <v>2347167796</v>
      </c>
      <c r="B261" s="1" t="s">
        <v>27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5">
      <c r="A262">
        <v>2347167796</v>
      </c>
      <c r="B262" s="1" t="s">
        <v>28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5">
      <c r="A263">
        <v>2347167796</v>
      </c>
      <c r="B263" s="1" t="s">
        <v>29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5">
      <c r="A264">
        <v>2347167796</v>
      </c>
      <c r="B264" s="1" t="s">
        <v>30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5">
      <c r="A265">
        <v>2347167796</v>
      </c>
      <c r="B265" s="1" t="s">
        <v>31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5">
      <c r="A266">
        <v>2347167796</v>
      </c>
      <c r="B266" s="1" t="s">
        <v>32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5">
      <c r="A267">
        <v>2873212765</v>
      </c>
      <c r="B267" s="1" t="s">
        <v>15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5">
      <c r="A268">
        <v>2873212765</v>
      </c>
      <c r="B268" s="1" t="s">
        <v>16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5">
      <c r="A269">
        <v>2873212765</v>
      </c>
      <c r="B269" s="1" t="s">
        <v>17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5">
      <c r="A270">
        <v>2873212765</v>
      </c>
      <c r="B270" s="1" t="s">
        <v>18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5">
      <c r="A271">
        <v>2873212765</v>
      </c>
      <c r="B271" s="1" t="s">
        <v>19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5">
      <c r="A272">
        <v>2873212765</v>
      </c>
      <c r="B272" s="1" t="s">
        <v>20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5">
      <c r="A273">
        <v>2873212765</v>
      </c>
      <c r="B273" s="1" t="s">
        <v>21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5">
      <c r="A274">
        <v>2873212765</v>
      </c>
      <c r="B274" s="1" t="s">
        <v>22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5">
      <c r="A275">
        <v>2873212765</v>
      </c>
      <c r="B275" s="1" t="s">
        <v>23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5">
      <c r="A276">
        <v>2873212765</v>
      </c>
      <c r="B276" s="1" t="s">
        <v>24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5">
      <c r="A277">
        <v>2873212765</v>
      </c>
      <c r="B277" s="1" t="s">
        <v>25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5">
      <c r="A278">
        <v>2873212765</v>
      </c>
      <c r="B278" s="1" t="s">
        <v>26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5">
      <c r="A279">
        <v>2873212765</v>
      </c>
      <c r="B279" s="1" t="s">
        <v>27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5">
      <c r="A280">
        <v>2873212765</v>
      </c>
      <c r="B280" s="1" t="s">
        <v>28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5">
      <c r="A281">
        <v>2873212765</v>
      </c>
      <c r="B281" s="1" t="s">
        <v>29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5">
      <c r="A282">
        <v>2873212765</v>
      </c>
      <c r="B282" s="1" t="s">
        <v>30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5">
      <c r="A283">
        <v>2873212765</v>
      </c>
      <c r="B283" s="1" t="s">
        <v>31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5">
      <c r="A284">
        <v>2873212765</v>
      </c>
      <c r="B284" s="1" t="s">
        <v>32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5">
      <c r="A285">
        <v>2873212765</v>
      </c>
      <c r="B285" s="1" t="s">
        <v>33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5">
      <c r="A286">
        <v>2873212765</v>
      </c>
      <c r="B286" s="1" t="s">
        <v>34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5">
      <c r="A287">
        <v>2873212765</v>
      </c>
      <c r="B287" s="1" t="s">
        <v>35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5">
      <c r="A288">
        <v>2873212765</v>
      </c>
      <c r="B288" s="1" t="s">
        <v>36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5">
      <c r="A289">
        <v>2873212765</v>
      </c>
      <c r="B289" s="1" t="s">
        <v>37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5">
      <c r="A290">
        <v>2873212765</v>
      </c>
      <c r="B290" s="1" t="s">
        <v>38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5">
      <c r="A291">
        <v>2873212765</v>
      </c>
      <c r="B291" s="1" t="s">
        <v>39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5">
      <c r="A292">
        <v>2873212765</v>
      </c>
      <c r="B292" s="1" t="s">
        <v>40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5">
      <c r="A293">
        <v>2873212765</v>
      </c>
      <c r="B293" s="1" t="s">
        <v>41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5">
      <c r="A294">
        <v>2873212765</v>
      </c>
      <c r="B294" s="1" t="s">
        <v>42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5">
      <c r="A295">
        <v>2873212765</v>
      </c>
      <c r="B295" s="1" t="s">
        <v>43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5">
      <c r="A296">
        <v>2873212765</v>
      </c>
      <c r="B296" s="1" t="s">
        <v>44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5">
      <c r="A297">
        <v>2873212765</v>
      </c>
      <c r="B297" s="1" t="s">
        <v>45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5">
      <c r="A298">
        <v>3372868164</v>
      </c>
      <c r="B298" s="1" t="s">
        <v>15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5">
      <c r="A299">
        <v>3372868164</v>
      </c>
      <c r="B299" s="1" t="s">
        <v>16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5">
      <c r="A300">
        <v>3372868164</v>
      </c>
      <c r="B300" s="1" t="s">
        <v>17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5">
      <c r="A301">
        <v>3372868164</v>
      </c>
      <c r="B301" s="1" t="s">
        <v>18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5">
      <c r="A302">
        <v>3372868164</v>
      </c>
      <c r="B302" s="1" t="s">
        <v>19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5">
      <c r="A303">
        <v>3372868164</v>
      </c>
      <c r="B303" s="1" t="s">
        <v>20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5">
      <c r="A304">
        <v>3372868164</v>
      </c>
      <c r="B304" s="1" t="s">
        <v>21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5">
      <c r="A305">
        <v>3372868164</v>
      </c>
      <c r="B305" s="1" t="s">
        <v>22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5">
      <c r="A306">
        <v>3372868164</v>
      </c>
      <c r="B306" s="1" t="s">
        <v>23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5">
      <c r="A307">
        <v>3372868164</v>
      </c>
      <c r="B307" s="1" t="s">
        <v>24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5">
      <c r="A308">
        <v>3372868164</v>
      </c>
      <c r="B308" s="1" t="s">
        <v>25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5">
      <c r="A309">
        <v>3372868164</v>
      </c>
      <c r="B309" s="1" t="s">
        <v>26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5">
      <c r="A310">
        <v>3372868164</v>
      </c>
      <c r="B310" s="1" t="s">
        <v>27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5">
      <c r="A311">
        <v>3372868164</v>
      </c>
      <c r="B311" s="1" t="s">
        <v>28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5">
      <c r="A312">
        <v>3372868164</v>
      </c>
      <c r="B312" s="1" t="s">
        <v>29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5">
      <c r="A313">
        <v>3372868164</v>
      </c>
      <c r="B313" s="1" t="s">
        <v>30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5">
      <c r="A314">
        <v>3372868164</v>
      </c>
      <c r="B314" s="1" t="s">
        <v>31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5">
      <c r="A315">
        <v>3372868164</v>
      </c>
      <c r="B315" s="1" t="s">
        <v>32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5">
      <c r="A316">
        <v>3372868164</v>
      </c>
      <c r="B316" s="1" t="s">
        <v>33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5">
      <c r="A317">
        <v>3372868164</v>
      </c>
      <c r="B317" s="1" t="s">
        <v>34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5">
      <c r="A318">
        <v>3977333714</v>
      </c>
      <c r="B318" s="1" t="s">
        <v>15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5">
      <c r="A319">
        <v>3977333714</v>
      </c>
      <c r="B319" s="1" t="s">
        <v>16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5">
      <c r="A320">
        <v>3977333714</v>
      </c>
      <c r="B320" s="1" t="s">
        <v>17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5">
      <c r="A321">
        <v>3977333714</v>
      </c>
      <c r="B321" s="1" t="s">
        <v>18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5">
      <c r="A322">
        <v>3977333714</v>
      </c>
      <c r="B322" s="1" t="s">
        <v>19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5">
      <c r="A323">
        <v>3977333714</v>
      </c>
      <c r="B323" s="1" t="s">
        <v>20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5">
      <c r="A324">
        <v>3977333714</v>
      </c>
      <c r="B324" s="1" t="s">
        <v>21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5">
      <c r="A325">
        <v>3977333714</v>
      </c>
      <c r="B325" s="1" t="s">
        <v>22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5">
      <c r="A326">
        <v>3977333714</v>
      </c>
      <c r="B326" s="1" t="s">
        <v>23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5">
      <c r="A327">
        <v>3977333714</v>
      </c>
      <c r="B327" s="1" t="s">
        <v>24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5">
      <c r="A328">
        <v>3977333714</v>
      </c>
      <c r="B328" s="1" t="s">
        <v>25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5">
      <c r="A329">
        <v>3977333714</v>
      </c>
      <c r="B329" s="1" t="s">
        <v>26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5">
      <c r="A330">
        <v>3977333714</v>
      </c>
      <c r="B330" s="1" t="s">
        <v>27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5">
      <c r="A331">
        <v>3977333714</v>
      </c>
      <c r="B331" s="1" t="s">
        <v>28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5">
      <c r="A332">
        <v>3977333714</v>
      </c>
      <c r="B332" s="1" t="s">
        <v>29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5">
      <c r="A333">
        <v>3977333714</v>
      </c>
      <c r="B333" s="1" t="s">
        <v>30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5">
      <c r="A334">
        <v>3977333714</v>
      </c>
      <c r="B334" s="1" t="s">
        <v>31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5">
      <c r="A335">
        <v>3977333714</v>
      </c>
      <c r="B335" s="1" t="s">
        <v>32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5">
      <c r="A336">
        <v>3977333714</v>
      </c>
      <c r="B336" s="1" t="s">
        <v>33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5">
      <c r="A337">
        <v>3977333714</v>
      </c>
      <c r="B337" s="1" t="s">
        <v>34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5">
      <c r="A338">
        <v>3977333714</v>
      </c>
      <c r="B338" s="1" t="s">
        <v>35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5">
      <c r="A339">
        <v>3977333714</v>
      </c>
      <c r="B339" s="1" t="s">
        <v>36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5">
      <c r="A340">
        <v>3977333714</v>
      </c>
      <c r="B340" s="1" t="s">
        <v>37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5">
      <c r="A341">
        <v>3977333714</v>
      </c>
      <c r="B341" s="1" t="s">
        <v>38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5">
      <c r="A342">
        <v>3977333714</v>
      </c>
      <c r="B342" s="1" t="s">
        <v>39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5">
      <c r="A343">
        <v>3977333714</v>
      </c>
      <c r="B343" s="1" t="s">
        <v>40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5">
      <c r="A344">
        <v>3977333714</v>
      </c>
      <c r="B344" s="1" t="s">
        <v>41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5">
      <c r="A345">
        <v>3977333714</v>
      </c>
      <c r="B345" s="1" t="s">
        <v>42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5">
      <c r="A346">
        <v>3977333714</v>
      </c>
      <c r="B346" s="1" t="s">
        <v>43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5">
      <c r="A347">
        <v>3977333714</v>
      </c>
      <c r="B347" s="1" t="s">
        <v>44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5">
      <c r="A348">
        <v>4020332650</v>
      </c>
      <c r="B348" s="1" t="s">
        <v>15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5">
      <c r="A349">
        <v>4020332650</v>
      </c>
      <c r="B349" s="1" t="s">
        <v>16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5">
      <c r="A350">
        <v>4020332650</v>
      </c>
      <c r="B350" s="1" t="s">
        <v>17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5">
      <c r="A351">
        <v>4020332650</v>
      </c>
      <c r="B351" s="1" t="s">
        <v>18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5">
      <c r="A352">
        <v>4020332650</v>
      </c>
      <c r="B352" s="1" t="s">
        <v>19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5">
      <c r="A353">
        <v>4020332650</v>
      </c>
      <c r="B353" s="1" t="s">
        <v>20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5">
      <c r="A354">
        <v>4020332650</v>
      </c>
      <c r="B354" s="1" t="s">
        <v>21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5">
      <c r="A355">
        <v>4020332650</v>
      </c>
      <c r="B355" s="1" t="s">
        <v>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5">
      <c r="A356">
        <v>4020332650</v>
      </c>
      <c r="B356" s="1" t="s">
        <v>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5">
      <c r="A357">
        <v>4020332650</v>
      </c>
      <c r="B357" s="1" t="s">
        <v>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5">
      <c r="A358">
        <v>4020332650</v>
      </c>
      <c r="B358" s="1" t="s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5">
      <c r="A359">
        <v>4020332650</v>
      </c>
      <c r="B359" s="1" t="s">
        <v>26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5">
      <c r="A360">
        <v>4020332650</v>
      </c>
      <c r="B360" s="1" t="s">
        <v>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5">
      <c r="A361">
        <v>4020332650</v>
      </c>
      <c r="B361" s="1" t="s">
        <v>28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5">
      <c r="A362">
        <v>4020332650</v>
      </c>
      <c r="B362" s="1" t="s">
        <v>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5">
      <c r="A363">
        <v>4020332650</v>
      </c>
      <c r="B363" s="1" t="s">
        <v>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5">
      <c r="A364">
        <v>4020332650</v>
      </c>
      <c r="B364" s="1" t="s">
        <v>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5">
      <c r="A365">
        <v>4020332650</v>
      </c>
      <c r="B365" s="1" t="s">
        <v>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5">
      <c r="A366">
        <v>4020332650</v>
      </c>
      <c r="B366" s="1" t="s">
        <v>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5">
      <c r="A367">
        <v>4020332650</v>
      </c>
      <c r="B367" s="1" t="s">
        <v>34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5">
      <c r="A368">
        <v>4020332650</v>
      </c>
      <c r="B368" s="1" t="s">
        <v>35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5">
      <c r="A369">
        <v>4020332650</v>
      </c>
      <c r="B369" s="1" t="s">
        <v>36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5">
      <c r="A370">
        <v>4020332650</v>
      </c>
      <c r="B370" s="1" t="s">
        <v>37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5">
      <c r="A371">
        <v>4020332650</v>
      </c>
      <c r="B371" s="1" t="s">
        <v>38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5">
      <c r="A372">
        <v>4020332650</v>
      </c>
      <c r="B372" s="1" t="s">
        <v>39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5">
      <c r="A373">
        <v>4020332650</v>
      </c>
      <c r="B373" s="1" t="s">
        <v>40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5">
      <c r="A374">
        <v>4020332650</v>
      </c>
      <c r="B374" s="1" t="s">
        <v>41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5">
      <c r="A375">
        <v>4020332650</v>
      </c>
      <c r="B375" s="1" t="s">
        <v>42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5">
      <c r="A376">
        <v>4020332650</v>
      </c>
      <c r="B376" s="1" t="s">
        <v>43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5">
      <c r="A377">
        <v>4020332650</v>
      </c>
      <c r="B377" s="1" t="s">
        <v>44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5">
      <c r="A378">
        <v>4020332650</v>
      </c>
      <c r="B378" s="1" t="s">
        <v>45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5">
      <c r="A379">
        <v>4057192912</v>
      </c>
      <c r="B379" s="1" t="s">
        <v>15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5">
      <c r="A380">
        <v>4057192912</v>
      </c>
      <c r="B380" s="1" t="s">
        <v>16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5">
      <c r="A381">
        <v>4057192912</v>
      </c>
      <c r="B381" s="1" t="s">
        <v>17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5">
      <c r="A382">
        <v>4057192912</v>
      </c>
      <c r="B382" s="1" t="s">
        <v>18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5">
      <c r="A383">
        <v>4319703577</v>
      </c>
      <c r="B383" s="1" t="s">
        <v>15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5">
      <c r="A384">
        <v>4319703577</v>
      </c>
      <c r="B384" s="1" t="s">
        <v>16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5">
      <c r="A385">
        <v>4319703577</v>
      </c>
      <c r="B385" s="1" t="s">
        <v>17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5">
      <c r="A386">
        <v>4319703577</v>
      </c>
      <c r="B386" s="1" t="s">
        <v>18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5">
      <c r="A387">
        <v>4319703577</v>
      </c>
      <c r="B387" s="1" t="s">
        <v>19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5">
      <c r="A388">
        <v>4319703577</v>
      </c>
      <c r="B388" s="1" t="s">
        <v>20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5">
      <c r="A389">
        <v>4319703577</v>
      </c>
      <c r="B389" s="1" t="s">
        <v>21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5">
      <c r="A390">
        <v>4319703577</v>
      </c>
      <c r="B390" s="1" t="s">
        <v>22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5">
      <c r="A391">
        <v>4319703577</v>
      </c>
      <c r="B391" s="1" t="s">
        <v>23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5">
      <c r="A392">
        <v>4319703577</v>
      </c>
      <c r="B392" s="1" t="s">
        <v>24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5">
      <c r="A393">
        <v>4319703577</v>
      </c>
      <c r="B393" s="1" t="s">
        <v>25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5">
      <c r="A394">
        <v>4319703577</v>
      </c>
      <c r="B394" s="1" t="s">
        <v>26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5">
      <c r="A395">
        <v>4319703577</v>
      </c>
      <c r="B395" s="1" t="s">
        <v>27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5">
      <c r="A396">
        <v>4319703577</v>
      </c>
      <c r="B396" s="1" t="s">
        <v>28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5">
      <c r="A397">
        <v>4319703577</v>
      </c>
      <c r="B397" s="1" t="s">
        <v>29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5">
      <c r="A398">
        <v>4319703577</v>
      </c>
      <c r="B398" s="1" t="s">
        <v>30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5">
      <c r="A399">
        <v>4319703577</v>
      </c>
      <c r="B399" s="1" t="s">
        <v>31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5">
      <c r="A400">
        <v>4319703577</v>
      </c>
      <c r="B400" s="1" t="s">
        <v>32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5">
      <c r="A401">
        <v>4319703577</v>
      </c>
      <c r="B401" s="1" t="s">
        <v>33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5">
      <c r="A402">
        <v>4319703577</v>
      </c>
      <c r="B402" s="1" t="s">
        <v>34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5">
      <c r="A403">
        <v>4319703577</v>
      </c>
      <c r="B403" s="1" t="s">
        <v>35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5">
      <c r="A404">
        <v>4319703577</v>
      </c>
      <c r="B404" s="1" t="s">
        <v>36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5">
      <c r="A405">
        <v>4319703577</v>
      </c>
      <c r="B405" s="1" t="s">
        <v>37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5">
      <c r="A406">
        <v>4319703577</v>
      </c>
      <c r="B406" s="1" t="s">
        <v>38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5">
      <c r="A407">
        <v>4319703577</v>
      </c>
      <c r="B407" s="1" t="s">
        <v>39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5">
      <c r="A408">
        <v>4319703577</v>
      </c>
      <c r="B408" s="1" t="s">
        <v>40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5">
      <c r="A409">
        <v>4319703577</v>
      </c>
      <c r="B409" s="1" t="s">
        <v>41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5">
      <c r="A410">
        <v>4319703577</v>
      </c>
      <c r="B410" s="1" t="s">
        <v>42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5">
      <c r="A411">
        <v>4319703577</v>
      </c>
      <c r="B411" s="1" t="s">
        <v>43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5">
      <c r="A412">
        <v>4319703577</v>
      </c>
      <c r="B412" s="1" t="s">
        <v>44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5">
      <c r="A413">
        <v>4319703577</v>
      </c>
      <c r="B413" s="1" t="s">
        <v>45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5">
      <c r="A414">
        <v>4388161847</v>
      </c>
      <c r="B414" s="1" t="s">
        <v>15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5">
      <c r="A415">
        <v>4388161847</v>
      </c>
      <c r="B415" s="1" t="s">
        <v>16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5">
      <c r="A416">
        <v>4388161847</v>
      </c>
      <c r="B416" s="1" t="s">
        <v>17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5">
      <c r="A417">
        <v>4388161847</v>
      </c>
      <c r="B417" s="1" t="s">
        <v>18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5">
      <c r="A418">
        <v>4388161847</v>
      </c>
      <c r="B418" s="1" t="s">
        <v>19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5">
      <c r="A419">
        <v>4388161847</v>
      </c>
      <c r="B419" s="1" t="s">
        <v>20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5">
      <c r="A420">
        <v>4388161847</v>
      </c>
      <c r="B420" s="1" t="s">
        <v>21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5">
      <c r="A421">
        <v>4388161847</v>
      </c>
      <c r="B421" s="1" t="s">
        <v>22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5">
      <c r="A422">
        <v>4388161847</v>
      </c>
      <c r="B422" s="1" t="s">
        <v>23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5">
      <c r="A423">
        <v>4388161847</v>
      </c>
      <c r="B423" s="1" t="s">
        <v>24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5">
      <c r="A424">
        <v>4388161847</v>
      </c>
      <c r="B424" s="1" t="s">
        <v>25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5">
      <c r="A425">
        <v>4388161847</v>
      </c>
      <c r="B425" s="1" t="s">
        <v>26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5">
      <c r="A426">
        <v>4388161847</v>
      </c>
      <c r="B426" s="1" t="s">
        <v>27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5">
      <c r="A427">
        <v>4388161847</v>
      </c>
      <c r="B427" s="1" t="s">
        <v>28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5">
      <c r="A428">
        <v>4388161847</v>
      </c>
      <c r="B428" s="1" t="s">
        <v>29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5">
      <c r="A429">
        <v>4388161847</v>
      </c>
      <c r="B429" s="1" t="s">
        <v>30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5">
      <c r="A430">
        <v>4388161847</v>
      </c>
      <c r="B430" s="1" t="s">
        <v>31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5">
      <c r="A431">
        <v>4388161847</v>
      </c>
      <c r="B431" s="1" t="s">
        <v>32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5">
      <c r="A432">
        <v>4388161847</v>
      </c>
      <c r="B432" s="1" t="s">
        <v>33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5">
      <c r="A433">
        <v>4388161847</v>
      </c>
      <c r="B433" s="1" t="s">
        <v>34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5">
      <c r="A434">
        <v>4388161847</v>
      </c>
      <c r="B434" s="1" t="s">
        <v>35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5">
      <c r="A435">
        <v>4388161847</v>
      </c>
      <c r="B435" s="1" t="s">
        <v>36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5">
      <c r="A436">
        <v>4388161847</v>
      </c>
      <c r="B436" s="1" t="s">
        <v>37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5">
      <c r="A437">
        <v>4388161847</v>
      </c>
      <c r="B437" s="1" t="s">
        <v>38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5">
      <c r="A438">
        <v>4388161847</v>
      </c>
      <c r="B438" s="1" t="s">
        <v>39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5">
      <c r="A439">
        <v>4388161847</v>
      </c>
      <c r="B439" s="1" t="s">
        <v>40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5">
      <c r="A440">
        <v>4388161847</v>
      </c>
      <c r="B440" s="1" t="s">
        <v>41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5">
      <c r="A441">
        <v>4388161847</v>
      </c>
      <c r="B441" s="1" t="s">
        <v>42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5">
      <c r="A442">
        <v>4388161847</v>
      </c>
      <c r="B442" s="1" t="s">
        <v>43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5">
      <c r="A443">
        <v>4388161847</v>
      </c>
      <c r="B443" s="1" t="s">
        <v>44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5">
      <c r="A444">
        <v>4388161847</v>
      </c>
      <c r="B444" s="1" t="s">
        <v>45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5">
      <c r="A445">
        <v>4445114986</v>
      </c>
      <c r="B445" s="1" t="s">
        <v>15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5">
      <c r="A446">
        <v>4445114986</v>
      </c>
      <c r="B446" s="1" t="s">
        <v>16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5">
      <c r="A447">
        <v>4445114986</v>
      </c>
      <c r="B447" s="1" t="s">
        <v>17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5">
      <c r="A448">
        <v>4445114986</v>
      </c>
      <c r="B448" s="1" t="s">
        <v>18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5">
      <c r="A449">
        <v>4445114986</v>
      </c>
      <c r="B449" s="1" t="s">
        <v>19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5">
      <c r="A450">
        <v>4445114986</v>
      </c>
      <c r="B450" s="1" t="s">
        <v>20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5">
      <c r="A451">
        <v>4445114986</v>
      </c>
      <c r="B451" s="1" t="s">
        <v>21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5">
      <c r="A452">
        <v>4445114986</v>
      </c>
      <c r="B452" s="1" t="s">
        <v>22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5">
      <c r="A453">
        <v>4445114986</v>
      </c>
      <c r="B453" s="1" t="s">
        <v>23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5">
      <c r="A454">
        <v>4445114986</v>
      </c>
      <c r="B454" s="1" t="s">
        <v>24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5">
      <c r="A455">
        <v>4445114986</v>
      </c>
      <c r="B455" s="1" t="s">
        <v>25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5">
      <c r="A456">
        <v>4445114986</v>
      </c>
      <c r="B456" s="1" t="s">
        <v>26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5">
      <c r="A457">
        <v>4445114986</v>
      </c>
      <c r="B457" s="1" t="s">
        <v>27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5">
      <c r="A458">
        <v>4445114986</v>
      </c>
      <c r="B458" s="1" t="s">
        <v>28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5">
      <c r="A459">
        <v>4445114986</v>
      </c>
      <c r="B459" s="1" t="s">
        <v>29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5">
      <c r="A460">
        <v>4445114986</v>
      </c>
      <c r="B460" s="1" t="s">
        <v>30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5">
      <c r="A461">
        <v>4445114986</v>
      </c>
      <c r="B461" s="1" t="s">
        <v>31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5">
      <c r="A462">
        <v>4445114986</v>
      </c>
      <c r="B462" s="1" t="s">
        <v>32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5">
      <c r="A463">
        <v>4445114986</v>
      </c>
      <c r="B463" s="1" t="s">
        <v>33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5">
      <c r="A464">
        <v>4445114986</v>
      </c>
      <c r="B464" s="1" t="s">
        <v>34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5">
      <c r="A465">
        <v>4445114986</v>
      </c>
      <c r="B465" s="1" t="s">
        <v>35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5">
      <c r="A466">
        <v>4445114986</v>
      </c>
      <c r="B466" s="1" t="s">
        <v>36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5">
      <c r="A467">
        <v>4445114986</v>
      </c>
      <c r="B467" s="1" t="s">
        <v>37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5">
      <c r="A468">
        <v>4445114986</v>
      </c>
      <c r="B468" s="1" t="s">
        <v>38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5">
      <c r="A469">
        <v>4445114986</v>
      </c>
      <c r="B469" s="1" t="s">
        <v>39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5">
      <c r="A470">
        <v>4445114986</v>
      </c>
      <c r="B470" s="1" t="s">
        <v>40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5">
      <c r="A471">
        <v>4445114986</v>
      </c>
      <c r="B471" s="1" t="s">
        <v>41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5">
      <c r="A472">
        <v>4445114986</v>
      </c>
      <c r="B472" s="1" t="s">
        <v>42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5">
      <c r="A473">
        <v>4445114986</v>
      </c>
      <c r="B473" s="1" t="s">
        <v>43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5">
      <c r="A474">
        <v>4445114986</v>
      </c>
      <c r="B474" s="1" t="s">
        <v>44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5">
      <c r="A475">
        <v>4445114986</v>
      </c>
      <c r="B475" s="1" t="s">
        <v>45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5">
      <c r="A476">
        <v>4558609924</v>
      </c>
      <c r="B476" s="1" t="s">
        <v>15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5">
      <c r="A477">
        <v>4558609924</v>
      </c>
      <c r="B477" s="1" t="s">
        <v>16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5">
      <c r="A478">
        <v>4558609924</v>
      </c>
      <c r="B478" s="1" t="s">
        <v>17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5">
      <c r="A479">
        <v>4558609924</v>
      </c>
      <c r="B479" s="1" t="s">
        <v>18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5">
      <c r="A480">
        <v>4558609924</v>
      </c>
      <c r="B480" s="1" t="s">
        <v>19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5">
      <c r="A481">
        <v>4558609924</v>
      </c>
      <c r="B481" s="1" t="s">
        <v>20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5">
      <c r="A482">
        <v>4558609924</v>
      </c>
      <c r="B482" s="1" t="s">
        <v>21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5">
      <c r="A483">
        <v>4558609924</v>
      </c>
      <c r="B483" s="1" t="s">
        <v>22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5">
      <c r="A484">
        <v>4558609924</v>
      </c>
      <c r="B484" s="1" t="s">
        <v>23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5">
      <c r="A485">
        <v>4558609924</v>
      </c>
      <c r="B485" s="1" t="s">
        <v>24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5">
      <c r="A486">
        <v>4558609924</v>
      </c>
      <c r="B486" s="1" t="s">
        <v>25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5">
      <c r="A487">
        <v>4558609924</v>
      </c>
      <c r="B487" s="1" t="s">
        <v>26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5">
      <c r="A488">
        <v>4558609924</v>
      </c>
      <c r="B488" s="1" t="s">
        <v>27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5">
      <c r="A489">
        <v>4558609924</v>
      </c>
      <c r="B489" s="1" t="s">
        <v>28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5">
      <c r="A490">
        <v>4558609924</v>
      </c>
      <c r="B490" s="1" t="s">
        <v>29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5">
      <c r="A491">
        <v>4558609924</v>
      </c>
      <c r="B491" s="1" t="s">
        <v>30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5">
      <c r="A492">
        <v>4558609924</v>
      </c>
      <c r="B492" s="1" t="s">
        <v>31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5">
      <c r="A493">
        <v>4558609924</v>
      </c>
      <c r="B493" s="1" t="s">
        <v>32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5">
      <c r="A494">
        <v>4558609924</v>
      </c>
      <c r="B494" s="1" t="s">
        <v>33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5">
      <c r="A495">
        <v>4558609924</v>
      </c>
      <c r="B495" s="1" t="s">
        <v>34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5">
      <c r="A496">
        <v>4558609924</v>
      </c>
      <c r="B496" s="1" t="s">
        <v>35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5">
      <c r="A497">
        <v>4558609924</v>
      </c>
      <c r="B497" s="1" t="s">
        <v>36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5">
      <c r="A498">
        <v>4558609924</v>
      </c>
      <c r="B498" s="1" t="s">
        <v>37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5">
      <c r="A499">
        <v>4558609924</v>
      </c>
      <c r="B499" s="1" t="s">
        <v>38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5">
      <c r="A500">
        <v>4558609924</v>
      </c>
      <c r="B500" s="1" t="s">
        <v>39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5">
      <c r="A501">
        <v>4558609924</v>
      </c>
      <c r="B501" s="1" t="s">
        <v>40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5">
      <c r="A502">
        <v>4558609924</v>
      </c>
      <c r="B502" s="1" t="s">
        <v>41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5">
      <c r="A503">
        <v>4558609924</v>
      </c>
      <c r="B503" s="1" t="s">
        <v>42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5">
      <c r="A504">
        <v>4558609924</v>
      </c>
      <c r="B504" s="1" t="s">
        <v>43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5">
      <c r="A505">
        <v>4558609924</v>
      </c>
      <c r="B505" s="1" t="s">
        <v>44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5">
      <c r="A506">
        <v>4558609924</v>
      </c>
      <c r="B506" s="1" t="s">
        <v>45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5">
      <c r="A507">
        <v>4702921684</v>
      </c>
      <c r="B507" s="1" t="s">
        <v>15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5">
      <c r="A508">
        <v>4702921684</v>
      </c>
      <c r="B508" s="1" t="s">
        <v>16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5">
      <c r="A509">
        <v>4702921684</v>
      </c>
      <c r="B509" s="1" t="s">
        <v>17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5">
      <c r="A510">
        <v>4702921684</v>
      </c>
      <c r="B510" s="1" t="s">
        <v>18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5">
      <c r="A511">
        <v>4702921684</v>
      </c>
      <c r="B511" s="1" t="s">
        <v>19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5">
      <c r="A512">
        <v>4702921684</v>
      </c>
      <c r="B512" s="1" t="s">
        <v>20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5">
      <c r="A513">
        <v>4702921684</v>
      </c>
      <c r="B513" s="1" t="s">
        <v>21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5">
      <c r="A514">
        <v>4702921684</v>
      </c>
      <c r="B514" s="1" t="s">
        <v>22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5">
      <c r="A515">
        <v>4702921684</v>
      </c>
      <c r="B515" s="1" t="s">
        <v>23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5">
      <c r="A516">
        <v>4702921684</v>
      </c>
      <c r="B516" s="1" t="s">
        <v>24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5">
      <c r="A517">
        <v>4702921684</v>
      </c>
      <c r="B517" s="1" t="s">
        <v>25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5">
      <c r="A518">
        <v>4702921684</v>
      </c>
      <c r="B518" s="1" t="s">
        <v>26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5">
      <c r="A519">
        <v>4702921684</v>
      </c>
      <c r="B519" s="1" t="s">
        <v>27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5">
      <c r="A520">
        <v>4702921684</v>
      </c>
      <c r="B520" s="1" t="s">
        <v>28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5">
      <c r="A521">
        <v>4702921684</v>
      </c>
      <c r="B521" s="1" t="s">
        <v>29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5">
      <c r="A522">
        <v>4702921684</v>
      </c>
      <c r="B522" s="1" t="s">
        <v>30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5">
      <c r="A523">
        <v>4702921684</v>
      </c>
      <c r="B523" s="1" t="s">
        <v>31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5">
      <c r="A524">
        <v>4702921684</v>
      </c>
      <c r="B524" s="1" t="s">
        <v>32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5">
      <c r="A525">
        <v>4702921684</v>
      </c>
      <c r="B525" s="1" t="s">
        <v>33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5">
      <c r="A526">
        <v>4702921684</v>
      </c>
      <c r="B526" s="1" t="s">
        <v>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5">
      <c r="A527">
        <v>4702921684</v>
      </c>
      <c r="B527" s="1" t="s">
        <v>35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5">
      <c r="A528">
        <v>4702921684</v>
      </c>
      <c r="B528" s="1" t="s">
        <v>36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5">
      <c r="A529">
        <v>4702921684</v>
      </c>
      <c r="B529" s="1" t="s">
        <v>37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5">
      <c r="A530">
        <v>4702921684</v>
      </c>
      <c r="B530" s="1" t="s">
        <v>38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5">
      <c r="A531">
        <v>4702921684</v>
      </c>
      <c r="B531" s="1" t="s">
        <v>39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5">
      <c r="A532">
        <v>4702921684</v>
      </c>
      <c r="B532" s="1" t="s">
        <v>40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5">
      <c r="A533">
        <v>4702921684</v>
      </c>
      <c r="B533" s="1" t="s">
        <v>41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5">
      <c r="A534">
        <v>4702921684</v>
      </c>
      <c r="B534" s="1" t="s">
        <v>42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5">
      <c r="A535">
        <v>4702921684</v>
      </c>
      <c r="B535" s="1" t="s">
        <v>43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5">
      <c r="A536">
        <v>4702921684</v>
      </c>
      <c r="B536" s="1" t="s">
        <v>44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5">
      <c r="A537">
        <v>4702921684</v>
      </c>
      <c r="B537" s="1" t="s">
        <v>45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5">
      <c r="A538">
        <v>5553957443</v>
      </c>
      <c r="B538" s="1" t="s">
        <v>15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5">
      <c r="A539">
        <v>5553957443</v>
      </c>
      <c r="B539" s="1" t="s">
        <v>16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5">
      <c r="A540">
        <v>5553957443</v>
      </c>
      <c r="B540" s="1" t="s">
        <v>17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5">
      <c r="A541">
        <v>5553957443</v>
      </c>
      <c r="B541" s="1" t="s">
        <v>18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5">
      <c r="A542">
        <v>5553957443</v>
      </c>
      <c r="B542" s="1" t="s">
        <v>19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5">
      <c r="A543">
        <v>5553957443</v>
      </c>
      <c r="B543" s="1" t="s">
        <v>20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5">
      <c r="A544">
        <v>5553957443</v>
      </c>
      <c r="B544" s="1" t="s">
        <v>21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5">
      <c r="A545">
        <v>5553957443</v>
      </c>
      <c r="B545" s="1" t="s">
        <v>22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5">
      <c r="A546">
        <v>5553957443</v>
      </c>
      <c r="B546" s="1" t="s">
        <v>23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5">
      <c r="A547">
        <v>5553957443</v>
      </c>
      <c r="B547" s="1" t="s">
        <v>24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5">
      <c r="A548">
        <v>5553957443</v>
      </c>
      <c r="B548" s="1" t="s">
        <v>25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5">
      <c r="A549">
        <v>5553957443</v>
      </c>
      <c r="B549" s="1" t="s">
        <v>26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5">
      <c r="A550">
        <v>5553957443</v>
      </c>
      <c r="B550" s="1" t="s">
        <v>27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5">
      <c r="A551">
        <v>5553957443</v>
      </c>
      <c r="B551" s="1" t="s">
        <v>28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5">
      <c r="A552">
        <v>5553957443</v>
      </c>
      <c r="B552" s="1" t="s">
        <v>29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5">
      <c r="A553">
        <v>5553957443</v>
      </c>
      <c r="B553" s="1" t="s">
        <v>30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5">
      <c r="A554">
        <v>5553957443</v>
      </c>
      <c r="B554" s="1" t="s">
        <v>31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5">
      <c r="A555">
        <v>5553957443</v>
      </c>
      <c r="B555" s="1" t="s">
        <v>32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5">
      <c r="A556">
        <v>5553957443</v>
      </c>
      <c r="B556" s="1" t="s">
        <v>33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5">
      <c r="A557">
        <v>5553957443</v>
      </c>
      <c r="B557" s="1" t="s">
        <v>34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5">
      <c r="A558">
        <v>5553957443</v>
      </c>
      <c r="B558" s="1" t="s">
        <v>35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5">
      <c r="A559">
        <v>5553957443</v>
      </c>
      <c r="B559" s="1" t="s">
        <v>36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5">
      <c r="A560">
        <v>5553957443</v>
      </c>
      <c r="B560" s="1" t="s">
        <v>37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5">
      <c r="A561">
        <v>5553957443</v>
      </c>
      <c r="B561" s="1" t="s">
        <v>38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5">
      <c r="A562">
        <v>5553957443</v>
      </c>
      <c r="B562" s="1" t="s">
        <v>39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5">
      <c r="A563">
        <v>5553957443</v>
      </c>
      <c r="B563" s="1" t="s">
        <v>40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5">
      <c r="A564">
        <v>5553957443</v>
      </c>
      <c r="B564" s="1" t="s">
        <v>41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5">
      <c r="A565">
        <v>5553957443</v>
      </c>
      <c r="B565" s="1" t="s">
        <v>42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5">
      <c r="A566">
        <v>5553957443</v>
      </c>
      <c r="B566" s="1" t="s">
        <v>43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5">
      <c r="A567">
        <v>5553957443</v>
      </c>
      <c r="B567" s="1" t="s">
        <v>44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5">
      <c r="A568">
        <v>5553957443</v>
      </c>
      <c r="B568" s="1" t="s">
        <v>45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5">
      <c r="A569">
        <v>5577150313</v>
      </c>
      <c r="B569" s="1" t="s">
        <v>15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5">
      <c r="A570">
        <v>5577150313</v>
      </c>
      <c r="B570" s="1" t="s">
        <v>16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5">
      <c r="A571">
        <v>5577150313</v>
      </c>
      <c r="B571" s="1" t="s">
        <v>17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5">
      <c r="A572">
        <v>5577150313</v>
      </c>
      <c r="B572" s="1" t="s">
        <v>18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5">
      <c r="A573">
        <v>5577150313</v>
      </c>
      <c r="B573" s="1" t="s">
        <v>19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5">
      <c r="A574">
        <v>5577150313</v>
      </c>
      <c r="B574" s="1" t="s">
        <v>20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5">
      <c r="A575">
        <v>5577150313</v>
      </c>
      <c r="B575" s="1" t="s">
        <v>21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5">
      <c r="A576">
        <v>5577150313</v>
      </c>
      <c r="B576" s="1" t="s">
        <v>22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5">
      <c r="A577">
        <v>5577150313</v>
      </c>
      <c r="B577" s="1" t="s">
        <v>23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5">
      <c r="A578">
        <v>5577150313</v>
      </c>
      <c r="B578" s="1" t="s">
        <v>24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5">
      <c r="A579">
        <v>5577150313</v>
      </c>
      <c r="B579" s="1" t="s">
        <v>25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5">
      <c r="A580">
        <v>5577150313</v>
      </c>
      <c r="B580" s="1" t="s">
        <v>26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5">
      <c r="A581">
        <v>5577150313</v>
      </c>
      <c r="B581" s="1" t="s">
        <v>27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5">
      <c r="A582">
        <v>5577150313</v>
      </c>
      <c r="B582" s="1" t="s">
        <v>28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5">
      <c r="A583">
        <v>5577150313</v>
      </c>
      <c r="B583" s="1" t="s">
        <v>29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5">
      <c r="A584">
        <v>5577150313</v>
      </c>
      <c r="B584" s="1" t="s">
        <v>30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5">
      <c r="A585">
        <v>5577150313</v>
      </c>
      <c r="B585" s="1" t="s">
        <v>31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5">
      <c r="A586">
        <v>5577150313</v>
      </c>
      <c r="B586" s="1" t="s">
        <v>32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5">
      <c r="A587">
        <v>5577150313</v>
      </c>
      <c r="B587" s="1" t="s">
        <v>33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5">
      <c r="A588">
        <v>5577150313</v>
      </c>
      <c r="B588" s="1" t="s">
        <v>34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5">
      <c r="A589">
        <v>5577150313</v>
      </c>
      <c r="B589" s="1" t="s">
        <v>35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5">
      <c r="A590">
        <v>5577150313</v>
      </c>
      <c r="B590" s="1" t="s">
        <v>36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5">
      <c r="A591">
        <v>5577150313</v>
      </c>
      <c r="B591" s="1" t="s">
        <v>37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5">
      <c r="A592">
        <v>5577150313</v>
      </c>
      <c r="B592" s="1" t="s">
        <v>38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5">
      <c r="A593">
        <v>5577150313</v>
      </c>
      <c r="B593" s="1" t="s">
        <v>39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5">
      <c r="A594">
        <v>5577150313</v>
      </c>
      <c r="B594" s="1" t="s">
        <v>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5">
      <c r="A595">
        <v>5577150313</v>
      </c>
      <c r="B595" s="1" t="s">
        <v>41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5">
      <c r="A596">
        <v>5577150313</v>
      </c>
      <c r="B596" s="1" t="s">
        <v>42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5">
      <c r="A597">
        <v>5577150313</v>
      </c>
      <c r="B597" s="1" t="s">
        <v>43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5">
      <c r="A598">
        <v>5577150313</v>
      </c>
      <c r="B598" s="1" t="s">
        <v>44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5">
      <c r="A599">
        <v>6117666160</v>
      </c>
      <c r="B599" s="1" t="s">
        <v>15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5">
      <c r="A600">
        <v>6117666160</v>
      </c>
      <c r="B600" s="1" t="s">
        <v>16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5">
      <c r="A601">
        <v>6117666160</v>
      </c>
      <c r="B601" s="1" t="s">
        <v>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5">
      <c r="A602">
        <v>6117666160</v>
      </c>
      <c r="B602" s="1" t="s">
        <v>18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5">
      <c r="A603">
        <v>6117666160</v>
      </c>
      <c r="B603" s="1" t="s">
        <v>19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5">
      <c r="A604">
        <v>6117666160</v>
      </c>
      <c r="B604" s="1" t="s">
        <v>20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5">
      <c r="A605">
        <v>6117666160</v>
      </c>
      <c r="B605" s="1" t="s">
        <v>21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5">
      <c r="A606">
        <v>6117666160</v>
      </c>
      <c r="B606" s="1" t="s">
        <v>22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5">
      <c r="A607">
        <v>6117666160</v>
      </c>
      <c r="B607" s="1" t="s">
        <v>23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5">
      <c r="A608">
        <v>6117666160</v>
      </c>
      <c r="B608" s="1" t="s">
        <v>24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5">
      <c r="A609">
        <v>6117666160</v>
      </c>
      <c r="B609" s="1" t="s">
        <v>25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5">
      <c r="A610">
        <v>6117666160</v>
      </c>
      <c r="B610" s="1" t="s">
        <v>26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5">
      <c r="A611">
        <v>6117666160</v>
      </c>
      <c r="B611" s="1" t="s">
        <v>27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5">
      <c r="A612">
        <v>6117666160</v>
      </c>
      <c r="B612" s="1" t="s">
        <v>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5">
      <c r="A613">
        <v>6117666160</v>
      </c>
      <c r="B613" s="1" t="s">
        <v>29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5">
      <c r="A614">
        <v>6117666160</v>
      </c>
      <c r="B614" s="1" t="s">
        <v>30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5">
      <c r="A615">
        <v>6117666160</v>
      </c>
      <c r="B615" s="1" t="s">
        <v>31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5">
      <c r="A616">
        <v>6117666160</v>
      </c>
      <c r="B616" s="1" t="s">
        <v>32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5">
      <c r="A617">
        <v>6117666160</v>
      </c>
      <c r="B617" s="1" t="s">
        <v>33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5">
      <c r="A618">
        <v>6117666160</v>
      </c>
      <c r="B618" s="1" t="s">
        <v>34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5">
      <c r="A619">
        <v>6117666160</v>
      </c>
      <c r="B619" s="1" t="s">
        <v>35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5">
      <c r="A620">
        <v>6117666160</v>
      </c>
      <c r="B620" s="1" t="s">
        <v>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5">
      <c r="A621">
        <v>6117666160</v>
      </c>
      <c r="B621" s="1" t="s">
        <v>37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5">
      <c r="A622">
        <v>6117666160</v>
      </c>
      <c r="B622" s="1" t="s">
        <v>38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5">
      <c r="A623">
        <v>6117666160</v>
      </c>
      <c r="B623" s="1" t="s">
        <v>39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5">
      <c r="A624">
        <v>6117666160</v>
      </c>
      <c r="B624" s="1" t="s">
        <v>40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5">
      <c r="A625">
        <v>6117666160</v>
      </c>
      <c r="B625" s="1" t="s">
        <v>41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5">
      <c r="A626">
        <v>6117666160</v>
      </c>
      <c r="B626" s="1" t="s">
        <v>42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5">
      <c r="A627">
        <v>6290855005</v>
      </c>
      <c r="B627" s="1" t="s">
        <v>15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5">
      <c r="A628">
        <v>6290855005</v>
      </c>
      <c r="B628" s="1" t="s">
        <v>16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5">
      <c r="A629">
        <v>6290855005</v>
      </c>
      <c r="B629" s="1" t="s">
        <v>17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5">
      <c r="A630">
        <v>6290855005</v>
      </c>
      <c r="B630" s="1" t="s">
        <v>18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5">
      <c r="A631">
        <v>6290855005</v>
      </c>
      <c r="B631" s="1" t="s">
        <v>19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5">
      <c r="A632">
        <v>6290855005</v>
      </c>
      <c r="B632" s="1" t="s">
        <v>20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5">
      <c r="A633">
        <v>6290855005</v>
      </c>
      <c r="B633" s="1" t="s">
        <v>21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5">
      <c r="A634">
        <v>6290855005</v>
      </c>
      <c r="B634" s="1" t="s">
        <v>22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5">
      <c r="A635">
        <v>6290855005</v>
      </c>
      <c r="B635" s="1" t="s">
        <v>23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5">
      <c r="A636">
        <v>6290855005</v>
      </c>
      <c r="B636" s="1" t="s">
        <v>24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5">
      <c r="A637">
        <v>6290855005</v>
      </c>
      <c r="B637" s="1" t="s">
        <v>25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5">
      <c r="A638">
        <v>6290855005</v>
      </c>
      <c r="B638" s="1" t="s">
        <v>26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5">
      <c r="A639">
        <v>6290855005</v>
      </c>
      <c r="B639" s="1" t="s">
        <v>27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5">
      <c r="A640">
        <v>6290855005</v>
      </c>
      <c r="B640" s="1" t="s">
        <v>28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5">
      <c r="A641">
        <v>6290855005</v>
      </c>
      <c r="B641" s="1" t="s">
        <v>29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5">
      <c r="A642">
        <v>6290855005</v>
      </c>
      <c r="B642" s="1" t="s">
        <v>30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5">
      <c r="A643">
        <v>6290855005</v>
      </c>
      <c r="B643" s="1" t="s">
        <v>31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5">
      <c r="A644">
        <v>6290855005</v>
      </c>
      <c r="B644" s="1" t="s">
        <v>32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5">
      <c r="A645">
        <v>6290855005</v>
      </c>
      <c r="B645" s="1" t="s">
        <v>33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5">
      <c r="A646">
        <v>6290855005</v>
      </c>
      <c r="B646" s="1" t="s">
        <v>34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5">
      <c r="A647">
        <v>6290855005</v>
      </c>
      <c r="B647" s="1" t="s">
        <v>35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5">
      <c r="A648">
        <v>6290855005</v>
      </c>
      <c r="B648" s="1" t="s">
        <v>36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5">
      <c r="A649">
        <v>6290855005</v>
      </c>
      <c r="B649" s="1" t="s">
        <v>37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5">
      <c r="A650">
        <v>6290855005</v>
      </c>
      <c r="B650" s="1" t="s">
        <v>38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5">
      <c r="A651">
        <v>6290855005</v>
      </c>
      <c r="B651" s="1" t="s">
        <v>39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5">
      <c r="A652">
        <v>6290855005</v>
      </c>
      <c r="B652" s="1" t="s">
        <v>40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5">
      <c r="A653">
        <v>6290855005</v>
      </c>
      <c r="B653" s="1" t="s">
        <v>41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5">
      <c r="A654">
        <v>6290855005</v>
      </c>
      <c r="B654" s="1" t="s">
        <v>42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5">
      <c r="A655">
        <v>6290855005</v>
      </c>
      <c r="B655" s="1" t="s">
        <v>43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5">
      <c r="A656">
        <v>6775888955</v>
      </c>
      <c r="B656" s="1" t="s">
        <v>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5">
      <c r="A657">
        <v>6775888955</v>
      </c>
      <c r="B657" s="1" t="s">
        <v>16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5">
      <c r="A658">
        <v>6775888955</v>
      </c>
      <c r="B658" s="1" t="s">
        <v>17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5">
      <c r="A659">
        <v>6775888955</v>
      </c>
      <c r="B659" s="1" t="s">
        <v>18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5">
      <c r="A660">
        <v>6775888955</v>
      </c>
      <c r="B660" s="1" t="s">
        <v>19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5">
      <c r="A661">
        <v>6775888955</v>
      </c>
      <c r="B661" s="1" t="s">
        <v>20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5">
      <c r="A662">
        <v>6775888955</v>
      </c>
      <c r="B662" s="1" t="s">
        <v>21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5">
      <c r="A663">
        <v>6775888955</v>
      </c>
      <c r="B663" s="1" t="s">
        <v>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5">
      <c r="A664">
        <v>6775888955</v>
      </c>
      <c r="B664" s="1" t="s">
        <v>23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5">
      <c r="A665">
        <v>6775888955</v>
      </c>
      <c r="B665" s="1" t="s">
        <v>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5">
      <c r="A666">
        <v>6775888955</v>
      </c>
      <c r="B666" s="1" t="s">
        <v>25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5">
      <c r="A667">
        <v>6775888955</v>
      </c>
      <c r="B667" s="1" t="s">
        <v>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5">
      <c r="A668">
        <v>6775888955</v>
      </c>
      <c r="B668" s="1" t="s">
        <v>27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5">
      <c r="A669">
        <v>6775888955</v>
      </c>
      <c r="B669" s="1" t="s">
        <v>28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5">
      <c r="A670">
        <v>6775888955</v>
      </c>
      <c r="B670" s="1" t="s">
        <v>29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5">
      <c r="A671">
        <v>6775888955</v>
      </c>
      <c r="B671" s="1" t="s">
        <v>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5">
      <c r="A672">
        <v>6775888955</v>
      </c>
      <c r="B672" s="1" t="s">
        <v>31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5">
      <c r="A673">
        <v>6775888955</v>
      </c>
      <c r="B673" s="1" t="s">
        <v>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5">
      <c r="A674">
        <v>6775888955</v>
      </c>
      <c r="B674" s="1" t="s">
        <v>33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5">
      <c r="A675">
        <v>6775888955</v>
      </c>
      <c r="B675" s="1" t="s">
        <v>34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5">
      <c r="A676">
        <v>6775888955</v>
      </c>
      <c r="B676" s="1" t="s">
        <v>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5">
      <c r="A677">
        <v>6775888955</v>
      </c>
      <c r="B677" s="1" t="s">
        <v>36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5">
      <c r="A678">
        <v>6775888955</v>
      </c>
      <c r="B678" s="1" t="s">
        <v>37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5">
      <c r="A679">
        <v>6775888955</v>
      </c>
      <c r="B679" s="1" t="s">
        <v>38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5">
      <c r="A680">
        <v>6775888955</v>
      </c>
      <c r="B680" s="1" t="s">
        <v>39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5">
      <c r="A681">
        <v>6775888955</v>
      </c>
      <c r="B681" s="1" t="s">
        <v>40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5">
      <c r="A682">
        <v>6962181067</v>
      </c>
      <c r="B682" s="1" t="s">
        <v>15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5">
      <c r="A683">
        <v>6962181067</v>
      </c>
      <c r="B683" s="1" t="s">
        <v>16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5">
      <c r="A684">
        <v>6962181067</v>
      </c>
      <c r="B684" s="1" t="s">
        <v>17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5">
      <c r="A685">
        <v>6962181067</v>
      </c>
      <c r="B685" s="1" t="s">
        <v>18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5">
      <c r="A686">
        <v>6962181067</v>
      </c>
      <c r="B686" s="1" t="s">
        <v>19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5">
      <c r="A687">
        <v>6962181067</v>
      </c>
      <c r="B687" s="1" t="s">
        <v>20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5">
      <c r="A688">
        <v>6962181067</v>
      </c>
      <c r="B688" s="1" t="s">
        <v>21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5">
      <c r="A689">
        <v>6962181067</v>
      </c>
      <c r="B689" s="1" t="s">
        <v>22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5">
      <c r="A690">
        <v>6962181067</v>
      </c>
      <c r="B690" s="1" t="s">
        <v>23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5">
      <c r="A691">
        <v>6962181067</v>
      </c>
      <c r="B691" s="1" t="s">
        <v>24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5">
      <c r="A692">
        <v>6962181067</v>
      </c>
      <c r="B692" s="1" t="s">
        <v>25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5">
      <c r="A693">
        <v>6962181067</v>
      </c>
      <c r="B693" s="1" t="s">
        <v>26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5">
      <c r="A694">
        <v>6962181067</v>
      </c>
      <c r="B694" s="1" t="s">
        <v>27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5">
      <c r="A695">
        <v>6962181067</v>
      </c>
      <c r="B695" s="1" t="s">
        <v>28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5">
      <c r="A696">
        <v>6962181067</v>
      </c>
      <c r="B696" s="1" t="s">
        <v>29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5">
      <c r="A697">
        <v>6962181067</v>
      </c>
      <c r="B697" s="1" t="s">
        <v>30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5">
      <c r="A698">
        <v>6962181067</v>
      </c>
      <c r="B698" s="1" t="s">
        <v>31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5">
      <c r="A699">
        <v>6962181067</v>
      </c>
      <c r="B699" s="1" t="s">
        <v>32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5">
      <c r="A700">
        <v>6962181067</v>
      </c>
      <c r="B700" s="1" t="s">
        <v>33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5">
      <c r="A701">
        <v>6962181067</v>
      </c>
      <c r="B701" s="1" t="s">
        <v>34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5">
      <c r="A702">
        <v>6962181067</v>
      </c>
      <c r="B702" s="1" t="s">
        <v>35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5">
      <c r="A703">
        <v>6962181067</v>
      </c>
      <c r="B703" s="1" t="s">
        <v>36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5">
      <c r="A704">
        <v>6962181067</v>
      </c>
      <c r="B704" s="1" t="s">
        <v>37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5">
      <c r="A705">
        <v>6962181067</v>
      </c>
      <c r="B705" s="1" t="s">
        <v>38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5">
      <c r="A706">
        <v>6962181067</v>
      </c>
      <c r="B706" s="1" t="s">
        <v>39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5">
      <c r="A707">
        <v>6962181067</v>
      </c>
      <c r="B707" s="1" t="s">
        <v>40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5">
      <c r="A708">
        <v>6962181067</v>
      </c>
      <c r="B708" s="1" t="s">
        <v>41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5">
      <c r="A709">
        <v>6962181067</v>
      </c>
      <c r="B709" s="1" t="s">
        <v>42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5">
      <c r="A710">
        <v>6962181067</v>
      </c>
      <c r="B710" s="1" t="s">
        <v>43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5">
      <c r="A711">
        <v>6962181067</v>
      </c>
      <c r="B711" s="1" t="s">
        <v>44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5">
      <c r="A712">
        <v>6962181067</v>
      </c>
      <c r="B712" s="1" t="s">
        <v>45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5">
      <c r="A713">
        <v>7007744171</v>
      </c>
      <c r="B713" s="1" t="s">
        <v>15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5">
      <c r="A714">
        <v>7007744171</v>
      </c>
      <c r="B714" s="1" t="s">
        <v>16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5">
      <c r="A715">
        <v>7007744171</v>
      </c>
      <c r="B715" s="1" t="s">
        <v>17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5">
      <c r="A716">
        <v>7007744171</v>
      </c>
      <c r="B716" s="1" t="s">
        <v>18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5">
      <c r="A717">
        <v>7007744171</v>
      </c>
      <c r="B717" s="1" t="s">
        <v>19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5">
      <c r="A718">
        <v>7007744171</v>
      </c>
      <c r="B718" s="1" t="s">
        <v>20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5">
      <c r="A719">
        <v>7007744171</v>
      </c>
      <c r="B719" s="1" t="s">
        <v>21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5">
      <c r="A720">
        <v>7007744171</v>
      </c>
      <c r="B720" s="1" t="s">
        <v>22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5">
      <c r="A721">
        <v>7007744171</v>
      </c>
      <c r="B721" s="1" t="s">
        <v>23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5">
      <c r="A722">
        <v>7007744171</v>
      </c>
      <c r="B722" s="1" t="s">
        <v>24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5">
      <c r="A723">
        <v>7007744171</v>
      </c>
      <c r="B723" s="1" t="s">
        <v>25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5">
      <c r="A724">
        <v>7007744171</v>
      </c>
      <c r="B724" s="1" t="s">
        <v>26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5">
      <c r="A725">
        <v>7007744171</v>
      </c>
      <c r="B725" s="1" t="s">
        <v>27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5">
      <c r="A726">
        <v>7007744171</v>
      </c>
      <c r="B726" s="1" t="s">
        <v>28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5">
      <c r="A727">
        <v>7007744171</v>
      </c>
      <c r="B727" s="1" t="s">
        <v>29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5">
      <c r="A728">
        <v>7007744171</v>
      </c>
      <c r="B728" s="1" t="s">
        <v>30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5">
      <c r="A729">
        <v>7007744171</v>
      </c>
      <c r="B729" s="1" t="s">
        <v>31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5">
      <c r="A730">
        <v>7007744171</v>
      </c>
      <c r="B730" s="1" t="s">
        <v>32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5">
      <c r="A731">
        <v>7007744171</v>
      </c>
      <c r="B731" s="1" t="s">
        <v>33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5">
      <c r="A732">
        <v>7007744171</v>
      </c>
      <c r="B732" s="1" t="s">
        <v>34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5">
      <c r="A733">
        <v>7007744171</v>
      </c>
      <c r="B733" s="1" t="s">
        <v>35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5">
      <c r="A734">
        <v>7007744171</v>
      </c>
      <c r="B734" s="1" t="s">
        <v>36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5">
      <c r="A735">
        <v>7007744171</v>
      </c>
      <c r="B735" s="1" t="s">
        <v>37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5">
      <c r="A736">
        <v>7007744171</v>
      </c>
      <c r="B736" s="1" t="s">
        <v>38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5">
      <c r="A737">
        <v>7007744171</v>
      </c>
      <c r="B737" s="1" t="s">
        <v>39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5">
      <c r="A738">
        <v>7007744171</v>
      </c>
      <c r="B738" s="1" t="s">
        <v>40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5">
      <c r="A739">
        <v>7086361926</v>
      </c>
      <c r="B739" s="1" t="s">
        <v>15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5">
      <c r="A740">
        <v>7086361926</v>
      </c>
      <c r="B740" s="1" t="s">
        <v>16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5">
      <c r="A741">
        <v>7086361926</v>
      </c>
      <c r="B741" s="1" t="s">
        <v>17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5">
      <c r="A742">
        <v>7086361926</v>
      </c>
      <c r="B742" s="1" t="s">
        <v>18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5">
      <c r="A743">
        <v>7086361926</v>
      </c>
      <c r="B743" s="1" t="s">
        <v>19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5">
      <c r="A744">
        <v>7086361926</v>
      </c>
      <c r="B744" s="1" t="s">
        <v>20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5">
      <c r="A745">
        <v>7086361926</v>
      </c>
      <c r="B745" s="1" t="s">
        <v>21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5">
      <c r="A746">
        <v>7086361926</v>
      </c>
      <c r="B746" s="1" t="s">
        <v>22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5">
      <c r="A747">
        <v>7086361926</v>
      </c>
      <c r="B747" s="1" t="s">
        <v>23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5">
      <c r="A748">
        <v>7086361926</v>
      </c>
      <c r="B748" s="1" t="s">
        <v>24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5">
      <c r="A749">
        <v>7086361926</v>
      </c>
      <c r="B749" s="1" t="s">
        <v>25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5">
      <c r="A750">
        <v>7086361926</v>
      </c>
      <c r="B750" s="1" t="s">
        <v>26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5">
      <c r="A751">
        <v>7086361926</v>
      </c>
      <c r="B751" s="1" t="s">
        <v>27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5">
      <c r="A752">
        <v>7086361926</v>
      </c>
      <c r="B752" s="1" t="s">
        <v>28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5">
      <c r="A753">
        <v>7086361926</v>
      </c>
      <c r="B753" s="1" t="s">
        <v>29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5">
      <c r="A754">
        <v>7086361926</v>
      </c>
      <c r="B754" s="1" t="s">
        <v>30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5">
      <c r="A755">
        <v>7086361926</v>
      </c>
      <c r="B755" s="1" t="s">
        <v>31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5">
      <c r="A756">
        <v>7086361926</v>
      </c>
      <c r="B756" s="1" t="s">
        <v>32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5">
      <c r="A757">
        <v>7086361926</v>
      </c>
      <c r="B757" s="1" t="s">
        <v>33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5">
      <c r="A758">
        <v>7086361926</v>
      </c>
      <c r="B758" s="1" t="s">
        <v>34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5">
      <c r="A759">
        <v>7086361926</v>
      </c>
      <c r="B759" s="1" t="s">
        <v>35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5">
      <c r="A760">
        <v>7086361926</v>
      </c>
      <c r="B760" s="1" t="s">
        <v>36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5">
      <c r="A761">
        <v>7086361926</v>
      </c>
      <c r="B761" s="1" t="s">
        <v>37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5">
      <c r="A762">
        <v>7086361926</v>
      </c>
      <c r="B762" s="1" t="s">
        <v>38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5">
      <c r="A763">
        <v>7086361926</v>
      </c>
      <c r="B763" s="1" t="s">
        <v>39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5">
      <c r="A764">
        <v>7086361926</v>
      </c>
      <c r="B764" s="1" t="s">
        <v>40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5">
      <c r="A765">
        <v>7086361926</v>
      </c>
      <c r="B765" s="1" t="s">
        <v>41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5">
      <c r="A766">
        <v>7086361926</v>
      </c>
      <c r="B766" s="1" t="s">
        <v>42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5">
      <c r="A767">
        <v>7086361926</v>
      </c>
      <c r="B767" s="1" t="s">
        <v>43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5">
      <c r="A768">
        <v>7086361926</v>
      </c>
      <c r="B768" s="1" t="s">
        <v>44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5">
      <c r="A769">
        <v>7086361926</v>
      </c>
      <c r="B769" s="1" t="s">
        <v>45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5">
      <c r="A770">
        <v>8053475328</v>
      </c>
      <c r="B770" s="1" t="s">
        <v>15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5">
      <c r="A771">
        <v>8053475328</v>
      </c>
      <c r="B771" s="1" t="s">
        <v>16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5">
      <c r="A772">
        <v>8053475328</v>
      </c>
      <c r="B772" s="1" t="s">
        <v>17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5">
      <c r="A773">
        <v>8053475328</v>
      </c>
      <c r="B773" s="1" t="s">
        <v>18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5">
      <c r="A774">
        <v>8053475328</v>
      </c>
      <c r="B774" s="1" t="s">
        <v>19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5">
      <c r="A775">
        <v>8053475328</v>
      </c>
      <c r="B775" s="1" t="s">
        <v>20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5">
      <c r="A776">
        <v>8053475328</v>
      </c>
      <c r="B776" s="1" t="s">
        <v>21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5">
      <c r="A777">
        <v>8053475328</v>
      </c>
      <c r="B777" s="1" t="s">
        <v>22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5">
      <c r="A778">
        <v>8053475328</v>
      </c>
      <c r="B778" s="1" t="s">
        <v>23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5">
      <c r="A779">
        <v>8053475328</v>
      </c>
      <c r="B779" s="1" t="s">
        <v>24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5">
      <c r="A780">
        <v>8053475328</v>
      </c>
      <c r="B780" s="1" t="s">
        <v>25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5">
      <c r="A781">
        <v>8053475328</v>
      </c>
      <c r="B781" s="1" t="s">
        <v>26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5">
      <c r="A782">
        <v>8053475328</v>
      </c>
      <c r="B782" s="1" t="s">
        <v>27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5">
      <c r="A783">
        <v>8053475328</v>
      </c>
      <c r="B783" s="1" t="s">
        <v>28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5">
      <c r="A784">
        <v>8053475328</v>
      </c>
      <c r="B784" s="1" t="s">
        <v>29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5">
      <c r="A785">
        <v>8053475328</v>
      </c>
      <c r="B785" s="1" t="s">
        <v>30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5">
      <c r="A786">
        <v>8053475328</v>
      </c>
      <c r="B786" s="1" t="s">
        <v>31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5">
      <c r="A787">
        <v>8053475328</v>
      </c>
      <c r="B787" s="1" t="s">
        <v>32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5">
      <c r="A788">
        <v>8053475328</v>
      </c>
      <c r="B788" s="1" t="s">
        <v>33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5">
      <c r="A789">
        <v>8053475328</v>
      </c>
      <c r="B789" s="1" t="s">
        <v>34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5">
      <c r="A790">
        <v>8053475328</v>
      </c>
      <c r="B790" s="1" t="s">
        <v>35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5">
      <c r="A791">
        <v>8053475328</v>
      </c>
      <c r="B791" s="1" t="s">
        <v>36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5">
      <c r="A792">
        <v>8053475328</v>
      </c>
      <c r="B792" s="1" t="s">
        <v>37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5">
      <c r="A793">
        <v>8053475328</v>
      </c>
      <c r="B793" s="1" t="s">
        <v>38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5">
      <c r="A794">
        <v>8053475328</v>
      </c>
      <c r="B794" s="1" t="s">
        <v>39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5">
      <c r="A795">
        <v>8053475328</v>
      </c>
      <c r="B795" s="1" t="s">
        <v>40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5">
      <c r="A796">
        <v>8053475328</v>
      </c>
      <c r="B796" s="1" t="s">
        <v>41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5">
      <c r="A797">
        <v>8053475328</v>
      </c>
      <c r="B797" s="1" t="s">
        <v>42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5">
      <c r="A798">
        <v>8053475328</v>
      </c>
      <c r="B798" s="1" t="s">
        <v>43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5">
      <c r="A799">
        <v>8053475328</v>
      </c>
      <c r="B799" s="1" t="s">
        <v>44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5">
      <c r="A800">
        <v>8053475328</v>
      </c>
      <c r="B800" s="1" t="s">
        <v>45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5">
      <c r="A801">
        <v>8253242879</v>
      </c>
      <c r="B801" s="1" t="s">
        <v>15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5">
      <c r="A802">
        <v>8253242879</v>
      </c>
      <c r="B802" s="1" t="s">
        <v>16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5">
      <c r="A803">
        <v>8253242879</v>
      </c>
      <c r="B803" s="1" t="s">
        <v>17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5">
      <c r="A804">
        <v>8253242879</v>
      </c>
      <c r="B804" s="1" t="s">
        <v>18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5">
      <c r="A805">
        <v>8253242879</v>
      </c>
      <c r="B805" s="1" t="s">
        <v>19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5">
      <c r="A806">
        <v>8253242879</v>
      </c>
      <c r="B806" s="1" t="s">
        <v>20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5">
      <c r="A807">
        <v>8253242879</v>
      </c>
      <c r="B807" s="1" t="s">
        <v>21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5">
      <c r="A808">
        <v>8253242879</v>
      </c>
      <c r="B808" s="1" t="s">
        <v>22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5">
      <c r="A809">
        <v>8253242879</v>
      </c>
      <c r="B809" s="1" t="s">
        <v>23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5">
      <c r="A810">
        <v>8253242879</v>
      </c>
      <c r="B810" s="1" t="s">
        <v>24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5">
      <c r="A811">
        <v>8253242879</v>
      </c>
      <c r="B811" s="1" t="s">
        <v>25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5">
      <c r="A812">
        <v>8253242879</v>
      </c>
      <c r="B812" s="1" t="s">
        <v>26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5">
      <c r="A813">
        <v>8253242879</v>
      </c>
      <c r="B813" s="1" t="s">
        <v>27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5">
      <c r="A814">
        <v>8253242879</v>
      </c>
      <c r="B814" s="1" t="s">
        <v>28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5">
      <c r="A815">
        <v>8253242879</v>
      </c>
      <c r="B815" s="1" t="s">
        <v>29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5">
      <c r="A816">
        <v>8253242879</v>
      </c>
      <c r="B816" s="1" t="s">
        <v>30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5">
      <c r="A817">
        <v>8253242879</v>
      </c>
      <c r="B817" s="1" t="s">
        <v>31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5">
      <c r="A818">
        <v>8253242879</v>
      </c>
      <c r="B818" s="1" t="s">
        <v>32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5">
      <c r="A819">
        <v>8253242879</v>
      </c>
      <c r="B819" s="1" t="s">
        <v>33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5">
      <c r="A820">
        <v>8378563200</v>
      </c>
      <c r="B820" s="1" t="s">
        <v>15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5">
      <c r="A821">
        <v>8378563200</v>
      </c>
      <c r="B821" s="1" t="s">
        <v>16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5">
      <c r="A822">
        <v>8378563200</v>
      </c>
      <c r="B822" s="1" t="s">
        <v>17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5">
      <c r="A823">
        <v>8378563200</v>
      </c>
      <c r="B823" s="1" t="s">
        <v>18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5">
      <c r="A824">
        <v>8378563200</v>
      </c>
      <c r="B824" s="1" t="s">
        <v>19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5">
      <c r="A825">
        <v>8378563200</v>
      </c>
      <c r="B825" s="1" t="s">
        <v>20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5">
      <c r="A826">
        <v>8378563200</v>
      </c>
      <c r="B826" s="1" t="s">
        <v>21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5">
      <c r="A827">
        <v>8378563200</v>
      </c>
      <c r="B827" s="1" t="s">
        <v>22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5">
      <c r="A828">
        <v>8378563200</v>
      </c>
      <c r="B828" s="1" t="s">
        <v>23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5">
      <c r="A829">
        <v>8378563200</v>
      </c>
      <c r="B829" s="1" t="s">
        <v>24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5">
      <c r="A830">
        <v>8378563200</v>
      </c>
      <c r="B830" s="1" t="s">
        <v>25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5">
      <c r="A831">
        <v>8378563200</v>
      </c>
      <c r="B831" s="1" t="s">
        <v>26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5">
      <c r="A832">
        <v>8378563200</v>
      </c>
      <c r="B832" s="1" t="s">
        <v>27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5">
      <c r="A833">
        <v>8378563200</v>
      </c>
      <c r="B833" s="1" t="s">
        <v>28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5">
      <c r="A834">
        <v>8378563200</v>
      </c>
      <c r="B834" s="1" t="s">
        <v>29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5">
      <c r="A835">
        <v>8378563200</v>
      </c>
      <c r="B835" s="1" t="s">
        <v>30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5">
      <c r="A836">
        <v>8378563200</v>
      </c>
      <c r="B836" s="1" t="s">
        <v>31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5">
      <c r="A837">
        <v>8378563200</v>
      </c>
      <c r="B837" s="1" t="s">
        <v>32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5">
      <c r="A838">
        <v>8378563200</v>
      </c>
      <c r="B838" s="1" t="s">
        <v>33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5">
      <c r="A839">
        <v>8378563200</v>
      </c>
      <c r="B839" s="1" t="s">
        <v>34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5">
      <c r="A840">
        <v>8378563200</v>
      </c>
      <c r="B840" s="1" t="s">
        <v>35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5">
      <c r="A841">
        <v>8378563200</v>
      </c>
      <c r="B841" s="1" t="s">
        <v>36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5">
      <c r="A842">
        <v>8378563200</v>
      </c>
      <c r="B842" s="1" t="s">
        <v>37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5">
      <c r="A843">
        <v>8378563200</v>
      </c>
      <c r="B843" s="1" t="s">
        <v>38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5">
      <c r="A844">
        <v>8378563200</v>
      </c>
      <c r="B844" s="1" t="s">
        <v>39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5">
      <c r="A845">
        <v>8378563200</v>
      </c>
      <c r="B845" s="1" t="s">
        <v>40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5">
      <c r="A846">
        <v>8378563200</v>
      </c>
      <c r="B846" s="1" t="s">
        <v>41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5">
      <c r="A847">
        <v>8378563200</v>
      </c>
      <c r="B847" s="1" t="s">
        <v>42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5">
      <c r="A848">
        <v>8378563200</v>
      </c>
      <c r="B848" s="1" t="s">
        <v>43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5">
      <c r="A849">
        <v>8378563200</v>
      </c>
      <c r="B849" s="1" t="s">
        <v>44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5">
      <c r="A850">
        <v>8378563200</v>
      </c>
      <c r="B850" s="1" t="s">
        <v>45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5">
      <c r="A851">
        <v>8583815059</v>
      </c>
      <c r="B851" s="1" t="s">
        <v>15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5">
      <c r="A852">
        <v>8583815059</v>
      </c>
      <c r="B852" s="1" t="s">
        <v>16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5">
      <c r="A853">
        <v>8583815059</v>
      </c>
      <c r="B853" s="1" t="s">
        <v>17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5">
      <c r="A854">
        <v>8583815059</v>
      </c>
      <c r="B854" s="1" t="s">
        <v>18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5">
      <c r="A855">
        <v>8583815059</v>
      </c>
      <c r="B855" s="1" t="s">
        <v>19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5">
      <c r="A856">
        <v>8583815059</v>
      </c>
      <c r="B856" s="1" t="s">
        <v>20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5">
      <c r="A857">
        <v>8583815059</v>
      </c>
      <c r="B857" s="1" t="s">
        <v>21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5">
      <c r="A858">
        <v>8583815059</v>
      </c>
      <c r="B858" s="1" t="s">
        <v>22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5">
      <c r="A859">
        <v>8583815059</v>
      </c>
      <c r="B859" s="1" t="s">
        <v>23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5">
      <c r="A860">
        <v>8583815059</v>
      </c>
      <c r="B860" s="1" t="s">
        <v>24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5">
      <c r="A861">
        <v>8583815059</v>
      </c>
      <c r="B861" s="1" t="s">
        <v>25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5">
      <c r="A862">
        <v>8583815059</v>
      </c>
      <c r="B862" s="1" t="s">
        <v>26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5">
      <c r="A863">
        <v>8583815059</v>
      </c>
      <c r="B863" s="1" t="s">
        <v>27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5">
      <c r="A864">
        <v>8583815059</v>
      </c>
      <c r="B864" s="1" t="s">
        <v>28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5">
      <c r="A865">
        <v>8583815059</v>
      </c>
      <c r="B865" s="1" t="s">
        <v>29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5">
      <c r="A866">
        <v>8583815059</v>
      </c>
      <c r="B866" s="1" t="s">
        <v>30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5">
      <c r="A867">
        <v>8583815059</v>
      </c>
      <c r="B867" s="1" t="s">
        <v>31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5">
      <c r="A868">
        <v>8583815059</v>
      </c>
      <c r="B868" s="1" t="s">
        <v>32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5">
      <c r="A869">
        <v>8583815059</v>
      </c>
      <c r="B869" s="1" t="s">
        <v>33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5">
      <c r="A870">
        <v>8583815059</v>
      </c>
      <c r="B870" s="1" t="s">
        <v>34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5">
      <c r="A871">
        <v>8583815059</v>
      </c>
      <c r="B871" s="1" t="s">
        <v>35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5">
      <c r="A872">
        <v>8583815059</v>
      </c>
      <c r="B872" s="1" t="s">
        <v>36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5">
      <c r="A873">
        <v>8583815059</v>
      </c>
      <c r="B873" s="1" t="s">
        <v>37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5">
      <c r="A874">
        <v>8583815059</v>
      </c>
      <c r="B874" s="1" t="s">
        <v>38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5">
      <c r="A875">
        <v>8583815059</v>
      </c>
      <c r="B875" s="1" t="s">
        <v>39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5">
      <c r="A876">
        <v>8583815059</v>
      </c>
      <c r="B876" s="1" t="s">
        <v>40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5">
      <c r="A877">
        <v>8583815059</v>
      </c>
      <c r="B877" s="1" t="s">
        <v>41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5">
      <c r="A878">
        <v>8583815059</v>
      </c>
      <c r="B878" s="1" t="s">
        <v>42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5">
      <c r="A879">
        <v>8583815059</v>
      </c>
      <c r="B879" s="1" t="s">
        <v>43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5">
      <c r="A880">
        <v>8583815059</v>
      </c>
      <c r="B880" s="1" t="s">
        <v>44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5">
      <c r="A881">
        <v>8583815059</v>
      </c>
      <c r="B881" s="1" t="s">
        <v>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5">
      <c r="A882">
        <v>8792009665</v>
      </c>
      <c r="B882" s="1" t="s">
        <v>15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5">
      <c r="A883">
        <v>8792009665</v>
      </c>
      <c r="B883" s="1" t="s">
        <v>16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5">
      <c r="A884">
        <v>8792009665</v>
      </c>
      <c r="B884" s="1" t="s">
        <v>17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5">
      <c r="A885">
        <v>8792009665</v>
      </c>
      <c r="B885" s="1" t="s">
        <v>18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5">
      <c r="A886">
        <v>8792009665</v>
      </c>
      <c r="B886" s="1" t="s">
        <v>19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5">
      <c r="A887">
        <v>8792009665</v>
      </c>
      <c r="B887" s="1" t="s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5">
      <c r="A888">
        <v>8792009665</v>
      </c>
      <c r="B888" s="1" t="s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5">
      <c r="A889">
        <v>8792009665</v>
      </c>
      <c r="B889" s="1" t="s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5">
      <c r="A890">
        <v>8792009665</v>
      </c>
      <c r="B890" s="1" t="s">
        <v>23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5">
      <c r="A891">
        <v>8792009665</v>
      </c>
      <c r="B891" s="1" t="s">
        <v>24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5">
      <c r="A892">
        <v>8792009665</v>
      </c>
      <c r="B892" s="1" t="s">
        <v>25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5">
      <c r="A893">
        <v>8792009665</v>
      </c>
      <c r="B893" s="1" t="s">
        <v>26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5">
      <c r="A894">
        <v>8792009665</v>
      </c>
      <c r="B894" s="1" t="s">
        <v>27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5">
      <c r="A895">
        <v>8792009665</v>
      </c>
      <c r="B895" s="1" t="s">
        <v>28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5">
      <c r="A896">
        <v>8792009665</v>
      </c>
      <c r="B896" s="1" t="s">
        <v>29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5">
      <c r="A897">
        <v>8792009665</v>
      </c>
      <c r="B897" s="1" t="s">
        <v>30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5">
      <c r="A898">
        <v>8792009665</v>
      </c>
      <c r="B898" s="1" t="s">
        <v>31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5">
      <c r="A899">
        <v>8792009665</v>
      </c>
      <c r="B899" s="1" t="s">
        <v>32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5">
      <c r="A900">
        <v>8792009665</v>
      </c>
      <c r="B900" s="1" t="s">
        <v>33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5">
      <c r="A901">
        <v>8792009665</v>
      </c>
      <c r="B901" s="1" t="s">
        <v>34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5">
      <c r="A902">
        <v>8792009665</v>
      </c>
      <c r="B902" s="1" t="s">
        <v>35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5">
      <c r="A903">
        <v>8792009665</v>
      </c>
      <c r="B903" s="1" t="s">
        <v>36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5">
      <c r="A904">
        <v>8792009665</v>
      </c>
      <c r="B904" s="1" t="s">
        <v>37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5">
      <c r="A905">
        <v>8792009665</v>
      </c>
      <c r="B905" s="1" t="s">
        <v>38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5">
      <c r="A906">
        <v>8792009665</v>
      </c>
      <c r="B906" s="1" t="s">
        <v>39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5">
      <c r="A907">
        <v>8792009665</v>
      </c>
      <c r="B907" s="1" t="s">
        <v>40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5">
      <c r="A908">
        <v>8792009665</v>
      </c>
      <c r="B908" s="1" t="s">
        <v>41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5">
      <c r="A909">
        <v>8792009665</v>
      </c>
      <c r="B909" s="1" t="s">
        <v>42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5">
      <c r="A910">
        <v>8792009665</v>
      </c>
      <c r="B910" s="1" t="s">
        <v>43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5">
      <c r="A911">
        <v>8877689391</v>
      </c>
      <c r="B911" s="1" t="s">
        <v>15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5">
      <c r="A912">
        <v>8877689391</v>
      </c>
      <c r="B912" s="1" t="s">
        <v>16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5">
      <c r="A913">
        <v>8877689391</v>
      </c>
      <c r="B913" s="1" t="s">
        <v>17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5">
      <c r="A914">
        <v>8877689391</v>
      </c>
      <c r="B914" s="1" t="s">
        <v>18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5">
      <c r="A915">
        <v>8877689391</v>
      </c>
      <c r="B915" s="1" t="s">
        <v>19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5">
      <c r="A916">
        <v>8877689391</v>
      </c>
      <c r="B916" s="1" t="s">
        <v>20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5">
      <c r="A917">
        <v>8877689391</v>
      </c>
      <c r="B917" s="1" t="s">
        <v>21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5">
      <c r="A918">
        <v>8877689391</v>
      </c>
      <c r="B918" s="1" t="s">
        <v>22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5">
      <c r="A919">
        <v>8877689391</v>
      </c>
      <c r="B919" s="1" t="s">
        <v>23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5">
      <c r="A920">
        <v>8877689391</v>
      </c>
      <c r="B920" s="1" t="s">
        <v>24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5">
      <c r="A921">
        <v>8877689391</v>
      </c>
      <c r="B921" s="1" t="s">
        <v>25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5">
      <c r="A922">
        <v>8877689391</v>
      </c>
      <c r="B922" s="1" t="s">
        <v>26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5">
      <c r="A923">
        <v>8877689391</v>
      </c>
      <c r="B923" s="1" t="s">
        <v>27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5">
      <c r="A924">
        <v>8877689391</v>
      </c>
      <c r="B924" s="1" t="s">
        <v>28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5">
      <c r="A925">
        <v>8877689391</v>
      </c>
      <c r="B925" s="1" t="s">
        <v>29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5">
      <c r="A926">
        <v>8877689391</v>
      </c>
      <c r="B926" s="1" t="s">
        <v>30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5">
      <c r="A927">
        <v>8877689391</v>
      </c>
      <c r="B927" s="1" t="s">
        <v>31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5">
      <c r="A928">
        <v>8877689391</v>
      </c>
      <c r="B928" s="1" t="s">
        <v>32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5">
      <c r="A929">
        <v>8877689391</v>
      </c>
      <c r="B929" s="1" t="s">
        <v>33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5">
      <c r="A930">
        <v>8877689391</v>
      </c>
      <c r="B930" s="1" t="s">
        <v>34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5">
      <c r="A931">
        <v>8877689391</v>
      </c>
      <c r="B931" s="1" t="s">
        <v>35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5">
      <c r="A932">
        <v>8877689391</v>
      </c>
      <c r="B932" s="1" t="s">
        <v>36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5">
      <c r="A933">
        <v>8877689391</v>
      </c>
      <c r="B933" s="1" t="s">
        <v>37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5">
      <c r="A934">
        <v>8877689391</v>
      </c>
      <c r="B934" s="1" t="s">
        <v>38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5">
      <c r="A935">
        <v>8877689391</v>
      </c>
      <c r="B935" s="1" t="s">
        <v>39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5">
      <c r="A936">
        <v>8877689391</v>
      </c>
      <c r="B936" s="1" t="s">
        <v>40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5">
      <c r="A937">
        <v>8877689391</v>
      </c>
      <c r="B937" s="1" t="s">
        <v>41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5">
      <c r="A938">
        <v>8877689391</v>
      </c>
      <c r="B938" s="1" t="s">
        <v>42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5">
      <c r="A939">
        <v>8877689391</v>
      </c>
      <c r="B939" s="1" t="s">
        <v>43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5">
      <c r="A940">
        <v>8877689391</v>
      </c>
      <c r="B940" s="1" t="s">
        <v>44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5">
      <c r="A941">
        <v>8877689391</v>
      </c>
      <c r="B941" s="1" t="s">
        <v>45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21DE-94FA-4E11-B6F8-5306645AECBD}">
  <dimension ref="A1:J38"/>
  <sheetViews>
    <sheetView zoomScale="51" zoomScaleNormal="51" workbookViewId="0">
      <selection activeCell="L21" sqref="L21"/>
    </sheetView>
  </sheetViews>
  <sheetFormatPr defaultRowHeight="14.5" x14ac:dyDescent="0.35"/>
  <cols>
    <col min="1" max="1" width="18.453125" customWidth="1"/>
    <col min="2" max="2" width="23.26953125" bestFit="1" customWidth="1"/>
    <col min="3" max="3" width="22.1796875" bestFit="1" customWidth="1"/>
    <col min="4" max="4" width="26.453125" bestFit="1" customWidth="1"/>
    <col min="5" max="5" width="19.36328125" bestFit="1" customWidth="1"/>
    <col min="6" max="6" width="31.26953125" bestFit="1" customWidth="1"/>
    <col min="7" max="7" width="32.7265625" bestFit="1" customWidth="1"/>
    <col min="8" max="8" width="34.1796875" bestFit="1" customWidth="1"/>
    <col min="9" max="9" width="16.54296875" customWidth="1"/>
    <col min="10" max="10" width="16.36328125" customWidth="1"/>
    <col min="12" max="12" width="18.453125" bestFit="1" customWidth="1"/>
    <col min="13" max="13" width="18.26953125" bestFit="1" customWidth="1"/>
    <col min="14" max="14" width="41.6328125" bestFit="1" customWidth="1"/>
    <col min="15" max="15" width="43.08984375" bestFit="1" customWidth="1"/>
  </cols>
  <sheetData>
    <row r="1" spans="1:10" x14ac:dyDescent="0.35">
      <c r="A1" s="29" t="s">
        <v>84</v>
      </c>
      <c r="B1" s="25" t="s">
        <v>85</v>
      </c>
      <c r="C1" s="25" t="s">
        <v>86</v>
      </c>
      <c r="D1" s="25" t="s">
        <v>87</v>
      </c>
      <c r="E1" s="25" t="s">
        <v>88</v>
      </c>
      <c r="F1" s="25" t="s">
        <v>89</v>
      </c>
      <c r="G1" s="25"/>
      <c r="H1" s="25"/>
      <c r="I1" s="25" t="s">
        <v>90</v>
      </c>
      <c r="J1" s="27" t="s">
        <v>91</v>
      </c>
    </row>
    <row r="2" spans="1:10" ht="15" thickBot="1" x14ac:dyDescent="0.4">
      <c r="A2" s="30"/>
      <c r="B2" s="26"/>
      <c r="C2" s="26"/>
      <c r="D2" s="26"/>
      <c r="E2" s="26"/>
      <c r="F2" s="26"/>
      <c r="G2" s="26"/>
      <c r="H2" s="26"/>
      <c r="I2" s="26"/>
      <c r="J2" s="28"/>
    </row>
    <row r="3" spans="1:10" x14ac:dyDescent="0.35">
      <c r="A3" s="3" t="s">
        <v>74</v>
      </c>
      <c r="B3" t="s">
        <v>80</v>
      </c>
      <c r="C3" t="s">
        <v>75</v>
      </c>
      <c r="D3" t="s">
        <v>82</v>
      </c>
      <c r="E3" t="s">
        <v>76</v>
      </c>
      <c r="F3" t="s">
        <v>77</v>
      </c>
      <c r="G3" t="s">
        <v>78</v>
      </c>
      <c r="H3" t="s">
        <v>79</v>
      </c>
      <c r="I3" s="11" t="s">
        <v>81</v>
      </c>
      <c r="J3" s="11" t="s">
        <v>83</v>
      </c>
    </row>
    <row r="4" spans="1:10" x14ac:dyDescent="0.35">
      <c r="A4" s="4">
        <v>1503960366</v>
      </c>
      <c r="B4" s="1">
        <v>31</v>
      </c>
      <c r="C4" s="1">
        <v>375619</v>
      </c>
      <c r="D4" s="1">
        <v>7.8096773855147834</v>
      </c>
      <c r="E4" s="1">
        <v>56309</v>
      </c>
      <c r="F4" s="1">
        <v>1200</v>
      </c>
      <c r="G4" s="1">
        <v>594</v>
      </c>
      <c r="H4" s="1">
        <v>6818</v>
      </c>
      <c r="I4" s="14" t="str">
        <f>IF(B4&gt;20,"ACTIVE",IF(B4&lt;10,"LIGHT","MODERATE"))</f>
        <v>ACTIVE</v>
      </c>
      <c r="J4" s="11" t="str">
        <f>IF(D4&gt;10,"Pro",IF(D4&lt;5,"Beginner","Intermediate"))</f>
        <v>Intermediate</v>
      </c>
    </row>
    <row r="5" spans="1:10" x14ac:dyDescent="0.35">
      <c r="A5" s="4">
        <v>1624580081</v>
      </c>
      <c r="B5" s="1">
        <v>31</v>
      </c>
      <c r="C5" s="1">
        <v>178061</v>
      </c>
      <c r="D5" s="1">
        <v>3.9148387293661795</v>
      </c>
      <c r="E5" s="1">
        <v>45984</v>
      </c>
      <c r="F5" s="1">
        <v>269</v>
      </c>
      <c r="G5" s="1">
        <v>180</v>
      </c>
      <c r="H5" s="1">
        <v>4758</v>
      </c>
      <c r="I5" s="14" t="str">
        <f t="shared" ref="I5:I36" si="0">IF(B5&gt;20,"ACTIVE",IF(B5&lt;10,"LIGHT","MODERATE"))</f>
        <v>ACTIVE</v>
      </c>
      <c r="J5" s="11" t="str">
        <f t="shared" ref="J5:J36" si="1">IF(D5&gt;10,"Pro",IF(D5&lt;5,"Beginner","Intermediate"))</f>
        <v>Beginner</v>
      </c>
    </row>
    <row r="6" spans="1:10" x14ac:dyDescent="0.35">
      <c r="A6" s="4">
        <v>1644430081</v>
      </c>
      <c r="B6" s="1">
        <v>30</v>
      </c>
      <c r="C6" s="1">
        <v>218489</v>
      </c>
      <c r="D6" s="1">
        <v>5.2953333536783873</v>
      </c>
      <c r="E6" s="1">
        <v>84339</v>
      </c>
      <c r="F6" s="1">
        <v>287</v>
      </c>
      <c r="G6" s="1">
        <v>641</v>
      </c>
      <c r="H6" s="1">
        <v>5354</v>
      </c>
      <c r="I6" s="14" t="str">
        <f t="shared" si="0"/>
        <v>ACTIVE</v>
      </c>
      <c r="J6" s="11" t="str">
        <f t="shared" si="1"/>
        <v>Intermediate</v>
      </c>
    </row>
    <row r="7" spans="1:10" x14ac:dyDescent="0.35">
      <c r="A7" s="4">
        <v>1844505072</v>
      </c>
      <c r="B7" s="1">
        <v>31</v>
      </c>
      <c r="C7" s="1">
        <v>79982</v>
      </c>
      <c r="D7" s="1">
        <v>1.7061290368437778</v>
      </c>
      <c r="E7" s="1">
        <v>48778</v>
      </c>
      <c r="F7" s="1">
        <v>4</v>
      </c>
      <c r="G7" s="1">
        <v>40</v>
      </c>
      <c r="H7" s="1">
        <v>3579</v>
      </c>
      <c r="I7" s="14" t="str">
        <f t="shared" si="0"/>
        <v>ACTIVE</v>
      </c>
      <c r="J7" s="11" t="str">
        <f t="shared" si="1"/>
        <v>Beginner</v>
      </c>
    </row>
    <row r="8" spans="1:10" x14ac:dyDescent="0.35">
      <c r="A8" s="4">
        <v>1927972279</v>
      </c>
      <c r="B8" s="1">
        <v>31</v>
      </c>
      <c r="C8" s="1">
        <v>28400</v>
      </c>
      <c r="D8" s="1">
        <v>0.63451612308140759</v>
      </c>
      <c r="E8" s="1">
        <v>67357</v>
      </c>
      <c r="F8" s="1">
        <v>41</v>
      </c>
      <c r="G8" s="1">
        <v>24</v>
      </c>
      <c r="H8" s="1">
        <v>1196</v>
      </c>
      <c r="I8" s="14" t="str">
        <f t="shared" si="0"/>
        <v>ACTIVE</v>
      </c>
      <c r="J8" s="11" t="str">
        <f t="shared" si="1"/>
        <v>Beginner</v>
      </c>
    </row>
    <row r="9" spans="1:10" x14ac:dyDescent="0.35">
      <c r="A9" s="4">
        <v>2022484408</v>
      </c>
      <c r="B9" s="1">
        <v>31</v>
      </c>
      <c r="C9" s="1">
        <v>352490</v>
      </c>
      <c r="D9" s="1">
        <v>8.0841934911666371</v>
      </c>
      <c r="E9" s="1">
        <v>77809</v>
      </c>
      <c r="F9" s="1">
        <v>1125</v>
      </c>
      <c r="G9" s="1">
        <v>600</v>
      </c>
      <c r="H9" s="1">
        <v>7981</v>
      </c>
      <c r="I9" s="14" t="str">
        <f t="shared" si="0"/>
        <v>ACTIVE</v>
      </c>
      <c r="J9" s="11" t="str">
        <f t="shared" si="1"/>
        <v>Intermediate</v>
      </c>
    </row>
    <row r="10" spans="1:10" x14ac:dyDescent="0.35">
      <c r="A10" s="4">
        <v>2026352035</v>
      </c>
      <c r="B10" s="1">
        <v>31</v>
      </c>
      <c r="C10" s="1">
        <v>172573</v>
      </c>
      <c r="D10" s="1">
        <v>3.4548387152533384</v>
      </c>
      <c r="E10" s="1">
        <v>47760</v>
      </c>
      <c r="F10" s="1">
        <v>3</v>
      </c>
      <c r="G10" s="1">
        <v>8</v>
      </c>
      <c r="H10" s="1">
        <v>7956</v>
      </c>
      <c r="I10" s="14" t="str">
        <f t="shared" si="0"/>
        <v>ACTIVE</v>
      </c>
      <c r="J10" s="11" t="str">
        <f t="shared" si="1"/>
        <v>Beginner</v>
      </c>
    </row>
    <row r="11" spans="1:10" x14ac:dyDescent="0.35">
      <c r="A11" s="4">
        <v>2320127002</v>
      </c>
      <c r="B11" s="1">
        <v>31</v>
      </c>
      <c r="C11" s="1">
        <v>146223</v>
      </c>
      <c r="D11" s="1">
        <v>3.1877419044894557</v>
      </c>
      <c r="E11" s="1">
        <v>53449</v>
      </c>
      <c r="F11" s="1">
        <v>42</v>
      </c>
      <c r="G11" s="1">
        <v>80</v>
      </c>
      <c r="H11" s="1">
        <v>6144</v>
      </c>
      <c r="I11" s="14" t="str">
        <f t="shared" si="0"/>
        <v>ACTIVE</v>
      </c>
      <c r="J11" s="11" t="str">
        <f t="shared" si="1"/>
        <v>Beginner</v>
      </c>
    </row>
    <row r="12" spans="1:10" x14ac:dyDescent="0.35">
      <c r="A12" s="4">
        <v>2347167796</v>
      </c>
      <c r="B12" s="1">
        <v>18</v>
      </c>
      <c r="C12" s="1">
        <v>171354</v>
      </c>
      <c r="D12" s="1">
        <v>6.3555555359150011</v>
      </c>
      <c r="E12" s="1">
        <v>36782</v>
      </c>
      <c r="F12" s="1">
        <v>243</v>
      </c>
      <c r="G12" s="1">
        <v>370</v>
      </c>
      <c r="H12" s="1">
        <v>4545</v>
      </c>
      <c r="I12" s="14" t="str">
        <f t="shared" si="0"/>
        <v>MODERATE</v>
      </c>
      <c r="J12" s="11" t="str">
        <f t="shared" si="1"/>
        <v>Intermediate</v>
      </c>
    </row>
    <row r="13" spans="1:10" x14ac:dyDescent="0.35">
      <c r="A13" s="4">
        <v>2873212765</v>
      </c>
      <c r="B13" s="1">
        <v>31</v>
      </c>
      <c r="C13" s="1">
        <v>234229</v>
      </c>
      <c r="D13" s="1">
        <v>5.1016128601566439</v>
      </c>
      <c r="E13" s="1">
        <v>59426</v>
      </c>
      <c r="F13" s="1">
        <v>437</v>
      </c>
      <c r="G13" s="1">
        <v>190</v>
      </c>
      <c r="H13" s="1">
        <v>9548</v>
      </c>
      <c r="I13" s="14" t="str">
        <f t="shared" si="0"/>
        <v>ACTIVE</v>
      </c>
      <c r="J13" s="11" t="str">
        <f t="shared" si="1"/>
        <v>Intermediate</v>
      </c>
    </row>
    <row r="14" spans="1:10" x14ac:dyDescent="0.35">
      <c r="A14" s="4">
        <v>3372868164</v>
      </c>
      <c r="B14" s="1">
        <v>20</v>
      </c>
      <c r="C14" s="1">
        <v>137233</v>
      </c>
      <c r="D14" s="1">
        <v>4.707000041007996</v>
      </c>
      <c r="E14" s="1">
        <v>38662</v>
      </c>
      <c r="F14" s="1">
        <v>183</v>
      </c>
      <c r="G14" s="1">
        <v>82</v>
      </c>
      <c r="H14" s="1">
        <v>6558</v>
      </c>
      <c r="I14" s="14" t="str">
        <f t="shared" si="0"/>
        <v>MODERATE</v>
      </c>
      <c r="J14" s="11" t="str">
        <f t="shared" si="1"/>
        <v>Beginner</v>
      </c>
    </row>
    <row r="15" spans="1:10" x14ac:dyDescent="0.35">
      <c r="A15" s="4">
        <v>3977333714</v>
      </c>
      <c r="B15" s="1">
        <v>30</v>
      </c>
      <c r="C15" s="1">
        <v>329537</v>
      </c>
      <c r="D15" s="1">
        <v>7.5169999440511095</v>
      </c>
      <c r="E15" s="1">
        <v>45410</v>
      </c>
      <c r="F15" s="1">
        <v>567</v>
      </c>
      <c r="G15" s="1">
        <v>1838</v>
      </c>
      <c r="H15" s="1">
        <v>5243</v>
      </c>
      <c r="I15" s="14" t="str">
        <f t="shared" si="0"/>
        <v>ACTIVE</v>
      </c>
      <c r="J15" s="11" t="str">
        <f t="shared" si="1"/>
        <v>Intermediate</v>
      </c>
    </row>
    <row r="16" spans="1:10" x14ac:dyDescent="0.35">
      <c r="A16" s="4">
        <v>4020332650</v>
      </c>
      <c r="B16" s="1">
        <v>31</v>
      </c>
      <c r="C16" s="1">
        <v>70284</v>
      </c>
      <c r="D16" s="1">
        <v>1.6261290389323431</v>
      </c>
      <c r="E16" s="1">
        <v>73960</v>
      </c>
      <c r="F16" s="1">
        <v>161</v>
      </c>
      <c r="G16" s="1">
        <v>166</v>
      </c>
      <c r="H16" s="1">
        <v>2385</v>
      </c>
      <c r="I16" s="14" t="str">
        <f t="shared" si="0"/>
        <v>ACTIVE</v>
      </c>
      <c r="J16" s="11" t="str">
        <f t="shared" si="1"/>
        <v>Beginner</v>
      </c>
    </row>
    <row r="17" spans="1:10" x14ac:dyDescent="0.35">
      <c r="A17" s="4">
        <v>4057192912</v>
      </c>
      <c r="B17" s="1">
        <v>4</v>
      </c>
      <c r="C17" s="1">
        <v>15352</v>
      </c>
      <c r="D17" s="1">
        <v>2.8625000119209298</v>
      </c>
      <c r="E17" s="1">
        <v>7895</v>
      </c>
      <c r="F17" s="1">
        <v>3</v>
      </c>
      <c r="G17" s="1">
        <v>6</v>
      </c>
      <c r="H17" s="1">
        <v>412</v>
      </c>
      <c r="I17" s="14" t="str">
        <f t="shared" si="0"/>
        <v>LIGHT</v>
      </c>
      <c r="J17" s="11" t="str">
        <f t="shared" si="1"/>
        <v>Beginner</v>
      </c>
    </row>
    <row r="18" spans="1:10" x14ac:dyDescent="0.35">
      <c r="A18" s="4">
        <v>4319703577</v>
      </c>
      <c r="B18" s="1">
        <v>31</v>
      </c>
      <c r="C18" s="1">
        <v>225334</v>
      </c>
      <c r="D18" s="1">
        <v>4.8922580470361057</v>
      </c>
      <c r="E18" s="1">
        <v>63168</v>
      </c>
      <c r="F18" s="1">
        <v>111</v>
      </c>
      <c r="G18" s="1">
        <v>382</v>
      </c>
      <c r="H18" s="1">
        <v>7092</v>
      </c>
      <c r="I18" s="14" t="str">
        <f t="shared" si="0"/>
        <v>ACTIVE</v>
      </c>
      <c r="J18" s="11" t="str">
        <f t="shared" si="1"/>
        <v>Beginner</v>
      </c>
    </row>
    <row r="19" spans="1:10" x14ac:dyDescent="0.35">
      <c r="A19" s="4">
        <v>4388161847</v>
      </c>
      <c r="B19" s="1">
        <v>31</v>
      </c>
      <c r="C19" s="1">
        <v>335232</v>
      </c>
      <c r="D19" s="1">
        <v>8.393225892897572</v>
      </c>
      <c r="E19" s="1">
        <v>95910</v>
      </c>
      <c r="F19" s="1">
        <v>718</v>
      </c>
      <c r="G19" s="1">
        <v>631</v>
      </c>
      <c r="H19" s="1">
        <v>7110</v>
      </c>
      <c r="I19" s="14" t="str">
        <f t="shared" si="0"/>
        <v>ACTIVE</v>
      </c>
      <c r="J19" s="11" t="str">
        <f t="shared" si="1"/>
        <v>Intermediate</v>
      </c>
    </row>
    <row r="20" spans="1:10" x14ac:dyDescent="0.35">
      <c r="A20" s="4">
        <v>4445114986</v>
      </c>
      <c r="B20" s="1">
        <v>31</v>
      </c>
      <c r="C20" s="1">
        <v>148693</v>
      </c>
      <c r="D20" s="1">
        <v>3.2458064402303388</v>
      </c>
      <c r="E20" s="1">
        <v>67772</v>
      </c>
      <c r="F20" s="1">
        <v>205</v>
      </c>
      <c r="G20" s="1">
        <v>54</v>
      </c>
      <c r="H20" s="1">
        <v>6482</v>
      </c>
      <c r="I20" s="14" t="str">
        <f t="shared" si="0"/>
        <v>ACTIVE</v>
      </c>
      <c r="J20" s="11" t="str">
        <f t="shared" si="1"/>
        <v>Beginner</v>
      </c>
    </row>
    <row r="21" spans="1:10" x14ac:dyDescent="0.35">
      <c r="A21" s="4">
        <v>4558609924</v>
      </c>
      <c r="B21" s="1">
        <v>31</v>
      </c>
      <c r="C21" s="1">
        <v>238239</v>
      </c>
      <c r="D21" s="1">
        <v>5.0806451766721663</v>
      </c>
      <c r="E21" s="1">
        <v>63031</v>
      </c>
      <c r="F21" s="1">
        <v>322</v>
      </c>
      <c r="G21" s="1">
        <v>425</v>
      </c>
      <c r="H21" s="1">
        <v>8834</v>
      </c>
      <c r="I21" s="14" t="str">
        <f t="shared" si="0"/>
        <v>ACTIVE</v>
      </c>
      <c r="J21" s="11" t="str">
        <f t="shared" si="1"/>
        <v>Intermediate</v>
      </c>
    </row>
    <row r="22" spans="1:10" x14ac:dyDescent="0.35">
      <c r="A22" s="4">
        <v>4702921684</v>
      </c>
      <c r="B22" s="1">
        <v>31</v>
      </c>
      <c r="C22" s="1">
        <v>265734</v>
      </c>
      <c r="D22" s="1">
        <v>6.9551612830931147</v>
      </c>
      <c r="E22" s="1">
        <v>91932</v>
      </c>
      <c r="F22" s="1">
        <v>159</v>
      </c>
      <c r="G22" s="1">
        <v>807</v>
      </c>
      <c r="H22" s="1">
        <v>7362</v>
      </c>
      <c r="I22" s="14" t="str">
        <f t="shared" si="0"/>
        <v>ACTIVE</v>
      </c>
      <c r="J22" s="11" t="str">
        <f t="shared" si="1"/>
        <v>Intermediate</v>
      </c>
    </row>
    <row r="23" spans="1:10" x14ac:dyDescent="0.35">
      <c r="A23" s="4">
        <v>5553957443</v>
      </c>
      <c r="B23" s="1">
        <v>31</v>
      </c>
      <c r="C23" s="1">
        <v>266990</v>
      </c>
      <c r="D23" s="1">
        <v>5.6396774495801596</v>
      </c>
      <c r="E23" s="1">
        <v>58146</v>
      </c>
      <c r="F23" s="1">
        <v>726</v>
      </c>
      <c r="G23" s="1">
        <v>403</v>
      </c>
      <c r="H23" s="1">
        <v>6392</v>
      </c>
      <c r="I23" s="14" t="str">
        <f t="shared" si="0"/>
        <v>ACTIVE</v>
      </c>
      <c r="J23" s="11" t="str">
        <f t="shared" si="1"/>
        <v>Intermediate</v>
      </c>
    </row>
    <row r="24" spans="1:10" x14ac:dyDescent="0.35">
      <c r="A24" s="4">
        <v>5577150313</v>
      </c>
      <c r="B24" s="1">
        <v>30</v>
      </c>
      <c r="C24" s="1">
        <v>249133</v>
      </c>
      <c r="D24" s="1">
        <v>6.2133333047231041</v>
      </c>
      <c r="E24" s="1">
        <v>100789</v>
      </c>
      <c r="F24" s="1">
        <v>2620</v>
      </c>
      <c r="G24" s="1">
        <v>895</v>
      </c>
      <c r="H24" s="1">
        <v>4438</v>
      </c>
      <c r="I24" s="14" t="str">
        <f t="shared" si="0"/>
        <v>ACTIVE</v>
      </c>
      <c r="J24" s="11" t="str">
        <f t="shared" si="1"/>
        <v>Intermediate</v>
      </c>
    </row>
    <row r="25" spans="1:10" x14ac:dyDescent="0.35">
      <c r="A25" s="4">
        <v>6117666160</v>
      </c>
      <c r="B25" s="1">
        <v>28</v>
      </c>
      <c r="C25" s="1">
        <v>197308</v>
      </c>
      <c r="D25" s="1">
        <v>5.342142914022717</v>
      </c>
      <c r="E25" s="1">
        <v>63312</v>
      </c>
      <c r="F25" s="1">
        <v>44</v>
      </c>
      <c r="G25" s="1">
        <v>57</v>
      </c>
      <c r="H25" s="1">
        <v>8074</v>
      </c>
      <c r="I25" s="14" t="str">
        <f t="shared" si="0"/>
        <v>ACTIVE</v>
      </c>
      <c r="J25" s="11" t="str">
        <f t="shared" si="1"/>
        <v>Intermediate</v>
      </c>
    </row>
    <row r="26" spans="1:10" x14ac:dyDescent="0.35">
      <c r="A26" s="4">
        <v>6290855005</v>
      </c>
      <c r="B26" s="1">
        <v>29</v>
      </c>
      <c r="C26" s="1">
        <v>163837</v>
      </c>
      <c r="D26" s="1">
        <v>4.2724138046133104</v>
      </c>
      <c r="E26" s="1">
        <v>75389</v>
      </c>
      <c r="F26" s="1">
        <v>80</v>
      </c>
      <c r="G26" s="1">
        <v>110</v>
      </c>
      <c r="H26" s="1">
        <v>6596</v>
      </c>
      <c r="I26" s="14" t="str">
        <f t="shared" si="0"/>
        <v>ACTIVE</v>
      </c>
      <c r="J26" s="11" t="str">
        <f t="shared" si="1"/>
        <v>Beginner</v>
      </c>
    </row>
    <row r="27" spans="1:10" x14ac:dyDescent="0.35">
      <c r="A27" s="4">
        <v>6775888955</v>
      </c>
      <c r="B27" s="1">
        <v>26</v>
      </c>
      <c r="C27" s="1">
        <v>65512</v>
      </c>
      <c r="D27" s="1">
        <v>1.8134615161241252</v>
      </c>
      <c r="E27" s="1">
        <v>55426</v>
      </c>
      <c r="F27" s="1">
        <v>286</v>
      </c>
      <c r="G27" s="1">
        <v>385</v>
      </c>
      <c r="H27" s="1">
        <v>1044</v>
      </c>
      <c r="I27" s="14" t="str">
        <f t="shared" si="0"/>
        <v>ACTIVE</v>
      </c>
      <c r="J27" s="11" t="str">
        <f t="shared" si="1"/>
        <v>Beginner</v>
      </c>
    </row>
    <row r="28" spans="1:10" x14ac:dyDescent="0.35">
      <c r="A28" s="4">
        <v>6962181067</v>
      </c>
      <c r="B28" s="1">
        <v>31</v>
      </c>
      <c r="C28" s="1">
        <v>303639</v>
      </c>
      <c r="D28" s="1">
        <v>6.585806477454403</v>
      </c>
      <c r="E28" s="1">
        <v>61443</v>
      </c>
      <c r="F28" s="1">
        <v>707</v>
      </c>
      <c r="G28" s="1">
        <v>574</v>
      </c>
      <c r="H28" s="1">
        <v>7620</v>
      </c>
      <c r="I28" s="14" t="str">
        <f t="shared" si="0"/>
        <v>ACTIVE</v>
      </c>
      <c r="J28" s="11" t="str">
        <f t="shared" si="1"/>
        <v>Intermediate</v>
      </c>
    </row>
    <row r="29" spans="1:10" x14ac:dyDescent="0.35">
      <c r="A29" s="4">
        <v>7007744171</v>
      </c>
      <c r="B29" s="1">
        <v>26</v>
      </c>
      <c r="C29" s="1">
        <v>294409</v>
      </c>
      <c r="D29" s="1">
        <v>8.0153845915427571</v>
      </c>
      <c r="E29" s="1">
        <v>66144</v>
      </c>
      <c r="F29" s="1">
        <v>807</v>
      </c>
      <c r="G29" s="1">
        <v>423</v>
      </c>
      <c r="H29" s="1">
        <v>7299</v>
      </c>
      <c r="I29" s="14" t="str">
        <f t="shared" si="0"/>
        <v>ACTIVE</v>
      </c>
      <c r="J29" s="11" t="str">
        <f t="shared" si="1"/>
        <v>Intermediate</v>
      </c>
    </row>
    <row r="30" spans="1:10" x14ac:dyDescent="0.35">
      <c r="A30" s="4">
        <v>7086361926</v>
      </c>
      <c r="B30" s="1">
        <v>31</v>
      </c>
      <c r="C30" s="1">
        <v>290525</v>
      </c>
      <c r="D30" s="1">
        <v>6.3880645078156268</v>
      </c>
      <c r="E30" s="1">
        <v>79557</v>
      </c>
      <c r="F30" s="1">
        <v>1320</v>
      </c>
      <c r="G30" s="1">
        <v>786</v>
      </c>
      <c r="H30" s="1">
        <v>4459</v>
      </c>
      <c r="I30" s="14" t="str">
        <f t="shared" si="0"/>
        <v>ACTIVE</v>
      </c>
      <c r="J30" s="11" t="str">
        <f t="shared" si="1"/>
        <v>Intermediate</v>
      </c>
    </row>
    <row r="31" spans="1:10" x14ac:dyDescent="0.35">
      <c r="A31" s="4">
        <v>8053475328</v>
      </c>
      <c r="B31" s="1">
        <v>31</v>
      </c>
      <c r="C31" s="1">
        <v>457662</v>
      </c>
      <c r="D31" s="1">
        <v>11.475161198646786</v>
      </c>
      <c r="E31" s="1">
        <v>91320</v>
      </c>
      <c r="F31" s="1">
        <v>2640</v>
      </c>
      <c r="G31" s="1">
        <v>297</v>
      </c>
      <c r="H31" s="1">
        <v>4680</v>
      </c>
      <c r="I31" s="14" t="str">
        <f t="shared" si="0"/>
        <v>ACTIVE</v>
      </c>
      <c r="J31" s="11" t="str">
        <f t="shared" si="1"/>
        <v>Pro</v>
      </c>
    </row>
    <row r="32" spans="1:10" x14ac:dyDescent="0.35">
      <c r="A32" s="4">
        <v>8253242879</v>
      </c>
      <c r="B32" s="1">
        <v>19</v>
      </c>
      <c r="C32" s="1">
        <v>123161</v>
      </c>
      <c r="D32" s="1">
        <v>4.6673684684853809</v>
      </c>
      <c r="E32" s="1">
        <v>33972</v>
      </c>
      <c r="F32" s="1">
        <v>390</v>
      </c>
      <c r="G32" s="1">
        <v>272</v>
      </c>
      <c r="H32" s="1">
        <v>2221</v>
      </c>
      <c r="I32" s="14" t="str">
        <f t="shared" si="0"/>
        <v>MODERATE</v>
      </c>
      <c r="J32" s="11" t="str">
        <f t="shared" si="1"/>
        <v>Beginner</v>
      </c>
    </row>
    <row r="33" spans="1:10" x14ac:dyDescent="0.35">
      <c r="A33" s="4">
        <v>8378563200</v>
      </c>
      <c r="B33" s="1">
        <v>31</v>
      </c>
      <c r="C33" s="1">
        <v>270249</v>
      </c>
      <c r="D33" s="1">
        <v>6.9135484618525318</v>
      </c>
      <c r="E33" s="1">
        <v>106534</v>
      </c>
      <c r="F33" s="1">
        <v>1819</v>
      </c>
      <c r="G33" s="1">
        <v>318</v>
      </c>
      <c r="H33" s="1">
        <v>4839</v>
      </c>
      <c r="I33" s="14" t="str">
        <f t="shared" si="0"/>
        <v>ACTIVE</v>
      </c>
      <c r="J33" s="11" t="str">
        <f t="shared" si="1"/>
        <v>Intermediate</v>
      </c>
    </row>
    <row r="34" spans="1:10" x14ac:dyDescent="0.35">
      <c r="A34" s="4">
        <v>8583815059</v>
      </c>
      <c r="B34" s="1">
        <v>31</v>
      </c>
      <c r="C34" s="1">
        <v>223154</v>
      </c>
      <c r="D34" s="1">
        <v>5.6154838223611172</v>
      </c>
      <c r="E34" s="1">
        <v>84693</v>
      </c>
      <c r="F34" s="1">
        <v>300</v>
      </c>
      <c r="G34" s="1">
        <v>688</v>
      </c>
      <c r="H34" s="1">
        <v>4287</v>
      </c>
      <c r="I34" s="14" t="str">
        <f t="shared" si="0"/>
        <v>ACTIVE</v>
      </c>
      <c r="J34" s="11" t="str">
        <f t="shared" si="1"/>
        <v>Intermediate</v>
      </c>
    </row>
    <row r="35" spans="1:10" x14ac:dyDescent="0.35">
      <c r="A35" s="4">
        <v>8792009665</v>
      </c>
      <c r="B35" s="1">
        <v>29</v>
      </c>
      <c r="C35" s="1">
        <v>53758</v>
      </c>
      <c r="D35" s="1">
        <v>1.1865517168209478</v>
      </c>
      <c r="E35" s="1">
        <v>56907</v>
      </c>
      <c r="F35" s="1">
        <v>28</v>
      </c>
      <c r="G35" s="1">
        <v>117</v>
      </c>
      <c r="H35" s="1">
        <v>2662</v>
      </c>
      <c r="I35" s="14" t="str">
        <f t="shared" si="0"/>
        <v>ACTIVE</v>
      </c>
      <c r="J35" s="11" t="str">
        <f t="shared" si="1"/>
        <v>Beginner</v>
      </c>
    </row>
    <row r="36" spans="1:10" x14ac:dyDescent="0.35">
      <c r="A36" s="4">
        <v>8877689391</v>
      </c>
      <c r="B36" s="1">
        <v>31</v>
      </c>
      <c r="C36" s="1">
        <v>497241</v>
      </c>
      <c r="D36" s="1">
        <v>13.212903138129944</v>
      </c>
      <c r="E36" s="1">
        <v>106028</v>
      </c>
      <c r="F36" s="1">
        <v>2048</v>
      </c>
      <c r="G36" s="1">
        <v>308</v>
      </c>
      <c r="H36" s="1">
        <v>7276</v>
      </c>
      <c r="I36" s="14" t="str">
        <f t="shared" si="0"/>
        <v>ACTIVE</v>
      </c>
      <c r="J36" s="11" t="str">
        <f t="shared" si="1"/>
        <v>Pro</v>
      </c>
    </row>
    <row r="37" spans="1:10" x14ac:dyDescent="0.35">
      <c r="A37" s="4" t="s">
        <v>53</v>
      </c>
      <c r="B37" s="1"/>
      <c r="C37" s="1"/>
      <c r="D37" s="1"/>
      <c r="E37" s="1"/>
      <c r="F37" s="1"/>
      <c r="G37" s="1"/>
      <c r="H37" s="1"/>
    </row>
    <row r="38" spans="1:10" x14ac:dyDescent="0.35">
      <c r="A38" s="4" t="s">
        <v>52</v>
      </c>
      <c r="B38" s="1">
        <v>940</v>
      </c>
      <c r="C38" s="1">
        <v>7179636</v>
      </c>
      <c r="D38" s="1">
        <v>5.4897021219154158</v>
      </c>
      <c r="E38" s="1">
        <v>2165393</v>
      </c>
      <c r="F38" s="1">
        <v>19895</v>
      </c>
      <c r="G38" s="1">
        <v>12751</v>
      </c>
      <c r="H38" s="1">
        <v>181244</v>
      </c>
    </row>
  </sheetData>
  <mergeCells count="8">
    <mergeCell ref="I1:I2"/>
    <mergeCell ref="J1:J2"/>
    <mergeCell ref="A1:A2"/>
    <mergeCell ref="B1:B2"/>
    <mergeCell ref="C1:C2"/>
    <mergeCell ref="D1:D2"/>
    <mergeCell ref="E1:E2"/>
    <mergeCell ref="F1:H2"/>
  </mergeCells>
  <conditionalFormatting sqref="I4:I36">
    <cfRule type="cellIs" dxfId="5" priority="5" operator="equal">
      <formula>"light"</formula>
    </cfRule>
    <cfRule type="cellIs" dxfId="4" priority="6" operator="equal">
      <formula>"moderate"</formula>
    </cfRule>
    <cfRule type="cellIs" dxfId="3" priority="7" operator="equal">
      <formula>"active"</formula>
    </cfRule>
  </conditionalFormatting>
  <conditionalFormatting sqref="J4:J36">
    <cfRule type="cellIs" dxfId="2" priority="1" operator="equal">
      <formula>"pro"</formula>
    </cfRule>
    <cfRule type="cellIs" dxfId="1" priority="2" operator="equal">
      <formula>"intermediate"</formula>
    </cfRule>
    <cfRule type="cellIs" dxfId="0" priority="3" operator="equal">
      <formula>"beginner"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A853-6FFA-4E21-9ABB-E2D72985687F}">
  <dimension ref="H1:M2"/>
  <sheetViews>
    <sheetView tabSelected="1" zoomScale="84" workbookViewId="0">
      <selection activeCell="T7" sqref="T7"/>
    </sheetView>
  </sheetViews>
  <sheetFormatPr defaultRowHeight="14.5" x14ac:dyDescent="0.35"/>
  <cols>
    <col min="1" max="10" width="8.7265625" style="17"/>
    <col min="11" max="11" width="10.36328125" style="17" customWidth="1"/>
    <col min="12" max="12" width="11.453125" style="17" customWidth="1"/>
    <col min="13" max="13" width="9.81640625" style="17" customWidth="1"/>
    <col min="14" max="16384" width="8.7265625" style="17"/>
  </cols>
  <sheetData>
    <row r="1" spans="8:13" x14ac:dyDescent="0.35">
      <c r="H1" s="31" t="s">
        <v>93</v>
      </c>
      <c r="I1" s="32"/>
      <c r="J1" s="32"/>
      <c r="K1" s="32"/>
      <c r="L1" s="32"/>
      <c r="M1" s="32"/>
    </row>
    <row r="2" spans="8:13" x14ac:dyDescent="0.35">
      <c r="H2" s="32"/>
      <c r="I2" s="32"/>
      <c r="J2" s="32"/>
      <c r="K2" s="32"/>
      <c r="L2" s="32"/>
      <c r="M2" s="32"/>
    </row>
  </sheetData>
  <mergeCells count="1">
    <mergeCell ref="H1:M2"/>
  </mergeCells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d 0 3 b 6 5 - a 9 7 2 - 4 d f d - 9 5 8 1 - b 8 f e 8 0 3 1 9 d a 0 "   x m l n s = " h t t p : / / s c h e m a s . m i c r o s o f t . c o m / D a t a M a s h u p " > A A A A A A 8 G A A B Q S w M E F A A C A A g A E V m L W F m E D s 6 m A A A A 9 w A A A B I A H A B D b 2 5 m a W c v U G F j a 2 F n Z S 5 4 b W w g o h g A K K A U A A A A A A A A A A A A A A A A A A A A A A A A A A A A h Y 9 B D o I w F E S v Q r q n L Z g o k k 9 Z u D I R Y 2 J i 3 D Z Y o R E + h h b L 3 V x 4 J K 8 g R l F 3 L u f N W 8 z c r z d I + 7 r y L q o 1 u s G E B J Q T T 2 H e H D Q W C e n s 0 Y 9 I K m A j 8 5 M s l D f I a O L e H B J S W n u O G X P O U T e h T V u w k P O A 7 b P V N i 9 V L c l H 1 v 9 l X 6 O x E n N F B O x e Y 0 R I 5 1 M a R B G f U Q 5 s p J B p / B r h M P j Z / k B Y d J X t W i U U + s s 1 s D E C e 5 8 Q D 1 B L A w Q U A A I A C A A R W Y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V m L W E F r V 6 k H A w A A p x M A A B M A H A B G b 3 J t d W x h c y 9 T Z W N 0 a W 9 u M S 5 t I K I Y A C i g F A A A A A A A A A A A A A A A A A A A A A A A A A A A A O 1 X 3 0 8 a Q R B + J + F / 2 F x f M L k Q s W p N D Q 8 K k h L F W q D t g z R m v R t g 2 7 1 d s r u H E u P / 3 r k f C N 4 P 7 t r 6 Q L S 8 w M 0 M s 9 8 3 + 8 3 s n g b H M C n I I P p u H F c r 1 Y q e U g U u c S n j i x O 0 z 5 l Z 3 H i g J m h s E g 6 m W i H 4 G U h f O Y C W l p 7 X 2 9 L x P R C m 1 m E c 6 i 0 p D D 7 o m t X 6 O P q q Q e l R + + z i Y v R Z Q F u x O Y y W 4 X r U x U g l 9 J T N i D b + e D w 6 u 3 e A j z p M U E 6 u l P y J y P D J n D J D 2 t R Q D W a U h a z u 6 L m 1 Y 1 + 3 g T O P Y c 6 m Z V s 2 a U n u e 0 I 3 G w c 2 O R O O d J m Y N B t 7 B 3 s 2 + e J L A w O z 4 N B c / a x f S g E / d u y I 4 j s L E X j o c 8 k n o C 7 y s J D v k N 5 i Y O y J 7 b W o G j a 5 j u 0 n n A 8 c y q n S T a P 8 9 Z S t K R V B K Y e L G a z S D R U V e i y V F y E O n L q W s b 7 9 8 G B 1 X W S G h T v c r w d x j z Z 5 s J b l w B o B e g 3 a i Y F 7 E z q H 0 l A + M D D T 6 T + G v j b T h g r n 6 Z / C 9 2 5 B R X 5 F n V + g N k R c y A n y i Q E w 0 G u h i b W + g Y r 2 D T a k 6 0 k k i i x 4 c e g F m 0 x N Y d Q A X J Q a L b H 0 C l + P C d 9 A R r k 6 l C l e F B T i K o x 6 w p U b 0 a J c K p b 0 P O 5 U K 0 x k y i n V v 8 s M 2 9 e / C W Q F / f v + z b T v I t W 9 / 6 6 C Y J O E D p t z + 4 S Q B l c 0 y 3 f f s B i K h 0 a 5 4 V N q j p W Y h + W H a 7 l h / Q f T v / A 0 e V x t V B 8 8 O c f S x x p a 7 V X k i M 2 1 x I 7 a m / j l E N r E I A v y 8 z 5 O 4 k y 1 c n i K b 1 8 T r 8 P 6 P 8 r z u x f L F F 6 4 / m q W a w 4 w w 7 R b t f 0 J U A W b / 9 q v 4 Y O 4 G j l X 8 M D b B 0 c q N + 8 m H g / a k 7 C s O T F D 5 k F X n I K b V N E L j L s V / g z I 5 W f V H Q T D E d 8 M u m I s t 0 q v W c g K R H v 0 y k W b + c 7 4 P a z T + S T j 4 I 1 c V 9 I X o Y y T 7 g 4 1 6 T V O e 9 2 M 0 K 7 u U e F T 3 o e Z V G Y Z w O W E I f / l y 2 U S 8 k v o P K a 8 z j J J K + a R x h h j K t 8 M U 6 D K B F e C G 4 2 N h N m 3 q i H y 0 L 3 x Y z w Y s k t B u l g d g 8 / R t Z N y H 3 I V e Q 4 z Q z p M a U P 6 8 m 6 N X m i 7 T E m x s b t / d P D h 8 J m W k j m O f w N Q S w E C L Q A U A A I A C A A R W Y t Y W Y Q O z q Y A A A D 3 A A A A E g A A A A A A A A A A A A A A A A A A A A A A Q 2 9 u Z m l n L 1 B h Y 2 t h Z 2 U u e G 1 s U E s B A i 0 A F A A C A A g A E V m L W A / K 6 a u k A A A A 6 Q A A A B M A A A A A A A A A A A A A A A A A 8 g A A A F t D b 2 5 0 Z W 5 0 X 1 R 5 c G V z X S 5 4 b W x Q S w E C L Q A U A A I A C A A R W Y t Y Q W t X q Q c D A A C n E w A A E w A A A A A A A A A A A A A A A A D j A Q A A R m 9 y b X V s Y X M v U 2 V j d G l v b j E u b V B L B Q Y A A A A A A w A D A M I A A A A 3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S w A A A A A A A E R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W l s e U F j d G l 2 a X R 5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l U M D c 6 M T U 6 M D A u M D c 3 M D A 4 M 1 o i I C 8 + P E V u d H J 5 I F R 5 c G U 9 I k Z p b G x D b 2 x 1 b W 5 U e X B l c y I g V m F s d W U 9 I n N B d 1 l E Q l F V R E J R V U Z C U U 1 E Q X d N R C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M b 2 d n Z W R B Y 3 R p d m l 0 a W V z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N l Z G V u d G F y e U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9 D a G F u Z 2 V k I F R 5 c G U u e 0 l k L D B 9 J n F 1 b 3 Q 7 L C Z x d W 9 0 O 1 N l Y 3 R p b 2 4 x L 2 R h a W x 5 Q W N 0 a X Z p d H l f b W V y Z 2 V k L 0 N o Y W 5 n Z W Q g V H l w Z S 5 7 Q W N 0 a X Z p d H l E Y X R l L D F 9 J n F 1 b 3 Q 7 L C Z x d W 9 0 O 1 N l Y 3 R p b 2 4 x L 2 R h a W x 5 Q W N 0 a X Z p d H l f b W V y Z 2 V k L 0 N o Y W 5 n Z W Q g V H l w Z S 5 7 V G 9 0 Y W x T d G V w c y w y f S Z x d W 9 0 O y w m c X V v d D t T Z W N 0 a W 9 u M S 9 k Y W l s e U F j d G l 2 a X R 5 X 2 1 l c m d l Z C 9 D a G F u Z 2 V k I F R 5 c G U u e 1 R v d G F s R G l z d G F u Y 2 U s M 3 0 m c X V v d D s s J n F 1 b 3 Q 7 U 2 V j d G l v b j E v Z G F p b H l B Y 3 R p d m l 0 e V 9 t Z X J n Z W Q v Q 2 h h b m d l Z C B U e X B l L n t U c m F j a 2 V y R G l z d G F u Y 2 U s N H 0 m c X V v d D s s J n F 1 b 3 Q 7 U 2 V j d G l v b j E v Z G F p b H l B Y 3 R p d m l 0 e V 9 t Z X J n Z W Q v Q 2 h h b m d l Z C B U e X B l L n t M b 2 d n Z W R B Y 3 R p d m l 0 a W V z R G l z d G F u Y 2 U s N X 0 m c X V v d D s s J n F 1 b 3 Q 7 U 2 V j d G l v b j E v Z G F p b H l B Y 3 R p d m l 0 e V 9 t Z X J n Z W Q v Q 2 h h b m d l Z C B U e X B l L n t W Z X J 5 Q W N 0 a X Z l R G l z d G F u Y 2 U s N n 0 m c X V v d D s s J n F 1 b 3 Q 7 U 2 V j d G l v b j E v Z G F p b H l B Y 3 R p d m l 0 e V 9 t Z X J n Z W Q v Q 2 h h b m d l Z C B U e X B l L n t N b 2 R l c m F 0 Z W x 5 Q W N 0 a X Z l R G l z d G F u Y 2 U s N 3 0 m c X V v d D s s J n F 1 b 3 Q 7 U 2 V j d G l v b j E v Z G F p b H l B Y 3 R p d m l 0 e V 9 t Z X J n Z W Q v Q 2 h h b m d l Z C B U e X B l L n t M a W d o d E F j d G l 2 Z U R p c 3 R h b m N l L D h 9 J n F 1 b 3 Q 7 L C Z x d W 9 0 O 1 N l Y 3 R p b 2 4 x L 2 R h a W x 5 Q W N 0 a X Z p d H l f b W V y Z 2 V k L 0 N o Y W 5 n Z W Q g V H l w Z S 5 7 U 2 V k Z W 5 0 Y X J 5 Q W N 0 a X Z l R G l z d G F u Y 2 U s O X 0 m c X V v d D s s J n F 1 b 3 Q 7 U 2 V j d G l v b j E v Z G F p b H l B Y 3 R p d m l 0 e V 9 t Z X J n Z W Q v Q 2 h h b m d l Z C B U e X B l L n t W Z X J 5 Q W N 0 a X Z l T W l u d X R l c y w x M H 0 m c X V v d D s s J n F 1 b 3 Q 7 U 2 V j d G l v b j E v Z G F p b H l B Y 3 R p d m l 0 e V 9 t Z X J n Z W Q v Q 2 h h b m d l Z C B U e X B l L n t G Y W l y b H l B Y 3 R p d m V N a W 5 1 d G V z L D E x f S Z x d W 9 0 O y w m c X V v d D t T Z W N 0 a W 9 u M S 9 k Y W l s e U F j d G l 2 a X R 5 X 2 1 l c m d l Z C 9 D a G F u Z 2 V k I F R 5 c G U u e 0 x p Z 2 h 0 b H l B Y 3 R p d m V N a W 5 1 d G V z L D E y f S Z x d W 9 0 O y w m c X V v d D t T Z W N 0 a W 9 u M S 9 k Y W l s e U F j d G l 2 a X R 5 X 2 1 l c m d l Z C 9 D a G F u Z 2 V k I F R 5 c G U u e 1 N l Z G V u d G F y e U 1 p b n V 0 Z X M s M T N 9 J n F 1 b 3 Q 7 L C Z x d W 9 0 O 1 N l Y 3 R p b 2 4 x L 2 R h a W x 5 Q W N 0 a X Z p d H l f b W V y Z 2 V k L 0 N o Y W 5 n Z W Q g V H l w Z S 5 7 Q 2 F s b 3 J p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l s e U F j d G l 2 a X R 5 X 2 1 l c m d l Z C 9 D a G F u Z 2 V k I F R 5 c G U u e 0 l k L D B 9 J n F 1 b 3 Q 7 L C Z x d W 9 0 O 1 N l Y 3 R p b 2 4 x L 2 R h a W x 5 Q W N 0 a X Z p d H l f b W V y Z 2 V k L 0 N o Y W 5 n Z W Q g V H l w Z S 5 7 Q W N 0 a X Z p d H l E Y X R l L D F 9 J n F 1 b 3 Q 7 L C Z x d W 9 0 O 1 N l Y 3 R p b 2 4 x L 2 R h a W x 5 Q W N 0 a X Z p d H l f b W V y Z 2 V k L 0 N o Y W 5 n Z W Q g V H l w Z S 5 7 V G 9 0 Y W x T d G V w c y w y f S Z x d W 9 0 O y w m c X V v d D t T Z W N 0 a W 9 u M S 9 k Y W l s e U F j d G l 2 a X R 5 X 2 1 l c m d l Z C 9 D a G F u Z 2 V k I F R 5 c G U u e 1 R v d G F s R G l z d G F u Y 2 U s M 3 0 m c X V v d D s s J n F 1 b 3 Q 7 U 2 V j d G l v b j E v Z G F p b H l B Y 3 R p d m l 0 e V 9 t Z X J n Z W Q v Q 2 h h b m d l Z C B U e X B l L n t U c m F j a 2 V y R G l z d G F u Y 2 U s N H 0 m c X V v d D s s J n F 1 b 3 Q 7 U 2 V j d G l v b j E v Z G F p b H l B Y 3 R p d m l 0 e V 9 t Z X J n Z W Q v Q 2 h h b m d l Z C B U e X B l L n t M b 2 d n Z W R B Y 3 R p d m l 0 a W V z R G l z d G F u Y 2 U s N X 0 m c X V v d D s s J n F 1 b 3 Q 7 U 2 V j d G l v b j E v Z G F p b H l B Y 3 R p d m l 0 e V 9 t Z X J n Z W Q v Q 2 h h b m d l Z C B U e X B l L n t W Z X J 5 Q W N 0 a X Z l R G l z d G F u Y 2 U s N n 0 m c X V v d D s s J n F 1 b 3 Q 7 U 2 V j d G l v b j E v Z G F p b H l B Y 3 R p d m l 0 e V 9 t Z X J n Z W Q v Q 2 h h b m d l Z C B U e X B l L n t N b 2 R l c m F 0 Z W x 5 Q W N 0 a X Z l R G l z d G F u Y 2 U s N 3 0 m c X V v d D s s J n F 1 b 3 Q 7 U 2 V j d G l v b j E v Z G F p b H l B Y 3 R p d m l 0 e V 9 t Z X J n Z W Q v Q 2 h h b m d l Z C B U e X B l L n t M a W d o d E F j d G l 2 Z U R p c 3 R h b m N l L D h 9 J n F 1 b 3 Q 7 L C Z x d W 9 0 O 1 N l Y 3 R p b 2 4 x L 2 R h a W x 5 Q W N 0 a X Z p d H l f b W V y Z 2 V k L 0 N o Y W 5 n Z W Q g V H l w Z S 5 7 U 2 V k Z W 5 0 Y X J 5 Q W N 0 a X Z l R G l z d G F u Y 2 U s O X 0 m c X V v d D s s J n F 1 b 3 Q 7 U 2 V j d G l v b j E v Z G F p b H l B Y 3 R p d m l 0 e V 9 t Z X J n Z W Q v Q 2 h h b m d l Z C B U e X B l L n t W Z X J 5 Q W N 0 a X Z l T W l u d X R l c y w x M H 0 m c X V v d D s s J n F 1 b 3 Q 7 U 2 V j d G l v b j E v Z G F p b H l B Y 3 R p d m l 0 e V 9 t Z X J n Z W Q v Q 2 h h b m d l Z C B U e X B l L n t G Y W l y b H l B Y 3 R p d m V N a W 5 1 d G V z L D E x f S Z x d W 9 0 O y w m c X V v d D t T Z W N 0 a W 9 u M S 9 k Y W l s e U F j d G l 2 a X R 5 X 2 1 l c m d l Z C 9 D a G F u Z 2 V k I F R 5 c G U u e 0 x p Z 2 h 0 b H l B Y 3 R p d m V N a W 5 1 d G V z L D E y f S Z x d W 9 0 O y w m c X V v d D t T Z W N 0 a W 9 u M S 9 k Y W l s e U F j d G l 2 a X R 5 X 2 1 l c m d l Z C 9 D a G F u Z 2 V k I F R 5 c G U u e 1 N l Z G V u d G F y e U 1 p b n V 0 Z X M s M T N 9 J n F 1 b 3 Q 7 L C Z x d W 9 0 O 1 N l Y 3 R p b 2 4 x L 2 R h a W x 5 Q W N 0 a X Z p d H l f b W V y Z 2 V k L 0 N o Y W 5 n Z W Q g V H l w Z S 5 7 Q 2 F s b 3 J p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2 F s b 3 J p Z X N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V Q w N z o x N T o 0 N C 4 0 M T c x N j c 2 W i I g L z 4 8 R W 5 0 c n k g V H l w Z T 0 i R m l s b E N v b H V t b l R 5 c G V z I i B W Y W x 1 Z T 0 i c 0 F 3 W U Q i I C 8 + P E V u d H J 5 I F R 5 c G U 9 I k Z p b G x D b 2 x 1 b W 5 O Y W 1 l c y I g V m F s d W U 9 I n N b J n F 1 b 3 Q 7 S W Q m c X V v d D s s J n F 1 b 3 Q 7 Q W N 0 a X Z p d H l E Y X k m c X V v d D s s J n F 1 b 3 Q 7 Q 2 F s b 3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N h b G 9 y a W V z X 2 1 l c m d l Z C 9 D a G F u Z 2 V k I F R 5 c G U u e 0 l k L D B 9 J n F 1 b 3 Q 7 L C Z x d W 9 0 O 1 N l Y 3 R p b 2 4 x L 2 R h a W x 5 Q 2 F s b 3 J p Z X N f b W V y Z 2 V k L 0 N o Y W 5 n Z W Q g V H l w Z S 5 7 Q W N 0 a X Z p d H l E Y X k s M X 0 m c X V v d D s s J n F 1 b 3 Q 7 U 2 V j d G l v b j E v Z G F p b H l D Y W x v c m l l c 1 9 t Z X J n Z W Q v Q 2 h h b m d l Z C B U e X B l L n t D Y W x v c m l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W l s e U N h b G 9 y a W V z X 2 1 l c m d l Z C 9 D a G F u Z 2 V k I F R 5 c G U u e 0 l k L D B 9 J n F 1 b 3 Q 7 L C Z x d W 9 0 O 1 N l Y 3 R p b 2 4 x L 2 R h a W x 5 Q 2 F s b 3 J p Z X N f b W V y Z 2 V k L 0 N o Y W 5 n Z W Q g V H l w Z S 5 7 Q W N 0 a X Z p d H l E Y X k s M X 0 m c X V v d D s s J n F 1 b 3 Q 7 U 2 V j d G l v b j E v Z G F p b H l D Y W x v c m l l c 1 9 t Z X J n Z W Q v Q 2 h h b m d l Z C B U e X B l L n t D Y W x v c m l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D Y W x v c m l l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D Y W x v c m l l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D Y W x v c m l l c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l u d G V u c 2 l 0 a W V z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N C 0 w N C 0 x M F Q w O T o y O D o y M C 4 3 N z Y 3 N T A 3 W i I g L z 4 8 R W 5 0 c n k g V H l w Z T 0 i R m l s b E N v b H V t b l R 5 c G V z I i B W Y W x 1 Z T 0 i c 0 F 3 W U R B d 0 1 E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b n R l b n N p d G l l c 1 9 t Z X J n Z W Q v Q 2 h h b m d l Z C B U e X B l L n t J Z C w w f S Z x d W 9 0 O y w m c X V v d D t T Z W N 0 a W 9 u M S 9 k Y W l s e U l u d G V u c 2 l 0 a W V z X 2 1 l c m d l Z C 9 D a G F u Z 2 V k I F R 5 c G U u e 0 F j d G l 2 a X R 5 R G F 5 L D F 9 J n F 1 b 3 Q 7 L C Z x d W 9 0 O 1 N l Y 3 R p b 2 4 x L 2 R h a W x 5 S W 5 0 Z W 5 z a X R p Z X N f b W V y Z 2 V k L 0 N o Y W 5 n Z W Q g V H l w Z S 5 7 U 2 V k Z W 5 0 Y X J 5 T W l u d X R l c y w y f S Z x d W 9 0 O y w m c X V v d D t T Z W N 0 a W 9 u M S 9 k Y W l s e U l u d G V u c 2 l 0 a W V z X 2 1 l c m d l Z C 9 D a G F u Z 2 V k I F R 5 c G U u e 0 x p Z 2 h 0 b H l B Y 3 R p d m V N a W 5 1 d G V z L D N 9 J n F 1 b 3 Q 7 L C Z x d W 9 0 O 1 N l Y 3 R p b 2 4 x L 2 R h a W x 5 S W 5 0 Z W 5 z a X R p Z X N f b W V y Z 2 V k L 0 N o Y W 5 n Z W Q g V H l w Z S 5 7 R m F p c m x 5 Q W N 0 a X Z l T W l u d X R l c y w 0 f S Z x d W 9 0 O y w m c X V v d D t T Z W N 0 a W 9 u M S 9 k Y W l s e U l u d G V u c 2 l 0 a W V z X 2 1 l c m d l Z C 9 D a G F u Z 2 V k I F R 5 c G U u e 1 Z l c n l B Y 3 R p d m V N a W 5 1 d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a W x 5 S W 5 0 Z W 5 z a X R p Z X N f b W V y Z 2 V k L 0 N o Y W 5 n Z W Q g V H l w Z S 5 7 S W Q s M H 0 m c X V v d D s s J n F 1 b 3 Q 7 U 2 V j d G l v b j E v Z G F p b H l J b n R l b n N p d G l l c 1 9 t Z X J n Z W Q v Q 2 h h b m d l Z C B U e X B l L n t B Y 3 R p d m l 0 e U R h e S w x f S Z x d W 9 0 O y w m c X V v d D t T Z W N 0 a W 9 u M S 9 k Y W l s e U l u d G V u c 2 l 0 a W V z X 2 1 l c m d l Z C 9 D a G F u Z 2 V k I F R 5 c G U u e 1 N l Z G V u d G F y e U 1 p b n V 0 Z X M s M n 0 m c X V v d D s s J n F 1 b 3 Q 7 U 2 V j d G l v b j E v Z G F p b H l J b n R l b n N p d G l l c 1 9 t Z X J n Z W Q v Q 2 h h b m d l Z C B U e X B l L n t M a W d o d G x 5 Q W N 0 a X Z l T W l u d X R l c y w z f S Z x d W 9 0 O y w m c X V v d D t T Z W N 0 a W 9 u M S 9 k Y W l s e U l u d G V u c 2 l 0 a W V z X 2 1 l c m d l Z C 9 D a G F u Z 2 V k I F R 5 c G U u e 0 Z h a X J s e U F j d G l 2 Z U 1 p b n V 0 Z X M s N H 0 m c X V v d D s s J n F 1 b 3 Q 7 U 2 V j d G l v b j E v Z G F p b H l J b n R l b n N p d G l l c 1 9 t Z X J n Z W Q v Q 2 h h b m d l Z C B U e X B l L n t W Z X J 5 Q W N 0 a X Z l T W l u d X R l c y w 1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R m l s b F R h c m d l d C I g V m F s d W U 9 I n N k Y W l s e U l u d G V u c 2 l 0 a W V z X 2 1 l c m d l Z C I g L z 4 8 R W 5 0 c n k g V H l w Z T 0 i R m l s b E N v b H V t b k 5 h b W V z I i B W Y W x 1 Z T 0 i c 1 s m c X V v d D t J Z C Z x d W 9 0 O y w m c X V v d D t B Y 3 R p d m l 0 e U R h e S Z x d W 9 0 O y w m c X V v d D t T Z W R l b n R h c n l N a W 5 1 d G V z J n F 1 b 3 Q 7 L C Z x d W 9 0 O 0 x p Z 2 h 0 b H l B Y 3 R p d m V N a W 5 1 d G V z J n F 1 b 3 Q 7 L C Z x d W 9 0 O 0 Z h a X J s e U F j d G l 2 Z U 1 p b n V 0 Z X M m c X V v d D s s J n F 1 b 3 Q 7 V m V y e U F j d G l 2 Z U 1 p b n V 0 Z X M m c X V v d D t d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D A i I C 8 + P E V u d H J 5 I F R 5 c G U 9 I k F k Z G V k V G 9 E Y X R h T W 9 k Z W w i I F Z h b H V l P S J s M C I g L z 4 8 R W 5 0 c n k g V H l w Z T 0 i U X V l c n l J R C I g V m F s d W U 9 I n N h N j R k N G U 5 Y i 1 k M j h k L T Q 5 M 2 U t O W J k Z C 0 y Z j E y N W E 3 M D B h Y z c i I C 8 + P C 9 T d G F i b G V F b n R y a W V z P j w v S X R l b T 4 8 S X R l b T 4 8 S X R l b U x v Y 2 F 0 a W 9 u P j x J d G V t V H l w Z T 5 G b 3 J t d W x h P C 9 J d G V t V H l w Z T 4 8 S X R l b V B h d G g + U 2 V j d G l v b j E v Z G F p b H l J b n R l b n N p d G l l c 1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b n R l b n N p d G l l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b n R l b n N p d G l l c 1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N 0 Z X B z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l U M D c 6 M T Y 6 N T U u N z c x O T E 0 N V o i I C 8 + P E V u d H J 5 I F R 5 c G U 9 I k Z p b G x D b 2 x 1 b W 5 U e X B l c y I g V m F s d W U 9 I n N B d 1 l E I i A v P j x F b n R y e S B U e X B l P S J G a W x s Q 2 9 s d W 1 u T m F t Z X M i I F Z h b H V l P S J z W y Z x d W 9 0 O 0 l k J n F 1 b 3 Q 7 L C Z x d W 9 0 O 0 F j d G l 2 a X R 5 R G F 5 J n F 1 b 3 Q 7 L C Z x d W 9 0 O 1 N 0 Z X B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U 3 R l c H N f b W V y Z 2 V k L 0 N o Y W 5 n Z W Q g V H l w Z S 5 7 S W Q s M H 0 m c X V v d D s s J n F 1 b 3 Q 7 U 2 V j d G l v b j E v Z G F p b H l T d G V w c 1 9 t Z X J n Z W Q v Q 2 h h b m d l Z C B U e X B l L n t B Y 3 R p d m l 0 e U R h e S w x f S Z x d W 9 0 O y w m c X V v d D t T Z W N 0 a W 9 u M S 9 k Y W l s e V N 0 Z X B z X 2 1 l c m d l Z C 9 D a G F u Z 2 V k I F R 5 c G U u e 1 N 0 Z X B U b 3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W l s e V N 0 Z X B z X 2 1 l c m d l Z C 9 D a G F u Z 2 V k I F R 5 c G U u e 0 l k L D B 9 J n F 1 b 3 Q 7 L C Z x d W 9 0 O 1 N l Y 3 R p b 2 4 x L 2 R h a W x 5 U 3 R l c H N f b W V y Z 2 V k L 0 N o Y W 5 n Z W Q g V H l w Z S 5 7 Q W N 0 a X Z p d H l E Y X k s M X 0 m c X V v d D s s J n F 1 b 3 Q 7 U 2 V j d G l v b j E v Z G F p b H l T d G V w c 1 9 t Z X J n Z W Q v Q 2 h h b m d l Z C B U e X B l L n t T d G V w V G 9 0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U 3 R l c H N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U 3 R l c H N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U 3 R l c H N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R h Y W Z i N T I x L W E w N D A t N G R m N C 0 4 M z h j L T V h O W J h M 2 U x N z J k M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s Z W V w R G F 5 X 2 1 l c m d l Z C 9 D a G F u Z 2 V k I F R 5 c G U u e 0 l k L D B 9 J n F 1 b 3 Q 7 L C Z x d W 9 0 O 1 N l Y 3 R p b 2 4 x L 3 N s Z W V w R G F 5 X 2 1 l c m d l Z C 9 D a G F u Z 2 V k I F R 5 c G U u e 1 R v d G F s T W l u d X R l c 0 F z b G V l c C w z f S Z x d W 9 0 O y w m c X V v d D t T Z W N 0 a W 9 u M S 9 z b G V l c E R h e V 9 t Z X J n Z W Q v Q 2 h h b m d l Z C B U e X B l L n t U b 3 R h b F R p b W V J b k J l Z C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G V l c E R h e V 9 t Z X J n Z W Q v Q 2 h h b m d l Z C B U e X B l L n t J Z C w w f S Z x d W 9 0 O y w m c X V v d D t T Z W N 0 a W 9 u M S 9 z b G V l c E R h e V 9 t Z X J n Z W Q v Q 2 h h b m d l Z C B U e X B l L n t U b 3 R h b E 1 p b n V 0 Z X N B c 2 x l Z X A s M 3 0 m c X V v d D s s J n F 1 b 3 Q 7 U 2 V j d G l v b j E v c 2 x l Z X B E Y X l f b W V y Z 2 V k L 0 N o Y W 5 n Z W Q g V H l w Z S 5 7 V G 9 0 Y W x U a W 1 l S W 5 C Z W Q s N H 0 m c X V v d D t d L C Z x d W 9 0 O 1 J l b G F 0 a W 9 u c 2 h p c E l u Z m 8 m c X V v d D s 6 W 1 1 9 I i A v P j x F b n R y e S B U e X B l P S J G a W x s Q 2 9 s d W 1 u V H l w Z X M i I F Z h b H V l P S J z Q X d N R C I g L z 4 8 R W 5 0 c n k g V H l w Z T 0 i R m l s b E N v b H V t b k 5 h b W V z I i B W Y W x 1 Z T 0 i c 1 s m c X V v d D t J Z C Z x d W 9 0 O y w m c X V v d D t U b 3 R h b E 1 p b n V 0 Z X N B c 2 x l Z X A m c X V v d D s s J n F 1 b 3 Q 7 V G 9 0 Y W x U a W 1 l S W 5 C Z W Q m c X V v d D t d I i A v P j x F b n R y e S B U e X B l P S J G a W x s T G F z d F V w Z G F 0 Z W Q i I F Z h b H V l P S J k M j A y N C 0 w N C 0 x M F Q x N z o w M T o y O S 4 0 N T Y w M z k x W i I g L z 4 8 R W 5 0 c n k g V H l w Z T 0 i R m l s b F R h c m d l d C I g V m F s d W U 9 I n N z b G V l c E R h e V 9 t Z X J n Z W Q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0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G V l c E R h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E x v Z 0 l u Z m 9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l a W d o d E x v Z 0 l u Z m 9 f b W V y Z 2 V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Q m c X V v d D s s J n F 1 b 3 Q 7 Q k 1 J J n F 1 b 3 Q 7 X S I g L z 4 8 R W 5 0 c n k g V H l w Z T 0 i R m l s b E N v b H V t b l R 5 c G V z I i B W Y W x 1 Z T 0 i c 0 F 3 V T 0 i I C 8 + P E V u d H J 5 I F R 5 c G U 9 I k Z p b G x M Y X N 0 V X B k Y X R l Z C I g V m F s d W U 9 I m Q y M D I 0 L T A 0 L T E w V D A 5 O j I 0 O j U z L j A x O D A 0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y I g L z 4 8 R W 5 0 c n k g V H l w Z T 0 i Q W R k Z W R U b 0 R h d G F N b 2 R l b C I g V m F s d W U 9 I m w w I i A v P j x F b n R y e S B U e X B l P S J R d W V y e U l E I i B W Y W x 1 Z T 0 i c z Q w O D E 3 N D Y 3 L T A w Y T E t N G Q x O S 1 h M W I 1 L T A y M z N h O D I 4 O W F k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p Z 2 h 0 T G 9 n S W 5 m b 1 9 t Z X J n Z W Q v Q 2 h h b m d l Z C B U e X B l L n t J Z C w w f S Z x d W 9 0 O y w m c X V v d D t T Z W N 0 a W 9 u M S 9 3 Z W l n a H R M b 2 d J b m Z v X 2 1 l c m d l Z C 9 D a G F u Z 2 V k I F R 5 c G U u e 0 J N S S w 1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Z W l n a H R M b 2 d J b m Z v X 2 1 l c m d l Z C 9 D a G F u Z 2 V k I F R 5 c G U u e 0 l k L D B 9 J n F 1 b 3 Q 7 L C Z x d W 9 0 O 1 N l Y 3 R p b 2 4 x L 3 d l a W d o d E x v Z 0 l u Z m 9 f b W V y Z 2 V k L 0 N o Y W 5 n Z W Q g V H l w Z S 5 7 Q k 1 J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l n a H R M b 2 d J b m Z v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J 0 c m F 0 Z V 9 z Z W N v b m R z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U y O T g 1 M S I g L z 4 8 R W 5 0 c n k g V H l w Z T 0 i R m l s b E x h c 3 R V c G R h d G V k I i B W Y W x 1 Z T 0 i Z D I w M j Q t M D Q t M D l U M D c 6 M z Q 6 M T g u O D U 3 N D U y O F o i I C 8 + P E V u d H J 5 I F R 5 c G U 9 I k Z p b G x D b 2 x 1 b W 5 U e X B l c y I g V m F s d W U 9 I n N B d 2 N E I i A v P j x F b n R y e S B U e X B l P S J G a W x s Q 2 9 s d W 1 u T m F t Z X M i I F Z h b H V l P S J z W y Z x d W 9 0 O 0 l k J n F 1 b 3 Q 7 L C Z x d W 9 0 O 1 R p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y d H J h d G V f c 2 V j b 2 5 k c 1 9 t Z X J n Z W Q v Q 2 h h b m d l Z C B U e X B l L n t J Z C w w f S Z x d W 9 0 O y w m c X V v d D t T Z W N 0 a W 9 u M S 9 o Z W F y d H J h d G V f c 2 V j b 2 5 k c 1 9 t Z X J n Z W Q v Q 2 h h b m d l Z C B U e X B l L n t U a W 1 l L D F 9 J n F 1 b 3 Q 7 L C Z x d W 9 0 O 1 N l Y 3 R p b 2 4 x L 2 h l Y X J 0 c m F 0 Z V 9 z Z W N v b m R z X 2 1 l c m d l Z C 9 D a G F u Z 2 V k I F R 5 c G U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l Y X J 0 c m F 0 Z V 9 z Z W N v b m R z X 2 1 l c m d l Z C 9 D a G F u Z 2 V k I F R 5 c G U u e 0 l k L D B 9 J n F 1 b 3 Q 7 L C Z x d W 9 0 O 1 N l Y 3 R p b 2 4 x L 2 h l Y X J 0 c m F 0 Z V 9 z Z W N v b m R z X 2 1 l c m d l Z C 9 D a G F u Z 2 V k I F R 5 c G U u e 1 R p b W U s M X 0 m c X V v d D s s J n F 1 b 3 Q 7 U 2 V j d G l v b j E v a G V h c n R y Y X R l X 3 N l Y 2 9 u Z H N f b W V y Z 2 V k L 0 N o Y W 5 n Z W Q g V H l w Z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J 0 c m F 0 Z V 9 z Z W N v b m R z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y d H J h d G V f c 2 V j b 2 5 k c 1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n R y Y X R l X 3 N l Y 2 9 u Z H N f b W V y Z 2 V k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M b 2 d J b m Z v X 2 1 l c m d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S W 5 0 Z W 5 z a X R p Z X N f b W V y Z 2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5 H p F i 6 q n h A g R K g N 8 f U T 1 o A A A A A A g A A A A A A E G Y A A A A B A A A g A A A A V s b u o / c 9 y 4 0 c d J 3 d A v o R Q f G 9 7 q J p S w V n x e 7 p B x r K F / I A A A A A D o A A A A A C A A A g A A A A 8 N a z w 7 E 5 Z h 6 X Z g o M n e U + 2 M c 4 R T 0 o s P K v G o X B z c p 3 Q 2 R Q A A A A l J y x o r / M I m E W 8 B v L M O A 7 L y w U N v L m d Q L k o l 0 8 j v R U c A f r C N u E Q P d Y x 6 p 3 / a 8 A N D Q Q l B c u Q U 1 M H 7 v k Y G a q i M s Y j 6 F 5 k S 7 T m J I k I u 1 r M T u L d k x A A A A A m A j b 3 V a Z B K c G j C d D w M U Y j 9 Z q X 9 G x f I o 2 e G 1 6 V J v d 7 B a Y B n n c D A w x D h a s j A d 6 L e S M 8 g 9 r e 6 K u f M X / F M + 5 j W S G g g = = < / D a t a M a s h u p > 
</file>

<file path=customXml/itemProps1.xml><?xml version="1.0" encoding="utf-8"?>
<ds:datastoreItem xmlns:ds="http://schemas.openxmlformats.org/officeDocument/2006/customXml" ds:itemID="{05A3C3E6-29C9-453C-8834-F0C4AB831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</vt:lpstr>
      <vt:lpstr>Task 2</vt:lpstr>
      <vt:lpstr>Task 3</vt:lpstr>
      <vt:lpstr>dailyActivity_merged</vt:lpstr>
      <vt:lpstr>Task 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Pheba Jorson</dc:creator>
  <cp:lastModifiedBy>Pheba Jorson</cp:lastModifiedBy>
  <dcterms:created xsi:type="dcterms:W3CDTF">2024-04-09T07:13:29Z</dcterms:created>
  <dcterms:modified xsi:type="dcterms:W3CDTF">2024-04-11T14:36:14Z</dcterms:modified>
</cp:coreProperties>
</file>