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light\OneDrive\Documents\GitHub\PhanMemXetTuyen_TBDUni\Documents\"/>
    </mc:Choice>
  </mc:AlternateContent>
  <xr:revisionPtr revIDLastSave="0" documentId="13_ncr:1_{9F0ED190-CA30-4EF3-B8AD-FB5E087FEF4B}"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D32" i="1" l="1"/>
  <c r="D8" i="1" l="1"/>
  <c r="D29" i="1" s="1"/>
  <c r="D30" i="1" l="1"/>
  <c r="D31" i="1" s="1"/>
</calcChain>
</file>

<file path=xl/sharedStrings.xml><?xml version="1.0" encoding="utf-8"?>
<sst xmlns="http://schemas.openxmlformats.org/spreadsheetml/2006/main" count="52" uniqueCount="52">
  <si>
    <t>Công nghệ</t>
  </si>
  <si>
    <t>Front-End: Jquery, bootstrap.
Backend and API: ASP.NET MVC 
Database: SQL Server 2014</t>
  </si>
  <si>
    <t>STT</t>
  </si>
  <si>
    <t>CHỨC NĂNG</t>
  </si>
  <si>
    <t>CHỨC NĂNG CHI TIẾT</t>
  </si>
  <si>
    <t>Estimation (hr)</t>
  </si>
  <si>
    <t>GHI CHÚ</t>
  </si>
  <si>
    <t>Thiết kế giao diện &amp; Cơ sở dữ liệu</t>
  </si>
  <si>
    <t>Thiết kế layout và giao diện ứng dụng</t>
  </si>
  <si>
    <t>Thiết kế cơ sở dữ liệu</t>
  </si>
  <si>
    <t>Phân tích yêu cầu người sử dụng</t>
  </si>
  <si>
    <t>Total</t>
  </si>
  <si>
    <t>Tổng thời gian phát triển (hrs)</t>
  </si>
  <si>
    <t>Tổng thời gian testing (hrs)</t>
  </si>
  <si>
    <t>Tổng thời gian (hrs)</t>
  </si>
  <si>
    <t>Sao lưu dữ liệu hàng ngày</t>
  </si>
  <si>
    <t>Phục hồi dữ liệu khi có sự cố, đảm bảo hệ thống chạy ổ định</t>
  </si>
  <si>
    <t>Hỗ trợ người sử dụng khi có yêu cầu</t>
  </si>
  <si>
    <t>Hổ trợ nâng cấp phần mềm theo yêu cầu với của người sử dụng với thời gian không quá 40 giờ/Tháng</t>
  </si>
  <si>
    <t>Bảo trì phần mềm</t>
  </si>
  <si>
    <t>Xuất báo cáo, dữ liệu: tuỳ chọn thời gian, đợt xét tuyển.</t>
  </si>
  <si>
    <t>Setup đợt tuyển sinh</t>
  </si>
  <si>
    <t>PHẦN MỀM TUYỂN SINH - ĐH THÁI BÌNH DƯƠNG</t>
  </si>
  <si>
    <t>Đăng ký xét tuyển</t>
  </si>
  <si>
    <t>Tổng số tháng (months)</t>
  </si>
  <si>
    <t>Quản lý hồ sơ</t>
  </si>
  <si>
    <t>Quản lý hệ thống</t>
  </si>
  <si>
    <t>Module học sinh - Lập trình &amp; Phát triển phần mềm trên nền tảng web</t>
  </si>
  <si>
    <t>Module nhân viên - Lập trình &amp; Phát triển phần mềm trên nền tảng desktop</t>
  </si>
  <si>
    <t>Hướng dẫn ĐKXT</t>
  </si>
  <si>
    <t xml:space="preserve">Đăng ký + Đăng nhập </t>
  </si>
  <si>
    <t>Quên mật khẩu</t>
  </si>
  <si>
    <t>- Hỗ trợ lấy lại mật khẩu thông qua SMS</t>
  </si>
  <si>
    <t>- Kích hoạt SMS người dùng</t>
  </si>
  <si>
    <t/>
  </si>
  <si>
    <t>Điền TT hồ sơ + Đăng ký xét tuyển</t>
  </si>
  <si>
    <t>Điều chỉnh hồ sơ</t>
  </si>
  <si>
    <t>Nộp phiếu đăng ký online</t>
  </si>
  <si>
    <t>In phiếu đăng ký online</t>
  </si>
  <si>
    <t>Hồ sơ của tôi</t>
  </si>
  <si>
    <t>Đăng xuất</t>
  </si>
  <si>
    <t>Hỗ trợ xét điểm cao nhất</t>
  </si>
  <si>
    <t>- Đánh dấu mốc hoàn thành sau khi PĐT xác nhận đã nhận được phiếu đăng ký</t>
  </si>
  <si>
    <t>Danh sách trường phổ thông hàng năm (hệ thống tự cập nhật ưu tiên khu vực khi cập nhật thông tin trường PT muộn), ngành xét tuyển, dân tộc và điều kiện xét tuyển</t>
  </si>
  <si>
    <t>Báo cáo</t>
  </si>
  <si>
    <t>- Phần quyền Staff/Admin
- Staff chỉ có thể quản lý hồ sơ
- Admin bao gồm tất cả chức năng của thí sinh + staff, bên cạnh đó có thẻ xuất báo cáo, setup đợt tuyển sinh</t>
  </si>
  <si>
    <t>Quản lý người dùng</t>
  </si>
  <si>
    <t>Phần quyền staff/admin</t>
  </si>
  <si>
    <t>Báo cáo hồ sơ thí sinh</t>
  </si>
  <si>
    <t>- Điền TT hồ sơ + ĐKXT 
- Tự nhập số phếu ĐKXT
- Sửa thông tin hồ sơ
- In phiếu ĐKXT
- Note thông tin cho thí sinh
- Di chuyển hồ sơ từ đợt này sang đợt khác theo lựa chọn hoặc tất cả
- Gửi kết qua cho thí sinh thông qua Email, SMS</t>
  </si>
  <si>
    <t>Setup dữ liệu đầu vào</t>
  </si>
  <si>
    <t>chức năng này là setup thông tin đầu vào dữ liệu tuyển sinh ? Cụ thể là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</si>
</sst>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name val="Arial"/>
      <family val="2"/>
    </font>
    <font>
      <b/>
      <sz val="11"/>
      <color rgb="FF000000"/>
      <name val="Calibri"/>
      <family val="2"/>
    </font>
    <font>
      <sz val="10"/>
      <name val="Arial"/>
      <family val="2"/>
    </font>
    <font>
      <b/>
      <sz val="11"/>
      <color rgb="FF000000"/>
      <name val="Arial"/>
      <family val="2"/>
    </font>
    <font>
      <b/>
      <sz val="10"/>
      <name val="Arial"/>
      <family val="2"/>
    </font>
    <font>
      <b/>
      <sz val="10"/>
      <name val="Arial"/>
      <family val="2"/>
    </font>
    <font>
      <b/>
      <sz val="10"/>
      <name val="Arial"/>
      <family val="2"/>
    </font>
    <font>
      <b/>
      <sz val="13"/>
      <name val="Arial"/>
      <family val="2"/>
    </font>
    <font>
      <sz val="10"/>
      <color rgb="FF000000"/>
      <name val="Arial"/>
      <family val="2"/>
    </font>
    <font>
      <sz val="10"/>
      <name val="Arial"/>
      <family val="2"/>
    </font>
    <font>
      <b/>
      <sz val="14"/>
      <color rgb="FF000000"/>
      <name val="Arial"/>
      <family val="2"/>
    </font>
  </fonts>
  <fills count="7">
    <fill>
      <patternFill patternType="none"/>
    </fill>
    <fill>
      <patternFill patternType="gray125"/>
    </fill>
    <fill>
      <patternFill patternType="solid">
        <fgColor rgb="FF00FFFF"/>
        <bgColor rgb="FF00FFFF"/>
      </patternFill>
    </fill>
    <fill>
      <patternFill patternType="solid">
        <fgColor rgb="FFC6E0B4"/>
        <bgColor rgb="FFC6E0B4"/>
      </patternFill>
    </fill>
    <fill>
      <patternFill patternType="solid">
        <fgColor rgb="FFFFFF00"/>
        <bgColor rgb="FFFFFF00"/>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77">
    <xf numFmtId="0" fontId="0" fillId="0" borderId="0" xfId="0" applyFont="1" applyAlignment="1"/>
    <xf numFmtId="0" fontId="1" fillId="0" borderId="1" xfId="0" applyFont="1" applyBorder="1" applyAlignment="1"/>
    <xf numFmtId="0" fontId="2" fillId="0" borderId="1" xfId="0" applyFont="1" applyBorder="1" applyAlignment="1">
      <alignment horizontal="center" vertical="center"/>
    </xf>
    <xf numFmtId="0" fontId="3" fillId="0" borderId="1" xfId="0" applyFont="1" applyBorder="1"/>
    <xf numFmtId="0" fontId="4" fillId="3" borderId="1" xfId="0" applyFont="1" applyFill="1" applyBorder="1" applyAlignment="1">
      <alignment horizontal="center"/>
    </xf>
    <xf numFmtId="0" fontId="4" fillId="0" borderId="1" xfId="0" applyFont="1" applyBorder="1" applyAlignment="1"/>
    <xf numFmtId="0" fontId="4" fillId="0" borderId="1" xfId="0" applyFont="1" applyBorder="1" applyAlignment="1">
      <alignment horizontal="left"/>
    </xf>
    <xf numFmtId="0" fontId="3" fillId="0" borderId="1" xfId="0" applyFont="1" applyBorder="1" applyAlignment="1">
      <alignment horizontal="center"/>
    </xf>
    <xf numFmtId="0" fontId="5" fillId="0" borderId="1" xfId="0" applyFont="1" applyBorder="1" applyAlignment="1"/>
    <xf numFmtId="0" fontId="3" fillId="0" borderId="1" xfId="0" applyFont="1" applyBorder="1" applyAlignment="1">
      <alignment horizontal="right"/>
    </xf>
    <xf numFmtId="0" fontId="5" fillId="0" borderId="1" xfId="0" applyFont="1" applyBorder="1" applyAlignment="1">
      <alignment horizontal="right"/>
    </xf>
    <xf numFmtId="0" fontId="5"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xf numFmtId="0" fontId="3" fillId="0" borderId="0" xfId="0" applyFont="1" applyAlignment="1">
      <alignment horizontal="center"/>
    </xf>
    <xf numFmtId="0" fontId="6" fillId="0" borderId="0" xfId="0" applyFont="1" applyAlignment="1">
      <alignment horizontal="right"/>
    </xf>
    <xf numFmtId="0" fontId="5" fillId="0" borderId="0" xfId="0" applyFont="1" applyAlignment="1">
      <alignment horizontal="right"/>
    </xf>
    <xf numFmtId="0" fontId="3" fillId="0" borderId="0" xfId="0" applyFont="1" applyAlignment="1"/>
    <xf numFmtId="0" fontId="0" fillId="0" borderId="0" xfId="0" applyFont="1" applyAlignment="1"/>
    <xf numFmtId="0" fontId="3" fillId="0" borderId="0" xfId="0" applyFont="1" applyBorder="1"/>
    <xf numFmtId="0" fontId="1" fillId="0" borderId="0" xfId="0" applyFont="1" applyBorder="1" applyAlignment="1">
      <alignment wrapText="1"/>
    </xf>
    <xf numFmtId="0" fontId="3" fillId="0" borderId="0" xfId="0" applyFont="1" applyBorder="1" applyAlignment="1">
      <alignment horizontal="center" vertical="center"/>
    </xf>
    <xf numFmtId="0" fontId="3" fillId="0" borderId="0" xfId="0" applyFont="1" applyBorder="1" applyAlignment="1">
      <alignment vertical="center" wrapText="1"/>
    </xf>
    <xf numFmtId="0" fontId="3" fillId="0" borderId="7" xfId="0" applyFont="1" applyBorder="1" applyAlignment="1">
      <alignment horizontal="center" vertical="center"/>
    </xf>
    <xf numFmtId="0" fontId="1" fillId="0" borderId="1" xfId="0" applyFont="1" applyBorder="1" applyAlignment="1">
      <alignment vertical="center" wrapText="1"/>
    </xf>
    <xf numFmtId="0" fontId="1" fillId="0" borderId="7" xfId="0" applyFont="1" applyBorder="1" applyAlignment="1">
      <alignment vertical="center" wrapText="1"/>
    </xf>
    <xf numFmtId="0" fontId="0" fillId="0" borderId="0" xfId="0" applyFont="1" applyAlignment="1"/>
    <xf numFmtId="0" fontId="3" fillId="0" borderId="2" xfId="0" applyFont="1" applyBorder="1"/>
    <xf numFmtId="0" fontId="9" fillId="0" borderId="7" xfId="0" applyFont="1" applyBorder="1" applyAlignment="1">
      <alignment horizontal="center" vertical="center"/>
    </xf>
    <xf numFmtId="0" fontId="10" fillId="0" borderId="7" xfId="0" applyFont="1" applyBorder="1" applyAlignment="1">
      <alignment horizontal="center" vertical="center"/>
    </xf>
    <xf numFmtId="0" fontId="1" fillId="0" borderId="3" xfId="0" applyFont="1" applyBorder="1" applyAlignment="1">
      <alignment vertical="center"/>
    </xf>
    <xf numFmtId="0" fontId="1" fillId="0" borderId="10" xfId="0" applyFont="1" applyBorder="1" applyAlignment="1">
      <alignment wrapText="1"/>
    </xf>
    <xf numFmtId="0" fontId="5" fillId="0" borderId="7" xfId="0" applyFont="1" applyBorder="1" applyAlignment="1">
      <alignment horizontal="left"/>
    </xf>
    <xf numFmtId="0" fontId="0" fillId="0" borderId="0" xfId="0" applyFont="1" applyAlignment="1"/>
    <xf numFmtId="0" fontId="0" fillId="0" borderId="0" xfId="0" applyFont="1" applyAlignment="1"/>
    <xf numFmtId="0" fontId="9" fillId="0" borderId="7" xfId="0" quotePrefix="1" applyFont="1" applyBorder="1" applyAlignment="1">
      <alignment wrapText="1"/>
    </xf>
    <xf numFmtId="0" fontId="4" fillId="4" borderId="2" xfId="0" applyFont="1" applyFill="1" applyBorder="1" applyAlignment="1">
      <alignment horizontal="center" vertical="center"/>
    </xf>
    <xf numFmtId="0" fontId="3" fillId="0" borderId="4" xfId="0" applyFont="1" applyBorder="1"/>
    <xf numFmtId="0" fontId="3" fillId="0" borderId="8" xfId="0" applyFont="1" applyBorder="1"/>
    <xf numFmtId="0" fontId="3" fillId="0" borderId="6" xfId="0" applyFont="1" applyBorder="1"/>
    <xf numFmtId="0" fontId="8" fillId="0" borderId="11" xfId="0" applyFont="1" applyBorder="1" applyAlignment="1">
      <alignment horizontal="center" vertical="center"/>
    </xf>
    <xf numFmtId="0" fontId="8" fillId="0" borderId="9" xfId="0" applyFont="1" applyBorder="1" applyAlignment="1">
      <alignment horizontal="center" vertical="center"/>
    </xf>
    <xf numFmtId="0" fontId="8" fillId="0" borderId="12" xfId="0" applyFont="1" applyBorder="1" applyAlignment="1">
      <alignment horizontal="center" vertical="center"/>
    </xf>
    <xf numFmtId="0" fontId="11" fillId="2" borderId="0" xfId="0" applyFont="1" applyFill="1" applyAlignment="1">
      <alignment horizontal="center"/>
    </xf>
    <xf numFmtId="0" fontId="0" fillId="0" borderId="0" xfId="0" applyFont="1" applyAlignment="1"/>
    <xf numFmtId="0" fontId="2" fillId="0" borderId="2" xfId="0" applyFont="1" applyBorder="1" applyAlignment="1"/>
    <xf numFmtId="0" fontId="3" fillId="0" borderId="3" xfId="0" applyFont="1" applyBorder="1"/>
    <xf numFmtId="0" fontId="4" fillId="4" borderId="2" xfId="0" applyFont="1" applyFill="1" applyBorder="1" applyAlignment="1">
      <alignment horizontal="center"/>
    </xf>
    <xf numFmtId="0" fontId="4" fillId="4" borderId="5" xfId="0" applyFont="1" applyFill="1" applyBorder="1" applyAlignment="1">
      <alignment horizontal="center" vertical="center"/>
    </xf>
    <xf numFmtId="0" fontId="5" fillId="0" borderId="11"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9" fillId="0" borderId="0" xfId="0" quotePrefix="1" applyFont="1" applyBorder="1" applyAlignment="1">
      <alignment wrapText="1"/>
    </xf>
    <xf numFmtId="0" fontId="9" fillId="0" borderId="7" xfId="0" quotePrefix="1" applyFont="1" applyBorder="1" applyAlignment="1">
      <alignment vertical="center" wrapText="1"/>
    </xf>
    <xf numFmtId="0" fontId="1" fillId="0" borderId="0" xfId="0" applyFont="1" applyFill="1" applyBorder="1" applyAlignment="1">
      <alignment vertical="center"/>
    </xf>
    <xf numFmtId="0" fontId="1" fillId="0" borderId="12" xfId="0" applyFont="1" applyFill="1" applyBorder="1" applyAlignment="1">
      <alignment wrapText="1"/>
    </xf>
    <xf numFmtId="0" fontId="1" fillId="0" borderId="7" xfId="0" applyFont="1" applyFill="1" applyBorder="1" applyAlignment="1">
      <alignment wrapText="1"/>
    </xf>
    <xf numFmtId="0" fontId="1" fillId="0" borderId="7" xfId="0" quotePrefix="1" applyFont="1" applyBorder="1" applyAlignment="1">
      <alignment vertical="center" wrapText="1"/>
    </xf>
    <xf numFmtId="0" fontId="3" fillId="6" borderId="7" xfId="0" applyFont="1" applyFill="1" applyBorder="1" applyAlignment="1">
      <alignment horizontal="center" vertical="center"/>
    </xf>
    <xf numFmtId="0" fontId="1" fillId="5" borderId="7" xfId="0" quotePrefix="1" applyFont="1" applyFill="1" applyBorder="1" applyAlignment="1">
      <alignment vertical="center" wrapText="1"/>
    </xf>
    <xf numFmtId="0" fontId="9" fillId="5" borderId="10" xfId="0" applyFont="1" applyFill="1" applyBorder="1" applyAlignment="1">
      <alignment vertical="center" wrapText="1"/>
    </xf>
    <xf numFmtId="0" fontId="1" fillId="6" borderId="7" xfId="0" applyFont="1" applyFill="1" applyBorder="1" applyAlignment="1">
      <alignment vertical="center" wrapText="1"/>
    </xf>
    <xf numFmtId="0" fontId="3" fillId="0" borderId="0" xfId="0" applyFont="1" applyBorder="1"/>
    <xf numFmtId="0" fontId="7" fillId="0" borderId="7" xfId="0" applyFont="1" applyBorder="1" applyAlignment="1">
      <alignment horizontal="center" vertical="center"/>
    </xf>
    <xf numFmtId="0" fontId="8" fillId="0" borderId="7" xfId="0" applyFont="1" applyBorder="1" applyAlignment="1">
      <alignment horizontal="center" vertical="center"/>
    </xf>
    <xf numFmtId="0" fontId="3" fillId="0" borderId="12" xfId="0" applyFont="1" applyBorder="1" applyAlignment="1">
      <alignment vertical="center" wrapText="1"/>
    </xf>
    <xf numFmtId="0" fontId="9" fillId="6" borderId="7" xfId="0" applyFont="1" applyFill="1" applyBorder="1" applyAlignment="1">
      <alignment wrapText="1"/>
    </xf>
    <xf numFmtId="0" fontId="9" fillId="5" borderId="7" xfId="0" applyFont="1" applyFill="1" applyBorder="1" applyAlignment="1">
      <alignment vertical="center" wrapText="1"/>
    </xf>
    <xf numFmtId="0" fontId="1" fillId="0" borderId="7" xfId="0" applyFont="1" applyFill="1" applyBorder="1" applyAlignment="1">
      <alignment vertical="center" wrapText="1"/>
    </xf>
    <xf numFmtId="0" fontId="8" fillId="0" borderId="7" xfId="0" applyFont="1" applyBorder="1" applyAlignment="1">
      <alignment vertical="center"/>
    </xf>
    <xf numFmtId="0" fontId="3" fillId="0" borderId="7" xfId="0" applyFont="1" applyBorder="1" applyAlignment="1">
      <alignment horizontal="center"/>
    </xf>
    <xf numFmtId="0" fontId="1" fillId="0" borderId="7" xfId="0" quotePrefix="1" applyFont="1" applyBorder="1" applyAlignment="1">
      <alignment horizontal="left" vertical="top" wrapText="1"/>
    </xf>
    <xf numFmtId="0" fontId="9" fillId="5" borderId="7" xfId="0" applyFont="1" applyFill="1" applyBorder="1" applyAlignment="1">
      <alignment horizontal="center" vertical="center" wrapText="1"/>
    </xf>
    <xf numFmtId="0" fontId="7" fillId="0" borderId="15"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9"/>
  <sheetViews>
    <sheetView tabSelected="1" topLeftCell="A22" zoomScaleNormal="100" workbookViewId="0">
      <selection activeCell="E26" sqref="E26"/>
    </sheetView>
  </sheetViews>
  <sheetFormatPr defaultColWidth="14.42578125" defaultRowHeight="15.75" customHeight="1" x14ac:dyDescent="0.2"/>
  <cols>
    <col min="1" max="1" width="10.5703125" customWidth="1"/>
    <col min="2" max="2" width="47.85546875" customWidth="1"/>
    <col min="3" max="3" width="48.85546875" bestFit="1" customWidth="1"/>
    <col min="4" max="4" width="15.28515625" customWidth="1"/>
    <col min="5" max="5" width="64.28515625" customWidth="1"/>
  </cols>
  <sheetData>
    <row r="1" spans="1:5" ht="23.25" customHeight="1" x14ac:dyDescent="0.25">
      <c r="A1" s="44" t="s">
        <v>22</v>
      </c>
      <c r="B1" s="45"/>
      <c r="C1" s="45"/>
      <c r="D1" s="45"/>
      <c r="E1" s="45"/>
    </row>
    <row r="2" spans="1:5" ht="15" x14ac:dyDescent="0.25">
      <c r="A2" s="1"/>
      <c r="B2" s="2" t="s">
        <v>0</v>
      </c>
      <c r="C2" s="46" t="s">
        <v>1</v>
      </c>
      <c r="D2" s="47"/>
      <c r="E2" s="3"/>
    </row>
    <row r="3" spans="1:5" ht="15" x14ac:dyDescent="0.25">
      <c r="A3" s="4" t="s">
        <v>2</v>
      </c>
      <c r="B3" s="4" t="s">
        <v>3</v>
      </c>
      <c r="C3" s="4" t="s">
        <v>4</v>
      </c>
      <c r="D3" s="4" t="s">
        <v>5</v>
      </c>
      <c r="E3" s="4" t="s">
        <v>6</v>
      </c>
    </row>
    <row r="4" spans="1:5" ht="15" x14ac:dyDescent="0.25">
      <c r="A4" s="48" t="s">
        <v>7</v>
      </c>
      <c r="B4" s="38"/>
      <c r="C4" s="38"/>
      <c r="D4" s="38"/>
      <c r="E4" s="47"/>
    </row>
    <row r="5" spans="1:5" ht="15" x14ac:dyDescent="0.25">
      <c r="A5" s="5">
        <v>1</v>
      </c>
      <c r="B5" s="6" t="s">
        <v>8</v>
      </c>
      <c r="C5" s="3"/>
      <c r="D5" s="7">
        <v>24</v>
      </c>
      <c r="E5" s="3"/>
    </row>
    <row r="6" spans="1:5" ht="15" x14ac:dyDescent="0.25">
      <c r="A6" s="8">
        <v>2</v>
      </c>
      <c r="B6" s="6" t="s">
        <v>9</v>
      </c>
      <c r="C6" s="3"/>
      <c r="D6" s="7">
        <v>32</v>
      </c>
      <c r="E6" s="3"/>
    </row>
    <row r="7" spans="1:5" ht="12.75" x14ac:dyDescent="0.2">
      <c r="A7" s="8">
        <v>3</v>
      </c>
      <c r="B7" s="8" t="s">
        <v>10</v>
      </c>
      <c r="C7" s="9"/>
      <c r="D7" s="7">
        <v>32</v>
      </c>
      <c r="E7" s="3"/>
    </row>
    <row r="8" spans="1:5" ht="12.75" x14ac:dyDescent="0.2">
      <c r="A8" s="3"/>
      <c r="B8" s="3"/>
      <c r="C8" s="10" t="s">
        <v>11</v>
      </c>
      <c r="D8" s="11">
        <f>SUM(D5:D7)</f>
        <v>88</v>
      </c>
      <c r="E8" s="3"/>
    </row>
    <row r="9" spans="1:5" ht="12.75" x14ac:dyDescent="0.2">
      <c r="A9" s="3"/>
      <c r="B9" s="3"/>
      <c r="C9" s="3"/>
      <c r="D9" s="12"/>
      <c r="E9" s="3"/>
    </row>
    <row r="10" spans="1:5" ht="15" x14ac:dyDescent="0.2">
      <c r="A10" s="49" t="s">
        <v>27</v>
      </c>
      <c r="B10" s="39"/>
      <c r="C10" s="38"/>
      <c r="D10" s="38"/>
      <c r="E10" s="47"/>
    </row>
    <row r="11" spans="1:5" ht="12.75" x14ac:dyDescent="0.2">
      <c r="A11" s="50">
        <v>1</v>
      </c>
      <c r="B11" s="41" t="s">
        <v>23</v>
      </c>
      <c r="C11" s="31" t="s">
        <v>30</v>
      </c>
      <c r="D11" s="24">
        <v>6</v>
      </c>
      <c r="E11" s="36" t="s">
        <v>33</v>
      </c>
    </row>
    <row r="12" spans="1:5" s="35" customFormat="1" ht="12.75" x14ac:dyDescent="0.2">
      <c r="A12" s="51"/>
      <c r="B12" s="42"/>
      <c r="C12" s="31" t="s">
        <v>31</v>
      </c>
      <c r="D12" s="13">
        <v>6</v>
      </c>
      <c r="E12" s="53" t="s">
        <v>32</v>
      </c>
    </row>
    <row r="13" spans="1:5" ht="12.75" x14ac:dyDescent="0.2">
      <c r="A13" s="51"/>
      <c r="B13" s="42"/>
      <c r="C13" s="31" t="s">
        <v>29</v>
      </c>
      <c r="D13" s="24">
        <v>6</v>
      </c>
      <c r="E13" s="25"/>
    </row>
    <row r="14" spans="1:5" ht="12.75" x14ac:dyDescent="0.2">
      <c r="A14" s="51"/>
      <c r="B14" s="42"/>
      <c r="C14" s="32" t="s">
        <v>35</v>
      </c>
      <c r="D14" s="24">
        <v>24</v>
      </c>
      <c r="E14" s="54" t="s">
        <v>34</v>
      </c>
    </row>
    <row r="15" spans="1:5" s="19" customFormat="1" ht="12.75" x14ac:dyDescent="0.2">
      <c r="A15" s="51"/>
      <c r="B15" s="42"/>
      <c r="C15" s="55" t="s">
        <v>36</v>
      </c>
      <c r="D15" s="24">
        <v>16</v>
      </c>
      <c r="E15" s="26"/>
    </row>
    <row r="16" spans="1:5" s="34" customFormat="1" ht="16.5" customHeight="1" x14ac:dyDescent="0.2">
      <c r="A16" s="51"/>
      <c r="B16" s="42"/>
      <c r="C16" s="32" t="s">
        <v>38</v>
      </c>
      <c r="D16" s="24">
        <v>24</v>
      </c>
      <c r="E16" s="26"/>
    </row>
    <row r="17" spans="1:5" s="35" customFormat="1" ht="27" customHeight="1" x14ac:dyDescent="0.2">
      <c r="A17" s="51"/>
      <c r="B17" s="42"/>
      <c r="C17" s="32" t="s">
        <v>37</v>
      </c>
      <c r="D17" s="24">
        <v>6</v>
      </c>
      <c r="E17" s="58" t="s">
        <v>42</v>
      </c>
    </row>
    <row r="18" spans="1:5" s="35" customFormat="1" ht="16.5" customHeight="1" x14ac:dyDescent="0.2">
      <c r="A18" s="51"/>
      <c r="B18" s="42"/>
      <c r="C18" s="57" t="s">
        <v>39</v>
      </c>
      <c r="D18" s="24">
        <v>8</v>
      </c>
      <c r="E18" s="26"/>
    </row>
    <row r="19" spans="1:5" s="35" customFormat="1" ht="16.5" customHeight="1" x14ac:dyDescent="0.2">
      <c r="A19" s="51"/>
      <c r="B19" s="42"/>
      <c r="C19" s="56" t="s">
        <v>41</v>
      </c>
      <c r="D19" s="24">
        <v>24</v>
      </c>
      <c r="E19" s="26"/>
    </row>
    <row r="20" spans="1:5" s="34" customFormat="1" ht="22.5" customHeight="1" x14ac:dyDescent="0.2">
      <c r="A20" s="52"/>
      <c r="B20" s="43"/>
      <c r="C20" s="56" t="s">
        <v>40</v>
      </c>
      <c r="D20" s="24">
        <v>6</v>
      </c>
      <c r="E20" s="26"/>
    </row>
    <row r="21" spans="1:5" s="35" customFormat="1" ht="15" customHeight="1" x14ac:dyDescent="0.2">
      <c r="A21" s="49" t="s">
        <v>28</v>
      </c>
      <c r="B21" s="39"/>
      <c r="C21" s="63"/>
      <c r="D21" s="39"/>
      <c r="E21" s="40"/>
    </row>
    <row r="22" spans="1:5" s="35" customFormat="1" ht="99" customHeight="1" x14ac:dyDescent="0.2">
      <c r="A22" s="64">
        <v>1</v>
      </c>
      <c r="B22" s="65" t="s">
        <v>25</v>
      </c>
      <c r="C22" s="71"/>
      <c r="D22" s="24">
        <v>56</v>
      </c>
      <c r="E22" s="72" t="s">
        <v>49</v>
      </c>
    </row>
    <row r="23" spans="1:5" s="35" customFormat="1" ht="16.5" customHeight="1" x14ac:dyDescent="0.2">
      <c r="A23" s="64">
        <v>3</v>
      </c>
      <c r="B23" s="65" t="s">
        <v>44</v>
      </c>
      <c r="C23" s="32" t="s">
        <v>48</v>
      </c>
      <c r="D23" s="24">
        <v>16</v>
      </c>
      <c r="E23" s="61" t="s">
        <v>20</v>
      </c>
    </row>
    <row r="24" spans="1:5" s="19" customFormat="1" ht="12.75" customHeight="1" x14ac:dyDescent="0.2">
      <c r="A24" s="74">
        <v>5</v>
      </c>
      <c r="B24" s="41" t="s">
        <v>26</v>
      </c>
      <c r="C24" s="67" t="s">
        <v>21</v>
      </c>
      <c r="D24" s="59"/>
      <c r="E24" s="62" t="s">
        <v>51</v>
      </c>
    </row>
    <row r="25" spans="1:5" s="35" customFormat="1" ht="42.75" customHeight="1" x14ac:dyDescent="0.2">
      <c r="A25" s="75"/>
      <c r="B25" s="42"/>
      <c r="C25" s="68" t="s">
        <v>50</v>
      </c>
      <c r="D25" s="73">
        <v>16</v>
      </c>
      <c r="E25" s="66" t="s">
        <v>43</v>
      </c>
    </row>
    <row r="26" spans="1:5" s="35" customFormat="1" ht="12.75" customHeight="1" x14ac:dyDescent="0.2">
      <c r="A26" s="75"/>
      <c r="B26" s="42"/>
      <c r="C26" s="69" t="s">
        <v>46</v>
      </c>
      <c r="D26" s="24">
        <v>12</v>
      </c>
      <c r="E26" s="70"/>
    </row>
    <row r="27" spans="1:5" s="35" customFormat="1" ht="59.25" customHeight="1" x14ac:dyDescent="0.2">
      <c r="A27" s="76"/>
      <c r="B27" s="43"/>
      <c r="C27" s="69" t="s">
        <v>47</v>
      </c>
      <c r="D27" s="24">
        <v>12</v>
      </c>
      <c r="E27" s="60" t="s">
        <v>45</v>
      </c>
    </row>
    <row r="28" spans="1:5" s="19" customFormat="1" ht="12.75" x14ac:dyDescent="0.2">
      <c r="A28" s="20"/>
      <c r="B28" s="20"/>
      <c r="C28" s="21"/>
      <c r="D28" s="22"/>
      <c r="E28" s="23"/>
    </row>
    <row r="29" spans="1:5" ht="12.75" x14ac:dyDescent="0.2">
      <c r="C29" s="16" t="s">
        <v>12</v>
      </c>
      <c r="D29" s="17">
        <f>SUM(D11:D25) +D8</f>
        <v>302</v>
      </c>
    </row>
    <row r="30" spans="1:5" x14ac:dyDescent="0.2">
      <c r="C30" s="16" t="s">
        <v>13</v>
      </c>
      <c r="D30" s="17">
        <f>20%*D29</f>
        <v>60.400000000000006</v>
      </c>
    </row>
    <row r="31" spans="1:5" ht="12.75" x14ac:dyDescent="0.2">
      <c r="C31" s="16" t="s">
        <v>14</v>
      </c>
      <c r="D31" s="17">
        <f>D29+D30</f>
        <v>362.4</v>
      </c>
    </row>
    <row r="32" spans="1:5" s="27" customFormat="1" ht="12.75" x14ac:dyDescent="0.2">
      <c r="C32" s="17" t="s">
        <v>24</v>
      </c>
      <c r="D32" s="17">
        <f>D31/80</f>
        <v>4.5299999999999994</v>
      </c>
    </row>
    <row r="33" spans="1:5" ht="12.75" x14ac:dyDescent="0.2">
      <c r="D33" s="15"/>
    </row>
    <row r="34" spans="1:5" ht="15" x14ac:dyDescent="0.2">
      <c r="A34" s="37" t="s">
        <v>19</v>
      </c>
      <c r="B34" s="38"/>
      <c r="C34" s="38"/>
      <c r="D34" s="39"/>
      <c r="E34" s="40"/>
    </row>
    <row r="35" spans="1:5" ht="12.75" x14ac:dyDescent="0.2">
      <c r="A35" s="3"/>
      <c r="B35" s="14" t="s">
        <v>15</v>
      </c>
      <c r="C35" s="28"/>
      <c r="D35" s="29">
        <v>0.5</v>
      </c>
      <c r="E35" s="33"/>
    </row>
    <row r="36" spans="1:5" ht="12.75" x14ac:dyDescent="0.2">
      <c r="A36" s="3"/>
      <c r="B36" s="14" t="s">
        <v>16</v>
      </c>
      <c r="C36" s="28"/>
      <c r="D36" s="30">
        <v>0.5</v>
      </c>
      <c r="E36" s="33"/>
    </row>
    <row r="37" spans="1:5" ht="12.75" x14ac:dyDescent="0.2">
      <c r="A37" s="3"/>
      <c r="B37" s="14" t="s">
        <v>17</v>
      </c>
      <c r="C37" s="28"/>
      <c r="D37" s="30">
        <v>1</v>
      </c>
      <c r="E37" s="33"/>
    </row>
    <row r="38" spans="1:5" ht="12.75" x14ac:dyDescent="0.2">
      <c r="A38" s="3"/>
      <c r="B38" s="14" t="s">
        <v>18</v>
      </c>
      <c r="C38" s="28"/>
      <c r="D38" s="30">
        <v>0.5</v>
      </c>
      <c r="E38" s="33"/>
    </row>
    <row r="39" spans="1:5" ht="12.75" x14ac:dyDescent="0.2">
      <c r="B39" s="18"/>
      <c r="C39" s="18"/>
      <c r="D39" s="15"/>
    </row>
    <row r="40" spans="1:5" ht="12.75" x14ac:dyDescent="0.2">
      <c r="D40" s="15"/>
    </row>
    <row r="42" spans="1:5" s="27" customFormat="1" ht="12.75" x14ac:dyDescent="0.2"/>
    <row r="43" spans="1:5" ht="12.75" x14ac:dyDescent="0.2"/>
    <row r="44" spans="1:5" ht="12.75" x14ac:dyDescent="0.2"/>
    <row r="45" spans="1:5" ht="12.75" x14ac:dyDescent="0.2"/>
    <row r="46" spans="1:5" ht="12.75" x14ac:dyDescent="0.2"/>
    <row r="47" spans="1:5" ht="12.75" x14ac:dyDescent="0.2"/>
    <row r="48" spans="1:5" ht="12.75" x14ac:dyDescent="0.2"/>
    <row r="49" spans="4:4" ht="12.75" x14ac:dyDescent="0.2"/>
    <row r="50" spans="4:4" ht="12.75" x14ac:dyDescent="0.2"/>
    <row r="51" spans="4:4" ht="12.75" x14ac:dyDescent="0.2"/>
    <row r="52" spans="4:4" ht="12.75" x14ac:dyDescent="0.2"/>
    <row r="53" spans="4:4" ht="12.75" x14ac:dyDescent="0.2"/>
    <row r="54" spans="4:4" ht="12.75" x14ac:dyDescent="0.2"/>
    <row r="55" spans="4:4" ht="12.75" x14ac:dyDescent="0.2"/>
    <row r="56" spans="4:4" ht="12.75" x14ac:dyDescent="0.2"/>
    <row r="57" spans="4:4" ht="12.75" x14ac:dyDescent="0.2"/>
    <row r="58" spans="4:4" ht="12.75" x14ac:dyDescent="0.2"/>
    <row r="59" spans="4:4" ht="12.75" x14ac:dyDescent="0.2"/>
    <row r="60" spans="4:4" ht="12.75" x14ac:dyDescent="0.2"/>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row r="1002" spans="4:4" ht="12.75" x14ac:dyDescent="0.2">
      <c r="D1002" s="15"/>
    </row>
    <row r="1003" spans="4:4" ht="12.75" x14ac:dyDescent="0.2">
      <c r="D1003" s="15"/>
    </row>
    <row r="1004" spans="4:4" ht="12.75" x14ac:dyDescent="0.2">
      <c r="D1004" s="15"/>
    </row>
    <row r="1005" spans="4:4" ht="12.75" x14ac:dyDescent="0.2">
      <c r="D1005" s="15"/>
    </row>
    <row r="1006" spans="4:4" ht="12.75" x14ac:dyDescent="0.2">
      <c r="D1006" s="15"/>
    </row>
    <row r="1007" spans="4:4" ht="12.75" x14ac:dyDescent="0.2">
      <c r="D1007" s="15"/>
    </row>
    <row r="1008" spans="4:4" ht="12.75" x14ac:dyDescent="0.2">
      <c r="D1008" s="15"/>
    </row>
    <row r="1009" spans="4:4" ht="12.75" x14ac:dyDescent="0.2">
      <c r="D1009" s="15"/>
    </row>
  </sheetData>
  <mergeCells count="10">
    <mergeCell ref="A24:A27"/>
    <mergeCell ref="B24:B27"/>
    <mergeCell ref="A21:E21"/>
    <mergeCell ref="A1:E1"/>
    <mergeCell ref="C2:D2"/>
    <mergeCell ref="A4:E4"/>
    <mergeCell ref="A10:E10"/>
    <mergeCell ref="A11:A20"/>
    <mergeCell ref="B11:B20"/>
    <mergeCell ref="A34:E3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Rain Vagos</cp:lastModifiedBy>
  <dcterms:modified xsi:type="dcterms:W3CDTF">2021-06-06T13:01:20Z</dcterms:modified>
</cp:coreProperties>
</file>