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cy006\Downloads\"/>
    </mc:Choice>
  </mc:AlternateContent>
  <xr:revisionPtr revIDLastSave="0" documentId="13_ncr:1_{3F37C880-2C31-4E65-9841-C0598700D81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cho_calculate_forCDR3aJ" sheetId="1" r:id="rId1"/>
    <sheet name="Sheet2" sheetId="16" r:id="rId2"/>
    <sheet name="Echo_calculate_forCDR3bJ" sheetId="2" r:id="rId3"/>
    <sheet name="Echo_calculate_forTSV-A" sheetId="3" r:id="rId4"/>
    <sheet name="Echo_calculate_forTSV-B" sheetId="4" r:id="rId5"/>
    <sheet name="Echo_calculate_forQubit_CDR3J" sheetId="6" r:id="rId6"/>
    <sheet name="TSV-A_96stock_tracking" sheetId="10" r:id="rId7"/>
  </sheets>
  <definedNames>
    <definedName name="_xlnm._FilterDatabase" localSheetId="4" hidden="1">'Echo_calculate_forTSV-B'!$A$1:$O$96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3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2" i="1"/>
  <c r="L2" i="1" s="1"/>
  <c r="D2" i="1" l="1"/>
  <c r="L53" i="3" l="1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D91" i="3"/>
  <c r="D81" i="3"/>
  <c r="D71" i="3"/>
  <c r="D61" i="3"/>
  <c r="D51" i="3"/>
  <c r="D41" i="3"/>
  <c r="D31" i="3"/>
  <c r="D21" i="3"/>
  <c r="D19" i="3"/>
  <c r="D18" i="3"/>
  <c r="D17" i="3"/>
  <c r="D16" i="3"/>
  <c r="D15" i="3"/>
  <c r="D14" i="3"/>
  <c r="D13" i="3"/>
  <c r="D12" i="3"/>
  <c r="D11" i="3"/>
  <c r="D10" i="3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2" i="4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2" i="10"/>
  <c r="M53" i="3" l="1"/>
  <c r="N53" i="3" s="1"/>
  <c r="M2" i="3"/>
  <c r="N2" i="3" s="1"/>
  <c r="M6" i="3"/>
  <c r="N6" i="3" s="1"/>
  <c r="M10" i="3"/>
  <c r="N10" i="3" s="1"/>
  <c r="O10" i="3" s="1"/>
  <c r="M14" i="3"/>
  <c r="N14" i="3" s="1"/>
  <c r="O14" i="3" s="1"/>
  <c r="M18" i="3"/>
  <c r="N18" i="3" s="1"/>
  <c r="O18" i="3" s="1"/>
  <c r="M22" i="3"/>
  <c r="N22" i="3" s="1"/>
  <c r="M26" i="3"/>
  <c r="N26" i="3" s="1"/>
  <c r="M30" i="3"/>
  <c r="N30" i="3" s="1"/>
  <c r="M34" i="3"/>
  <c r="N34" i="3" s="1"/>
  <c r="M38" i="3"/>
  <c r="N38" i="3" s="1"/>
  <c r="M42" i="3"/>
  <c r="N42" i="3" s="1"/>
  <c r="M46" i="3"/>
  <c r="N46" i="3" s="1"/>
  <c r="M50" i="3"/>
  <c r="N50" i="3" s="1"/>
  <c r="M3" i="3"/>
  <c r="N3" i="3" s="1"/>
  <c r="M7" i="3"/>
  <c r="N7" i="3" s="1"/>
  <c r="M11" i="3"/>
  <c r="N11" i="3" s="1"/>
  <c r="O11" i="3" s="1"/>
  <c r="M15" i="3"/>
  <c r="N15" i="3" s="1"/>
  <c r="O15" i="3" s="1"/>
  <c r="M19" i="3"/>
  <c r="N19" i="3" s="1"/>
  <c r="O19" i="3" s="1"/>
  <c r="M23" i="3"/>
  <c r="N23" i="3" s="1"/>
  <c r="M27" i="3"/>
  <c r="N27" i="3" s="1"/>
  <c r="M31" i="3"/>
  <c r="N31" i="3" s="1"/>
  <c r="O31" i="3" s="1"/>
  <c r="M35" i="3"/>
  <c r="N35" i="3" s="1"/>
  <c r="M39" i="3"/>
  <c r="N39" i="3" s="1"/>
  <c r="M43" i="3"/>
  <c r="N43" i="3" s="1"/>
  <c r="M47" i="3"/>
  <c r="N47" i="3" s="1"/>
  <c r="M51" i="3"/>
  <c r="N51" i="3" s="1"/>
  <c r="O51" i="3" s="1"/>
  <c r="M4" i="3"/>
  <c r="N4" i="3" s="1"/>
  <c r="M8" i="3"/>
  <c r="N8" i="3" s="1"/>
  <c r="M12" i="3"/>
  <c r="N12" i="3" s="1"/>
  <c r="O12" i="3" s="1"/>
  <c r="G81" i="3" s="1"/>
  <c r="M16" i="3"/>
  <c r="N16" i="3" s="1"/>
  <c r="O16" i="3" s="1"/>
  <c r="M20" i="3"/>
  <c r="N20" i="3" s="1"/>
  <c r="M24" i="3"/>
  <c r="N24" i="3" s="1"/>
  <c r="M28" i="3"/>
  <c r="N28" i="3" s="1"/>
  <c r="M32" i="3"/>
  <c r="N32" i="3" s="1"/>
  <c r="M36" i="3"/>
  <c r="N36" i="3" s="1"/>
  <c r="M40" i="3"/>
  <c r="N40" i="3" s="1"/>
  <c r="M44" i="3"/>
  <c r="N44" i="3" s="1"/>
  <c r="M48" i="3"/>
  <c r="N48" i="3" s="1"/>
  <c r="M52" i="3"/>
  <c r="N52" i="3" s="1"/>
  <c r="M5" i="3"/>
  <c r="N5" i="3" s="1"/>
  <c r="M9" i="3"/>
  <c r="N9" i="3" s="1"/>
  <c r="M13" i="3"/>
  <c r="N13" i="3" s="1"/>
  <c r="O13" i="3" s="1"/>
  <c r="M17" i="3"/>
  <c r="N17" i="3" s="1"/>
  <c r="O17" i="3" s="1"/>
  <c r="M21" i="3"/>
  <c r="N21" i="3" s="1"/>
  <c r="O21" i="3" s="1"/>
  <c r="G19" i="3" s="1"/>
  <c r="M25" i="3"/>
  <c r="N25" i="3" s="1"/>
  <c r="M29" i="3"/>
  <c r="N29" i="3" s="1"/>
  <c r="M33" i="3"/>
  <c r="N33" i="3" s="1"/>
  <c r="M37" i="3"/>
  <c r="N37" i="3" s="1"/>
  <c r="M41" i="3"/>
  <c r="N41" i="3" s="1"/>
  <c r="O41" i="3" s="1"/>
  <c r="M45" i="3"/>
  <c r="N45" i="3" s="1"/>
  <c r="M49" i="3"/>
  <c r="N49" i="3" s="1"/>
  <c r="G41" i="3" l="1"/>
  <c r="G31" i="3"/>
  <c r="G13" i="3"/>
  <c r="G18" i="3"/>
  <c r="G21" i="3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2" i="2"/>
  <c r="D3" i="3"/>
  <c r="D4" i="3"/>
  <c r="D5" i="3"/>
  <c r="D6" i="3"/>
  <c r="D7" i="3"/>
  <c r="D8" i="3"/>
  <c r="D9" i="3"/>
  <c r="D20" i="3"/>
  <c r="D22" i="3"/>
  <c r="D23" i="3"/>
  <c r="D24" i="3"/>
  <c r="D25" i="3"/>
  <c r="D26" i="3"/>
  <c r="D27" i="3"/>
  <c r="D28" i="3"/>
  <c r="D29" i="3"/>
  <c r="D30" i="3"/>
  <c r="D32" i="3"/>
  <c r="D33" i="3"/>
  <c r="D34" i="3"/>
  <c r="D35" i="3"/>
  <c r="D36" i="3"/>
  <c r="D37" i="3"/>
  <c r="D38" i="3"/>
  <c r="D39" i="3"/>
  <c r="D40" i="3"/>
  <c r="D42" i="3"/>
  <c r="D43" i="3"/>
  <c r="D44" i="3"/>
  <c r="D45" i="3"/>
  <c r="D46" i="3"/>
  <c r="D47" i="3"/>
  <c r="D48" i="3"/>
  <c r="D49" i="3"/>
  <c r="D50" i="3"/>
  <c r="D52" i="3"/>
  <c r="D53" i="3"/>
  <c r="D54" i="3"/>
  <c r="D55" i="3"/>
  <c r="D56" i="3"/>
  <c r="D57" i="3"/>
  <c r="D58" i="3"/>
  <c r="D59" i="3"/>
  <c r="D60" i="3"/>
  <c r="D62" i="3"/>
  <c r="D63" i="3"/>
  <c r="D64" i="3"/>
  <c r="D65" i="3"/>
  <c r="D66" i="3"/>
  <c r="D67" i="3"/>
  <c r="D68" i="3"/>
  <c r="D69" i="3"/>
  <c r="D70" i="3"/>
  <c r="D72" i="3"/>
  <c r="D73" i="3"/>
  <c r="D74" i="3"/>
  <c r="D75" i="3"/>
  <c r="D76" i="3"/>
  <c r="D77" i="3"/>
  <c r="D78" i="3"/>
  <c r="D79" i="3"/>
  <c r="D80" i="3"/>
  <c r="D82" i="3"/>
  <c r="D83" i="3"/>
  <c r="D84" i="3"/>
  <c r="D85" i="3"/>
  <c r="D86" i="3"/>
  <c r="D87" i="3"/>
  <c r="D88" i="3"/>
  <c r="D89" i="3"/>
  <c r="D90" i="3"/>
  <c r="D92" i="3"/>
  <c r="D93" i="3"/>
  <c r="D94" i="3"/>
  <c r="D95" i="3"/>
  <c r="D96" i="3"/>
  <c r="G7" i="3"/>
  <c r="G8" i="3"/>
  <c r="G9" i="3"/>
  <c r="G22" i="3"/>
  <c r="G25" i="3"/>
  <c r="G26" i="3"/>
  <c r="G33" i="3"/>
  <c r="G34" i="3"/>
  <c r="G38" i="3"/>
  <c r="G39" i="3"/>
  <c r="G42" i="3"/>
  <c r="G43" i="3"/>
  <c r="G44" i="3"/>
  <c r="G49" i="3"/>
  <c r="G50" i="3"/>
  <c r="G53" i="3"/>
  <c r="G62" i="3"/>
  <c r="G64" i="3"/>
  <c r="G65" i="3"/>
  <c r="G68" i="3"/>
  <c r="G70" i="3"/>
  <c r="G74" i="3"/>
  <c r="G83" i="3"/>
  <c r="G84" i="3"/>
  <c r="G90" i="3"/>
  <c r="G92" i="3"/>
  <c r="G94" i="3"/>
  <c r="G96" i="3"/>
  <c r="G2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2" i="4"/>
  <c r="R22" i="4" l="1"/>
  <c r="R28" i="4"/>
  <c r="R17" i="4"/>
  <c r="R23" i="4"/>
  <c r="R35" i="4"/>
  <c r="R41" i="4"/>
  <c r="R14" i="4"/>
  <c r="R2" i="4"/>
  <c r="R11" i="4"/>
  <c r="R6" i="4"/>
  <c r="R18" i="4"/>
  <c r="R24" i="4"/>
  <c r="R30" i="4"/>
  <c r="R4" i="4"/>
  <c r="R38" i="4"/>
  <c r="R15" i="4"/>
  <c r="R26" i="4"/>
  <c r="R44" i="4"/>
  <c r="R51" i="3"/>
  <c r="R19" i="3"/>
  <c r="R15" i="3"/>
  <c r="R11" i="3"/>
  <c r="R41" i="3"/>
  <c r="R18" i="3"/>
  <c r="R14" i="3"/>
  <c r="R10" i="3"/>
  <c r="R31" i="3"/>
  <c r="R17" i="3"/>
  <c r="R13" i="3"/>
  <c r="R21" i="3"/>
  <c r="R16" i="3"/>
  <c r="R12" i="3"/>
  <c r="R22" i="3"/>
  <c r="R26" i="3"/>
  <c r="R35" i="3"/>
  <c r="R39" i="3"/>
  <c r="R53" i="3"/>
  <c r="R50" i="3"/>
  <c r="R8" i="3"/>
  <c r="R27" i="3"/>
  <c r="R45" i="3"/>
  <c r="R49" i="3"/>
  <c r="R24" i="3"/>
  <c r="R52" i="3"/>
  <c r="R9" i="3"/>
  <c r="R38" i="3"/>
  <c r="M2" i="4"/>
  <c r="N2" i="4" s="1"/>
  <c r="O2" i="4" s="1"/>
  <c r="M54" i="4"/>
  <c r="N54" i="4" s="1"/>
  <c r="O54" i="4" s="1"/>
  <c r="M53" i="4"/>
  <c r="N53" i="4" s="1"/>
  <c r="O53" i="4" s="1"/>
  <c r="M4" i="4"/>
  <c r="N4" i="4" s="1"/>
  <c r="O4" i="4" s="1"/>
  <c r="M6" i="4"/>
  <c r="N6" i="4" s="1"/>
  <c r="O6" i="4" s="1"/>
  <c r="M8" i="4"/>
  <c r="N8" i="4" s="1"/>
  <c r="O8" i="4" s="1"/>
  <c r="M10" i="4"/>
  <c r="N10" i="4" s="1"/>
  <c r="O10" i="4" s="1"/>
  <c r="G57" i="4" s="1"/>
  <c r="M12" i="4"/>
  <c r="N12" i="4" s="1"/>
  <c r="O12" i="4" s="1"/>
  <c r="M14" i="4"/>
  <c r="N14" i="4" s="1"/>
  <c r="O14" i="4" s="1"/>
  <c r="M16" i="4"/>
  <c r="N16" i="4" s="1"/>
  <c r="O16" i="4" s="1"/>
  <c r="M18" i="4"/>
  <c r="N18" i="4" s="1"/>
  <c r="O18" i="4" s="1"/>
  <c r="M20" i="4"/>
  <c r="N20" i="4" s="1"/>
  <c r="O20" i="4" s="1"/>
  <c r="G66" i="4" s="1"/>
  <c r="M22" i="4"/>
  <c r="N22" i="4" s="1"/>
  <c r="O22" i="4" s="1"/>
  <c r="M24" i="4"/>
  <c r="N24" i="4" s="1"/>
  <c r="O24" i="4" s="1"/>
  <c r="M26" i="4"/>
  <c r="N26" i="4" s="1"/>
  <c r="O26" i="4" s="1"/>
  <c r="M28" i="4"/>
  <c r="N28" i="4" s="1"/>
  <c r="O28" i="4" s="1"/>
  <c r="M30" i="4"/>
  <c r="N30" i="4" s="1"/>
  <c r="O30" i="4" s="1"/>
  <c r="M32" i="4"/>
  <c r="N32" i="4" s="1"/>
  <c r="O32" i="4" s="1"/>
  <c r="G87" i="4" s="1"/>
  <c r="M34" i="4"/>
  <c r="N34" i="4" s="1"/>
  <c r="O34" i="4" s="1"/>
  <c r="M36" i="4"/>
  <c r="N36" i="4" s="1"/>
  <c r="O36" i="4" s="1"/>
  <c r="G76" i="4" s="1"/>
  <c r="M38" i="4"/>
  <c r="N38" i="4" s="1"/>
  <c r="O38" i="4" s="1"/>
  <c r="M40" i="4"/>
  <c r="N40" i="4" s="1"/>
  <c r="O40" i="4" s="1"/>
  <c r="G40" i="4" s="1"/>
  <c r="M42" i="4"/>
  <c r="N42" i="4" s="1"/>
  <c r="O42" i="4" s="1"/>
  <c r="G29" i="4" s="1"/>
  <c r="M44" i="4"/>
  <c r="N44" i="4" s="1"/>
  <c r="O44" i="4" s="1"/>
  <c r="M46" i="4"/>
  <c r="N46" i="4" s="1"/>
  <c r="O46" i="4" s="1"/>
  <c r="M48" i="4"/>
  <c r="N48" i="4" s="1"/>
  <c r="O48" i="4" s="1"/>
  <c r="M50" i="4"/>
  <c r="N50" i="4" s="1"/>
  <c r="O50" i="4" s="1"/>
  <c r="G70" i="4" s="1"/>
  <c r="M52" i="4"/>
  <c r="N52" i="4" s="1"/>
  <c r="O52" i="4" s="1"/>
  <c r="M3" i="4"/>
  <c r="N3" i="4" s="1"/>
  <c r="O3" i="4" s="1"/>
  <c r="G92" i="4" s="1"/>
  <c r="M5" i="4"/>
  <c r="N5" i="4" s="1"/>
  <c r="O5" i="4" s="1"/>
  <c r="G9" i="4" s="1"/>
  <c r="M7" i="4"/>
  <c r="N7" i="4" s="1"/>
  <c r="O7" i="4" s="1"/>
  <c r="M9" i="4"/>
  <c r="N9" i="4" s="1"/>
  <c r="O9" i="4" s="1"/>
  <c r="M11" i="4"/>
  <c r="N11" i="4" s="1"/>
  <c r="O11" i="4" s="1"/>
  <c r="M13" i="4"/>
  <c r="N13" i="4" s="1"/>
  <c r="O13" i="4" s="1"/>
  <c r="G79" i="4" s="1"/>
  <c r="M15" i="4"/>
  <c r="N15" i="4" s="1"/>
  <c r="O15" i="4" s="1"/>
  <c r="M17" i="4"/>
  <c r="N17" i="4" s="1"/>
  <c r="O17" i="4" s="1"/>
  <c r="M19" i="4"/>
  <c r="N19" i="4" s="1"/>
  <c r="O19" i="4" s="1"/>
  <c r="G51" i="4" s="1"/>
  <c r="M21" i="4"/>
  <c r="N21" i="4" s="1"/>
  <c r="O21" i="4" s="1"/>
  <c r="M23" i="4"/>
  <c r="N23" i="4" s="1"/>
  <c r="O23" i="4" s="1"/>
  <c r="M25" i="4"/>
  <c r="N25" i="4" s="1"/>
  <c r="O25" i="4" s="1"/>
  <c r="G89" i="4" s="1"/>
  <c r="M27" i="4"/>
  <c r="N27" i="4" s="1"/>
  <c r="O27" i="4" s="1"/>
  <c r="M29" i="4"/>
  <c r="N29" i="4" s="1"/>
  <c r="O29" i="4" s="1"/>
  <c r="M31" i="4"/>
  <c r="N31" i="4" s="1"/>
  <c r="O31" i="4" s="1"/>
  <c r="M33" i="4"/>
  <c r="N33" i="4" s="1"/>
  <c r="O33" i="4" s="1"/>
  <c r="G20" i="4" s="1"/>
  <c r="M35" i="4"/>
  <c r="N35" i="4" s="1"/>
  <c r="O35" i="4" s="1"/>
  <c r="M37" i="4"/>
  <c r="N37" i="4" s="1"/>
  <c r="O37" i="4" s="1"/>
  <c r="M39" i="4"/>
  <c r="N39" i="4" s="1"/>
  <c r="O39" i="4" s="1"/>
  <c r="M41" i="4"/>
  <c r="N41" i="4" s="1"/>
  <c r="O41" i="4" s="1"/>
  <c r="M43" i="4"/>
  <c r="N43" i="4" s="1"/>
  <c r="O43" i="4" s="1"/>
  <c r="M45" i="4"/>
  <c r="N45" i="4" s="1"/>
  <c r="O45" i="4" s="1"/>
  <c r="M47" i="4"/>
  <c r="N47" i="4" s="1"/>
  <c r="O47" i="4" s="1"/>
  <c r="M49" i="4"/>
  <c r="N49" i="4" s="1"/>
  <c r="O49" i="4" s="1"/>
  <c r="G6" i="4" s="1"/>
  <c r="M51" i="4"/>
  <c r="N51" i="4" s="1"/>
  <c r="O51" i="4" s="1"/>
  <c r="R50" i="4" l="1"/>
  <c r="R10" i="4"/>
  <c r="R49" i="4"/>
  <c r="R13" i="4"/>
  <c r="R19" i="4"/>
  <c r="R5" i="4"/>
  <c r="R33" i="4"/>
  <c r="R42" i="4"/>
  <c r="R3" i="4"/>
  <c r="R40" i="4"/>
  <c r="R20" i="4"/>
  <c r="R25" i="4"/>
  <c r="R36" i="4"/>
  <c r="R32" i="4"/>
  <c r="G68" i="4"/>
  <c r="G47" i="4"/>
  <c r="G49" i="4"/>
  <c r="G85" i="4"/>
  <c r="G64" i="4"/>
  <c r="G82" i="4"/>
  <c r="G59" i="4"/>
  <c r="G71" i="4"/>
  <c r="G74" i="4"/>
  <c r="G16" i="4"/>
  <c r="G60" i="4"/>
  <c r="G52" i="4"/>
  <c r="G55" i="4"/>
  <c r="G80" i="4"/>
  <c r="G58" i="4"/>
  <c r="G35" i="4"/>
  <c r="G28" i="4"/>
  <c r="G17" i="4"/>
  <c r="G41" i="4"/>
  <c r="G65" i="4"/>
  <c r="G77" i="4"/>
  <c r="G11" i="4"/>
  <c r="G83" i="4"/>
  <c r="G13" i="4"/>
  <c r="G37" i="4"/>
  <c r="G14" i="4"/>
  <c r="G75" i="4"/>
  <c r="G88" i="4"/>
  <c r="G18" i="4"/>
  <c r="G96" i="4"/>
  <c r="G2" i="4"/>
  <c r="G26" i="4"/>
  <c r="G62" i="4"/>
  <c r="G36" i="4"/>
  <c r="G84" i="4"/>
  <c r="G53" i="4"/>
  <c r="G69" i="4"/>
  <c r="G34" i="4"/>
  <c r="G3" i="4"/>
  <c r="G91" i="4"/>
  <c r="G39" i="4"/>
  <c r="G5" i="4"/>
  <c r="G67" i="4"/>
  <c r="G38" i="4"/>
  <c r="G81" i="4"/>
  <c r="G23" i="4"/>
  <c r="G25" i="4"/>
  <c r="G73" i="4"/>
  <c r="G93" i="4"/>
  <c r="G94" i="4"/>
  <c r="G54" i="4"/>
  <c r="G56" i="4"/>
  <c r="G42" i="4"/>
  <c r="G90" i="4"/>
  <c r="G31" i="4"/>
  <c r="G43" i="4"/>
  <c r="G45" i="4"/>
  <c r="G46" i="4"/>
  <c r="G72" i="4"/>
  <c r="G61" i="4"/>
  <c r="G12" i="4"/>
  <c r="G24" i="4"/>
  <c r="G7" i="4"/>
  <c r="G50" i="4"/>
  <c r="G4" i="4"/>
  <c r="G32" i="4"/>
  <c r="G21" i="4"/>
  <c r="G33" i="4"/>
  <c r="G48" i="4"/>
  <c r="G8" i="4"/>
  <c r="G10" i="4"/>
  <c r="G78" i="4"/>
  <c r="G44" i="4"/>
  <c r="G95" i="4"/>
  <c r="G15" i="4"/>
  <c r="G63" i="4"/>
  <c r="G30" i="4"/>
  <c r="G19" i="4"/>
  <c r="G27" i="4"/>
  <c r="G22" i="4"/>
  <c r="G86" i="4"/>
  <c r="R54" i="4" l="1"/>
  <c r="R7" i="4"/>
  <c r="R39" i="4"/>
  <c r="R8" i="4"/>
  <c r="R34" i="4"/>
  <c r="R48" i="4"/>
  <c r="R45" i="4"/>
  <c r="R47" i="4"/>
  <c r="R21" i="4"/>
  <c r="R51" i="4"/>
  <c r="R31" i="4"/>
  <c r="R12" i="4"/>
  <c r="R9" i="4"/>
  <c r="R37" i="4"/>
  <c r="R46" i="4"/>
  <c r="R53" i="4"/>
  <c r="R27" i="4"/>
  <c r="R29" i="4"/>
  <c r="R16" i="4"/>
  <c r="R43" i="4"/>
  <c r="R52" i="4"/>
  <c r="O4" i="3" l="1"/>
  <c r="G51" i="3" s="1"/>
  <c r="O46" i="3"/>
  <c r="O30" i="3"/>
  <c r="G32" i="3" s="1"/>
  <c r="O50" i="3"/>
  <c r="O34" i="3"/>
  <c r="G46" i="3" s="1"/>
  <c r="O42" i="3"/>
  <c r="O26" i="3"/>
  <c r="O3" i="3"/>
  <c r="O38" i="3"/>
  <c r="O22" i="3"/>
  <c r="O6" i="3"/>
  <c r="G75" i="3" s="1"/>
  <c r="O2" i="3"/>
  <c r="O47" i="3"/>
  <c r="O43" i="3"/>
  <c r="O39" i="3"/>
  <c r="O35" i="3"/>
  <c r="O27" i="3"/>
  <c r="O23" i="3"/>
  <c r="O7" i="3"/>
  <c r="O53" i="3"/>
  <c r="O49" i="3"/>
  <c r="O45" i="3"/>
  <c r="O37" i="3"/>
  <c r="G61" i="3" s="1"/>
  <c r="O33" i="3"/>
  <c r="O29" i="3"/>
  <c r="O25" i="3"/>
  <c r="G16" i="3" s="1"/>
  <c r="O9" i="3"/>
  <c r="O5" i="3"/>
  <c r="O52" i="3"/>
  <c r="O48" i="3"/>
  <c r="O44" i="3"/>
  <c r="G89" i="3" s="1"/>
  <c r="O40" i="3"/>
  <c r="O36" i="3"/>
  <c r="O32" i="3"/>
  <c r="O28" i="3"/>
  <c r="O24" i="3"/>
  <c r="O20" i="3"/>
  <c r="O8" i="3"/>
  <c r="G24" i="3" l="1"/>
  <c r="G36" i="3"/>
  <c r="G71" i="3"/>
  <c r="G12" i="3"/>
  <c r="G11" i="3"/>
  <c r="G14" i="3"/>
  <c r="G17" i="3"/>
  <c r="G60" i="3"/>
  <c r="G91" i="3"/>
  <c r="G10" i="3"/>
  <c r="G15" i="3"/>
  <c r="G23" i="3"/>
  <c r="G63" i="3"/>
  <c r="R30" i="3"/>
  <c r="G3" i="3"/>
  <c r="G45" i="3"/>
  <c r="G47" i="3"/>
  <c r="G87" i="3"/>
  <c r="G20" i="3"/>
  <c r="G72" i="3"/>
  <c r="G5" i="3"/>
  <c r="G69" i="3"/>
  <c r="G27" i="3"/>
  <c r="G57" i="3"/>
  <c r="G55" i="3"/>
  <c r="G59" i="3"/>
  <c r="G4" i="3"/>
  <c r="G40" i="3"/>
  <c r="G48" i="3"/>
  <c r="G85" i="3"/>
  <c r="G30" i="3"/>
  <c r="G54" i="3"/>
  <c r="G66" i="3"/>
  <c r="G82" i="3"/>
  <c r="G93" i="3"/>
  <c r="R44" i="3"/>
  <c r="G29" i="3"/>
  <c r="G67" i="3"/>
  <c r="G56" i="3"/>
  <c r="G77" i="3"/>
  <c r="R6" i="3"/>
  <c r="G79" i="3"/>
  <c r="G95" i="3"/>
  <c r="G52" i="3"/>
  <c r="G86" i="3"/>
  <c r="G58" i="3"/>
  <c r="G76" i="3"/>
  <c r="G88" i="3"/>
  <c r="G73" i="3"/>
  <c r="G6" i="3"/>
  <c r="G35" i="3"/>
  <c r="G80" i="3"/>
  <c r="G37" i="3"/>
  <c r="G78" i="3"/>
  <c r="G28" i="3"/>
  <c r="R34" i="3"/>
  <c r="K3" i="2"/>
  <c r="L3" i="2" s="1"/>
  <c r="M3" i="2" s="1"/>
  <c r="K4" i="2"/>
  <c r="L4" i="2" s="1"/>
  <c r="M4" i="2" s="1"/>
  <c r="K5" i="2"/>
  <c r="L5" i="2" s="1"/>
  <c r="M5" i="2" s="1"/>
  <c r="K6" i="2"/>
  <c r="L6" i="2" s="1"/>
  <c r="M6" i="2" s="1"/>
  <c r="K7" i="2"/>
  <c r="L7" i="2" s="1"/>
  <c r="M7" i="2" s="1"/>
  <c r="K8" i="2"/>
  <c r="L8" i="2" s="1"/>
  <c r="M8" i="2" s="1"/>
  <c r="K9" i="2"/>
  <c r="L9" i="2" s="1"/>
  <c r="M9" i="2" s="1"/>
  <c r="K10" i="2"/>
  <c r="L10" i="2" s="1"/>
  <c r="M10" i="2" s="1"/>
  <c r="K11" i="2"/>
  <c r="L11" i="2" s="1"/>
  <c r="M11" i="2" s="1"/>
  <c r="K12" i="2"/>
  <c r="L12" i="2" s="1"/>
  <c r="M12" i="2" s="1"/>
  <c r="K13" i="2"/>
  <c r="L13" i="2" s="1"/>
  <c r="M13" i="2" s="1"/>
  <c r="K14" i="2"/>
  <c r="L14" i="2" s="1"/>
  <c r="M14" i="2" s="1"/>
  <c r="K15" i="2"/>
  <c r="L15" i="2" s="1"/>
  <c r="M15" i="2" s="1"/>
  <c r="K16" i="2"/>
  <c r="L16" i="2" s="1"/>
  <c r="M16" i="2" s="1"/>
  <c r="K17" i="2"/>
  <c r="L17" i="2" s="1"/>
  <c r="M17" i="2" s="1"/>
  <c r="K18" i="2"/>
  <c r="L18" i="2" s="1"/>
  <c r="M18" i="2" s="1"/>
  <c r="K19" i="2"/>
  <c r="L19" i="2" s="1"/>
  <c r="M19" i="2" s="1"/>
  <c r="K20" i="2"/>
  <c r="L20" i="2" s="1"/>
  <c r="M20" i="2" s="1"/>
  <c r="K21" i="2"/>
  <c r="L21" i="2" s="1"/>
  <c r="M21" i="2" s="1"/>
  <c r="K22" i="2"/>
  <c r="L22" i="2" s="1"/>
  <c r="M22" i="2" s="1"/>
  <c r="K23" i="2"/>
  <c r="L23" i="2" s="1"/>
  <c r="M23" i="2" s="1"/>
  <c r="K24" i="2"/>
  <c r="L24" i="2" s="1"/>
  <c r="M24" i="2" s="1"/>
  <c r="K25" i="2"/>
  <c r="L25" i="2" s="1"/>
  <c r="M25" i="2" s="1"/>
  <c r="K26" i="2"/>
  <c r="L26" i="2" s="1"/>
  <c r="M26" i="2" s="1"/>
  <c r="K27" i="2"/>
  <c r="L27" i="2" s="1"/>
  <c r="M27" i="2" s="1"/>
  <c r="K28" i="2"/>
  <c r="L28" i="2" s="1"/>
  <c r="M28" i="2" s="1"/>
  <c r="K29" i="2"/>
  <c r="L29" i="2" s="1"/>
  <c r="M29" i="2" s="1"/>
  <c r="K30" i="2"/>
  <c r="L30" i="2" s="1"/>
  <c r="M30" i="2" s="1"/>
  <c r="K31" i="2"/>
  <c r="L31" i="2" s="1"/>
  <c r="M31" i="2" s="1"/>
  <c r="K32" i="2"/>
  <c r="L32" i="2" s="1"/>
  <c r="M32" i="2" s="1"/>
  <c r="K33" i="2"/>
  <c r="L33" i="2" s="1"/>
  <c r="M33" i="2" s="1"/>
  <c r="K34" i="2"/>
  <c r="L34" i="2" s="1"/>
  <c r="M34" i="2" s="1"/>
  <c r="K35" i="2"/>
  <c r="L35" i="2" s="1"/>
  <c r="M35" i="2" s="1"/>
  <c r="K36" i="2"/>
  <c r="L36" i="2" s="1"/>
  <c r="M36" i="2" s="1"/>
  <c r="K37" i="2"/>
  <c r="L37" i="2" s="1"/>
  <c r="M37" i="2" s="1"/>
  <c r="K38" i="2"/>
  <c r="L38" i="2" s="1"/>
  <c r="M38" i="2" s="1"/>
  <c r="K39" i="2"/>
  <c r="L39" i="2" s="1"/>
  <c r="M39" i="2" s="1"/>
  <c r="K40" i="2"/>
  <c r="L40" i="2" s="1"/>
  <c r="M40" i="2" s="1"/>
  <c r="K41" i="2"/>
  <c r="L41" i="2" s="1"/>
  <c r="M41" i="2" s="1"/>
  <c r="K42" i="2"/>
  <c r="L42" i="2" s="1"/>
  <c r="M42" i="2" s="1"/>
  <c r="K43" i="2"/>
  <c r="L43" i="2" s="1"/>
  <c r="M43" i="2" s="1"/>
  <c r="K44" i="2"/>
  <c r="L44" i="2" s="1"/>
  <c r="M44" i="2" s="1"/>
  <c r="K45" i="2"/>
  <c r="L45" i="2" s="1"/>
  <c r="M45" i="2" s="1"/>
  <c r="K46" i="2"/>
  <c r="L46" i="2" s="1"/>
  <c r="M46" i="2" s="1"/>
  <c r="K47" i="2"/>
  <c r="L47" i="2" s="1"/>
  <c r="M47" i="2" s="1"/>
  <c r="K48" i="2"/>
  <c r="L48" i="2" s="1"/>
  <c r="M48" i="2" s="1"/>
  <c r="K49" i="2"/>
  <c r="L49" i="2" s="1"/>
  <c r="M49" i="2" s="1"/>
  <c r="K50" i="2"/>
  <c r="L50" i="2" s="1"/>
  <c r="M50" i="2" s="1"/>
  <c r="K51" i="2"/>
  <c r="L51" i="2" s="1"/>
  <c r="M51" i="2" s="1"/>
  <c r="K52" i="2"/>
  <c r="L52" i="2" s="1"/>
  <c r="M52" i="2" s="1"/>
  <c r="K53" i="2"/>
  <c r="L53" i="2" s="1"/>
  <c r="M53" i="2" s="1"/>
  <c r="K54" i="2"/>
  <c r="L54" i="2" s="1"/>
  <c r="M54" i="2" s="1"/>
  <c r="K55" i="2"/>
  <c r="L55" i="2" s="1"/>
  <c r="M55" i="2" s="1"/>
  <c r="K56" i="2"/>
  <c r="L56" i="2" s="1"/>
  <c r="M56" i="2" s="1"/>
  <c r="K57" i="2"/>
  <c r="L57" i="2" s="1"/>
  <c r="M57" i="2" s="1"/>
  <c r="K58" i="2"/>
  <c r="L58" i="2" s="1"/>
  <c r="M58" i="2" s="1"/>
  <c r="K59" i="2"/>
  <c r="L59" i="2" s="1"/>
  <c r="M59" i="2" s="1"/>
  <c r="K60" i="2"/>
  <c r="L60" i="2" s="1"/>
  <c r="M60" i="2" s="1"/>
  <c r="K61" i="2"/>
  <c r="L61" i="2" s="1"/>
  <c r="M61" i="2" s="1"/>
  <c r="K62" i="2"/>
  <c r="L62" i="2" s="1"/>
  <c r="M62" i="2" s="1"/>
  <c r="K63" i="2"/>
  <c r="L63" i="2" s="1"/>
  <c r="M63" i="2" s="1"/>
  <c r="K64" i="2"/>
  <c r="L64" i="2" s="1"/>
  <c r="M64" i="2" s="1"/>
  <c r="K65" i="2"/>
  <c r="L65" i="2" s="1"/>
  <c r="M65" i="2" s="1"/>
  <c r="K66" i="2"/>
  <c r="L66" i="2" s="1"/>
  <c r="M66" i="2" s="1"/>
  <c r="K67" i="2"/>
  <c r="L67" i="2" s="1"/>
  <c r="M67" i="2" s="1"/>
  <c r="K68" i="2"/>
  <c r="L68" i="2" s="1"/>
  <c r="M68" i="2" s="1"/>
  <c r="K69" i="2"/>
  <c r="L69" i="2" s="1"/>
  <c r="M69" i="2" s="1"/>
  <c r="K70" i="2"/>
  <c r="L70" i="2" s="1"/>
  <c r="M70" i="2" s="1"/>
  <c r="K71" i="2"/>
  <c r="L71" i="2" s="1"/>
  <c r="M71" i="2" s="1"/>
  <c r="K72" i="2"/>
  <c r="L72" i="2" s="1"/>
  <c r="M72" i="2" s="1"/>
  <c r="K73" i="2"/>
  <c r="L73" i="2" s="1"/>
  <c r="M73" i="2" s="1"/>
  <c r="K74" i="2"/>
  <c r="L74" i="2" s="1"/>
  <c r="M74" i="2" s="1"/>
  <c r="K75" i="2"/>
  <c r="L75" i="2" s="1"/>
  <c r="M75" i="2" s="1"/>
  <c r="K76" i="2"/>
  <c r="L76" i="2" s="1"/>
  <c r="M76" i="2" s="1"/>
  <c r="K77" i="2"/>
  <c r="L77" i="2" s="1"/>
  <c r="M77" i="2" s="1"/>
  <c r="K78" i="2"/>
  <c r="L78" i="2" s="1"/>
  <c r="M78" i="2" s="1"/>
  <c r="K79" i="2"/>
  <c r="L79" i="2" s="1"/>
  <c r="M79" i="2" s="1"/>
  <c r="K80" i="2"/>
  <c r="L80" i="2" s="1"/>
  <c r="M80" i="2" s="1"/>
  <c r="K81" i="2"/>
  <c r="L81" i="2" s="1"/>
  <c r="M81" i="2" s="1"/>
  <c r="K82" i="2"/>
  <c r="L82" i="2" s="1"/>
  <c r="M82" i="2" s="1"/>
  <c r="K83" i="2"/>
  <c r="L83" i="2" s="1"/>
  <c r="M83" i="2" s="1"/>
  <c r="K84" i="2"/>
  <c r="L84" i="2" s="1"/>
  <c r="M84" i="2" s="1"/>
  <c r="K85" i="2"/>
  <c r="L85" i="2" s="1"/>
  <c r="M85" i="2" s="1"/>
  <c r="K86" i="2"/>
  <c r="L86" i="2" s="1"/>
  <c r="M86" i="2" s="1"/>
  <c r="K87" i="2"/>
  <c r="L87" i="2" s="1"/>
  <c r="M87" i="2" s="1"/>
  <c r="K88" i="2"/>
  <c r="L88" i="2" s="1"/>
  <c r="M88" i="2" s="1"/>
  <c r="K89" i="2"/>
  <c r="L89" i="2" s="1"/>
  <c r="M89" i="2" s="1"/>
  <c r="K90" i="2"/>
  <c r="L90" i="2" s="1"/>
  <c r="M90" i="2" s="1"/>
  <c r="K91" i="2"/>
  <c r="L91" i="2" s="1"/>
  <c r="M91" i="2" s="1"/>
  <c r="K92" i="2"/>
  <c r="L92" i="2" s="1"/>
  <c r="M92" i="2" s="1"/>
  <c r="K93" i="2"/>
  <c r="L93" i="2" s="1"/>
  <c r="M93" i="2" s="1"/>
  <c r="K94" i="2"/>
  <c r="L94" i="2" s="1"/>
  <c r="M94" i="2" s="1"/>
  <c r="K95" i="2"/>
  <c r="L95" i="2" s="1"/>
  <c r="M95" i="2" s="1"/>
  <c r="K2" i="2"/>
  <c r="L2" i="2" s="1"/>
  <c r="M2" i="2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M2" i="1"/>
  <c r="R42" i="3" l="1"/>
  <c r="R32" i="3"/>
  <c r="R3" i="3"/>
  <c r="R36" i="3"/>
  <c r="R48" i="3"/>
  <c r="R4" i="3"/>
  <c r="R29" i="3"/>
  <c r="R28" i="3"/>
  <c r="R2" i="3"/>
  <c r="R47" i="3"/>
  <c r="R33" i="3"/>
  <c r="R43" i="3"/>
  <c r="R37" i="3"/>
  <c r="R20" i="3"/>
  <c r="R25" i="3"/>
  <c r="R7" i="3"/>
  <c r="R46" i="3"/>
  <c r="R23" i="3"/>
  <c r="R5" i="3"/>
  <c r="R40" i="3"/>
  <c r="N87" i="1"/>
  <c r="G87" i="1" s="1"/>
  <c r="N84" i="1"/>
  <c r="G84" i="1" s="1"/>
  <c r="N72" i="1"/>
  <c r="G72" i="1" s="1"/>
  <c r="N60" i="1"/>
  <c r="G60" i="1" s="1"/>
  <c r="N48" i="1"/>
  <c r="G48" i="1" s="1"/>
  <c r="N36" i="1"/>
  <c r="G36" i="1" s="1"/>
  <c r="N24" i="1"/>
  <c r="G24" i="1" s="1"/>
  <c r="N12" i="1"/>
  <c r="G12" i="1" s="1"/>
  <c r="N95" i="1"/>
  <c r="G95" i="1" s="1"/>
  <c r="N83" i="1"/>
  <c r="G83" i="1" s="1"/>
  <c r="N71" i="1"/>
  <c r="G71" i="1" s="1"/>
  <c r="N59" i="1"/>
  <c r="G59" i="1" s="1"/>
  <c r="N47" i="1"/>
  <c r="G47" i="1" s="1"/>
  <c r="N35" i="1"/>
  <c r="G35" i="1" s="1"/>
  <c r="N23" i="1"/>
  <c r="G23" i="1" s="1"/>
  <c r="N11" i="1"/>
  <c r="G11" i="1" s="1"/>
  <c r="N82" i="1"/>
  <c r="G82" i="1" s="1"/>
  <c r="N93" i="1"/>
  <c r="G93" i="1" s="1"/>
  <c r="N21" i="1"/>
  <c r="G21" i="1" s="1"/>
  <c r="N9" i="1"/>
  <c r="G9" i="1" s="1"/>
  <c r="N58" i="1"/>
  <c r="G58" i="1" s="1"/>
  <c r="N81" i="1"/>
  <c r="G81" i="1" s="1"/>
  <c r="N68" i="1"/>
  <c r="G68" i="1" s="1"/>
  <c r="N20" i="1"/>
  <c r="G20" i="1" s="1"/>
  <c r="N8" i="1"/>
  <c r="G8" i="1" s="1"/>
  <c r="N46" i="1"/>
  <c r="G46" i="1" s="1"/>
  <c r="N67" i="1"/>
  <c r="G67" i="1" s="1"/>
  <c r="N7" i="1"/>
  <c r="G7" i="1" s="1"/>
  <c r="N70" i="1"/>
  <c r="G70" i="1" s="1"/>
  <c r="N10" i="1"/>
  <c r="G10" i="1" s="1"/>
  <c r="N69" i="1"/>
  <c r="G69" i="1" s="1"/>
  <c r="N33" i="1"/>
  <c r="G33" i="1" s="1"/>
  <c r="N56" i="1"/>
  <c r="G56" i="1" s="1"/>
  <c r="N91" i="1"/>
  <c r="G91" i="1" s="1"/>
  <c r="N31" i="1"/>
  <c r="G31" i="1" s="1"/>
  <c r="N90" i="1"/>
  <c r="G90" i="1" s="1"/>
  <c r="N78" i="1"/>
  <c r="G78" i="1" s="1"/>
  <c r="N66" i="1"/>
  <c r="G66" i="1" s="1"/>
  <c r="N54" i="1"/>
  <c r="G54" i="1" s="1"/>
  <c r="N42" i="1"/>
  <c r="G42" i="1" s="1"/>
  <c r="N30" i="1"/>
  <c r="G30" i="1" s="1"/>
  <c r="N18" i="1"/>
  <c r="G18" i="1" s="1"/>
  <c r="N6" i="1"/>
  <c r="G6" i="1" s="1"/>
  <c r="N94" i="1"/>
  <c r="G94" i="1" s="1"/>
  <c r="N34" i="1"/>
  <c r="G34" i="1" s="1"/>
  <c r="N57" i="1"/>
  <c r="G57" i="1" s="1"/>
  <c r="N80" i="1"/>
  <c r="G80" i="1" s="1"/>
  <c r="N44" i="1"/>
  <c r="G44" i="1" s="1"/>
  <c r="N79" i="1"/>
  <c r="G79" i="1" s="1"/>
  <c r="N43" i="1"/>
  <c r="G43" i="1" s="1"/>
  <c r="N89" i="1"/>
  <c r="G89" i="1" s="1"/>
  <c r="N77" i="1"/>
  <c r="G77" i="1" s="1"/>
  <c r="N65" i="1"/>
  <c r="G65" i="1" s="1"/>
  <c r="N53" i="1"/>
  <c r="G53" i="1" s="1"/>
  <c r="N41" i="1"/>
  <c r="G41" i="1" s="1"/>
  <c r="N29" i="1"/>
  <c r="G29" i="1" s="1"/>
  <c r="N17" i="1"/>
  <c r="G17" i="1" s="1"/>
  <c r="N5" i="1"/>
  <c r="G5" i="1" s="1"/>
  <c r="N2" i="1"/>
  <c r="G2" i="1" s="1"/>
  <c r="N22" i="1"/>
  <c r="G22" i="1" s="1"/>
  <c r="N45" i="1"/>
  <c r="G45" i="1" s="1"/>
  <c r="N92" i="1"/>
  <c r="G92" i="1" s="1"/>
  <c r="N32" i="1"/>
  <c r="G32" i="1" s="1"/>
  <c r="N55" i="1"/>
  <c r="G55" i="1" s="1"/>
  <c r="N19" i="1"/>
  <c r="G19" i="1" s="1"/>
  <c r="N88" i="1"/>
  <c r="G88" i="1" s="1"/>
  <c r="N76" i="1"/>
  <c r="G76" i="1" s="1"/>
  <c r="N64" i="1"/>
  <c r="G64" i="1" s="1"/>
  <c r="N52" i="1"/>
  <c r="G52" i="1" s="1"/>
  <c r="N40" i="1"/>
  <c r="G40" i="1" s="1"/>
  <c r="N28" i="1"/>
  <c r="G28" i="1" s="1"/>
  <c r="N16" i="1"/>
  <c r="G16" i="1" s="1"/>
  <c r="N4" i="1"/>
  <c r="G4" i="1" s="1"/>
  <c r="N3" i="1"/>
  <c r="G3" i="1" s="1"/>
  <c r="N63" i="1"/>
  <c r="G63" i="1" s="1"/>
  <c r="N27" i="1"/>
  <c r="G27" i="1" s="1"/>
  <c r="N50" i="1"/>
  <c r="G50" i="1" s="1"/>
  <c r="N14" i="1"/>
  <c r="G14" i="1" s="1"/>
  <c r="N75" i="1"/>
  <c r="G75" i="1" s="1"/>
  <c r="N51" i="1"/>
  <c r="G51" i="1" s="1"/>
  <c r="N39" i="1"/>
  <c r="G39" i="1" s="1"/>
  <c r="N15" i="1"/>
  <c r="G15" i="1" s="1"/>
  <c r="N86" i="1"/>
  <c r="G86" i="1" s="1"/>
  <c r="N74" i="1"/>
  <c r="G74" i="1" s="1"/>
  <c r="N62" i="1"/>
  <c r="G62" i="1" s="1"/>
  <c r="N38" i="1"/>
  <c r="G38" i="1" s="1"/>
  <c r="N26" i="1"/>
  <c r="G26" i="1" s="1"/>
  <c r="N85" i="1"/>
  <c r="G85" i="1" s="1"/>
  <c r="N73" i="1"/>
  <c r="G73" i="1" s="1"/>
  <c r="N61" i="1"/>
  <c r="G61" i="1" s="1"/>
  <c r="N49" i="1"/>
  <c r="G49" i="1" s="1"/>
  <c r="N37" i="1"/>
  <c r="G37" i="1" s="1"/>
  <c r="N25" i="1"/>
  <c r="G25" i="1" s="1"/>
  <c r="N13" i="1"/>
  <c r="G13" i="1" s="1"/>
  <c r="N2" i="2"/>
  <c r="N51" i="2"/>
  <c r="G51" i="2" s="1"/>
  <c r="N94" i="2"/>
  <c r="G94" i="2" s="1"/>
  <c r="N82" i="2"/>
  <c r="G82" i="2" s="1"/>
  <c r="N70" i="2"/>
  <c r="G70" i="2" s="1"/>
  <c r="N58" i="2"/>
  <c r="G58" i="2" s="1"/>
  <c r="N46" i="2"/>
  <c r="G46" i="2" s="1"/>
  <c r="N34" i="2"/>
  <c r="G34" i="2" s="1"/>
  <c r="N22" i="2"/>
  <c r="G22" i="2" s="1"/>
  <c r="N10" i="2"/>
  <c r="G10" i="2" s="1"/>
  <c r="N75" i="2"/>
  <c r="G75" i="2" s="1"/>
  <c r="N93" i="2"/>
  <c r="G93" i="2" s="1"/>
  <c r="N81" i="2"/>
  <c r="G81" i="2" s="1"/>
  <c r="N69" i="2"/>
  <c r="G69" i="2" s="1"/>
  <c r="N57" i="2"/>
  <c r="G57" i="2" s="1"/>
  <c r="N45" i="2"/>
  <c r="G45" i="2" s="1"/>
  <c r="N33" i="2"/>
  <c r="G33" i="2" s="1"/>
  <c r="N21" i="2"/>
  <c r="G21" i="2" s="1"/>
  <c r="N9" i="2"/>
  <c r="G9" i="2" s="1"/>
  <c r="N90" i="2"/>
  <c r="G90" i="2" s="1"/>
  <c r="N92" i="2"/>
  <c r="G92" i="2" s="1"/>
  <c r="N80" i="2"/>
  <c r="G80" i="2" s="1"/>
  <c r="N68" i="2"/>
  <c r="G68" i="2" s="1"/>
  <c r="N56" i="2"/>
  <c r="G56" i="2" s="1"/>
  <c r="N44" i="2"/>
  <c r="G44" i="2" s="1"/>
  <c r="N32" i="2"/>
  <c r="G32" i="2" s="1"/>
  <c r="N20" i="2"/>
  <c r="G20" i="2" s="1"/>
  <c r="N8" i="2"/>
  <c r="G8" i="2" s="1"/>
  <c r="N91" i="2"/>
  <c r="G91" i="2" s="1"/>
  <c r="N79" i="2"/>
  <c r="G79" i="2" s="1"/>
  <c r="N67" i="2"/>
  <c r="G67" i="2" s="1"/>
  <c r="N55" i="2"/>
  <c r="G55" i="2" s="1"/>
  <c r="N43" i="2"/>
  <c r="G43" i="2" s="1"/>
  <c r="N31" i="2"/>
  <c r="G31" i="2" s="1"/>
  <c r="N19" i="2"/>
  <c r="G19" i="2" s="1"/>
  <c r="N7" i="2"/>
  <c r="G7" i="2" s="1"/>
  <c r="N54" i="2"/>
  <c r="G54" i="2" s="1"/>
  <c r="N42" i="2"/>
  <c r="G42" i="2" s="1"/>
  <c r="N30" i="2"/>
  <c r="G30" i="2" s="1"/>
  <c r="N18" i="2"/>
  <c r="G18" i="2" s="1"/>
  <c r="N6" i="2"/>
  <c r="G6" i="2" s="1"/>
  <c r="N66" i="2"/>
  <c r="G66" i="2" s="1"/>
  <c r="N77" i="2"/>
  <c r="G77" i="2" s="1"/>
  <c r="N65" i="2"/>
  <c r="G65" i="2" s="1"/>
  <c r="N53" i="2"/>
  <c r="G53" i="2" s="1"/>
  <c r="N41" i="2"/>
  <c r="G41" i="2" s="1"/>
  <c r="N29" i="2"/>
  <c r="G29" i="2" s="1"/>
  <c r="N17" i="2"/>
  <c r="G17" i="2" s="1"/>
  <c r="N5" i="2"/>
  <c r="G5" i="2" s="1"/>
  <c r="N78" i="2"/>
  <c r="G78" i="2" s="1"/>
  <c r="N89" i="2"/>
  <c r="G89" i="2" s="1"/>
  <c r="N88" i="2"/>
  <c r="G88" i="2" s="1"/>
  <c r="N76" i="2"/>
  <c r="G76" i="2" s="1"/>
  <c r="N64" i="2"/>
  <c r="G64" i="2" s="1"/>
  <c r="N52" i="2"/>
  <c r="G52" i="2" s="1"/>
  <c r="N40" i="2"/>
  <c r="G40" i="2" s="1"/>
  <c r="N28" i="2"/>
  <c r="G28" i="2" s="1"/>
  <c r="N16" i="2"/>
  <c r="G16" i="2" s="1"/>
  <c r="N4" i="2"/>
  <c r="G4" i="2" s="1"/>
  <c r="N39" i="2"/>
  <c r="G39" i="2" s="1"/>
  <c r="N27" i="2"/>
  <c r="G27" i="2" s="1"/>
  <c r="N15" i="2"/>
  <c r="G15" i="2" s="1"/>
  <c r="N3" i="2"/>
  <c r="G3" i="2" s="1"/>
  <c r="N86" i="2"/>
  <c r="G86" i="2" s="1"/>
  <c r="N74" i="2"/>
  <c r="G74" i="2" s="1"/>
  <c r="N62" i="2"/>
  <c r="G62" i="2" s="1"/>
  <c r="N50" i="2"/>
  <c r="G50" i="2" s="1"/>
  <c r="N38" i="2"/>
  <c r="G38" i="2" s="1"/>
  <c r="N26" i="2"/>
  <c r="G26" i="2" s="1"/>
  <c r="N14" i="2"/>
  <c r="G14" i="2" s="1"/>
  <c r="N85" i="2"/>
  <c r="G85" i="2" s="1"/>
  <c r="N73" i="2"/>
  <c r="G73" i="2" s="1"/>
  <c r="N61" i="2"/>
  <c r="G61" i="2" s="1"/>
  <c r="N49" i="2"/>
  <c r="G49" i="2" s="1"/>
  <c r="N37" i="2"/>
  <c r="G37" i="2" s="1"/>
  <c r="N25" i="2"/>
  <c r="G25" i="2" s="1"/>
  <c r="N13" i="2"/>
  <c r="G13" i="2" s="1"/>
  <c r="N87" i="2"/>
  <c r="G87" i="2" s="1"/>
  <c r="N84" i="2"/>
  <c r="G84" i="2" s="1"/>
  <c r="N72" i="2"/>
  <c r="G72" i="2" s="1"/>
  <c r="N60" i="2"/>
  <c r="G60" i="2" s="1"/>
  <c r="N48" i="2"/>
  <c r="G48" i="2" s="1"/>
  <c r="N36" i="2"/>
  <c r="G36" i="2" s="1"/>
  <c r="N24" i="2"/>
  <c r="G24" i="2" s="1"/>
  <c r="N12" i="2"/>
  <c r="G12" i="2" s="1"/>
  <c r="N63" i="2"/>
  <c r="G63" i="2" s="1"/>
  <c r="N95" i="2"/>
  <c r="G95" i="2" s="1"/>
  <c r="N83" i="2"/>
  <c r="G83" i="2" s="1"/>
  <c r="N71" i="2"/>
  <c r="G71" i="2" s="1"/>
  <c r="N59" i="2"/>
  <c r="G59" i="2" s="1"/>
  <c r="N47" i="2"/>
  <c r="G47" i="2" s="1"/>
  <c r="N35" i="2"/>
  <c r="G35" i="2" s="1"/>
  <c r="N23" i="2"/>
  <c r="G23" i="2" s="1"/>
  <c r="N11" i="2"/>
  <c r="G11" i="2" s="1"/>
  <c r="G96" i="2" l="1"/>
  <c r="G2" i="2"/>
  <c r="G96" i="1"/>
</calcChain>
</file>

<file path=xl/sharedStrings.xml><?xml version="1.0" encoding="utf-8"?>
<sst xmlns="http://schemas.openxmlformats.org/spreadsheetml/2006/main" count="3821" uniqueCount="731">
  <si>
    <t>well in 384 source plate</t>
    <phoneticPr fontId="3" type="noConversion"/>
  </si>
  <si>
    <t>conc.(ng/uL)</t>
    <phoneticPr fontId="3" type="noConversion"/>
  </si>
  <si>
    <t>conc.(nM)</t>
    <phoneticPr fontId="3" type="noConversion"/>
  </si>
  <si>
    <t>volume(uL)</t>
    <phoneticPr fontId="3" type="noConversion"/>
  </si>
  <si>
    <t>Echo drop</t>
    <phoneticPr fontId="3" type="noConversion"/>
  </si>
  <si>
    <t>TCR ID</t>
    <phoneticPr fontId="2" type="noConversion"/>
  </si>
  <si>
    <t>TCRX1Set48CD4.clonotype1.1</t>
    <phoneticPr fontId="3" type="noConversion"/>
  </si>
  <si>
    <t>TCRX1Set48CD4.clonotype2.1</t>
  </si>
  <si>
    <t>TCRX1Set48CD4.clonotype3.1</t>
  </si>
  <si>
    <t>TCRX1Set48CD4.clonotype4.1</t>
  </si>
  <si>
    <t>TCRX1Set48CD4.clonotype5.1</t>
  </si>
  <si>
    <t>TCRX1Set48CD4.clonotype6.1</t>
  </si>
  <si>
    <t>TCRX1Set48CD4.clonotype7.1</t>
  </si>
  <si>
    <t>TCRX1Set48CD4.clonotype8.1</t>
  </si>
  <si>
    <t>TCRX1Set48CD4.clonotype9.1</t>
  </si>
  <si>
    <t>TCRX1Set48CD4.clonotype10.1</t>
  </si>
  <si>
    <t>TCRX1Set48CD4.clonotype11.1</t>
  </si>
  <si>
    <t>TCRX1Set48CD4.clonotype12.1</t>
  </si>
  <si>
    <t>TCRX1Set48CD4.clonotype13.1</t>
  </si>
  <si>
    <t>TCRX1Set48CD4.clonotype14.1</t>
  </si>
  <si>
    <t>TCRX1Set48CD4.clonotype15.1</t>
  </si>
  <si>
    <t>TCRX1Set48CD4.clonotype16.1</t>
  </si>
  <si>
    <t>TCRX1Set48CD4.clonotype17.1</t>
  </si>
  <si>
    <t>TCRX1Set48CD4.clonotype18.1</t>
  </si>
  <si>
    <t>TCRX1Set48CD4.clonotype19.1</t>
  </si>
  <si>
    <t>TCRX1Set48CD4.clonotype20.1</t>
  </si>
  <si>
    <t>TCRX1Set48CD4.clonotype21.1</t>
  </si>
  <si>
    <t>TCRX1Set48CD4.clonotype22.1</t>
  </si>
  <si>
    <t>TCRX1Set48CD4.clonotype23.1</t>
  </si>
  <si>
    <t>TCRX1Set48CD4.clonotype24.1</t>
  </si>
  <si>
    <t>TCRX1Set48CD4.clonotype25.1</t>
  </si>
  <si>
    <t>TCRX1Set48CD4.clonotype26.1</t>
  </si>
  <si>
    <t>TCRX1Set48CD4.clonotype27.1</t>
  </si>
  <si>
    <t>TCRX1Set48CD4.clonotype28.1</t>
  </si>
  <si>
    <t>TCRX1Set48CD4.clonotype29.1</t>
  </si>
  <si>
    <t>TCRX1Set48CD4.clonotype30.1</t>
  </si>
  <si>
    <t>TCRX1Set48CD4.clonotype31.1</t>
  </si>
  <si>
    <t>TCRX1Set48CD4.clonotype32.1</t>
  </si>
  <si>
    <t>TCRX1Set48CD4.clonotype33.1</t>
  </si>
  <si>
    <t>TCRX1Set48CD4.clonotype34.1</t>
  </si>
  <si>
    <t>TCRX1Set48CD4.clonotype35.1</t>
  </si>
  <si>
    <t>TCRX1Set48CD4.clonotype36.1</t>
  </si>
  <si>
    <t>TCRX1Set48CD4.clonotype37.1</t>
  </si>
  <si>
    <t>TCRX1Set48CD4.clonotype40.1</t>
  </si>
  <si>
    <t>TCRX1Set48CD4.clonotype41.1</t>
  </si>
  <si>
    <t>TCRX1Set48CD4.clonotype42.1</t>
  </si>
  <si>
    <t>TCRX1Set48CD4.clonotype43.1</t>
  </si>
  <si>
    <t>TCRX1Set48CD4.clonotype44.1</t>
  </si>
  <si>
    <t>TCRX1Set48CD4.clonotype45.1</t>
  </si>
  <si>
    <t>TCRX1Set48CD4.clonotype46.1</t>
  </si>
  <si>
    <t>TCRX1Set48CD4.clonotype47.1</t>
  </si>
  <si>
    <t>TCRX1Set48CD4.clonotype48.1</t>
  </si>
  <si>
    <t>TCRX1Set48CD8.clonotype1.1</t>
  </si>
  <si>
    <t>TCRX1Set48CD8.clonotype2.1</t>
  </si>
  <si>
    <t>TCRX1Set48CD8.clonotype3.1</t>
  </si>
  <si>
    <t>TCRX1Set48CD8.clonotype4.1</t>
  </si>
  <si>
    <t>TCRX1Set48CD8.clonotype5.1</t>
  </si>
  <si>
    <t>TCRX1Set48CD8.clonotype6.1</t>
  </si>
  <si>
    <t>TCRX1Set48CD8.clonotype7.1</t>
  </si>
  <si>
    <t>TCRX1Set48CD8.clonotype8.1</t>
  </si>
  <si>
    <t>TCRX1Set48CD8.clonotype9.1</t>
  </si>
  <si>
    <t>TCRX1Set48CD8.clonotype10.1</t>
  </si>
  <si>
    <t>TCRX1Set48CD8.clonotype11.1</t>
  </si>
  <si>
    <t>TCRX1Set48CD8.clonotype12.1</t>
  </si>
  <si>
    <t>TCRX1Set48CD8.clonotype13.1</t>
  </si>
  <si>
    <t>TCRX1Set48CD8.clonotype14.1</t>
  </si>
  <si>
    <t>TCRX1Set48CD8.clonotype15.1</t>
  </si>
  <si>
    <t>TCRX1Set48CD8.clonotype16.1</t>
  </si>
  <si>
    <t>TCRX1Set48CD8.clonotype17.1</t>
  </si>
  <si>
    <t>TCRX1Set48CD8.clonotype18.1</t>
  </si>
  <si>
    <t>TCRX1Set48CD8.clonotype19.1</t>
  </si>
  <si>
    <t>TCRX1Set48CD8.clonotype20.1</t>
  </si>
  <si>
    <t>TCRX1Set48CD8.clonotype21.1</t>
  </si>
  <si>
    <t>TCRX1Set48CD8.clonotype22.1</t>
  </si>
  <si>
    <t>TCRX1Set48CD8.clonotype23.1</t>
  </si>
  <si>
    <t>TCRX1Set48CD8.clonotype24.1</t>
  </si>
  <si>
    <t>TCRX1Set48CD8.clonotype25.1</t>
  </si>
  <si>
    <t>TCRX1Set48CD8.clonotype26.1</t>
  </si>
  <si>
    <t>TCRX1Set48CD8.clonotype27.1</t>
  </si>
  <si>
    <t>TCRX1Set48CD8.clonotype28.1</t>
  </si>
  <si>
    <t>TCRX1Set48CD8.clonotype29.1</t>
  </si>
  <si>
    <t>TCRX1Set48CD8.clonotype30.1</t>
  </si>
  <si>
    <t>TCRX1Set48CD8.clonotype31.1</t>
  </si>
  <si>
    <t>TCRX1Set48CD8.clonotype32.1</t>
  </si>
  <si>
    <t>TCRX1Set48CD8.clonotype33.1</t>
  </si>
  <si>
    <t>TCRX1Set48CD8.clonotype34.1</t>
  </si>
  <si>
    <t>TCRX1Set48CD8.clonotype35.1</t>
  </si>
  <si>
    <t>TCRX1Set48CD8.clonotype36.1</t>
  </si>
  <si>
    <t>TCRX1Set48CD8.clonotype37.1</t>
  </si>
  <si>
    <t>TCRX1Set48CD8.clonotype38.1</t>
  </si>
  <si>
    <t>TCRX1Set48CD8.clonotype39.1</t>
  </si>
  <si>
    <t>TCRX1Set48CD8.clonotype40.1</t>
  </si>
  <si>
    <t>TCRX1Set48CD8.clonotype41.1</t>
  </si>
  <si>
    <t>TCRX1Set48CD8.clonotype42.1</t>
  </si>
  <si>
    <t>TCRX1Set48CD8.clonotype43.1</t>
  </si>
  <si>
    <t>TCRX1Set48CD8.clonotype44.1</t>
  </si>
  <si>
    <t>TCRX1Set48CD8.clonotype45.1</t>
  </si>
  <si>
    <t>TCRX1Set48CD8.clonotype46.1</t>
  </si>
  <si>
    <t>TCRX1Set48CD8.clonotype47.1</t>
  </si>
  <si>
    <t>TCRX1Set48CD8.clonotype48.1</t>
  </si>
  <si>
    <t>order</t>
    <phoneticPr fontId="2" type="noConversion"/>
  </si>
  <si>
    <t>#1</t>
    <phoneticPr fontId="2" type="noConversion"/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</si>
  <si>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</si>
  <si>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</si>
  <si>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</si>
  <si>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</si>
  <si>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</si>
  <si>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</si>
  <si>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</si>
  <si>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</si>
  <si>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</si>
  <si>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</si>
  <si>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</si>
  <si>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</si>
  <si>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</si>
  <si>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</si>
  <si>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</si>
  <si>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</si>
  <si>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</si>
  <si>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</si>
  <si>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</si>
  <si>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</si>
  <si>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</si>
  <si>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</si>
  <si>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</si>
  <si>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</si>
  <si>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</si>
  <si>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</si>
  <si>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</si>
  <si>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</si>
  <si>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</si>
  <si>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</si>
  <si>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</si>
  <si>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</si>
  <si>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</si>
  <si>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</si>
  <si>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</si>
  <si>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</si>
  <si>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</si>
  <si>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</si>
  <si>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</si>
  <si>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</si>
  <si>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</si>
  <si>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</si>
  <si>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</si>
  <si>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</si>
  <si>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</si>
  <si>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</si>
  <si>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</si>
  <si>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</si>
  <si>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</si>
  <si>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</si>
  <si>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</si>
  <si>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</si>
  <si>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</si>
  <si>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</si>
  <si>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</si>
  <si>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</si>
  <si>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</si>
  <si>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</si>
  <si>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</si>
  <si>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</si>
  <si>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</si>
  <si>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</si>
  <si>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</si>
  <si>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</si>
  <si>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</si>
  <si>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</si>
  <si>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</si>
  <si>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</si>
  <si>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</si>
  <si>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</si>
  <si>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</si>
  <si>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</si>
  <si>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</si>
  <si>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</si>
  <si>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</si>
  <si>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</si>
  <si>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</si>
  <si>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</si>
  <si>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</si>
  <si>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</si>
  <si>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</si>
  <si>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</si>
  <si>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</si>
  <si>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</si>
  <si>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</si>
  <si>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</si>
  <si>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</si>
  <si>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</si>
  <si>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</si>
  <si>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>#91</t>
  </si>
  <si>
    <t>#92</t>
  </si>
  <si>
    <t>#93</t>
  </si>
  <si>
    <t>#94</t>
  </si>
  <si>
    <t>A1</t>
    <phoneticPr fontId="2" type="noConversion"/>
  </si>
  <si>
    <t>B1</t>
    <phoneticPr fontId="2" type="noConversion"/>
  </si>
  <si>
    <t>C1</t>
    <phoneticPr fontId="2" type="noConversion"/>
  </si>
  <si>
    <t>D1</t>
    <phoneticPr fontId="2" type="noConversion"/>
  </si>
  <si>
    <t>E1</t>
    <phoneticPr fontId="2" type="noConversion"/>
  </si>
  <si>
    <t>F1</t>
    <phoneticPr fontId="2" type="noConversion"/>
  </si>
  <si>
    <t>G1</t>
    <phoneticPr fontId="2" type="noConversion"/>
  </si>
  <si>
    <t>H1</t>
    <phoneticPr fontId="2" type="noConversion"/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</si>
  <si>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</si>
  <si>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</si>
  <si>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</si>
  <si>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</si>
  <si>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</si>
  <si>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</si>
  <si>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</si>
  <si>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</si>
  <si>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</si>
  <si>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</si>
  <si>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</si>
  <si>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</si>
  <si>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</si>
  <si>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</si>
  <si>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</si>
  <si>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</si>
  <si>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</si>
  <si>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</si>
  <si>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</si>
  <si>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</si>
  <si>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</si>
  <si>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</si>
  <si>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</si>
  <si>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</si>
  <si>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</si>
  <si>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</si>
  <si>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</si>
  <si>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</si>
  <si>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</si>
  <si>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</si>
  <si>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</si>
  <si>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</si>
  <si>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</si>
  <si>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</si>
  <si>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</si>
  <si>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</si>
  <si>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</si>
  <si>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</si>
  <si>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</si>
  <si>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</si>
  <si>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</si>
  <si>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</si>
  <si>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</si>
  <si>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</si>
  <si>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</si>
  <si>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</si>
  <si>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</si>
  <si>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</si>
  <si>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</si>
  <si>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</si>
  <si>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</si>
  <si>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</si>
  <si>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</si>
  <si>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</si>
  <si>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</si>
  <si>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</si>
  <si>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</si>
  <si>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</si>
  <si>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</si>
  <si>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</si>
  <si>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</si>
  <si>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</si>
  <si>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</si>
  <si>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</si>
  <si>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</si>
  <si>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</si>
  <si>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</si>
  <si>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</si>
  <si>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</si>
  <si>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</si>
  <si>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</si>
  <si>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</si>
  <si>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</si>
  <si>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</si>
  <si>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</si>
  <si>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</si>
  <si>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</si>
  <si>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</si>
  <si>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</si>
  <si>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</si>
  <si>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</si>
  <si>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</si>
  <si>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</si>
  <si>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</si>
  <si>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</si>
  <si>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</si>
  <si>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</si>
  <si>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</si>
  <si>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I1</t>
    <phoneticPr fontId="2" type="noConversion"/>
  </si>
  <si>
    <t>K1</t>
    <phoneticPr fontId="2" type="noConversion"/>
  </si>
  <si>
    <t>M1</t>
    <phoneticPr fontId="2" type="noConversion"/>
  </si>
  <si>
    <t>O1</t>
    <phoneticPr fontId="2" type="noConversion"/>
  </si>
  <si>
    <t>I3</t>
  </si>
  <si>
    <t>K3</t>
  </si>
  <si>
    <t>M3</t>
  </si>
  <si>
    <t>O3</t>
  </si>
  <si>
    <t>I5</t>
  </si>
  <si>
    <t>K5</t>
  </si>
  <si>
    <t>M5</t>
  </si>
  <si>
    <t>O5</t>
  </si>
  <si>
    <t>I7</t>
  </si>
  <si>
    <t>K7</t>
  </si>
  <si>
    <t>M7</t>
  </si>
  <si>
    <t>O7</t>
  </si>
  <si>
    <t>I9</t>
  </si>
  <si>
    <t>K9</t>
  </si>
  <si>
    <t>M9</t>
  </si>
  <si>
    <t>O9</t>
  </si>
  <si>
    <t>I11</t>
  </si>
  <si>
    <t>K11</t>
  </si>
  <si>
    <t>M11</t>
  </si>
  <si>
    <t>O11</t>
  </si>
  <si>
    <t>A13</t>
  </si>
  <si>
    <t>C13</t>
  </si>
  <si>
    <t>E13</t>
  </si>
  <si>
    <t>G13</t>
  </si>
  <si>
    <t>I13</t>
  </si>
  <si>
    <t>K13</t>
  </si>
  <si>
    <t>M13</t>
  </si>
  <si>
    <t>O13</t>
  </si>
  <si>
    <t>A15</t>
  </si>
  <si>
    <t>C15</t>
  </si>
  <si>
    <t>E15</t>
  </si>
  <si>
    <t>G15</t>
  </si>
  <si>
    <t>I15</t>
  </si>
  <si>
    <t>K15</t>
  </si>
  <si>
    <t>M15</t>
  </si>
  <si>
    <t>O15</t>
  </si>
  <si>
    <t>A17</t>
  </si>
  <si>
    <t>C17</t>
  </si>
  <si>
    <t>E17</t>
  </si>
  <si>
    <t>G17</t>
  </si>
  <si>
    <t>I17</t>
  </si>
  <si>
    <t>K17</t>
  </si>
  <si>
    <t>M17</t>
  </si>
  <si>
    <t>O17</t>
  </si>
  <si>
    <t>A19</t>
  </si>
  <si>
    <t>C19</t>
  </si>
  <si>
    <t>E19</t>
  </si>
  <si>
    <t>G19</t>
  </si>
  <si>
    <t>I19</t>
  </si>
  <si>
    <t>K19</t>
  </si>
  <si>
    <t>M19</t>
  </si>
  <si>
    <t>O19</t>
  </si>
  <si>
    <t>A21</t>
  </si>
  <si>
    <t>C21</t>
  </si>
  <si>
    <t>E21</t>
  </si>
  <si>
    <t>G21</t>
  </si>
  <si>
    <t>I21</t>
  </si>
  <si>
    <t>K21</t>
  </si>
  <si>
    <t>M21</t>
  </si>
  <si>
    <t>O21</t>
  </si>
  <si>
    <t>A23</t>
  </si>
  <si>
    <t>C23</t>
  </si>
  <si>
    <t>E23</t>
  </si>
  <si>
    <t>G23</t>
  </si>
  <si>
    <t>I23</t>
  </si>
  <si>
    <t>K23</t>
  </si>
  <si>
    <t>I2</t>
  </si>
  <si>
    <t>K2</t>
  </si>
  <si>
    <t>M2</t>
  </si>
  <si>
    <t>O2</t>
  </si>
  <si>
    <t>I4</t>
  </si>
  <si>
    <t>K4</t>
  </si>
  <si>
    <t>M4</t>
  </si>
  <si>
    <t>O4</t>
  </si>
  <si>
    <t>I6</t>
  </si>
  <si>
    <t>K6</t>
  </si>
  <si>
    <t>M6</t>
  </si>
  <si>
    <t>O6</t>
  </si>
  <si>
    <t>I8</t>
  </si>
  <si>
    <t>K8</t>
  </si>
  <si>
    <t>M8</t>
  </si>
  <si>
    <t>O8</t>
  </si>
  <si>
    <t>I10</t>
  </si>
  <si>
    <t>K10</t>
  </si>
  <si>
    <t>M10</t>
  </si>
  <si>
    <t>O10</t>
  </si>
  <si>
    <t>I12</t>
  </si>
  <si>
    <t>K12</t>
  </si>
  <si>
    <t>M12</t>
  </si>
  <si>
    <t>O12</t>
  </si>
  <si>
    <t>A14</t>
  </si>
  <si>
    <t>C14</t>
  </si>
  <si>
    <t>E14</t>
  </si>
  <si>
    <t>G14</t>
  </si>
  <si>
    <t>I14</t>
  </si>
  <si>
    <t>K14</t>
  </si>
  <si>
    <t>M14</t>
  </si>
  <si>
    <t>O14</t>
  </si>
  <si>
    <t>A16</t>
  </si>
  <si>
    <t>C16</t>
  </si>
  <si>
    <t>E16</t>
  </si>
  <si>
    <t>G16</t>
  </si>
  <si>
    <t>I16</t>
  </si>
  <si>
    <t>K16</t>
  </si>
  <si>
    <t>M16</t>
  </si>
  <si>
    <t>O16</t>
  </si>
  <si>
    <t>A18</t>
  </si>
  <si>
    <t>C18</t>
  </si>
  <si>
    <t>E18</t>
  </si>
  <si>
    <t>G18</t>
  </si>
  <si>
    <t>I18</t>
  </si>
  <si>
    <t>K18</t>
  </si>
  <si>
    <t>M18</t>
  </si>
  <si>
    <t>O18</t>
  </si>
  <si>
    <t>A20</t>
  </si>
  <si>
    <t>C20</t>
  </si>
  <si>
    <t>E20</t>
  </si>
  <si>
    <t>G20</t>
  </si>
  <si>
    <t>I20</t>
  </si>
  <si>
    <t>K20</t>
  </si>
  <si>
    <t>M20</t>
  </si>
  <si>
    <t>O20</t>
  </si>
  <si>
    <t>A22</t>
  </si>
  <si>
    <t>C22</t>
  </si>
  <si>
    <t>E22</t>
  </si>
  <si>
    <t>G22</t>
  </si>
  <si>
    <t>I22</t>
  </si>
  <si>
    <t>K22</t>
  </si>
  <si>
    <t>M22</t>
  </si>
  <si>
    <t>O22</t>
  </si>
  <si>
    <t>A24</t>
  </si>
  <si>
    <t>C24</t>
  </si>
  <si>
    <t>E24</t>
  </si>
  <si>
    <t>G24</t>
  </si>
  <si>
    <t>I24</t>
  </si>
  <si>
    <t>K24</t>
  </si>
  <si>
    <t>Echo volume(nL)</t>
    <phoneticPr fontId="3" type="noConversion"/>
  </si>
  <si>
    <t>TRAV1-1*01</t>
  </si>
  <si>
    <t>TRAV1-2*01</t>
  </si>
  <si>
    <t>TRAV2*01</t>
  </si>
  <si>
    <t>TRAV3*01</t>
  </si>
  <si>
    <t>TRAV4*01</t>
  </si>
  <si>
    <t>TRAV5*01</t>
  </si>
  <si>
    <t>TRAV6*01</t>
  </si>
  <si>
    <t>TRAV7*01</t>
  </si>
  <si>
    <t>TRAV8-1*01</t>
  </si>
  <si>
    <t>TRAV8-2*01</t>
  </si>
  <si>
    <t>TRAV8-3*01</t>
  </si>
  <si>
    <t>TRAV8-4*01</t>
  </si>
  <si>
    <t>TRAV8-7*01</t>
  </si>
  <si>
    <t>TRAV9-1*01</t>
  </si>
  <si>
    <t>TRAV9-2*01</t>
  </si>
  <si>
    <t>TRAV10*01</t>
  </si>
  <si>
    <t>TRAV12-1*01</t>
  </si>
  <si>
    <t>TRAV12-2*01</t>
  </si>
  <si>
    <t>TRAV12-3*01</t>
  </si>
  <si>
    <t>TRAV13-1*01</t>
  </si>
  <si>
    <t>TRAV13-2*01</t>
  </si>
  <si>
    <t>TRAV14/DV4*01</t>
  </si>
  <si>
    <t>TRAV16*01</t>
  </si>
  <si>
    <t>TRAV17*01</t>
  </si>
  <si>
    <t>TRAV18*01</t>
  </si>
  <si>
    <t>TRAV19*01</t>
  </si>
  <si>
    <t>TRAV20*01</t>
  </si>
  <si>
    <t>TRAV21*01</t>
  </si>
  <si>
    <t>TRAV22*01</t>
  </si>
  <si>
    <t>TRAV23/DV6*01</t>
  </si>
  <si>
    <t>TRAV24*01</t>
  </si>
  <si>
    <t>TRAV25*01</t>
  </si>
  <si>
    <t>TRAV26-1*01</t>
  </si>
  <si>
    <t>TRAV26-2*01</t>
  </si>
  <si>
    <t>TRAV27*01</t>
  </si>
  <si>
    <t>TRAV29/DV5*01</t>
  </si>
  <si>
    <t>TRAV30*01</t>
  </si>
  <si>
    <t>TRAV34*01</t>
  </si>
  <si>
    <t>TRAV35*01</t>
  </si>
  <si>
    <t>TRAV36/DV7*01</t>
  </si>
  <si>
    <t>TRAV38-1*01</t>
  </si>
  <si>
    <t>TRAV38-2/DV8*01</t>
  </si>
  <si>
    <t>TRAV39*01</t>
  </si>
  <si>
    <t>TRAV40*01</t>
  </si>
  <si>
    <t>TRAV41*01</t>
  </si>
  <si>
    <t>TRAV8-6*01</t>
  </si>
  <si>
    <t>TRAV8-6*02</t>
  </si>
  <si>
    <t>TRAV9-2*02</t>
  </si>
  <si>
    <t>TRAV14/DV4*02</t>
  </si>
  <si>
    <t>TRAV26-1*02</t>
  </si>
  <si>
    <t>TRAV30*05</t>
  </si>
  <si>
    <t>TRAV36/DV7*05</t>
  </si>
  <si>
    <t>A7</t>
    <phoneticPr fontId="2" type="noConversion"/>
  </si>
  <si>
    <t>B7</t>
    <phoneticPr fontId="2" type="noConversion"/>
  </si>
  <si>
    <t>C7</t>
    <phoneticPr fontId="2" type="noConversion"/>
  </si>
  <si>
    <t>D7</t>
    <phoneticPr fontId="2" type="noConversion"/>
  </si>
  <si>
    <t>B2</t>
    <phoneticPr fontId="3" type="noConversion"/>
  </si>
  <si>
    <t>D2</t>
    <phoneticPr fontId="3" type="noConversion"/>
  </si>
  <si>
    <t>F2</t>
    <phoneticPr fontId="3" type="noConversion"/>
  </si>
  <si>
    <t>H2</t>
    <phoneticPr fontId="3" type="noConversion"/>
  </si>
  <si>
    <t>G2</t>
    <phoneticPr fontId="3" type="noConversion"/>
  </si>
  <si>
    <t>L2</t>
    <phoneticPr fontId="3" type="noConversion"/>
  </si>
  <si>
    <t>N2</t>
    <phoneticPr fontId="3" type="noConversion"/>
  </si>
  <si>
    <t>P2</t>
    <phoneticPr fontId="3" type="noConversion"/>
  </si>
  <si>
    <t>B4</t>
    <phoneticPr fontId="3" type="noConversion"/>
  </si>
  <si>
    <t>D4</t>
    <phoneticPr fontId="3" type="noConversion"/>
  </si>
  <si>
    <t>F4</t>
    <phoneticPr fontId="3" type="noConversion"/>
  </si>
  <si>
    <t>H4</t>
    <phoneticPr fontId="3" type="noConversion"/>
  </si>
  <si>
    <t>G4</t>
    <phoneticPr fontId="3" type="noConversion"/>
  </si>
  <si>
    <t>L4</t>
    <phoneticPr fontId="3" type="noConversion"/>
  </si>
  <si>
    <t>N4</t>
    <phoneticPr fontId="3" type="noConversion"/>
  </si>
  <si>
    <t>P4</t>
    <phoneticPr fontId="3" type="noConversion"/>
  </si>
  <si>
    <t>B6</t>
    <phoneticPr fontId="3" type="noConversion"/>
  </si>
  <si>
    <t>D6</t>
    <phoneticPr fontId="3" type="noConversion"/>
  </si>
  <si>
    <t>F6</t>
    <phoneticPr fontId="3" type="noConversion"/>
  </si>
  <si>
    <t>H6</t>
    <phoneticPr fontId="3" type="noConversion"/>
  </si>
  <si>
    <t>G6</t>
    <phoneticPr fontId="3" type="noConversion"/>
  </si>
  <si>
    <t>L6</t>
    <phoneticPr fontId="3" type="noConversion"/>
  </si>
  <si>
    <t>N6</t>
    <phoneticPr fontId="3" type="noConversion"/>
  </si>
  <si>
    <t>P6</t>
    <phoneticPr fontId="3" type="noConversion"/>
  </si>
  <si>
    <t>B8</t>
    <phoneticPr fontId="3" type="noConversion"/>
  </si>
  <si>
    <t>D8</t>
    <phoneticPr fontId="3" type="noConversion"/>
  </si>
  <si>
    <t>F8</t>
    <phoneticPr fontId="3" type="noConversion"/>
  </si>
  <si>
    <t>H8</t>
    <phoneticPr fontId="3" type="noConversion"/>
  </si>
  <si>
    <t>G8</t>
    <phoneticPr fontId="3" type="noConversion"/>
  </si>
  <si>
    <t>L8</t>
    <phoneticPr fontId="3" type="noConversion"/>
  </si>
  <si>
    <t>N8</t>
    <phoneticPr fontId="3" type="noConversion"/>
  </si>
  <si>
    <t>P8</t>
    <phoneticPr fontId="3" type="noConversion"/>
  </si>
  <si>
    <t>B10</t>
    <phoneticPr fontId="3" type="noConversion"/>
  </si>
  <si>
    <t>D10</t>
    <phoneticPr fontId="3" type="noConversion"/>
  </si>
  <si>
    <t>F10</t>
    <phoneticPr fontId="3" type="noConversion"/>
  </si>
  <si>
    <t>H10</t>
    <phoneticPr fontId="3" type="noConversion"/>
  </si>
  <si>
    <t>G10</t>
    <phoneticPr fontId="3" type="noConversion"/>
  </si>
  <si>
    <t>L10</t>
    <phoneticPr fontId="3" type="noConversion"/>
  </si>
  <si>
    <t>N10</t>
    <phoneticPr fontId="3" type="noConversion"/>
  </si>
  <si>
    <t>P10</t>
    <phoneticPr fontId="3" type="noConversion"/>
  </si>
  <si>
    <t>B12</t>
    <phoneticPr fontId="3" type="noConversion"/>
  </si>
  <si>
    <t>D12</t>
    <phoneticPr fontId="3" type="noConversion"/>
  </si>
  <si>
    <t>F12</t>
    <phoneticPr fontId="3" type="noConversion"/>
  </si>
  <si>
    <t>H12</t>
    <phoneticPr fontId="3" type="noConversion"/>
  </si>
  <si>
    <t>G12</t>
    <phoneticPr fontId="3" type="noConversion"/>
  </si>
  <si>
    <t>L12</t>
    <phoneticPr fontId="3" type="noConversion"/>
  </si>
  <si>
    <t>N12</t>
    <phoneticPr fontId="3" type="noConversion"/>
  </si>
  <si>
    <t>P12</t>
    <phoneticPr fontId="3" type="noConversion"/>
  </si>
  <si>
    <t>B14</t>
    <phoneticPr fontId="3" type="noConversion"/>
  </si>
  <si>
    <t>D14</t>
    <phoneticPr fontId="3" type="noConversion"/>
  </si>
  <si>
    <t>F14</t>
    <phoneticPr fontId="3" type="noConversion"/>
  </si>
  <si>
    <t>H14</t>
    <phoneticPr fontId="3" type="noConversion"/>
  </si>
  <si>
    <t>well in dest plate for CDR3a</t>
    <phoneticPr fontId="2" type="noConversion"/>
  </si>
  <si>
    <t>well in source plate for CDR3a</t>
    <phoneticPr fontId="2" type="noConversion"/>
  </si>
  <si>
    <t>well in dest plate for CDR3b</t>
    <phoneticPr fontId="2" type="noConversion"/>
  </si>
  <si>
    <t>volume(nL)for Echo</t>
    <phoneticPr fontId="2" type="noConversion"/>
  </si>
  <si>
    <t>well in 96 dest plate</t>
    <phoneticPr fontId="3" type="noConversion"/>
  </si>
  <si>
    <t>L3</t>
  </si>
  <si>
    <t>N3</t>
  </si>
  <si>
    <t>P3</t>
  </si>
  <si>
    <t>L5</t>
  </si>
  <si>
    <t>N5</t>
  </si>
  <si>
    <t>P5</t>
  </si>
  <si>
    <t>L7</t>
  </si>
  <si>
    <t>N7</t>
  </si>
  <si>
    <t>P7</t>
  </si>
  <si>
    <t>L9</t>
  </si>
  <si>
    <t>N9</t>
  </si>
  <si>
    <t>P9</t>
  </si>
  <si>
    <t>L11</t>
  </si>
  <si>
    <t>N11</t>
  </si>
  <si>
    <t>P11</t>
  </si>
  <si>
    <t>B13</t>
  </si>
  <si>
    <t>D13</t>
  </si>
  <si>
    <t>F13</t>
  </si>
  <si>
    <t>H13</t>
  </si>
  <si>
    <t>L13</t>
  </si>
  <si>
    <t>N13</t>
  </si>
  <si>
    <t>P13</t>
  </si>
  <si>
    <t>B15</t>
  </si>
  <si>
    <t>D15</t>
  </si>
  <si>
    <t>F15</t>
  </si>
  <si>
    <t>H15</t>
  </si>
  <si>
    <t>L15</t>
  </si>
  <si>
    <t>N15</t>
  </si>
  <si>
    <t>P15</t>
  </si>
  <si>
    <t>B17</t>
  </si>
  <si>
    <t>D17</t>
  </si>
  <si>
    <t>F17</t>
  </si>
  <si>
    <t>H17</t>
  </si>
  <si>
    <t>L17</t>
  </si>
  <si>
    <t>N17</t>
  </si>
  <si>
    <t>P17</t>
  </si>
  <si>
    <t>B19</t>
  </si>
  <si>
    <t>D19</t>
  </si>
  <si>
    <t>F19</t>
  </si>
  <si>
    <t>H19</t>
  </si>
  <si>
    <t>L19</t>
  </si>
  <si>
    <t>N19</t>
  </si>
  <si>
    <t>P19</t>
  </si>
  <si>
    <t>B21</t>
  </si>
  <si>
    <t>D21</t>
  </si>
  <si>
    <t>F21</t>
  </si>
  <si>
    <t>H21</t>
  </si>
  <si>
    <t>L21</t>
  </si>
  <si>
    <t>N21</t>
  </si>
  <si>
    <t>P21</t>
  </si>
  <si>
    <t>B23</t>
  </si>
  <si>
    <t>D23</t>
  </si>
  <si>
    <t>F23</t>
  </si>
  <si>
    <t>H23</t>
  </si>
  <si>
    <t>L23</t>
  </si>
  <si>
    <t>J2</t>
  </si>
  <si>
    <t>J4</t>
  </si>
  <si>
    <t>J6</t>
  </si>
  <si>
    <t>J8</t>
  </si>
  <si>
    <t>J10</t>
  </si>
  <si>
    <t>J12</t>
  </si>
  <si>
    <t>J14</t>
  </si>
  <si>
    <t>A1</t>
  </si>
  <si>
    <t>Stock-Carrier</t>
    <phoneticPr fontId="2" type="noConversion"/>
  </si>
  <si>
    <t>well in 96 plate for stcok</t>
    <phoneticPr fontId="2" type="noConversion"/>
  </si>
  <si>
    <t>well in 384 working stock</t>
    <phoneticPr fontId="2" type="noConversion"/>
  </si>
  <si>
    <t>TSV for sample</t>
    <phoneticPr fontId="2" type="noConversion"/>
  </si>
  <si>
    <t>TRAV35*01</t>
    <phoneticPr fontId="2" type="noConversion"/>
  </si>
  <si>
    <t>TRAV8-1*01</t>
    <phoneticPr fontId="2" type="noConversion"/>
  </si>
  <si>
    <t>TRAV12-2*01</t>
    <phoneticPr fontId="2" type="noConversion"/>
  </si>
  <si>
    <t>TRAV13-1*01</t>
    <phoneticPr fontId="2" type="noConversion"/>
  </si>
  <si>
    <t>TRAV38-2/DV8*01</t>
    <phoneticPr fontId="2" type="noConversion"/>
  </si>
  <si>
    <t>TRAV38-1*01</t>
    <phoneticPr fontId="2" type="noConversion"/>
  </si>
  <si>
    <t>Source well for Echo</t>
    <phoneticPr fontId="3" type="noConversion"/>
  </si>
  <si>
    <t>Source Plate Name for Echo</t>
    <phoneticPr fontId="3" type="noConversion"/>
  </si>
  <si>
    <t>Destination Plate Name for Echo</t>
    <phoneticPr fontId="2" type="noConversion"/>
  </si>
  <si>
    <t>Destination Well for Echo</t>
    <phoneticPr fontId="2" type="noConversion"/>
  </si>
  <si>
    <t>DestPlate1</t>
    <phoneticPr fontId="2" type="noConversion"/>
  </si>
  <si>
    <t>B1</t>
  </si>
  <si>
    <t>C1</t>
  </si>
  <si>
    <t>D1</t>
  </si>
  <si>
    <t>E1</t>
  </si>
  <si>
    <t>F1</t>
  </si>
  <si>
    <t>G1</t>
  </si>
  <si>
    <t>H1</t>
  </si>
  <si>
    <t>volume for Echo(nL)</t>
    <phoneticPr fontId="3" type="noConversion"/>
  </si>
  <si>
    <t>#96</t>
  </si>
  <si>
    <t>#96</t>
    <phoneticPr fontId="2" type="noConversion"/>
  </si>
  <si>
    <t>TCR ID-CDR3bJ</t>
    <phoneticPr fontId="2" type="noConversion"/>
  </si>
  <si>
    <t>TCR ID-CDR3aJ</t>
    <phoneticPr fontId="2" type="noConversion"/>
  </si>
  <si>
    <t>TRBV6-6*02</t>
  </si>
  <si>
    <t>TRBV7-2*02</t>
  </si>
  <si>
    <t>TRBV7-9*03</t>
  </si>
  <si>
    <t>TRBV20-1*02</t>
  </si>
  <si>
    <t>TRBV24-1*02</t>
  </si>
  <si>
    <t>TRBV2*01</t>
  </si>
  <si>
    <t>TRBV3-1*01</t>
  </si>
  <si>
    <t>TRBV4-1*01</t>
  </si>
  <si>
    <t>TRBV4-2*01</t>
  </si>
  <si>
    <t>TRBV4-3*01</t>
  </si>
  <si>
    <t>TRBV5-1*01</t>
  </si>
  <si>
    <t>TRBV5-4*01</t>
  </si>
  <si>
    <t>TRBV5-5*01</t>
  </si>
  <si>
    <t>TRBV5-8*01</t>
  </si>
  <si>
    <t>TRBV6-1*01</t>
  </si>
  <si>
    <t>TRBV6-2*01</t>
  </si>
  <si>
    <t>TRBV6-3*01</t>
  </si>
  <si>
    <t>TRBV6-4*01</t>
  </si>
  <si>
    <t>TRBV6-5*01</t>
  </si>
  <si>
    <t>TRBV6-6*01</t>
  </si>
  <si>
    <t>TRBV6-8*01</t>
  </si>
  <si>
    <t>TRBV6-9*01</t>
  </si>
  <si>
    <t>TRBV7-2*01</t>
  </si>
  <si>
    <t>TRBV7-3*01</t>
  </si>
  <si>
    <t>TRBV7-4*01</t>
  </si>
  <si>
    <t>TRBV7-6*01</t>
  </si>
  <si>
    <t>TRBV7-7*01</t>
  </si>
  <si>
    <t>TRBV7-8*01</t>
  </si>
  <si>
    <t>TRBV7-9*01</t>
  </si>
  <si>
    <t>TRBV9*01</t>
  </si>
  <si>
    <t>TRBV10-1*01</t>
  </si>
  <si>
    <t>TRBV10-2*01</t>
  </si>
  <si>
    <t>TRBV10-3*01</t>
  </si>
  <si>
    <t>TRBV11-1*01</t>
  </si>
  <si>
    <t>TRBV11-2*01</t>
  </si>
  <si>
    <t>TRBV11-3*01</t>
  </si>
  <si>
    <t>TRBV12-3*01</t>
  </si>
  <si>
    <t>TRBV12-4*01</t>
  </si>
  <si>
    <t>TRBV12-5*01</t>
  </si>
  <si>
    <t>TRBV13*01</t>
  </si>
  <si>
    <t>TRBV14*01</t>
  </si>
  <si>
    <t>TRBV15*01</t>
  </si>
  <si>
    <t>TRBV16*01</t>
  </si>
  <si>
    <t>TRBV18*01</t>
  </si>
  <si>
    <t>TRBV19*01</t>
  </si>
  <si>
    <t>TRBV20-1*01</t>
  </si>
  <si>
    <t>TRBV24-1*01</t>
  </si>
  <si>
    <t>TRBV25-1*01</t>
  </si>
  <si>
    <t>TRBV27*01</t>
  </si>
  <si>
    <t>TRBV28*01</t>
  </si>
  <si>
    <t>TRBV29-1*01</t>
  </si>
  <si>
    <t>TRBV30*01</t>
  </si>
  <si>
    <t>TRBV5-6*01</t>
  </si>
  <si>
    <t>Stock-SynTRBV</t>
    <phoneticPr fontId="2" type="noConversion"/>
  </si>
  <si>
    <t>TRBV20-1*02</t>
    <phoneticPr fontId="2" type="noConversion"/>
  </si>
  <si>
    <t>TRBV11-3*01</t>
    <phoneticPr fontId="2" type="noConversion"/>
  </si>
  <si>
    <t>TRBV5-1*01</t>
    <phoneticPr fontId="2" type="noConversion"/>
  </si>
  <si>
    <t>TRBV15*01</t>
    <phoneticPr fontId="2" type="noConversion"/>
  </si>
  <si>
    <t>TRBV5-6*01</t>
    <phoneticPr fontId="2" type="noConversion"/>
  </si>
  <si>
    <t>I1</t>
  </si>
  <si>
    <t>K1</t>
  </si>
  <si>
    <t>M1</t>
  </si>
  <si>
    <t>O1</t>
  </si>
  <si>
    <t>A1</t>
    <phoneticPr fontId="2" type="noConversion"/>
  </si>
  <si>
    <t>Source Plate Name</t>
  </si>
  <si>
    <t>Source Plate Name</t>
    <phoneticPr fontId="2" type="noConversion"/>
  </si>
  <si>
    <t>TempPlate1</t>
    <phoneticPr fontId="2" type="noConversion"/>
  </si>
  <si>
    <t>Destination Plate Name</t>
  </si>
  <si>
    <t>Destination Plate Name</t>
    <phoneticPr fontId="2" type="noConversion"/>
  </si>
  <si>
    <t>QubitPlate1</t>
    <phoneticPr fontId="2" type="noConversion"/>
  </si>
  <si>
    <t>TRAV1-1*01</t>
    <phoneticPr fontId="2" type="noConversion"/>
  </si>
  <si>
    <t>A1</t>
    <phoneticPr fontId="2" type="noConversion"/>
  </si>
  <si>
    <t>volume(uL)in 96-well stock</t>
    <phoneticPr fontId="2" type="noConversion"/>
  </si>
  <si>
    <t>Transfer Volume(uL)</t>
    <phoneticPr fontId="2" type="noConversion"/>
  </si>
  <si>
    <t>Date</t>
    <phoneticPr fontId="2" type="noConversion"/>
  </si>
  <si>
    <t>volume(uL)left in 96-well stock</t>
    <phoneticPr fontId="2" type="noConversion"/>
  </si>
  <si>
    <t>TSVPlate2</t>
    <phoneticPr fontId="2" type="noConversion"/>
  </si>
  <si>
    <t>TempPlate1</t>
    <phoneticPr fontId="3" type="noConversion"/>
  </si>
  <si>
    <t>G14</t>
    <phoneticPr fontId="2" type="noConversion"/>
  </si>
  <si>
    <t>B1</t>
    <phoneticPr fontId="3" type="noConversion"/>
  </si>
  <si>
    <t>D1</t>
    <phoneticPr fontId="3" type="noConversion"/>
  </si>
  <si>
    <t>F1</t>
    <phoneticPr fontId="3" type="noConversion"/>
  </si>
  <si>
    <t>H1</t>
    <phoneticPr fontId="3" type="noConversion"/>
  </si>
  <si>
    <t>G1</t>
    <phoneticPr fontId="3" type="noConversion"/>
  </si>
  <si>
    <t>L1</t>
    <phoneticPr fontId="3" type="noConversion"/>
  </si>
  <si>
    <t>N1</t>
    <phoneticPr fontId="3" type="noConversion"/>
  </si>
  <si>
    <t>P1</t>
    <phoneticPr fontId="3" type="noConversion"/>
  </si>
  <si>
    <t>well in 384 workinJ stock</t>
  </si>
  <si>
    <t>Source Plate Name</t>
    <phoneticPr fontId="3" type="noConversion"/>
  </si>
  <si>
    <t>Transfer volume</t>
    <phoneticPr fontId="3" type="noConversion"/>
  </si>
  <si>
    <t>Source Well</t>
    <phoneticPr fontId="3" type="noConversion"/>
  </si>
  <si>
    <t>Destination Well</t>
    <phoneticPr fontId="3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</si>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</sst>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Courier New"/>
      <family val="3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0" fontId="1" fillId="0" borderId="0" xfId="0" applyFont="1" applyAlignment="1">
      <alignment horizontal="right"/>
    </xf>
    <xf numFmtId="0" fontId="1" fillId="0" borderId="0" xfId="0" applyFont="1" applyFill="1" applyAlignment="1">
      <alignment horizontal="center"/>
    </xf>
    <xf numFmtId="176" fontId="1" fillId="0" borderId="0" xfId="0" applyNumberFormat="1" applyFont="1" applyFill="1" applyAlignment="1">
      <alignment horizontal="right" vertical="center"/>
    </xf>
    <xf numFmtId="176" fontId="1" fillId="0" borderId="0" xfId="0" applyNumberFormat="1" applyFont="1" applyAlignment="1">
      <alignment horizontal="right" wrapText="1"/>
    </xf>
    <xf numFmtId="0" fontId="1" fillId="0" borderId="0" xfId="0" applyFont="1" applyAlignment="1">
      <alignment horizontal="right" wrapText="1"/>
    </xf>
    <xf numFmtId="177" fontId="1" fillId="0" borderId="0" xfId="0" applyNumberFormat="1" applyFont="1" applyAlignment="1">
      <alignment horizontal="right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/>
    </xf>
    <xf numFmtId="0" fontId="1" fillId="0" borderId="0" xfId="0" applyFont="1" applyAlignment="1">
      <alignment wrapText="1"/>
    </xf>
    <xf numFmtId="2" fontId="1" fillId="0" borderId="0" xfId="0" applyNumberFormat="1" applyFont="1"/>
    <xf numFmtId="14" fontId="1" fillId="0" borderId="0" xfId="0" applyNumberFormat="1" applyFont="1"/>
    <xf numFmtId="2" fontId="1" fillId="0" borderId="0" xfId="0" applyNumberFormat="1" applyFont="1" applyFill="1" applyAlignment="1">
      <alignment horizontal="right" vertic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right"/>
    </xf>
    <xf numFmtId="0" fontId="0" fillId="4" borderId="0" xfId="0" applyFill="1"/>
    <xf numFmtId="0" fontId="0" fillId="5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6"/>
  <sheetViews>
    <sheetView tabSelected="1" workbookViewId="0">
      <selection activeCell="G2" sqref="G2"/>
    </sheetView>
  </sheetViews>
  <sheetFormatPr defaultColWidth="8.875" defaultRowHeight="15" x14ac:dyDescent="0.25"/>
  <cols>
    <col min="1" max="1" width="8.875" style="5"/>
    <col min="2" max="2" width="36.75" style="3" customWidth="1"/>
    <col min="3" max="3" width="20.375" style="3" customWidth="1"/>
    <col min="4" max="7" width="17.625" style="3" customWidth="1"/>
    <col min="8" max="8" width="36.75" style="3" customWidth="1"/>
    <col min="9" max="14" width="17.625" style="3" customWidth="1"/>
    <col min="15" max="16384" width="8.875" style="5"/>
  </cols>
  <sheetData>
    <row r="1" spans="1:14" s="8" customFormat="1" ht="28.9" customHeight="1" x14ac:dyDescent="0.25">
      <c r="A1" s="7" t="s">
        <v>100</v>
      </c>
      <c r="B1" s="7" t="s">
        <v>634</v>
      </c>
      <c r="C1" s="6" t="s">
        <v>619</v>
      </c>
      <c r="D1" s="6" t="s">
        <v>0</v>
      </c>
      <c r="E1" s="6" t="s">
        <v>620</v>
      </c>
      <c r="F1" s="6" t="s">
        <v>544</v>
      </c>
      <c r="G1" s="6" t="s">
        <v>431</v>
      </c>
      <c r="H1" s="7" t="s">
        <v>634</v>
      </c>
      <c r="I1" s="7" t="s">
        <v>0</v>
      </c>
      <c r="J1" s="7" t="s">
        <v>1</v>
      </c>
      <c r="K1" s="7" t="s">
        <v>2</v>
      </c>
      <c r="L1" s="7" t="s">
        <v>3</v>
      </c>
      <c r="M1" s="7" t="s">
        <v>4</v>
      </c>
      <c r="N1" s="7" t="s">
        <v>431</v>
      </c>
    </row>
    <row r="2" spans="1:14" x14ac:dyDescent="0.25">
      <c r="A2" s="9" t="s">
        <v>101</v>
      </c>
      <c r="B2" s="3" t="s">
        <v>6</v>
      </c>
      <c r="C2" s="5" t="s">
        <v>712</v>
      </c>
      <c r="D2" s="9" t="str">
        <f t="shared" ref="D2:D33" si="0">VLOOKUP(B2,$H:$N,2,0)</f>
        <v>A1</v>
      </c>
      <c r="E2" s="3" t="s">
        <v>622</v>
      </c>
      <c r="F2" s="3" t="s">
        <v>195</v>
      </c>
      <c r="G2" s="9" t="e">
        <f t="shared" ref="G2:G33" si="1">VLOOKUP(B2,$H:$N,7,0)</f>
        <v>#DIV/0!</v>
      </c>
      <c r="H2" s="3" t="s">
        <v>6</v>
      </c>
      <c r="I2" s="3" t="s">
        <v>195</v>
      </c>
      <c r="J2" s="26"/>
      <c r="K2" s="27">
        <f>J2*10^6/(160*660)</f>
        <v>0</v>
      </c>
      <c r="L2" s="27" t="e">
        <f>6*10/K2</f>
        <v>#DIV/0!</v>
      </c>
      <c r="M2" s="9" t="e">
        <f>ROUND(L2*1000/25,0)</f>
        <v>#DIV/0!</v>
      </c>
      <c r="N2" s="9" t="e">
        <f>M2*25</f>
        <v>#DIV/0!</v>
      </c>
    </row>
    <row r="3" spans="1:14" x14ac:dyDescent="0.25">
      <c r="A3" s="9" t="s">
        <v>102</v>
      </c>
      <c r="B3" s="3" t="s">
        <v>7</v>
      </c>
      <c r="C3" s="5" t="s">
        <v>712</v>
      </c>
      <c r="D3" s="9" t="str">
        <f t="shared" si="0"/>
        <v>C1</v>
      </c>
      <c r="E3" s="3" t="s">
        <v>622</v>
      </c>
      <c r="F3" s="3" t="s">
        <v>196</v>
      </c>
      <c r="G3" s="9" t="e">
        <f t="shared" si="1"/>
        <v>#DIV/0!</v>
      </c>
      <c r="H3" s="3" t="s">
        <v>7</v>
      </c>
      <c r="I3" s="3" t="s">
        <v>197</v>
      </c>
      <c r="J3" s="26"/>
      <c r="K3" s="27">
        <f t="shared" ref="K3:K66" si="2">J3*10^6/(160*660)</f>
        <v>0</v>
      </c>
      <c r="L3" s="27" t="e">
        <f t="shared" ref="L3:L66" si="3">6*10/K3</f>
        <v>#DIV/0!</v>
      </c>
      <c r="M3" s="9" t="e">
        <f t="shared" ref="M3:M66" si="4">ROUND(L3*1000/25,0)</f>
        <v>#DIV/0!</v>
      </c>
      <c r="N3" s="9" t="e">
        <f t="shared" ref="N3:N66" si="5">M3*25</f>
        <v>#DIV/0!</v>
      </c>
    </row>
    <row r="4" spans="1:14" x14ac:dyDescent="0.25">
      <c r="A4" s="9" t="s">
        <v>103</v>
      </c>
      <c r="B4" s="3" t="s">
        <v>8</v>
      </c>
      <c r="C4" s="5" t="s">
        <v>712</v>
      </c>
      <c r="D4" s="9" t="str">
        <f t="shared" si="0"/>
        <v>E1</v>
      </c>
      <c r="E4" s="3" t="s">
        <v>622</v>
      </c>
      <c r="F4" s="3" t="s">
        <v>197</v>
      </c>
      <c r="G4" s="9" t="e">
        <f t="shared" si="1"/>
        <v>#DIV/0!</v>
      </c>
      <c r="H4" s="3" t="s">
        <v>8</v>
      </c>
      <c r="I4" s="3" t="s">
        <v>199</v>
      </c>
      <c r="J4" s="26"/>
      <c r="K4" s="27">
        <f t="shared" si="2"/>
        <v>0</v>
      </c>
      <c r="L4" s="27" t="e">
        <f t="shared" si="3"/>
        <v>#DIV/0!</v>
      </c>
      <c r="M4" s="9" t="e">
        <f t="shared" si="4"/>
        <v>#DIV/0!</v>
      </c>
      <c r="N4" s="9" t="e">
        <f t="shared" si="5"/>
        <v>#DIV/0!</v>
      </c>
    </row>
    <row r="5" spans="1:14" x14ac:dyDescent="0.25">
      <c r="A5" s="9" t="s">
        <v>104</v>
      </c>
      <c r="B5" s="3" t="s">
        <v>9</v>
      </c>
      <c r="C5" s="5" t="s">
        <v>712</v>
      </c>
      <c r="D5" s="9" t="str">
        <f t="shared" si="0"/>
        <v>G1</v>
      </c>
      <c r="E5" s="3" t="s">
        <v>622</v>
      </c>
      <c r="F5" s="3" t="s">
        <v>198</v>
      </c>
      <c r="G5" s="9" t="e">
        <f t="shared" si="1"/>
        <v>#DIV/0!</v>
      </c>
      <c r="H5" s="3" t="s">
        <v>9</v>
      </c>
      <c r="I5" s="3" t="s">
        <v>201</v>
      </c>
      <c r="J5" s="26"/>
      <c r="K5" s="27">
        <f t="shared" si="2"/>
        <v>0</v>
      </c>
      <c r="L5" s="27" t="e">
        <f t="shared" si="3"/>
        <v>#DIV/0!</v>
      </c>
      <c r="M5" s="9" t="e">
        <f t="shared" si="4"/>
        <v>#DIV/0!</v>
      </c>
      <c r="N5" s="9" t="e">
        <f t="shared" si="5"/>
        <v>#DIV/0!</v>
      </c>
    </row>
    <row r="6" spans="1:14" x14ac:dyDescent="0.25">
      <c r="A6" s="9" t="s">
        <v>105</v>
      </c>
      <c r="B6" s="3" t="s">
        <v>10</v>
      </c>
      <c r="C6" s="5" t="s">
        <v>712</v>
      </c>
      <c r="D6" s="9" t="str">
        <f t="shared" si="0"/>
        <v>I1</v>
      </c>
      <c r="E6" s="3" t="s">
        <v>622</v>
      </c>
      <c r="F6" s="3" t="s">
        <v>199</v>
      </c>
      <c r="G6" s="9" t="e">
        <f t="shared" si="1"/>
        <v>#DIV/0!</v>
      </c>
      <c r="H6" s="3" t="s">
        <v>10</v>
      </c>
      <c r="I6" s="3" t="s">
        <v>291</v>
      </c>
      <c r="J6" s="26"/>
      <c r="K6" s="27">
        <f t="shared" si="2"/>
        <v>0</v>
      </c>
      <c r="L6" s="27" t="e">
        <f t="shared" si="3"/>
        <v>#DIV/0!</v>
      </c>
      <c r="M6" s="9" t="e">
        <f t="shared" si="4"/>
        <v>#DIV/0!</v>
      </c>
      <c r="N6" s="9" t="e">
        <f t="shared" si="5"/>
        <v>#DIV/0!</v>
      </c>
    </row>
    <row r="7" spans="1:14" x14ac:dyDescent="0.25">
      <c r="A7" s="9" t="s">
        <v>106</v>
      </c>
      <c r="B7" s="3" t="s">
        <v>11</v>
      </c>
      <c r="C7" s="5" t="s">
        <v>712</v>
      </c>
      <c r="D7" s="9" t="str">
        <f t="shared" si="0"/>
        <v>K1</v>
      </c>
      <c r="E7" s="3" t="s">
        <v>622</v>
      </c>
      <c r="F7" s="3" t="s">
        <v>200</v>
      </c>
      <c r="G7" s="9" t="e">
        <f t="shared" si="1"/>
        <v>#DIV/0!</v>
      </c>
      <c r="H7" s="3" t="s">
        <v>11</v>
      </c>
      <c r="I7" s="3" t="s">
        <v>292</v>
      </c>
      <c r="J7" s="26"/>
      <c r="K7" s="27">
        <f t="shared" si="2"/>
        <v>0</v>
      </c>
      <c r="L7" s="27" t="e">
        <f t="shared" si="3"/>
        <v>#DIV/0!</v>
      </c>
      <c r="M7" s="9" t="e">
        <f t="shared" si="4"/>
        <v>#DIV/0!</v>
      </c>
      <c r="N7" s="9" t="e">
        <f t="shared" si="5"/>
        <v>#DIV/0!</v>
      </c>
    </row>
    <row r="8" spans="1:14" x14ac:dyDescent="0.25">
      <c r="A8" s="9" t="s">
        <v>107</v>
      </c>
      <c r="B8" s="3" t="s">
        <v>12</v>
      </c>
      <c r="C8" s="5" t="s">
        <v>712</v>
      </c>
      <c r="D8" s="9" t="str">
        <f t="shared" si="0"/>
        <v>M1</v>
      </c>
      <c r="E8" s="3" t="s">
        <v>622</v>
      </c>
      <c r="F8" s="3" t="s">
        <v>201</v>
      </c>
      <c r="G8" s="9" t="e">
        <f t="shared" si="1"/>
        <v>#DIV/0!</v>
      </c>
      <c r="H8" s="3" t="s">
        <v>12</v>
      </c>
      <c r="I8" s="3" t="s">
        <v>293</v>
      </c>
      <c r="J8" s="26"/>
      <c r="K8" s="27">
        <f t="shared" si="2"/>
        <v>0</v>
      </c>
      <c r="L8" s="27" t="e">
        <f t="shared" si="3"/>
        <v>#DIV/0!</v>
      </c>
      <c r="M8" s="9" t="e">
        <f t="shared" si="4"/>
        <v>#DIV/0!</v>
      </c>
      <c r="N8" s="9" t="e">
        <f t="shared" si="5"/>
        <v>#DIV/0!</v>
      </c>
    </row>
    <row r="9" spans="1:14" x14ac:dyDescent="0.25">
      <c r="A9" s="9" t="s">
        <v>108</v>
      </c>
      <c r="B9" s="3" t="s">
        <v>13</v>
      </c>
      <c r="C9" s="5" t="s">
        <v>712</v>
      </c>
      <c r="D9" s="9" t="str">
        <f t="shared" si="0"/>
        <v>O1</v>
      </c>
      <c r="E9" s="3" t="s">
        <v>622</v>
      </c>
      <c r="F9" s="3" t="s">
        <v>202</v>
      </c>
      <c r="G9" s="9" t="e">
        <f t="shared" si="1"/>
        <v>#DIV/0!</v>
      </c>
      <c r="H9" s="3" t="s">
        <v>13</v>
      </c>
      <c r="I9" s="3" t="s">
        <v>294</v>
      </c>
      <c r="J9" s="26"/>
      <c r="K9" s="27">
        <f t="shared" si="2"/>
        <v>0</v>
      </c>
      <c r="L9" s="27" t="e">
        <f t="shared" si="3"/>
        <v>#DIV/0!</v>
      </c>
      <c r="M9" s="9" t="e">
        <f t="shared" si="4"/>
        <v>#DIV/0!</v>
      </c>
      <c r="N9" s="9" t="e">
        <f t="shared" si="5"/>
        <v>#DIV/0!</v>
      </c>
    </row>
    <row r="10" spans="1:14" x14ac:dyDescent="0.25">
      <c r="A10" s="9" t="s">
        <v>109</v>
      </c>
      <c r="B10" s="3" t="s">
        <v>14</v>
      </c>
      <c r="C10" s="5" t="s">
        <v>712</v>
      </c>
      <c r="D10" s="9" t="str">
        <f t="shared" si="0"/>
        <v>A3</v>
      </c>
      <c r="E10" s="3" t="s">
        <v>622</v>
      </c>
      <c r="F10" s="3" t="s">
        <v>203</v>
      </c>
      <c r="G10" s="9" t="e">
        <f t="shared" si="1"/>
        <v>#DIV/0!</v>
      </c>
      <c r="H10" s="3" t="s">
        <v>14</v>
      </c>
      <c r="I10" s="3" t="s">
        <v>211</v>
      </c>
      <c r="J10" s="26"/>
      <c r="K10" s="27">
        <f t="shared" si="2"/>
        <v>0</v>
      </c>
      <c r="L10" s="27" t="e">
        <f t="shared" si="3"/>
        <v>#DIV/0!</v>
      </c>
      <c r="M10" s="9" t="e">
        <f t="shared" si="4"/>
        <v>#DIV/0!</v>
      </c>
      <c r="N10" s="9" t="e">
        <f t="shared" si="5"/>
        <v>#DIV/0!</v>
      </c>
    </row>
    <row r="11" spans="1:14" x14ac:dyDescent="0.25">
      <c r="A11" s="9" t="s">
        <v>110</v>
      </c>
      <c r="B11" s="3" t="s">
        <v>15</v>
      </c>
      <c r="C11" s="5" t="s">
        <v>712</v>
      </c>
      <c r="D11" s="9" t="str">
        <f t="shared" si="0"/>
        <v>C3</v>
      </c>
      <c r="E11" s="3" t="s">
        <v>622</v>
      </c>
      <c r="F11" s="3" t="s">
        <v>204</v>
      </c>
      <c r="G11" s="9" t="e">
        <f t="shared" si="1"/>
        <v>#DIV/0!</v>
      </c>
      <c r="H11" s="3" t="s">
        <v>15</v>
      </c>
      <c r="I11" s="3" t="s">
        <v>213</v>
      </c>
      <c r="J11" s="26"/>
      <c r="K11" s="27">
        <f t="shared" si="2"/>
        <v>0</v>
      </c>
      <c r="L11" s="27" t="e">
        <f t="shared" si="3"/>
        <v>#DIV/0!</v>
      </c>
      <c r="M11" s="9" t="e">
        <f t="shared" si="4"/>
        <v>#DIV/0!</v>
      </c>
      <c r="N11" s="9" t="e">
        <f t="shared" si="5"/>
        <v>#DIV/0!</v>
      </c>
    </row>
    <row r="12" spans="1:14" x14ac:dyDescent="0.25">
      <c r="A12" s="9" t="s">
        <v>111</v>
      </c>
      <c r="B12" s="3" t="s">
        <v>16</v>
      </c>
      <c r="C12" s="5" t="s">
        <v>712</v>
      </c>
      <c r="D12" s="9" t="str">
        <f t="shared" si="0"/>
        <v>E3</v>
      </c>
      <c r="E12" s="3" t="s">
        <v>622</v>
      </c>
      <c r="F12" s="3" t="s">
        <v>205</v>
      </c>
      <c r="G12" s="9" t="e">
        <f t="shared" si="1"/>
        <v>#DIV/0!</v>
      </c>
      <c r="H12" s="3" t="s">
        <v>16</v>
      </c>
      <c r="I12" s="3" t="s">
        <v>215</v>
      </c>
      <c r="J12" s="26"/>
      <c r="K12" s="27">
        <f t="shared" si="2"/>
        <v>0</v>
      </c>
      <c r="L12" s="27" t="e">
        <f t="shared" si="3"/>
        <v>#DIV/0!</v>
      </c>
      <c r="M12" s="9" t="e">
        <f t="shared" si="4"/>
        <v>#DIV/0!</v>
      </c>
      <c r="N12" s="9" t="e">
        <f t="shared" si="5"/>
        <v>#DIV/0!</v>
      </c>
    </row>
    <row r="13" spans="1:14" x14ac:dyDescent="0.25">
      <c r="A13" s="9" t="s">
        <v>112</v>
      </c>
      <c r="B13" s="3" t="s">
        <v>17</v>
      </c>
      <c r="C13" s="5" t="s">
        <v>712</v>
      </c>
      <c r="D13" s="9" t="str">
        <f t="shared" si="0"/>
        <v>G3</v>
      </c>
      <c r="E13" s="3" t="s">
        <v>622</v>
      </c>
      <c r="F13" s="3" t="s">
        <v>206</v>
      </c>
      <c r="G13" s="9" t="e">
        <f t="shared" si="1"/>
        <v>#DIV/0!</v>
      </c>
      <c r="H13" s="3" t="s">
        <v>17</v>
      </c>
      <c r="I13" s="3" t="s">
        <v>217</v>
      </c>
      <c r="J13" s="26"/>
      <c r="K13" s="27">
        <f t="shared" si="2"/>
        <v>0</v>
      </c>
      <c r="L13" s="27" t="e">
        <f t="shared" si="3"/>
        <v>#DIV/0!</v>
      </c>
      <c r="M13" s="9" t="e">
        <f t="shared" si="4"/>
        <v>#DIV/0!</v>
      </c>
      <c r="N13" s="9" t="e">
        <f t="shared" si="5"/>
        <v>#DIV/0!</v>
      </c>
    </row>
    <row r="14" spans="1:14" x14ac:dyDescent="0.25">
      <c r="A14" s="9" t="s">
        <v>113</v>
      </c>
      <c r="B14" s="3" t="s">
        <v>18</v>
      </c>
      <c r="C14" s="5" t="s">
        <v>712</v>
      </c>
      <c r="D14" s="9" t="str">
        <f t="shared" si="0"/>
        <v>I3</v>
      </c>
      <c r="E14" s="3" t="s">
        <v>622</v>
      </c>
      <c r="F14" s="3" t="s">
        <v>207</v>
      </c>
      <c r="G14" s="9" t="e">
        <f t="shared" si="1"/>
        <v>#DIV/0!</v>
      </c>
      <c r="H14" s="3" t="s">
        <v>18</v>
      </c>
      <c r="I14" s="3" t="s">
        <v>295</v>
      </c>
      <c r="J14" s="26"/>
      <c r="K14" s="27">
        <f t="shared" si="2"/>
        <v>0</v>
      </c>
      <c r="L14" s="27" t="e">
        <f t="shared" si="3"/>
        <v>#DIV/0!</v>
      </c>
      <c r="M14" s="9" t="e">
        <f t="shared" si="4"/>
        <v>#DIV/0!</v>
      </c>
      <c r="N14" s="9" t="e">
        <f t="shared" si="5"/>
        <v>#DIV/0!</v>
      </c>
    </row>
    <row r="15" spans="1:14" x14ac:dyDescent="0.25">
      <c r="A15" s="9" t="s">
        <v>114</v>
      </c>
      <c r="B15" s="3" t="s">
        <v>19</v>
      </c>
      <c r="C15" s="5" t="s">
        <v>712</v>
      </c>
      <c r="D15" s="9" t="str">
        <f t="shared" si="0"/>
        <v>K3</v>
      </c>
      <c r="E15" s="3" t="s">
        <v>622</v>
      </c>
      <c r="F15" s="3" t="s">
        <v>208</v>
      </c>
      <c r="G15" s="9" t="e">
        <f t="shared" si="1"/>
        <v>#DIV/0!</v>
      </c>
      <c r="H15" s="3" t="s">
        <v>19</v>
      </c>
      <c r="I15" s="3" t="s">
        <v>296</v>
      </c>
      <c r="J15" s="26"/>
      <c r="K15" s="27">
        <f t="shared" si="2"/>
        <v>0</v>
      </c>
      <c r="L15" s="27" t="e">
        <f t="shared" si="3"/>
        <v>#DIV/0!</v>
      </c>
      <c r="M15" s="9" t="e">
        <f t="shared" si="4"/>
        <v>#DIV/0!</v>
      </c>
      <c r="N15" s="9" t="e">
        <f t="shared" si="5"/>
        <v>#DIV/0!</v>
      </c>
    </row>
    <row r="16" spans="1:14" x14ac:dyDescent="0.25">
      <c r="A16" s="9" t="s">
        <v>115</v>
      </c>
      <c r="B16" s="3" t="s">
        <v>20</v>
      </c>
      <c r="C16" s="5" t="s">
        <v>712</v>
      </c>
      <c r="D16" s="9" t="str">
        <f t="shared" si="0"/>
        <v>M3</v>
      </c>
      <c r="E16" s="3" t="s">
        <v>622</v>
      </c>
      <c r="F16" s="3" t="s">
        <v>209</v>
      </c>
      <c r="G16" s="9" t="e">
        <f t="shared" si="1"/>
        <v>#DIV/0!</v>
      </c>
      <c r="H16" s="3" t="s">
        <v>20</v>
      </c>
      <c r="I16" s="3" t="s">
        <v>297</v>
      </c>
      <c r="J16" s="26"/>
      <c r="K16" s="27">
        <f t="shared" si="2"/>
        <v>0</v>
      </c>
      <c r="L16" s="27" t="e">
        <f t="shared" si="3"/>
        <v>#DIV/0!</v>
      </c>
      <c r="M16" s="9" t="e">
        <f t="shared" si="4"/>
        <v>#DIV/0!</v>
      </c>
      <c r="N16" s="9" t="e">
        <f t="shared" si="5"/>
        <v>#DIV/0!</v>
      </c>
    </row>
    <row r="17" spans="1:14" x14ac:dyDescent="0.25">
      <c r="A17" s="9" t="s">
        <v>116</v>
      </c>
      <c r="B17" s="3" t="s">
        <v>21</v>
      </c>
      <c r="C17" s="5" t="s">
        <v>712</v>
      </c>
      <c r="D17" s="9" t="str">
        <f t="shared" si="0"/>
        <v>O3</v>
      </c>
      <c r="E17" s="3" t="s">
        <v>622</v>
      </c>
      <c r="F17" s="3" t="s">
        <v>210</v>
      </c>
      <c r="G17" s="9" t="e">
        <f t="shared" si="1"/>
        <v>#DIV/0!</v>
      </c>
      <c r="H17" s="3" t="s">
        <v>21</v>
      </c>
      <c r="I17" s="3" t="s">
        <v>298</v>
      </c>
      <c r="J17" s="26"/>
      <c r="K17" s="27">
        <f t="shared" si="2"/>
        <v>0</v>
      </c>
      <c r="L17" s="27" t="e">
        <f t="shared" si="3"/>
        <v>#DIV/0!</v>
      </c>
      <c r="M17" s="9" t="e">
        <f t="shared" si="4"/>
        <v>#DIV/0!</v>
      </c>
      <c r="N17" s="9" t="e">
        <f t="shared" si="5"/>
        <v>#DIV/0!</v>
      </c>
    </row>
    <row r="18" spans="1:14" x14ac:dyDescent="0.25">
      <c r="A18" s="9" t="s">
        <v>117</v>
      </c>
      <c r="B18" s="3" t="s">
        <v>22</v>
      </c>
      <c r="C18" s="5" t="s">
        <v>712</v>
      </c>
      <c r="D18" s="9" t="str">
        <f t="shared" si="0"/>
        <v>A5</v>
      </c>
      <c r="E18" s="3" t="s">
        <v>622</v>
      </c>
      <c r="F18" s="3" t="s">
        <v>211</v>
      </c>
      <c r="G18" s="9" t="e">
        <f t="shared" si="1"/>
        <v>#DIV/0!</v>
      </c>
      <c r="H18" s="3" t="s">
        <v>22</v>
      </c>
      <c r="I18" s="3" t="s">
        <v>227</v>
      </c>
      <c r="J18" s="26"/>
      <c r="K18" s="27">
        <f t="shared" si="2"/>
        <v>0</v>
      </c>
      <c r="L18" s="27" t="e">
        <f t="shared" si="3"/>
        <v>#DIV/0!</v>
      </c>
      <c r="M18" s="9" t="e">
        <f t="shared" si="4"/>
        <v>#DIV/0!</v>
      </c>
      <c r="N18" s="9" t="e">
        <f t="shared" si="5"/>
        <v>#DIV/0!</v>
      </c>
    </row>
    <row r="19" spans="1:14" x14ac:dyDescent="0.25">
      <c r="A19" s="9" t="s">
        <v>118</v>
      </c>
      <c r="B19" s="3" t="s">
        <v>23</v>
      </c>
      <c r="C19" s="5" t="s">
        <v>712</v>
      </c>
      <c r="D19" s="9" t="str">
        <f t="shared" si="0"/>
        <v>C5</v>
      </c>
      <c r="E19" s="3" t="s">
        <v>622</v>
      </c>
      <c r="F19" s="3" t="s">
        <v>212</v>
      </c>
      <c r="G19" s="9" t="e">
        <f t="shared" si="1"/>
        <v>#DIV/0!</v>
      </c>
      <c r="H19" s="3" t="s">
        <v>23</v>
      </c>
      <c r="I19" s="3" t="s">
        <v>229</v>
      </c>
      <c r="J19" s="26"/>
      <c r="K19" s="27">
        <f t="shared" si="2"/>
        <v>0</v>
      </c>
      <c r="L19" s="27" t="e">
        <f t="shared" si="3"/>
        <v>#DIV/0!</v>
      </c>
      <c r="M19" s="9" t="e">
        <f t="shared" si="4"/>
        <v>#DIV/0!</v>
      </c>
      <c r="N19" s="9" t="e">
        <f t="shared" si="5"/>
        <v>#DIV/0!</v>
      </c>
    </row>
    <row r="20" spans="1:14" x14ac:dyDescent="0.25">
      <c r="A20" s="9" t="s">
        <v>119</v>
      </c>
      <c r="B20" s="3" t="s">
        <v>24</v>
      </c>
      <c r="C20" s="5" t="s">
        <v>712</v>
      </c>
      <c r="D20" s="9" t="str">
        <f t="shared" si="0"/>
        <v>E5</v>
      </c>
      <c r="E20" s="3" t="s">
        <v>622</v>
      </c>
      <c r="F20" s="3" t="s">
        <v>213</v>
      </c>
      <c r="G20" s="9" t="e">
        <f t="shared" si="1"/>
        <v>#DIV/0!</v>
      </c>
      <c r="H20" s="3" t="s">
        <v>24</v>
      </c>
      <c r="I20" s="3" t="s">
        <v>231</v>
      </c>
      <c r="J20" s="26"/>
      <c r="K20" s="27">
        <f t="shared" si="2"/>
        <v>0</v>
      </c>
      <c r="L20" s="27" t="e">
        <f t="shared" si="3"/>
        <v>#DIV/0!</v>
      </c>
      <c r="M20" s="9" t="e">
        <f t="shared" si="4"/>
        <v>#DIV/0!</v>
      </c>
      <c r="N20" s="9" t="e">
        <f t="shared" si="5"/>
        <v>#DIV/0!</v>
      </c>
    </row>
    <row r="21" spans="1:14" x14ac:dyDescent="0.25">
      <c r="A21" s="9" t="s">
        <v>120</v>
      </c>
      <c r="B21" s="3" t="s">
        <v>25</v>
      </c>
      <c r="C21" s="5" t="s">
        <v>712</v>
      </c>
      <c r="D21" s="9" t="str">
        <f t="shared" si="0"/>
        <v>G5</v>
      </c>
      <c r="E21" s="3" t="s">
        <v>622</v>
      </c>
      <c r="F21" s="3" t="s">
        <v>214</v>
      </c>
      <c r="G21" s="9" t="e">
        <f t="shared" si="1"/>
        <v>#DIV/0!</v>
      </c>
      <c r="H21" s="3" t="s">
        <v>25</v>
      </c>
      <c r="I21" s="3" t="s">
        <v>233</v>
      </c>
      <c r="J21" s="26"/>
      <c r="K21" s="27">
        <f t="shared" si="2"/>
        <v>0</v>
      </c>
      <c r="L21" s="27" t="e">
        <f t="shared" si="3"/>
        <v>#DIV/0!</v>
      </c>
      <c r="M21" s="9" t="e">
        <f t="shared" si="4"/>
        <v>#DIV/0!</v>
      </c>
      <c r="N21" s="9" t="e">
        <f t="shared" si="5"/>
        <v>#DIV/0!</v>
      </c>
    </row>
    <row r="22" spans="1:14" x14ac:dyDescent="0.25">
      <c r="A22" s="9" t="s">
        <v>121</v>
      </c>
      <c r="B22" s="3" t="s">
        <v>26</v>
      </c>
      <c r="C22" s="5" t="s">
        <v>712</v>
      </c>
      <c r="D22" s="9" t="str">
        <f t="shared" si="0"/>
        <v>I5</v>
      </c>
      <c r="E22" s="3" t="s">
        <v>622</v>
      </c>
      <c r="F22" s="3" t="s">
        <v>215</v>
      </c>
      <c r="G22" s="9" t="e">
        <f t="shared" si="1"/>
        <v>#DIV/0!</v>
      </c>
      <c r="H22" s="3" t="s">
        <v>26</v>
      </c>
      <c r="I22" s="3" t="s">
        <v>299</v>
      </c>
      <c r="J22" s="26"/>
      <c r="K22" s="27">
        <f t="shared" si="2"/>
        <v>0</v>
      </c>
      <c r="L22" s="27" t="e">
        <f t="shared" si="3"/>
        <v>#DIV/0!</v>
      </c>
      <c r="M22" s="9" t="e">
        <f t="shared" si="4"/>
        <v>#DIV/0!</v>
      </c>
      <c r="N22" s="9" t="e">
        <f t="shared" si="5"/>
        <v>#DIV/0!</v>
      </c>
    </row>
    <row r="23" spans="1:14" x14ac:dyDescent="0.25">
      <c r="A23" s="9" t="s">
        <v>122</v>
      </c>
      <c r="B23" s="3" t="s">
        <v>27</v>
      </c>
      <c r="C23" s="5" t="s">
        <v>712</v>
      </c>
      <c r="D23" s="9" t="str">
        <f t="shared" si="0"/>
        <v>K5</v>
      </c>
      <c r="E23" s="3" t="s">
        <v>622</v>
      </c>
      <c r="F23" s="3" t="s">
        <v>216</v>
      </c>
      <c r="G23" s="9" t="e">
        <f t="shared" si="1"/>
        <v>#DIV/0!</v>
      </c>
      <c r="H23" s="3" t="s">
        <v>27</v>
      </c>
      <c r="I23" s="3" t="s">
        <v>300</v>
      </c>
      <c r="J23" s="26"/>
      <c r="K23" s="27">
        <f t="shared" si="2"/>
        <v>0</v>
      </c>
      <c r="L23" s="27" t="e">
        <f t="shared" si="3"/>
        <v>#DIV/0!</v>
      </c>
      <c r="M23" s="9" t="e">
        <f t="shared" si="4"/>
        <v>#DIV/0!</v>
      </c>
      <c r="N23" s="9" t="e">
        <f t="shared" si="5"/>
        <v>#DIV/0!</v>
      </c>
    </row>
    <row r="24" spans="1:14" x14ac:dyDescent="0.25">
      <c r="A24" s="9" t="s">
        <v>123</v>
      </c>
      <c r="B24" s="3" t="s">
        <v>28</v>
      </c>
      <c r="C24" s="5" t="s">
        <v>712</v>
      </c>
      <c r="D24" s="9" t="str">
        <f t="shared" si="0"/>
        <v>M5</v>
      </c>
      <c r="E24" s="3" t="s">
        <v>622</v>
      </c>
      <c r="F24" s="3" t="s">
        <v>217</v>
      </c>
      <c r="G24" s="9" t="e">
        <f t="shared" si="1"/>
        <v>#DIV/0!</v>
      </c>
      <c r="H24" s="3" t="s">
        <v>28</v>
      </c>
      <c r="I24" s="3" t="s">
        <v>301</v>
      </c>
      <c r="J24" s="26"/>
      <c r="K24" s="27">
        <f t="shared" si="2"/>
        <v>0</v>
      </c>
      <c r="L24" s="27" t="e">
        <f t="shared" si="3"/>
        <v>#DIV/0!</v>
      </c>
      <c r="M24" s="9" t="e">
        <f t="shared" si="4"/>
        <v>#DIV/0!</v>
      </c>
      <c r="N24" s="9" t="e">
        <f t="shared" si="5"/>
        <v>#DIV/0!</v>
      </c>
    </row>
    <row r="25" spans="1:14" x14ac:dyDescent="0.25">
      <c r="A25" s="9" t="s">
        <v>124</v>
      </c>
      <c r="B25" s="3" t="s">
        <v>29</v>
      </c>
      <c r="C25" s="5" t="s">
        <v>712</v>
      </c>
      <c r="D25" s="9" t="str">
        <f t="shared" si="0"/>
        <v>O5</v>
      </c>
      <c r="E25" s="3" t="s">
        <v>622</v>
      </c>
      <c r="F25" s="3" t="s">
        <v>218</v>
      </c>
      <c r="G25" s="9" t="e">
        <f t="shared" si="1"/>
        <v>#DIV/0!</v>
      </c>
      <c r="H25" s="3" t="s">
        <v>29</v>
      </c>
      <c r="I25" s="3" t="s">
        <v>302</v>
      </c>
      <c r="J25" s="26"/>
      <c r="K25" s="27">
        <f t="shared" si="2"/>
        <v>0</v>
      </c>
      <c r="L25" s="27" t="e">
        <f t="shared" si="3"/>
        <v>#DIV/0!</v>
      </c>
      <c r="M25" s="9" t="e">
        <f t="shared" si="4"/>
        <v>#DIV/0!</v>
      </c>
      <c r="N25" s="9" t="e">
        <f t="shared" si="5"/>
        <v>#DIV/0!</v>
      </c>
    </row>
    <row r="26" spans="1:14" x14ac:dyDescent="0.25">
      <c r="A26" s="9" t="s">
        <v>125</v>
      </c>
      <c r="B26" s="3" t="s">
        <v>30</v>
      </c>
      <c r="C26" s="5" t="s">
        <v>712</v>
      </c>
      <c r="D26" s="9" t="str">
        <f t="shared" si="0"/>
        <v>A7</v>
      </c>
      <c r="E26" s="3" t="s">
        <v>622</v>
      </c>
      <c r="F26" s="3" t="s">
        <v>219</v>
      </c>
      <c r="G26" s="9" t="e">
        <f t="shared" si="1"/>
        <v>#DIV/0!</v>
      </c>
      <c r="H26" s="3" t="s">
        <v>30</v>
      </c>
      <c r="I26" s="3" t="s">
        <v>243</v>
      </c>
      <c r="J26" s="26"/>
      <c r="K26" s="27">
        <f t="shared" si="2"/>
        <v>0</v>
      </c>
      <c r="L26" s="27" t="e">
        <f t="shared" si="3"/>
        <v>#DIV/0!</v>
      </c>
      <c r="M26" s="9" t="e">
        <f t="shared" si="4"/>
        <v>#DIV/0!</v>
      </c>
      <c r="N26" s="9" t="e">
        <f t="shared" si="5"/>
        <v>#DIV/0!</v>
      </c>
    </row>
    <row r="27" spans="1:14" x14ac:dyDescent="0.25">
      <c r="A27" s="9" t="s">
        <v>126</v>
      </c>
      <c r="B27" s="3" t="s">
        <v>31</v>
      </c>
      <c r="C27" s="5" t="s">
        <v>712</v>
      </c>
      <c r="D27" s="9" t="str">
        <f t="shared" si="0"/>
        <v>C7</v>
      </c>
      <c r="E27" s="3" t="s">
        <v>622</v>
      </c>
      <c r="F27" s="3" t="s">
        <v>220</v>
      </c>
      <c r="G27" s="9" t="e">
        <f t="shared" si="1"/>
        <v>#DIV/0!</v>
      </c>
      <c r="H27" s="3" t="s">
        <v>31</v>
      </c>
      <c r="I27" s="3" t="s">
        <v>245</v>
      </c>
      <c r="J27" s="26"/>
      <c r="K27" s="27">
        <f t="shared" si="2"/>
        <v>0</v>
      </c>
      <c r="L27" s="27" t="e">
        <f t="shared" si="3"/>
        <v>#DIV/0!</v>
      </c>
      <c r="M27" s="9" t="e">
        <f t="shared" si="4"/>
        <v>#DIV/0!</v>
      </c>
      <c r="N27" s="9" t="e">
        <f t="shared" si="5"/>
        <v>#DIV/0!</v>
      </c>
    </row>
    <row r="28" spans="1:14" x14ac:dyDescent="0.25">
      <c r="A28" s="9" t="s">
        <v>127</v>
      </c>
      <c r="B28" s="3" t="s">
        <v>32</v>
      </c>
      <c r="C28" s="5" t="s">
        <v>712</v>
      </c>
      <c r="D28" s="9" t="str">
        <f t="shared" si="0"/>
        <v>E7</v>
      </c>
      <c r="E28" s="3" t="s">
        <v>622</v>
      </c>
      <c r="F28" s="3" t="s">
        <v>221</v>
      </c>
      <c r="G28" s="9" t="e">
        <f t="shared" si="1"/>
        <v>#DIV/0!</v>
      </c>
      <c r="H28" s="3" t="s">
        <v>32</v>
      </c>
      <c r="I28" s="3" t="s">
        <v>247</v>
      </c>
      <c r="J28" s="26"/>
      <c r="K28" s="27">
        <f t="shared" si="2"/>
        <v>0</v>
      </c>
      <c r="L28" s="27" t="e">
        <f t="shared" si="3"/>
        <v>#DIV/0!</v>
      </c>
      <c r="M28" s="9" t="e">
        <f t="shared" si="4"/>
        <v>#DIV/0!</v>
      </c>
      <c r="N28" s="9" t="e">
        <f t="shared" si="5"/>
        <v>#DIV/0!</v>
      </c>
    </row>
    <row r="29" spans="1:14" x14ac:dyDescent="0.25">
      <c r="A29" s="9" t="s">
        <v>128</v>
      </c>
      <c r="B29" s="3" t="s">
        <v>33</v>
      </c>
      <c r="C29" s="5" t="s">
        <v>712</v>
      </c>
      <c r="D29" s="9" t="str">
        <f t="shared" si="0"/>
        <v>G7</v>
      </c>
      <c r="E29" s="3" t="s">
        <v>622</v>
      </c>
      <c r="F29" s="3" t="s">
        <v>222</v>
      </c>
      <c r="G29" s="9" t="e">
        <f t="shared" si="1"/>
        <v>#DIV/0!</v>
      </c>
      <c r="H29" s="3" t="s">
        <v>33</v>
      </c>
      <c r="I29" s="3" t="s">
        <v>249</v>
      </c>
      <c r="J29" s="26"/>
      <c r="K29" s="27">
        <f t="shared" si="2"/>
        <v>0</v>
      </c>
      <c r="L29" s="27" t="e">
        <f t="shared" si="3"/>
        <v>#DIV/0!</v>
      </c>
      <c r="M29" s="9" t="e">
        <f t="shared" si="4"/>
        <v>#DIV/0!</v>
      </c>
      <c r="N29" s="9" t="e">
        <f t="shared" si="5"/>
        <v>#DIV/0!</v>
      </c>
    </row>
    <row r="30" spans="1:14" x14ac:dyDescent="0.25">
      <c r="A30" s="9" t="s">
        <v>129</v>
      </c>
      <c r="B30" s="3" t="s">
        <v>34</v>
      </c>
      <c r="C30" s="5" t="s">
        <v>712</v>
      </c>
      <c r="D30" s="9" t="str">
        <f t="shared" si="0"/>
        <v>I7</v>
      </c>
      <c r="E30" s="3" t="s">
        <v>622</v>
      </c>
      <c r="F30" s="3" t="s">
        <v>223</v>
      </c>
      <c r="G30" s="9" t="e">
        <f t="shared" si="1"/>
        <v>#DIV/0!</v>
      </c>
      <c r="H30" s="3" t="s">
        <v>34</v>
      </c>
      <c r="I30" s="3" t="s">
        <v>303</v>
      </c>
      <c r="J30" s="26"/>
      <c r="K30" s="27">
        <f t="shared" si="2"/>
        <v>0</v>
      </c>
      <c r="L30" s="27" t="e">
        <f t="shared" si="3"/>
        <v>#DIV/0!</v>
      </c>
      <c r="M30" s="9" t="e">
        <f t="shared" si="4"/>
        <v>#DIV/0!</v>
      </c>
      <c r="N30" s="9" t="e">
        <f t="shared" si="5"/>
        <v>#DIV/0!</v>
      </c>
    </row>
    <row r="31" spans="1:14" x14ac:dyDescent="0.25">
      <c r="A31" s="9" t="s">
        <v>130</v>
      </c>
      <c r="B31" s="3" t="s">
        <v>35</v>
      </c>
      <c r="C31" s="5" t="s">
        <v>712</v>
      </c>
      <c r="D31" s="9" t="str">
        <f t="shared" si="0"/>
        <v>K7</v>
      </c>
      <c r="E31" s="3" t="s">
        <v>622</v>
      </c>
      <c r="F31" s="3" t="s">
        <v>224</v>
      </c>
      <c r="G31" s="9" t="e">
        <f t="shared" si="1"/>
        <v>#DIV/0!</v>
      </c>
      <c r="H31" s="3" t="s">
        <v>35</v>
      </c>
      <c r="I31" s="3" t="s">
        <v>304</v>
      </c>
      <c r="J31" s="26"/>
      <c r="K31" s="27">
        <f t="shared" si="2"/>
        <v>0</v>
      </c>
      <c r="L31" s="27" t="e">
        <f t="shared" si="3"/>
        <v>#DIV/0!</v>
      </c>
      <c r="M31" s="9" t="e">
        <f t="shared" si="4"/>
        <v>#DIV/0!</v>
      </c>
      <c r="N31" s="9" t="e">
        <f t="shared" si="5"/>
        <v>#DIV/0!</v>
      </c>
    </row>
    <row r="32" spans="1:14" x14ac:dyDescent="0.25">
      <c r="A32" s="9" t="s">
        <v>131</v>
      </c>
      <c r="B32" s="3" t="s">
        <v>36</v>
      </c>
      <c r="C32" s="5" t="s">
        <v>712</v>
      </c>
      <c r="D32" s="9" t="str">
        <f t="shared" si="0"/>
        <v>M7</v>
      </c>
      <c r="E32" s="3" t="s">
        <v>622</v>
      </c>
      <c r="F32" s="3" t="s">
        <v>225</v>
      </c>
      <c r="G32" s="9" t="e">
        <f t="shared" si="1"/>
        <v>#DIV/0!</v>
      </c>
      <c r="H32" s="3" t="s">
        <v>36</v>
      </c>
      <c r="I32" s="3" t="s">
        <v>305</v>
      </c>
      <c r="J32" s="26"/>
      <c r="K32" s="27">
        <f t="shared" si="2"/>
        <v>0</v>
      </c>
      <c r="L32" s="27" t="e">
        <f t="shared" si="3"/>
        <v>#DIV/0!</v>
      </c>
      <c r="M32" s="9" t="e">
        <f t="shared" si="4"/>
        <v>#DIV/0!</v>
      </c>
      <c r="N32" s="9" t="e">
        <f t="shared" si="5"/>
        <v>#DIV/0!</v>
      </c>
    </row>
    <row r="33" spans="1:14" x14ac:dyDescent="0.25">
      <c r="A33" s="9" t="s">
        <v>132</v>
      </c>
      <c r="B33" s="3" t="s">
        <v>37</v>
      </c>
      <c r="C33" s="5" t="s">
        <v>712</v>
      </c>
      <c r="D33" s="9" t="str">
        <f t="shared" si="0"/>
        <v>O7</v>
      </c>
      <c r="E33" s="3" t="s">
        <v>622</v>
      </c>
      <c r="F33" s="3" t="s">
        <v>226</v>
      </c>
      <c r="G33" s="9" t="e">
        <f t="shared" si="1"/>
        <v>#DIV/0!</v>
      </c>
      <c r="H33" s="3" t="s">
        <v>37</v>
      </c>
      <c r="I33" s="3" t="s">
        <v>306</v>
      </c>
      <c r="J33" s="26"/>
      <c r="K33" s="27">
        <f t="shared" si="2"/>
        <v>0</v>
      </c>
      <c r="L33" s="27" t="e">
        <f t="shared" si="3"/>
        <v>#DIV/0!</v>
      </c>
      <c r="M33" s="9" t="e">
        <f t="shared" si="4"/>
        <v>#DIV/0!</v>
      </c>
      <c r="N33" s="9" t="e">
        <f t="shared" si="5"/>
        <v>#DIV/0!</v>
      </c>
    </row>
    <row r="34" spans="1:14" x14ac:dyDescent="0.25">
      <c r="A34" s="9" t="s">
        <v>133</v>
      </c>
      <c r="B34" s="3" t="s">
        <v>38</v>
      </c>
      <c r="C34" s="5" t="s">
        <v>712</v>
      </c>
      <c r="D34" s="9" t="str">
        <f t="shared" ref="D34:D65" si="6">VLOOKUP(B34,$H:$N,2,0)</f>
        <v>A9</v>
      </c>
      <c r="E34" s="3" t="s">
        <v>622</v>
      </c>
      <c r="F34" s="3" t="s">
        <v>227</v>
      </c>
      <c r="G34" s="9" t="e">
        <f t="shared" ref="G34:G65" si="7">VLOOKUP(B34,$H:$N,7,0)</f>
        <v>#DIV/0!</v>
      </c>
      <c r="H34" s="3" t="s">
        <v>38</v>
      </c>
      <c r="I34" s="3" t="s">
        <v>259</v>
      </c>
      <c r="J34" s="26"/>
      <c r="K34" s="27">
        <f t="shared" si="2"/>
        <v>0</v>
      </c>
      <c r="L34" s="27" t="e">
        <f t="shared" si="3"/>
        <v>#DIV/0!</v>
      </c>
      <c r="M34" s="9" t="e">
        <f t="shared" si="4"/>
        <v>#DIV/0!</v>
      </c>
      <c r="N34" s="9" t="e">
        <f t="shared" si="5"/>
        <v>#DIV/0!</v>
      </c>
    </row>
    <row r="35" spans="1:14" x14ac:dyDescent="0.25">
      <c r="A35" s="9" t="s">
        <v>134</v>
      </c>
      <c r="B35" s="3" t="s">
        <v>39</v>
      </c>
      <c r="C35" s="5" t="s">
        <v>712</v>
      </c>
      <c r="D35" s="9" t="str">
        <f t="shared" si="6"/>
        <v>C9</v>
      </c>
      <c r="E35" s="3" t="s">
        <v>622</v>
      </c>
      <c r="F35" s="3" t="s">
        <v>228</v>
      </c>
      <c r="G35" s="9" t="e">
        <f t="shared" si="7"/>
        <v>#DIV/0!</v>
      </c>
      <c r="H35" s="3" t="s">
        <v>39</v>
      </c>
      <c r="I35" s="3" t="s">
        <v>261</v>
      </c>
      <c r="J35" s="26"/>
      <c r="K35" s="27">
        <f t="shared" si="2"/>
        <v>0</v>
      </c>
      <c r="L35" s="27" t="e">
        <f t="shared" si="3"/>
        <v>#DIV/0!</v>
      </c>
      <c r="M35" s="9" t="e">
        <f t="shared" si="4"/>
        <v>#DIV/0!</v>
      </c>
      <c r="N35" s="9" t="e">
        <f t="shared" si="5"/>
        <v>#DIV/0!</v>
      </c>
    </row>
    <row r="36" spans="1:14" x14ac:dyDescent="0.25">
      <c r="A36" s="9" t="s">
        <v>135</v>
      </c>
      <c r="B36" s="3" t="s">
        <v>40</v>
      </c>
      <c r="C36" s="5" t="s">
        <v>712</v>
      </c>
      <c r="D36" s="9" t="str">
        <f t="shared" si="6"/>
        <v>E9</v>
      </c>
      <c r="E36" s="3" t="s">
        <v>622</v>
      </c>
      <c r="F36" s="3" t="s">
        <v>229</v>
      </c>
      <c r="G36" s="9" t="e">
        <f t="shared" si="7"/>
        <v>#DIV/0!</v>
      </c>
      <c r="H36" s="3" t="s">
        <v>40</v>
      </c>
      <c r="I36" s="3" t="s">
        <v>263</v>
      </c>
      <c r="J36" s="26"/>
      <c r="K36" s="27">
        <f t="shared" si="2"/>
        <v>0</v>
      </c>
      <c r="L36" s="27" t="e">
        <f t="shared" si="3"/>
        <v>#DIV/0!</v>
      </c>
      <c r="M36" s="9" t="e">
        <f t="shared" si="4"/>
        <v>#DIV/0!</v>
      </c>
      <c r="N36" s="9" t="e">
        <f t="shared" si="5"/>
        <v>#DIV/0!</v>
      </c>
    </row>
    <row r="37" spans="1:14" x14ac:dyDescent="0.25">
      <c r="A37" s="9" t="s">
        <v>136</v>
      </c>
      <c r="B37" s="3" t="s">
        <v>41</v>
      </c>
      <c r="C37" s="5" t="s">
        <v>712</v>
      </c>
      <c r="D37" s="9" t="str">
        <f t="shared" si="6"/>
        <v>G9</v>
      </c>
      <c r="E37" s="3" t="s">
        <v>622</v>
      </c>
      <c r="F37" s="3" t="s">
        <v>230</v>
      </c>
      <c r="G37" s="9" t="e">
        <f t="shared" si="7"/>
        <v>#DIV/0!</v>
      </c>
      <c r="H37" s="3" t="s">
        <v>41</v>
      </c>
      <c r="I37" s="3" t="s">
        <v>265</v>
      </c>
      <c r="J37" s="26"/>
      <c r="K37" s="27">
        <f t="shared" si="2"/>
        <v>0</v>
      </c>
      <c r="L37" s="27" t="e">
        <f t="shared" si="3"/>
        <v>#DIV/0!</v>
      </c>
      <c r="M37" s="9" t="e">
        <f t="shared" si="4"/>
        <v>#DIV/0!</v>
      </c>
      <c r="N37" s="9" t="e">
        <f t="shared" si="5"/>
        <v>#DIV/0!</v>
      </c>
    </row>
    <row r="38" spans="1:14" x14ac:dyDescent="0.25">
      <c r="A38" s="9" t="s">
        <v>137</v>
      </c>
      <c r="B38" s="3" t="s">
        <v>42</v>
      </c>
      <c r="C38" s="5" t="s">
        <v>712</v>
      </c>
      <c r="D38" s="9" t="str">
        <f t="shared" si="6"/>
        <v>I9</v>
      </c>
      <c r="E38" s="3" t="s">
        <v>622</v>
      </c>
      <c r="F38" s="3" t="s">
        <v>231</v>
      </c>
      <c r="G38" s="9" t="e">
        <f t="shared" si="7"/>
        <v>#DIV/0!</v>
      </c>
      <c r="H38" s="3" t="s">
        <v>42</v>
      </c>
      <c r="I38" s="3" t="s">
        <v>307</v>
      </c>
      <c r="J38" s="26"/>
      <c r="K38" s="27">
        <f t="shared" si="2"/>
        <v>0</v>
      </c>
      <c r="L38" s="27" t="e">
        <f t="shared" si="3"/>
        <v>#DIV/0!</v>
      </c>
      <c r="M38" s="9" t="e">
        <f t="shared" si="4"/>
        <v>#DIV/0!</v>
      </c>
      <c r="N38" s="9" t="e">
        <f t="shared" si="5"/>
        <v>#DIV/0!</v>
      </c>
    </row>
    <row r="39" spans="1:14" x14ac:dyDescent="0.25">
      <c r="A39" s="9" t="s">
        <v>138</v>
      </c>
      <c r="B39" s="3" t="s">
        <v>43</v>
      </c>
      <c r="C39" s="5" t="s">
        <v>712</v>
      </c>
      <c r="D39" s="9" t="str">
        <f t="shared" si="6"/>
        <v>K9</v>
      </c>
      <c r="E39" s="3" t="s">
        <v>622</v>
      </c>
      <c r="F39" s="3" t="s">
        <v>232</v>
      </c>
      <c r="G39" s="9" t="e">
        <f t="shared" si="7"/>
        <v>#DIV/0!</v>
      </c>
      <c r="H39" s="3" t="s">
        <v>43</v>
      </c>
      <c r="I39" s="3" t="s">
        <v>308</v>
      </c>
      <c r="J39" s="26"/>
      <c r="K39" s="27">
        <f t="shared" si="2"/>
        <v>0</v>
      </c>
      <c r="L39" s="27" t="e">
        <f t="shared" si="3"/>
        <v>#DIV/0!</v>
      </c>
      <c r="M39" s="9" t="e">
        <f t="shared" si="4"/>
        <v>#DIV/0!</v>
      </c>
      <c r="N39" s="9" t="e">
        <f t="shared" si="5"/>
        <v>#DIV/0!</v>
      </c>
    </row>
    <row r="40" spans="1:14" x14ac:dyDescent="0.25">
      <c r="A40" s="9" t="s">
        <v>139</v>
      </c>
      <c r="B40" s="3" t="s">
        <v>44</v>
      </c>
      <c r="C40" s="5" t="s">
        <v>712</v>
      </c>
      <c r="D40" s="9" t="str">
        <f t="shared" si="6"/>
        <v>M9</v>
      </c>
      <c r="E40" s="3" t="s">
        <v>622</v>
      </c>
      <c r="F40" s="3" t="s">
        <v>233</v>
      </c>
      <c r="G40" s="9" t="e">
        <f t="shared" si="7"/>
        <v>#DIV/0!</v>
      </c>
      <c r="H40" s="3" t="s">
        <v>44</v>
      </c>
      <c r="I40" s="3" t="s">
        <v>309</v>
      </c>
      <c r="J40" s="26"/>
      <c r="K40" s="27">
        <f t="shared" si="2"/>
        <v>0</v>
      </c>
      <c r="L40" s="27" t="e">
        <f t="shared" si="3"/>
        <v>#DIV/0!</v>
      </c>
      <c r="M40" s="9" t="e">
        <f t="shared" si="4"/>
        <v>#DIV/0!</v>
      </c>
      <c r="N40" s="9" t="e">
        <f t="shared" si="5"/>
        <v>#DIV/0!</v>
      </c>
    </row>
    <row r="41" spans="1:14" x14ac:dyDescent="0.25">
      <c r="A41" s="9" t="s">
        <v>140</v>
      </c>
      <c r="B41" s="3" t="s">
        <v>45</v>
      </c>
      <c r="C41" s="5" t="s">
        <v>712</v>
      </c>
      <c r="D41" s="9" t="str">
        <f t="shared" si="6"/>
        <v>O9</v>
      </c>
      <c r="E41" s="3" t="s">
        <v>622</v>
      </c>
      <c r="F41" s="3" t="s">
        <v>234</v>
      </c>
      <c r="G41" s="9" t="e">
        <f t="shared" si="7"/>
        <v>#DIV/0!</v>
      </c>
      <c r="H41" s="3" t="s">
        <v>45</v>
      </c>
      <c r="I41" s="3" t="s">
        <v>310</v>
      </c>
      <c r="J41" s="26"/>
      <c r="K41" s="27">
        <f t="shared" si="2"/>
        <v>0</v>
      </c>
      <c r="L41" s="27" t="e">
        <f t="shared" si="3"/>
        <v>#DIV/0!</v>
      </c>
      <c r="M41" s="9" t="e">
        <f t="shared" si="4"/>
        <v>#DIV/0!</v>
      </c>
      <c r="N41" s="9" t="e">
        <f t="shared" si="5"/>
        <v>#DIV/0!</v>
      </c>
    </row>
    <row r="42" spans="1:14" x14ac:dyDescent="0.25">
      <c r="A42" s="9" t="s">
        <v>141</v>
      </c>
      <c r="B42" s="3" t="s">
        <v>46</v>
      </c>
      <c r="C42" s="5" t="s">
        <v>712</v>
      </c>
      <c r="D42" s="9" t="str">
        <f t="shared" si="6"/>
        <v>A11</v>
      </c>
      <c r="E42" s="3" t="s">
        <v>622</v>
      </c>
      <c r="F42" s="3" t="s">
        <v>235</v>
      </c>
      <c r="G42" s="9" t="e">
        <f t="shared" si="7"/>
        <v>#DIV/0!</v>
      </c>
      <c r="H42" s="3" t="s">
        <v>46</v>
      </c>
      <c r="I42" s="3" t="s">
        <v>275</v>
      </c>
      <c r="J42" s="26"/>
      <c r="K42" s="27">
        <f t="shared" si="2"/>
        <v>0</v>
      </c>
      <c r="L42" s="27" t="e">
        <f t="shared" si="3"/>
        <v>#DIV/0!</v>
      </c>
      <c r="M42" s="9" t="e">
        <f t="shared" si="4"/>
        <v>#DIV/0!</v>
      </c>
      <c r="N42" s="9" t="e">
        <f t="shared" si="5"/>
        <v>#DIV/0!</v>
      </c>
    </row>
    <row r="43" spans="1:14" x14ac:dyDescent="0.25">
      <c r="A43" s="9" t="s">
        <v>142</v>
      </c>
      <c r="B43" s="3" t="s">
        <v>47</v>
      </c>
      <c r="C43" s="5" t="s">
        <v>712</v>
      </c>
      <c r="D43" s="9" t="str">
        <f t="shared" si="6"/>
        <v>C11</v>
      </c>
      <c r="E43" s="3" t="s">
        <v>622</v>
      </c>
      <c r="F43" s="3" t="s">
        <v>236</v>
      </c>
      <c r="G43" s="9" t="e">
        <f t="shared" si="7"/>
        <v>#DIV/0!</v>
      </c>
      <c r="H43" s="3" t="s">
        <v>47</v>
      </c>
      <c r="I43" s="3" t="s">
        <v>277</v>
      </c>
      <c r="J43" s="26"/>
      <c r="K43" s="27">
        <f t="shared" si="2"/>
        <v>0</v>
      </c>
      <c r="L43" s="27" t="e">
        <f t="shared" si="3"/>
        <v>#DIV/0!</v>
      </c>
      <c r="M43" s="9" t="e">
        <f t="shared" si="4"/>
        <v>#DIV/0!</v>
      </c>
      <c r="N43" s="9" t="e">
        <f t="shared" si="5"/>
        <v>#DIV/0!</v>
      </c>
    </row>
    <row r="44" spans="1:14" x14ac:dyDescent="0.25">
      <c r="A44" s="9" t="s">
        <v>143</v>
      </c>
      <c r="B44" s="3" t="s">
        <v>48</v>
      </c>
      <c r="C44" s="5" t="s">
        <v>712</v>
      </c>
      <c r="D44" s="9" t="str">
        <f t="shared" si="6"/>
        <v>E11</v>
      </c>
      <c r="E44" s="3" t="s">
        <v>622</v>
      </c>
      <c r="F44" s="3" t="s">
        <v>237</v>
      </c>
      <c r="G44" s="9" t="e">
        <f t="shared" si="7"/>
        <v>#DIV/0!</v>
      </c>
      <c r="H44" s="3" t="s">
        <v>48</v>
      </c>
      <c r="I44" s="3" t="s">
        <v>279</v>
      </c>
      <c r="J44" s="26"/>
      <c r="K44" s="27">
        <f t="shared" si="2"/>
        <v>0</v>
      </c>
      <c r="L44" s="27" t="e">
        <f t="shared" si="3"/>
        <v>#DIV/0!</v>
      </c>
      <c r="M44" s="9" t="e">
        <f t="shared" si="4"/>
        <v>#DIV/0!</v>
      </c>
      <c r="N44" s="9" t="e">
        <f t="shared" si="5"/>
        <v>#DIV/0!</v>
      </c>
    </row>
    <row r="45" spans="1:14" x14ac:dyDescent="0.25">
      <c r="A45" s="9" t="s">
        <v>144</v>
      </c>
      <c r="B45" s="3" t="s">
        <v>49</v>
      </c>
      <c r="C45" s="5" t="s">
        <v>712</v>
      </c>
      <c r="D45" s="9" t="str">
        <f t="shared" si="6"/>
        <v>G11</v>
      </c>
      <c r="E45" s="3" t="s">
        <v>622</v>
      </c>
      <c r="F45" s="3" t="s">
        <v>238</v>
      </c>
      <c r="G45" s="9" t="e">
        <f t="shared" si="7"/>
        <v>#DIV/0!</v>
      </c>
      <c r="H45" s="3" t="s">
        <v>49</v>
      </c>
      <c r="I45" s="3" t="s">
        <v>281</v>
      </c>
      <c r="J45" s="26"/>
      <c r="K45" s="27">
        <f t="shared" si="2"/>
        <v>0</v>
      </c>
      <c r="L45" s="27" t="e">
        <f t="shared" si="3"/>
        <v>#DIV/0!</v>
      </c>
      <c r="M45" s="9" t="e">
        <f t="shared" si="4"/>
        <v>#DIV/0!</v>
      </c>
      <c r="N45" s="9" t="e">
        <f t="shared" si="5"/>
        <v>#DIV/0!</v>
      </c>
    </row>
    <row r="46" spans="1:14" x14ac:dyDescent="0.25">
      <c r="A46" s="9" t="s">
        <v>145</v>
      </c>
      <c r="B46" s="3" t="s">
        <v>50</v>
      </c>
      <c r="C46" s="5" t="s">
        <v>712</v>
      </c>
      <c r="D46" s="9" t="str">
        <f t="shared" si="6"/>
        <v>I11</v>
      </c>
      <c r="E46" s="3" t="s">
        <v>622</v>
      </c>
      <c r="F46" s="3" t="s">
        <v>239</v>
      </c>
      <c r="G46" s="9" t="e">
        <f t="shared" si="7"/>
        <v>#DIV/0!</v>
      </c>
      <c r="H46" s="3" t="s">
        <v>50</v>
      </c>
      <c r="I46" s="3" t="s">
        <v>311</v>
      </c>
      <c r="J46" s="26"/>
      <c r="K46" s="27">
        <f t="shared" si="2"/>
        <v>0</v>
      </c>
      <c r="L46" s="27" t="e">
        <f t="shared" si="3"/>
        <v>#DIV/0!</v>
      </c>
      <c r="M46" s="9" t="e">
        <f t="shared" si="4"/>
        <v>#DIV/0!</v>
      </c>
      <c r="N46" s="9" t="e">
        <f t="shared" si="5"/>
        <v>#DIV/0!</v>
      </c>
    </row>
    <row r="47" spans="1:14" x14ac:dyDescent="0.25">
      <c r="A47" s="9" t="s">
        <v>146</v>
      </c>
      <c r="B47" s="3" t="s">
        <v>51</v>
      </c>
      <c r="C47" s="5" t="s">
        <v>712</v>
      </c>
      <c r="D47" s="9" t="str">
        <f t="shared" si="6"/>
        <v>K11</v>
      </c>
      <c r="E47" s="3" t="s">
        <v>622</v>
      </c>
      <c r="F47" s="3" t="s">
        <v>240</v>
      </c>
      <c r="G47" s="9" t="e">
        <f t="shared" si="7"/>
        <v>#DIV/0!</v>
      </c>
      <c r="H47" s="3" t="s">
        <v>51</v>
      </c>
      <c r="I47" s="3" t="s">
        <v>312</v>
      </c>
      <c r="J47" s="26"/>
      <c r="K47" s="27">
        <f t="shared" si="2"/>
        <v>0</v>
      </c>
      <c r="L47" s="27" t="e">
        <f t="shared" si="3"/>
        <v>#DIV/0!</v>
      </c>
      <c r="M47" s="9" t="e">
        <f t="shared" si="4"/>
        <v>#DIV/0!</v>
      </c>
      <c r="N47" s="9" t="e">
        <f t="shared" si="5"/>
        <v>#DIV/0!</v>
      </c>
    </row>
    <row r="48" spans="1:14" x14ac:dyDescent="0.25">
      <c r="A48" s="9" t="s">
        <v>147</v>
      </c>
      <c r="B48" s="3" t="s">
        <v>52</v>
      </c>
      <c r="C48" s="5" t="s">
        <v>712</v>
      </c>
      <c r="D48" s="9" t="str">
        <f t="shared" si="6"/>
        <v>M11</v>
      </c>
      <c r="E48" s="3" t="s">
        <v>622</v>
      </c>
      <c r="F48" s="3" t="s">
        <v>241</v>
      </c>
      <c r="G48" s="9" t="e">
        <f t="shared" si="7"/>
        <v>#DIV/0!</v>
      </c>
      <c r="H48" s="3" t="s">
        <v>52</v>
      </c>
      <c r="I48" s="3" t="s">
        <v>313</v>
      </c>
      <c r="J48" s="26"/>
      <c r="K48" s="27">
        <f t="shared" si="2"/>
        <v>0</v>
      </c>
      <c r="L48" s="27" t="e">
        <f t="shared" si="3"/>
        <v>#DIV/0!</v>
      </c>
      <c r="M48" s="9" t="e">
        <f t="shared" si="4"/>
        <v>#DIV/0!</v>
      </c>
      <c r="N48" s="9" t="e">
        <f t="shared" si="5"/>
        <v>#DIV/0!</v>
      </c>
    </row>
    <row r="49" spans="1:14" x14ac:dyDescent="0.25">
      <c r="A49" s="9" t="s">
        <v>148</v>
      </c>
      <c r="B49" s="3" t="s">
        <v>53</v>
      </c>
      <c r="C49" s="5" t="s">
        <v>712</v>
      </c>
      <c r="D49" s="9" t="str">
        <f t="shared" si="6"/>
        <v>O11</v>
      </c>
      <c r="E49" s="3" t="s">
        <v>622</v>
      </c>
      <c r="F49" s="3" t="s">
        <v>242</v>
      </c>
      <c r="G49" s="9" t="e">
        <f t="shared" si="7"/>
        <v>#DIV/0!</v>
      </c>
      <c r="H49" s="3" t="s">
        <v>53</v>
      </c>
      <c r="I49" s="3" t="s">
        <v>314</v>
      </c>
      <c r="J49" s="26"/>
      <c r="K49" s="27">
        <f t="shared" si="2"/>
        <v>0</v>
      </c>
      <c r="L49" s="27" t="e">
        <f t="shared" si="3"/>
        <v>#DIV/0!</v>
      </c>
      <c r="M49" s="9" t="e">
        <f t="shared" si="4"/>
        <v>#DIV/0!</v>
      </c>
      <c r="N49" s="9" t="e">
        <f t="shared" si="5"/>
        <v>#DIV/0!</v>
      </c>
    </row>
    <row r="50" spans="1:14" x14ac:dyDescent="0.25">
      <c r="A50" s="9" t="s">
        <v>149</v>
      </c>
      <c r="B50" s="3" t="s">
        <v>54</v>
      </c>
      <c r="C50" s="5" t="s">
        <v>712</v>
      </c>
      <c r="D50" s="9" t="str">
        <f t="shared" si="6"/>
        <v>A13</v>
      </c>
      <c r="E50" s="3" t="s">
        <v>622</v>
      </c>
      <c r="F50" s="3" t="s">
        <v>243</v>
      </c>
      <c r="G50" s="9" t="e">
        <f t="shared" si="7"/>
        <v>#DIV/0!</v>
      </c>
      <c r="H50" s="3" t="s">
        <v>54</v>
      </c>
      <c r="I50" s="3" t="s">
        <v>315</v>
      </c>
      <c r="J50" s="26"/>
      <c r="K50" s="27">
        <f t="shared" si="2"/>
        <v>0</v>
      </c>
      <c r="L50" s="27" t="e">
        <f t="shared" si="3"/>
        <v>#DIV/0!</v>
      </c>
      <c r="M50" s="9" t="e">
        <f t="shared" si="4"/>
        <v>#DIV/0!</v>
      </c>
      <c r="N50" s="9" t="e">
        <f t="shared" si="5"/>
        <v>#DIV/0!</v>
      </c>
    </row>
    <row r="51" spans="1:14" x14ac:dyDescent="0.25">
      <c r="A51" s="9" t="s">
        <v>150</v>
      </c>
      <c r="B51" s="3" t="s">
        <v>55</v>
      </c>
      <c r="C51" s="5" t="s">
        <v>712</v>
      </c>
      <c r="D51" s="9" t="str">
        <f t="shared" si="6"/>
        <v>C13</v>
      </c>
      <c r="E51" s="3" t="s">
        <v>622</v>
      </c>
      <c r="F51" s="3" t="s">
        <v>244</v>
      </c>
      <c r="G51" s="9" t="e">
        <f t="shared" si="7"/>
        <v>#DIV/0!</v>
      </c>
      <c r="H51" s="3" t="s">
        <v>55</v>
      </c>
      <c r="I51" s="3" t="s">
        <v>316</v>
      </c>
      <c r="J51" s="26"/>
      <c r="K51" s="27">
        <f t="shared" si="2"/>
        <v>0</v>
      </c>
      <c r="L51" s="27" t="e">
        <f t="shared" si="3"/>
        <v>#DIV/0!</v>
      </c>
      <c r="M51" s="9" t="e">
        <f t="shared" si="4"/>
        <v>#DIV/0!</v>
      </c>
      <c r="N51" s="9" t="e">
        <f t="shared" si="5"/>
        <v>#DIV/0!</v>
      </c>
    </row>
    <row r="52" spans="1:14" x14ac:dyDescent="0.25">
      <c r="A52" s="9" t="s">
        <v>151</v>
      </c>
      <c r="B52" s="3" t="s">
        <v>56</v>
      </c>
      <c r="C52" s="5" t="s">
        <v>712</v>
      </c>
      <c r="D52" s="9" t="str">
        <f t="shared" si="6"/>
        <v>E13</v>
      </c>
      <c r="E52" s="3" t="s">
        <v>622</v>
      </c>
      <c r="F52" s="3" t="s">
        <v>245</v>
      </c>
      <c r="G52" s="9" t="e">
        <f t="shared" si="7"/>
        <v>#DIV/0!</v>
      </c>
      <c r="H52" s="3" t="s">
        <v>56</v>
      </c>
      <c r="I52" s="3" t="s">
        <v>317</v>
      </c>
      <c r="J52" s="26"/>
      <c r="K52" s="27">
        <f t="shared" si="2"/>
        <v>0</v>
      </c>
      <c r="L52" s="27" t="e">
        <f t="shared" si="3"/>
        <v>#DIV/0!</v>
      </c>
      <c r="M52" s="9" t="e">
        <f t="shared" si="4"/>
        <v>#DIV/0!</v>
      </c>
      <c r="N52" s="9" t="e">
        <f t="shared" si="5"/>
        <v>#DIV/0!</v>
      </c>
    </row>
    <row r="53" spans="1:14" x14ac:dyDescent="0.25">
      <c r="A53" s="9" t="s">
        <v>152</v>
      </c>
      <c r="B53" s="3" t="s">
        <v>57</v>
      </c>
      <c r="C53" s="5" t="s">
        <v>712</v>
      </c>
      <c r="D53" s="9" t="str">
        <f t="shared" si="6"/>
        <v>G13</v>
      </c>
      <c r="E53" s="3" t="s">
        <v>622</v>
      </c>
      <c r="F53" s="3" t="s">
        <v>246</v>
      </c>
      <c r="G53" s="9" t="e">
        <f t="shared" si="7"/>
        <v>#DIV/0!</v>
      </c>
      <c r="H53" s="3" t="s">
        <v>57</v>
      </c>
      <c r="I53" s="3" t="s">
        <v>318</v>
      </c>
      <c r="J53" s="26"/>
      <c r="K53" s="27">
        <f t="shared" si="2"/>
        <v>0</v>
      </c>
      <c r="L53" s="27" t="e">
        <f t="shared" si="3"/>
        <v>#DIV/0!</v>
      </c>
      <c r="M53" s="9" t="e">
        <f t="shared" si="4"/>
        <v>#DIV/0!</v>
      </c>
      <c r="N53" s="9" t="e">
        <f t="shared" si="5"/>
        <v>#DIV/0!</v>
      </c>
    </row>
    <row r="54" spans="1:14" x14ac:dyDescent="0.25">
      <c r="A54" s="9" t="s">
        <v>153</v>
      </c>
      <c r="B54" s="3" t="s">
        <v>58</v>
      </c>
      <c r="C54" s="5" t="s">
        <v>712</v>
      </c>
      <c r="D54" s="9" t="str">
        <f t="shared" si="6"/>
        <v>I13</v>
      </c>
      <c r="E54" s="3" t="s">
        <v>622</v>
      </c>
      <c r="F54" s="3" t="s">
        <v>247</v>
      </c>
      <c r="G54" s="9" t="e">
        <f t="shared" si="7"/>
        <v>#DIV/0!</v>
      </c>
      <c r="H54" s="3" t="s">
        <v>58</v>
      </c>
      <c r="I54" s="3" t="s">
        <v>319</v>
      </c>
      <c r="J54" s="26"/>
      <c r="K54" s="27">
        <f t="shared" si="2"/>
        <v>0</v>
      </c>
      <c r="L54" s="27" t="e">
        <f t="shared" si="3"/>
        <v>#DIV/0!</v>
      </c>
      <c r="M54" s="9" t="e">
        <f t="shared" si="4"/>
        <v>#DIV/0!</v>
      </c>
      <c r="N54" s="9" t="e">
        <f t="shared" si="5"/>
        <v>#DIV/0!</v>
      </c>
    </row>
    <row r="55" spans="1:14" x14ac:dyDescent="0.25">
      <c r="A55" s="9" t="s">
        <v>154</v>
      </c>
      <c r="B55" s="3" t="s">
        <v>59</v>
      </c>
      <c r="C55" s="5" t="s">
        <v>712</v>
      </c>
      <c r="D55" s="9" t="str">
        <f t="shared" si="6"/>
        <v>K13</v>
      </c>
      <c r="E55" s="3" t="s">
        <v>622</v>
      </c>
      <c r="F55" s="3" t="s">
        <v>248</v>
      </c>
      <c r="G55" s="9" t="e">
        <f t="shared" si="7"/>
        <v>#DIV/0!</v>
      </c>
      <c r="H55" s="3" t="s">
        <v>59</v>
      </c>
      <c r="I55" s="3" t="s">
        <v>320</v>
      </c>
      <c r="J55" s="26"/>
      <c r="K55" s="27">
        <f t="shared" si="2"/>
        <v>0</v>
      </c>
      <c r="L55" s="27" t="e">
        <f t="shared" si="3"/>
        <v>#DIV/0!</v>
      </c>
      <c r="M55" s="9" t="e">
        <f t="shared" si="4"/>
        <v>#DIV/0!</v>
      </c>
      <c r="N55" s="9" t="e">
        <f t="shared" si="5"/>
        <v>#DIV/0!</v>
      </c>
    </row>
    <row r="56" spans="1:14" x14ac:dyDescent="0.25">
      <c r="A56" s="9" t="s">
        <v>155</v>
      </c>
      <c r="B56" s="3" t="s">
        <v>60</v>
      </c>
      <c r="C56" s="5" t="s">
        <v>712</v>
      </c>
      <c r="D56" s="9" t="str">
        <f t="shared" si="6"/>
        <v>M13</v>
      </c>
      <c r="E56" s="3" t="s">
        <v>622</v>
      </c>
      <c r="F56" s="3" t="s">
        <v>249</v>
      </c>
      <c r="G56" s="9" t="e">
        <f t="shared" si="7"/>
        <v>#DIV/0!</v>
      </c>
      <c r="H56" s="3" t="s">
        <v>60</v>
      </c>
      <c r="I56" s="3" t="s">
        <v>321</v>
      </c>
      <c r="J56" s="26"/>
      <c r="K56" s="27">
        <f t="shared" si="2"/>
        <v>0</v>
      </c>
      <c r="L56" s="27" t="e">
        <f t="shared" si="3"/>
        <v>#DIV/0!</v>
      </c>
      <c r="M56" s="9" t="e">
        <f t="shared" si="4"/>
        <v>#DIV/0!</v>
      </c>
      <c r="N56" s="9" t="e">
        <f t="shared" si="5"/>
        <v>#DIV/0!</v>
      </c>
    </row>
    <row r="57" spans="1:14" x14ac:dyDescent="0.25">
      <c r="A57" s="9" t="s">
        <v>156</v>
      </c>
      <c r="B57" s="3" t="s">
        <v>61</v>
      </c>
      <c r="C57" s="5" t="s">
        <v>712</v>
      </c>
      <c r="D57" s="9" t="str">
        <f t="shared" si="6"/>
        <v>O13</v>
      </c>
      <c r="E57" s="3" t="s">
        <v>622</v>
      </c>
      <c r="F57" s="3" t="s">
        <v>250</v>
      </c>
      <c r="G57" s="9" t="e">
        <f t="shared" si="7"/>
        <v>#DIV/0!</v>
      </c>
      <c r="H57" s="3" t="s">
        <v>61</v>
      </c>
      <c r="I57" s="3" t="s">
        <v>322</v>
      </c>
      <c r="J57" s="26"/>
      <c r="K57" s="27">
        <f t="shared" si="2"/>
        <v>0</v>
      </c>
      <c r="L57" s="27" t="e">
        <f t="shared" si="3"/>
        <v>#DIV/0!</v>
      </c>
      <c r="M57" s="9" t="e">
        <f t="shared" si="4"/>
        <v>#DIV/0!</v>
      </c>
      <c r="N57" s="9" t="e">
        <f t="shared" si="5"/>
        <v>#DIV/0!</v>
      </c>
    </row>
    <row r="58" spans="1:14" x14ac:dyDescent="0.25">
      <c r="A58" s="9" t="s">
        <v>157</v>
      </c>
      <c r="B58" s="3" t="s">
        <v>62</v>
      </c>
      <c r="C58" s="5" t="s">
        <v>712</v>
      </c>
      <c r="D58" s="9" t="str">
        <f t="shared" si="6"/>
        <v>A15</v>
      </c>
      <c r="E58" s="3" t="s">
        <v>622</v>
      </c>
      <c r="F58" s="3" t="s">
        <v>251</v>
      </c>
      <c r="G58" s="9" t="e">
        <f t="shared" si="7"/>
        <v>#DIV/0!</v>
      </c>
      <c r="H58" s="3" t="s">
        <v>62</v>
      </c>
      <c r="I58" s="3" t="s">
        <v>323</v>
      </c>
      <c r="J58" s="26"/>
      <c r="K58" s="27">
        <f t="shared" si="2"/>
        <v>0</v>
      </c>
      <c r="L58" s="27" t="e">
        <f t="shared" si="3"/>
        <v>#DIV/0!</v>
      </c>
      <c r="M58" s="9" t="e">
        <f t="shared" si="4"/>
        <v>#DIV/0!</v>
      </c>
      <c r="N58" s="9" t="e">
        <f t="shared" si="5"/>
        <v>#DIV/0!</v>
      </c>
    </row>
    <row r="59" spans="1:14" x14ac:dyDescent="0.25">
      <c r="A59" s="9" t="s">
        <v>158</v>
      </c>
      <c r="B59" s="3" t="s">
        <v>63</v>
      </c>
      <c r="C59" s="5" t="s">
        <v>712</v>
      </c>
      <c r="D59" s="9" t="str">
        <f t="shared" si="6"/>
        <v>C15</v>
      </c>
      <c r="E59" s="3" t="s">
        <v>622</v>
      </c>
      <c r="F59" s="3" t="s">
        <v>252</v>
      </c>
      <c r="G59" s="9" t="e">
        <f t="shared" si="7"/>
        <v>#DIV/0!</v>
      </c>
      <c r="H59" s="3" t="s">
        <v>63</v>
      </c>
      <c r="I59" s="3" t="s">
        <v>324</v>
      </c>
      <c r="J59" s="26"/>
      <c r="K59" s="27">
        <f t="shared" si="2"/>
        <v>0</v>
      </c>
      <c r="L59" s="27" t="e">
        <f t="shared" si="3"/>
        <v>#DIV/0!</v>
      </c>
      <c r="M59" s="9" t="e">
        <f t="shared" si="4"/>
        <v>#DIV/0!</v>
      </c>
      <c r="N59" s="9" t="e">
        <f t="shared" si="5"/>
        <v>#DIV/0!</v>
      </c>
    </row>
    <row r="60" spans="1:14" x14ac:dyDescent="0.25">
      <c r="A60" s="9" t="s">
        <v>159</v>
      </c>
      <c r="B60" s="3" t="s">
        <v>64</v>
      </c>
      <c r="C60" s="5" t="s">
        <v>712</v>
      </c>
      <c r="D60" s="9" t="str">
        <f t="shared" si="6"/>
        <v>E15</v>
      </c>
      <c r="E60" s="3" t="s">
        <v>622</v>
      </c>
      <c r="F60" s="3" t="s">
        <v>253</v>
      </c>
      <c r="G60" s="9" t="e">
        <f t="shared" si="7"/>
        <v>#DIV/0!</v>
      </c>
      <c r="H60" s="3" t="s">
        <v>64</v>
      </c>
      <c r="I60" s="3" t="s">
        <v>325</v>
      </c>
      <c r="J60" s="26"/>
      <c r="K60" s="27">
        <f t="shared" si="2"/>
        <v>0</v>
      </c>
      <c r="L60" s="27" t="e">
        <f t="shared" si="3"/>
        <v>#DIV/0!</v>
      </c>
      <c r="M60" s="9" t="e">
        <f t="shared" si="4"/>
        <v>#DIV/0!</v>
      </c>
      <c r="N60" s="9" t="e">
        <f t="shared" si="5"/>
        <v>#DIV/0!</v>
      </c>
    </row>
    <row r="61" spans="1:14" x14ac:dyDescent="0.25">
      <c r="A61" s="9" t="s">
        <v>160</v>
      </c>
      <c r="B61" s="3" t="s">
        <v>65</v>
      </c>
      <c r="C61" s="5" t="s">
        <v>712</v>
      </c>
      <c r="D61" s="9" t="str">
        <f t="shared" si="6"/>
        <v>G15</v>
      </c>
      <c r="E61" s="3" t="s">
        <v>622</v>
      </c>
      <c r="F61" s="3" t="s">
        <v>254</v>
      </c>
      <c r="G61" s="9" t="e">
        <f t="shared" si="7"/>
        <v>#DIV/0!</v>
      </c>
      <c r="H61" s="3" t="s">
        <v>65</v>
      </c>
      <c r="I61" s="3" t="s">
        <v>326</v>
      </c>
      <c r="J61" s="26"/>
      <c r="K61" s="27">
        <f t="shared" si="2"/>
        <v>0</v>
      </c>
      <c r="L61" s="27" t="e">
        <f t="shared" si="3"/>
        <v>#DIV/0!</v>
      </c>
      <c r="M61" s="9" t="e">
        <f t="shared" si="4"/>
        <v>#DIV/0!</v>
      </c>
      <c r="N61" s="9" t="e">
        <f t="shared" si="5"/>
        <v>#DIV/0!</v>
      </c>
    </row>
    <row r="62" spans="1:14" x14ac:dyDescent="0.25">
      <c r="A62" s="9" t="s">
        <v>161</v>
      </c>
      <c r="B62" s="3" t="s">
        <v>66</v>
      </c>
      <c r="C62" s="5" t="s">
        <v>712</v>
      </c>
      <c r="D62" s="9" t="str">
        <f t="shared" si="6"/>
        <v>I15</v>
      </c>
      <c r="E62" s="3" t="s">
        <v>622</v>
      </c>
      <c r="F62" s="3" t="s">
        <v>255</v>
      </c>
      <c r="G62" s="9" t="e">
        <f t="shared" si="7"/>
        <v>#DIV/0!</v>
      </c>
      <c r="H62" s="3" t="s">
        <v>66</v>
      </c>
      <c r="I62" s="3" t="s">
        <v>327</v>
      </c>
      <c r="J62" s="26"/>
      <c r="K62" s="27">
        <f t="shared" si="2"/>
        <v>0</v>
      </c>
      <c r="L62" s="27" t="e">
        <f t="shared" si="3"/>
        <v>#DIV/0!</v>
      </c>
      <c r="M62" s="9" t="e">
        <f t="shared" si="4"/>
        <v>#DIV/0!</v>
      </c>
      <c r="N62" s="9" t="e">
        <f t="shared" si="5"/>
        <v>#DIV/0!</v>
      </c>
    </row>
    <row r="63" spans="1:14" x14ac:dyDescent="0.25">
      <c r="A63" s="9" t="s">
        <v>162</v>
      </c>
      <c r="B63" s="3" t="s">
        <v>67</v>
      </c>
      <c r="C63" s="5" t="s">
        <v>712</v>
      </c>
      <c r="D63" s="9" t="str">
        <f t="shared" si="6"/>
        <v>K15</v>
      </c>
      <c r="E63" s="3" t="s">
        <v>622</v>
      </c>
      <c r="F63" s="3" t="s">
        <v>256</v>
      </c>
      <c r="G63" s="9" t="e">
        <f t="shared" si="7"/>
        <v>#DIV/0!</v>
      </c>
      <c r="H63" s="3" t="s">
        <v>67</v>
      </c>
      <c r="I63" s="3" t="s">
        <v>328</v>
      </c>
      <c r="J63" s="26"/>
      <c r="K63" s="27">
        <f t="shared" si="2"/>
        <v>0</v>
      </c>
      <c r="L63" s="27" t="e">
        <f t="shared" si="3"/>
        <v>#DIV/0!</v>
      </c>
      <c r="M63" s="9" t="e">
        <f t="shared" si="4"/>
        <v>#DIV/0!</v>
      </c>
      <c r="N63" s="9" t="e">
        <f t="shared" si="5"/>
        <v>#DIV/0!</v>
      </c>
    </row>
    <row r="64" spans="1:14" x14ac:dyDescent="0.25">
      <c r="A64" s="9" t="s">
        <v>163</v>
      </c>
      <c r="B64" s="3" t="s">
        <v>68</v>
      </c>
      <c r="C64" s="5" t="s">
        <v>712</v>
      </c>
      <c r="D64" s="9" t="str">
        <f t="shared" si="6"/>
        <v>M15</v>
      </c>
      <c r="E64" s="3" t="s">
        <v>622</v>
      </c>
      <c r="F64" s="3" t="s">
        <v>257</v>
      </c>
      <c r="G64" s="9" t="e">
        <f t="shared" si="7"/>
        <v>#DIV/0!</v>
      </c>
      <c r="H64" s="3" t="s">
        <v>68</v>
      </c>
      <c r="I64" s="3" t="s">
        <v>329</v>
      </c>
      <c r="J64" s="26"/>
      <c r="K64" s="27">
        <f t="shared" si="2"/>
        <v>0</v>
      </c>
      <c r="L64" s="27" t="e">
        <f t="shared" si="3"/>
        <v>#DIV/0!</v>
      </c>
      <c r="M64" s="9" t="e">
        <f t="shared" si="4"/>
        <v>#DIV/0!</v>
      </c>
      <c r="N64" s="9" t="e">
        <f t="shared" si="5"/>
        <v>#DIV/0!</v>
      </c>
    </row>
    <row r="65" spans="1:14" x14ac:dyDescent="0.25">
      <c r="A65" s="9" t="s">
        <v>164</v>
      </c>
      <c r="B65" s="3" t="s">
        <v>69</v>
      </c>
      <c r="C65" s="5" t="s">
        <v>712</v>
      </c>
      <c r="D65" s="9" t="str">
        <f t="shared" si="6"/>
        <v>O15</v>
      </c>
      <c r="E65" s="3" t="s">
        <v>622</v>
      </c>
      <c r="F65" s="3" t="s">
        <v>258</v>
      </c>
      <c r="G65" s="9" t="e">
        <f t="shared" si="7"/>
        <v>#DIV/0!</v>
      </c>
      <c r="H65" s="3" t="s">
        <v>69</v>
      </c>
      <c r="I65" s="3" t="s">
        <v>330</v>
      </c>
      <c r="J65" s="26"/>
      <c r="K65" s="27">
        <f t="shared" si="2"/>
        <v>0</v>
      </c>
      <c r="L65" s="27" t="e">
        <f t="shared" si="3"/>
        <v>#DIV/0!</v>
      </c>
      <c r="M65" s="9" t="e">
        <f t="shared" si="4"/>
        <v>#DIV/0!</v>
      </c>
      <c r="N65" s="9" t="e">
        <f t="shared" si="5"/>
        <v>#DIV/0!</v>
      </c>
    </row>
    <row r="66" spans="1:14" x14ac:dyDescent="0.25">
      <c r="A66" s="9" t="s">
        <v>165</v>
      </c>
      <c r="B66" s="3" t="s">
        <v>70</v>
      </c>
      <c r="C66" s="5" t="s">
        <v>712</v>
      </c>
      <c r="D66" s="9" t="str">
        <f t="shared" ref="D66:D96" si="8">VLOOKUP(B66,$H:$N,2,0)</f>
        <v>A17</v>
      </c>
      <c r="E66" s="3" t="s">
        <v>622</v>
      </c>
      <c r="F66" s="3" t="s">
        <v>259</v>
      </c>
      <c r="G66" s="9" t="e">
        <f t="shared" ref="G66:G96" si="9">VLOOKUP(B66,$H:$N,7,0)</f>
        <v>#DIV/0!</v>
      </c>
      <c r="H66" s="3" t="s">
        <v>70</v>
      </c>
      <c r="I66" s="3" t="s">
        <v>331</v>
      </c>
      <c r="J66" s="26"/>
      <c r="K66" s="27">
        <f t="shared" si="2"/>
        <v>0</v>
      </c>
      <c r="L66" s="27" t="e">
        <f t="shared" si="3"/>
        <v>#DIV/0!</v>
      </c>
      <c r="M66" s="9" t="e">
        <f t="shared" si="4"/>
        <v>#DIV/0!</v>
      </c>
      <c r="N66" s="9" t="e">
        <f t="shared" si="5"/>
        <v>#DIV/0!</v>
      </c>
    </row>
    <row r="67" spans="1:14" x14ac:dyDescent="0.25">
      <c r="A67" s="9" t="s">
        <v>166</v>
      </c>
      <c r="B67" s="3" t="s">
        <v>71</v>
      </c>
      <c r="C67" s="5" t="s">
        <v>712</v>
      </c>
      <c r="D67" s="9" t="str">
        <f t="shared" si="8"/>
        <v>C17</v>
      </c>
      <c r="E67" s="3" t="s">
        <v>622</v>
      </c>
      <c r="F67" s="3" t="s">
        <v>260</v>
      </c>
      <c r="G67" s="9" t="e">
        <f t="shared" si="9"/>
        <v>#DIV/0!</v>
      </c>
      <c r="H67" s="3" t="s">
        <v>71</v>
      </c>
      <c r="I67" s="3" t="s">
        <v>332</v>
      </c>
      <c r="J67" s="26"/>
      <c r="K67" s="27">
        <f t="shared" ref="K67:K95" si="10">J67*10^6/(160*660)</f>
        <v>0</v>
      </c>
      <c r="L67" s="27" t="e">
        <f t="shared" ref="L67:L95" si="11">6*10/K67</f>
        <v>#DIV/0!</v>
      </c>
      <c r="M67" s="9" t="e">
        <f t="shared" ref="M67:M95" si="12">ROUND(L67*1000/25,0)</f>
        <v>#DIV/0!</v>
      </c>
      <c r="N67" s="9" t="e">
        <f t="shared" ref="N67:N95" si="13">M67*25</f>
        <v>#DIV/0!</v>
      </c>
    </row>
    <row r="68" spans="1:14" x14ac:dyDescent="0.25">
      <c r="A68" s="9" t="s">
        <v>167</v>
      </c>
      <c r="B68" s="3" t="s">
        <v>72</v>
      </c>
      <c r="C68" s="5" t="s">
        <v>712</v>
      </c>
      <c r="D68" s="9" t="str">
        <f t="shared" si="8"/>
        <v>E17</v>
      </c>
      <c r="E68" s="3" t="s">
        <v>622</v>
      </c>
      <c r="F68" s="3" t="s">
        <v>261</v>
      </c>
      <c r="G68" s="9" t="e">
        <f t="shared" si="9"/>
        <v>#DIV/0!</v>
      </c>
      <c r="H68" s="3" t="s">
        <v>72</v>
      </c>
      <c r="I68" s="3" t="s">
        <v>333</v>
      </c>
      <c r="J68" s="26"/>
      <c r="K68" s="27">
        <f t="shared" si="10"/>
        <v>0</v>
      </c>
      <c r="L68" s="27" t="e">
        <f t="shared" si="11"/>
        <v>#DIV/0!</v>
      </c>
      <c r="M68" s="9" t="e">
        <f t="shared" si="12"/>
        <v>#DIV/0!</v>
      </c>
      <c r="N68" s="9" t="e">
        <f t="shared" si="13"/>
        <v>#DIV/0!</v>
      </c>
    </row>
    <row r="69" spans="1:14" x14ac:dyDescent="0.25">
      <c r="A69" s="9" t="s">
        <v>168</v>
      </c>
      <c r="B69" s="3" t="s">
        <v>73</v>
      </c>
      <c r="C69" s="5" t="s">
        <v>712</v>
      </c>
      <c r="D69" s="9" t="str">
        <f t="shared" si="8"/>
        <v>G17</v>
      </c>
      <c r="E69" s="3" t="s">
        <v>622</v>
      </c>
      <c r="F69" s="3" t="s">
        <v>262</v>
      </c>
      <c r="G69" s="9" t="e">
        <f t="shared" si="9"/>
        <v>#DIV/0!</v>
      </c>
      <c r="H69" s="3" t="s">
        <v>73</v>
      </c>
      <c r="I69" s="3" t="s">
        <v>334</v>
      </c>
      <c r="J69" s="26"/>
      <c r="K69" s="27">
        <f t="shared" si="10"/>
        <v>0</v>
      </c>
      <c r="L69" s="27" t="e">
        <f t="shared" si="11"/>
        <v>#DIV/0!</v>
      </c>
      <c r="M69" s="9" t="e">
        <f t="shared" si="12"/>
        <v>#DIV/0!</v>
      </c>
      <c r="N69" s="9" t="e">
        <f t="shared" si="13"/>
        <v>#DIV/0!</v>
      </c>
    </row>
    <row r="70" spans="1:14" x14ac:dyDescent="0.25">
      <c r="A70" s="9" t="s">
        <v>169</v>
      </c>
      <c r="B70" s="3" t="s">
        <v>74</v>
      </c>
      <c r="C70" s="5" t="s">
        <v>712</v>
      </c>
      <c r="D70" s="9" t="str">
        <f t="shared" si="8"/>
        <v>I17</v>
      </c>
      <c r="E70" s="3" t="s">
        <v>622</v>
      </c>
      <c r="F70" s="3" t="s">
        <v>263</v>
      </c>
      <c r="G70" s="9" t="e">
        <f t="shared" si="9"/>
        <v>#DIV/0!</v>
      </c>
      <c r="H70" s="3" t="s">
        <v>74</v>
      </c>
      <c r="I70" s="3" t="s">
        <v>335</v>
      </c>
      <c r="J70" s="26"/>
      <c r="K70" s="27">
        <f t="shared" si="10"/>
        <v>0</v>
      </c>
      <c r="L70" s="27" t="e">
        <f t="shared" si="11"/>
        <v>#DIV/0!</v>
      </c>
      <c r="M70" s="9" t="e">
        <f t="shared" si="12"/>
        <v>#DIV/0!</v>
      </c>
      <c r="N70" s="9" t="e">
        <f t="shared" si="13"/>
        <v>#DIV/0!</v>
      </c>
    </row>
    <row r="71" spans="1:14" x14ac:dyDescent="0.25">
      <c r="A71" s="9" t="s">
        <v>170</v>
      </c>
      <c r="B71" s="3" t="s">
        <v>75</v>
      </c>
      <c r="C71" s="5" t="s">
        <v>712</v>
      </c>
      <c r="D71" s="9" t="str">
        <f t="shared" si="8"/>
        <v>K17</v>
      </c>
      <c r="E71" s="3" t="s">
        <v>622</v>
      </c>
      <c r="F71" s="3" t="s">
        <v>264</v>
      </c>
      <c r="G71" s="9" t="e">
        <f t="shared" si="9"/>
        <v>#DIV/0!</v>
      </c>
      <c r="H71" s="3" t="s">
        <v>75</v>
      </c>
      <c r="I71" s="3" t="s">
        <v>336</v>
      </c>
      <c r="J71" s="26"/>
      <c r="K71" s="27">
        <f t="shared" si="10"/>
        <v>0</v>
      </c>
      <c r="L71" s="27" t="e">
        <f t="shared" si="11"/>
        <v>#DIV/0!</v>
      </c>
      <c r="M71" s="9" t="e">
        <f t="shared" si="12"/>
        <v>#DIV/0!</v>
      </c>
      <c r="N71" s="9" t="e">
        <f t="shared" si="13"/>
        <v>#DIV/0!</v>
      </c>
    </row>
    <row r="72" spans="1:14" x14ac:dyDescent="0.25">
      <c r="A72" s="9" t="s">
        <v>171</v>
      </c>
      <c r="B72" s="3" t="s">
        <v>76</v>
      </c>
      <c r="C72" s="5" t="s">
        <v>712</v>
      </c>
      <c r="D72" s="9" t="str">
        <f t="shared" si="8"/>
        <v>M17</v>
      </c>
      <c r="E72" s="3" t="s">
        <v>622</v>
      </c>
      <c r="F72" s="3" t="s">
        <v>265</v>
      </c>
      <c r="G72" s="9" t="e">
        <f t="shared" si="9"/>
        <v>#DIV/0!</v>
      </c>
      <c r="H72" s="3" t="s">
        <v>76</v>
      </c>
      <c r="I72" s="3" t="s">
        <v>337</v>
      </c>
      <c r="J72" s="26"/>
      <c r="K72" s="27">
        <f t="shared" si="10"/>
        <v>0</v>
      </c>
      <c r="L72" s="27" t="e">
        <f t="shared" si="11"/>
        <v>#DIV/0!</v>
      </c>
      <c r="M72" s="9" t="e">
        <f t="shared" si="12"/>
        <v>#DIV/0!</v>
      </c>
      <c r="N72" s="9" t="e">
        <f t="shared" si="13"/>
        <v>#DIV/0!</v>
      </c>
    </row>
    <row r="73" spans="1:14" x14ac:dyDescent="0.25">
      <c r="A73" s="9" t="s">
        <v>172</v>
      </c>
      <c r="B73" s="3" t="s">
        <v>77</v>
      </c>
      <c r="C73" s="5" t="s">
        <v>712</v>
      </c>
      <c r="D73" s="9" t="str">
        <f t="shared" si="8"/>
        <v>O17</v>
      </c>
      <c r="E73" s="3" t="s">
        <v>622</v>
      </c>
      <c r="F73" s="3" t="s">
        <v>266</v>
      </c>
      <c r="G73" s="9" t="e">
        <f t="shared" si="9"/>
        <v>#DIV/0!</v>
      </c>
      <c r="H73" s="3" t="s">
        <v>77</v>
      </c>
      <c r="I73" s="3" t="s">
        <v>338</v>
      </c>
      <c r="J73" s="26"/>
      <c r="K73" s="27">
        <f t="shared" si="10"/>
        <v>0</v>
      </c>
      <c r="L73" s="27" t="e">
        <f t="shared" si="11"/>
        <v>#DIV/0!</v>
      </c>
      <c r="M73" s="9" t="e">
        <f t="shared" si="12"/>
        <v>#DIV/0!</v>
      </c>
      <c r="N73" s="9" t="e">
        <f t="shared" si="13"/>
        <v>#DIV/0!</v>
      </c>
    </row>
    <row r="74" spans="1:14" x14ac:dyDescent="0.25">
      <c r="A74" s="9" t="s">
        <v>173</v>
      </c>
      <c r="B74" s="3" t="s">
        <v>78</v>
      </c>
      <c r="C74" s="5" t="s">
        <v>712</v>
      </c>
      <c r="D74" s="9" t="str">
        <f t="shared" si="8"/>
        <v>A19</v>
      </c>
      <c r="E74" s="3" t="s">
        <v>622</v>
      </c>
      <c r="F74" s="3" t="s">
        <v>267</v>
      </c>
      <c r="G74" s="9" t="e">
        <f t="shared" si="9"/>
        <v>#DIV/0!</v>
      </c>
      <c r="H74" s="3" t="s">
        <v>78</v>
      </c>
      <c r="I74" s="3" t="s">
        <v>339</v>
      </c>
      <c r="J74" s="26"/>
      <c r="K74" s="27">
        <f t="shared" si="10"/>
        <v>0</v>
      </c>
      <c r="L74" s="27" t="e">
        <f t="shared" si="11"/>
        <v>#DIV/0!</v>
      </c>
      <c r="M74" s="9" t="e">
        <f t="shared" si="12"/>
        <v>#DIV/0!</v>
      </c>
      <c r="N74" s="9" t="e">
        <f t="shared" si="13"/>
        <v>#DIV/0!</v>
      </c>
    </row>
    <row r="75" spans="1:14" x14ac:dyDescent="0.25">
      <c r="A75" s="9" t="s">
        <v>174</v>
      </c>
      <c r="B75" s="3" t="s">
        <v>79</v>
      </c>
      <c r="C75" s="5" t="s">
        <v>712</v>
      </c>
      <c r="D75" s="9" t="str">
        <f t="shared" si="8"/>
        <v>C19</v>
      </c>
      <c r="E75" s="3" t="s">
        <v>622</v>
      </c>
      <c r="F75" s="3" t="s">
        <v>268</v>
      </c>
      <c r="G75" s="9" t="e">
        <f t="shared" si="9"/>
        <v>#DIV/0!</v>
      </c>
      <c r="H75" s="3" t="s">
        <v>79</v>
      </c>
      <c r="I75" s="3" t="s">
        <v>340</v>
      </c>
      <c r="J75" s="26"/>
      <c r="K75" s="27">
        <f t="shared" si="10"/>
        <v>0</v>
      </c>
      <c r="L75" s="27" t="e">
        <f t="shared" si="11"/>
        <v>#DIV/0!</v>
      </c>
      <c r="M75" s="9" t="e">
        <f t="shared" si="12"/>
        <v>#DIV/0!</v>
      </c>
      <c r="N75" s="9" t="e">
        <f t="shared" si="13"/>
        <v>#DIV/0!</v>
      </c>
    </row>
    <row r="76" spans="1:14" x14ac:dyDescent="0.25">
      <c r="A76" s="9" t="s">
        <v>175</v>
      </c>
      <c r="B76" s="3" t="s">
        <v>80</v>
      </c>
      <c r="C76" s="5" t="s">
        <v>712</v>
      </c>
      <c r="D76" s="9" t="str">
        <f t="shared" si="8"/>
        <v>E19</v>
      </c>
      <c r="E76" s="3" t="s">
        <v>622</v>
      </c>
      <c r="F76" s="3" t="s">
        <v>269</v>
      </c>
      <c r="G76" s="9" t="e">
        <f t="shared" si="9"/>
        <v>#DIV/0!</v>
      </c>
      <c r="H76" s="3" t="s">
        <v>80</v>
      </c>
      <c r="I76" s="3" t="s">
        <v>341</v>
      </c>
      <c r="J76" s="26"/>
      <c r="K76" s="27">
        <f t="shared" si="10"/>
        <v>0</v>
      </c>
      <c r="L76" s="27" t="e">
        <f t="shared" si="11"/>
        <v>#DIV/0!</v>
      </c>
      <c r="M76" s="9" t="e">
        <f t="shared" si="12"/>
        <v>#DIV/0!</v>
      </c>
      <c r="N76" s="9" t="e">
        <f t="shared" si="13"/>
        <v>#DIV/0!</v>
      </c>
    </row>
    <row r="77" spans="1:14" x14ac:dyDescent="0.25">
      <c r="A77" s="9" t="s">
        <v>176</v>
      </c>
      <c r="B77" s="3" t="s">
        <v>81</v>
      </c>
      <c r="C77" s="5" t="s">
        <v>712</v>
      </c>
      <c r="D77" s="9" t="str">
        <f t="shared" si="8"/>
        <v>G19</v>
      </c>
      <c r="E77" s="3" t="s">
        <v>622</v>
      </c>
      <c r="F77" s="3" t="s">
        <v>270</v>
      </c>
      <c r="G77" s="9" t="e">
        <f t="shared" si="9"/>
        <v>#DIV/0!</v>
      </c>
      <c r="H77" s="3" t="s">
        <v>81</v>
      </c>
      <c r="I77" s="3" t="s">
        <v>342</v>
      </c>
      <c r="J77" s="26"/>
      <c r="K77" s="27">
        <f t="shared" si="10"/>
        <v>0</v>
      </c>
      <c r="L77" s="27" t="e">
        <f t="shared" si="11"/>
        <v>#DIV/0!</v>
      </c>
      <c r="M77" s="9" t="e">
        <f t="shared" si="12"/>
        <v>#DIV/0!</v>
      </c>
      <c r="N77" s="9" t="e">
        <f t="shared" si="13"/>
        <v>#DIV/0!</v>
      </c>
    </row>
    <row r="78" spans="1:14" x14ac:dyDescent="0.25">
      <c r="A78" s="9" t="s">
        <v>177</v>
      </c>
      <c r="B78" s="3" t="s">
        <v>82</v>
      </c>
      <c r="C78" s="5" t="s">
        <v>712</v>
      </c>
      <c r="D78" s="9" t="str">
        <f t="shared" si="8"/>
        <v>I19</v>
      </c>
      <c r="E78" s="3" t="s">
        <v>622</v>
      </c>
      <c r="F78" s="3" t="s">
        <v>271</v>
      </c>
      <c r="G78" s="9" t="e">
        <f t="shared" si="9"/>
        <v>#DIV/0!</v>
      </c>
      <c r="H78" s="3" t="s">
        <v>82</v>
      </c>
      <c r="I78" s="3" t="s">
        <v>343</v>
      </c>
      <c r="J78" s="26"/>
      <c r="K78" s="27">
        <f t="shared" si="10"/>
        <v>0</v>
      </c>
      <c r="L78" s="27" t="e">
        <f t="shared" si="11"/>
        <v>#DIV/0!</v>
      </c>
      <c r="M78" s="9" t="e">
        <f t="shared" si="12"/>
        <v>#DIV/0!</v>
      </c>
      <c r="N78" s="9" t="e">
        <f t="shared" si="13"/>
        <v>#DIV/0!</v>
      </c>
    </row>
    <row r="79" spans="1:14" x14ac:dyDescent="0.25">
      <c r="A79" s="9" t="s">
        <v>178</v>
      </c>
      <c r="B79" s="3" t="s">
        <v>83</v>
      </c>
      <c r="C79" s="5" t="s">
        <v>712</v>
      </c>
      <c r="D79" s="9" t="str">
        <f t="shared" si="8"/>
        <v>K19</v>
      </c>
      <c r="E79" s="3" t="s">
        <v>622</v>
      </c>
      <c r="F79" s="3" t="s">
        <v>272</v>
      </c>
      <c r="G79" s="9" t="e">
        <f t="shared" si="9"/>
        <v>#DIV/0!</v>
      </c>
      <c r="H79" s="3" t="s">
        <v>83</v>
      </c>
      <c r="I79" s="3" t="s">
        <v>344</v>
      </c>
      <c r="J79" s="26"/>
      <c r="K79" s="27">
        <f t="shared" si="10"/>
        <v>0</v>
      </c>
      <c r="L79" s="27" t="e">
        <f t="shared" si="11"/>
        <v>#DIV/0!</v>
      </c>
      <c r="M79" s="9" t="e">
        <f t="shared" si="12"/>
        <v>#DIV/0!</v>
      </c>
      <c r="N79" s="9" t="e">
        <f t="shared" si="13"/>
        <v>#DIV/0!</v>
      </c>
    </row>
    <row r="80" spans="1:14" x14ac:dyDescent="0.25">
      <c r="A80" s="9" t="s">
        <v>179</v>
      </c>
      <c r="B80" s="3" t="s">
        <v>84</v>
      </c>
      <c r="C80" s="5" t="s">
        <v>712</v>
      </c>
      <c r="D80" s="9" t="str">
        <f t="shared" si="8"/>
        <v>M19</v>
      </c>
      <c r="E80" s="3" t="s">
        <v>622</v>
      </c>
      <c r="F80" s="3" t="s">
        <v>273</v>
      </c>
      <c r="G80" s="9" t="e">
        <f t="shared" si="9"/>
        <v>#DIV/0!</v>
      </c>
      <c r="H80" s="3" t="s">
        <v>84</v>
      </c>
      <c r="I80" s="3" t="s">
        <v>345</v>
      </c>
      <c r="J80" s="26"/>
      <c r="K80" s="27">
        <f t="shared" si="10"/>
        <v>0</v>
      </c>
      <c r="L80" s="27" t="e">
        <f t="shared" si="11"/>
        <v>#DIV/0!</v>
      </c>
      <c r="M80" s="9" t="e">
        <f t="shared" si="12"/>
        <v>#DIV/0!</v>
      </c>
      <c r="N80" s="9" t="e">
        <f t="shared" si="13"/>
        <v>#DIV/0!</v>
      </c>
    </row>
    <row r="81" spans="1:14" x14ac:dyDescent="0.25">
      <c r="A81" s="9" t="s">
        <v>180</v>
      </c>
      <c r="B81" s="3" t="s">
        <v>85</v>
      </c>
      <c r="C81" s="5" t="s">
        <v>712</v>
      </c>
      <c r="D81" s="9" t="str">
        <f t="shared" si="8"/>
        <v>O19</v>
      </c>
      <c r="E81" s="3" t="s">
        <v>622</v>
      </c>
      <c r="F81" s="3" t="s">
        <v>274</v>
      </c>
      <c r="G81" s="9" t="e">
        <f t="shared" si="9"/>
        <v>#DIV/0!</v>
      </c>
      <c r="H81" s="3" t="s">
        <v>85</v>
      </c>
      <c r="I81" s="3" t="s">
        <v>346</v>
      </c>
      <c r="J81" s="26"/>
      <c r="K81" s="27">
        <f t="shared" si="10"/>
        <v>0</v>
      </c>
      <c r="L81" s="27" t="e">
        <f t="shared" si="11"/>
        <v>#DIV/0!</v>
      </c>
      <c r="M81" s="9" t="e">
        <f t="shared" si="12"/>
        <v>#DIV/0!</v>
      </c>
      <c r="N81" s="9" t="e">
        <f t="shared" si="13"/>
        <v>#DIV/0!</v>
      </c>
    </row>
    <row r="82" spans="1:14" x14ac:dyDescent="0.25">
      <c r="A82" s="9" t="s">
        <v>181</v>
      </c>
      <c r="B82" s="3" t="s">
        <v>86</v>
      </c>
      <c r="C82" s="5" t="s">
        <v>712</v>
      </c>
      <c r="D82" s="9" t="str">
        <f t="shared" si="8"/>
        <v>A21</v>
      </c>
      <c r="E82" s="3" t="s">
        <v>622</v>
      </c>
      <c r="F82" s="3" t="s">
        <v>275</v>
      </c>
      <c r="G82" s="9" t="e">
        <f t="shared" si="9"/>
        <v>#DIV/0!</v>
      </c>
      <c r="H82" s="3" t="s">
        <v>86</v>
      </c>
      <c r="I82" s="3" t="s">
        <v>347</v>
      </c>
      <c r="J82" s="26"/>
      <c r="K82" s="27">
        <f t="shared" si="10"/>
        <v>0</v>
      </c>
      <c r="L82" s="27" t="e">
        <f t="shared" si="11"/>
        <v>#DIV/0!</v>
      </c>
      <c r="M82" s="9" t="e">
        <f t="shared" si="12"/>
        <v>#DIV/0!</v>
      </c>
      <c r="N82" s="9" t="e">
        <f t="shared" si="13"/>
        <v>#DIV/0!</v>
      </c>
    </row>
    <row r="83" spans="1:14" x14ac:dyDescent="0.25">
      <c r="A83" s="9" t="s">
        <v>182</v>
      </c>
      <c r="B83" s="3" t="s">
        <v>87</v>
      </c>
      <c r="C83" s="5" t="s">
        <v>712</v>
      </c>
      <c r="D83" s="9" t="str">
        <f t="shared" si="8"/>
        <v>C21</v>
      </c>
      <c r="E83" s="3" t="s">
        <v>622</v>
      </c>
      <c r="F83" s="3" t="s">
        <v>276</v>
      </c>
      <c r="G83" s="9" t="e">
        <f t="shared" si="9"/>
        <v>#DIV/0!</v>
      </c>
      <c r="H83" s="3" t="s">
        <v>87</v>
      </c>
      <c r="I83" s="3" t="s">
        <v>348</v>
      </c>
      <c r="J83" s="26"/>
      <c r="K83" s="27">
        <f t="shared" si="10"/>
        <v>0</v>
      </c>
      <c r="L83" s="27" t="e">
        <f t="shared" si="11"/>
        <v>#DIV/0!</v>
      </c>
      <c r="M83" s="9" t="e">
        <f t="shared" si="12"/>
        <v>#DIV/0!</v>
      </c>
      <c r="N83" s="9" t="e">
        <f t="shared" si="13"/>
        <v>#DIV/0!</v>
      </c>
    </row>
    <row r="84" spans="1:14" x14ac:dyDescent="0.25">
      <c r="A84" s="9" t="s">
        <v>183</v>
      </c>
      <c r="B84" s="3" t="s">
        <v>88</v>
      </c>
      <c r="C84" s="5" t="s">
        <v>712</v>
      </c>
      <c r="D84" s="9" t="str">
        <f t="shared" si="8"/>
        <v>E21</v>
      </c>
      <c r="E84" s="3" t="s">
        <v>622</v>
      </c>
      <c r="F84" s="3" t="s">
        <v>277</v>
      </c>
      <c r="G84" s="9" t="e">
        <f t="shared" si="9"/>
        <v>#DIV/0!</v>
      </c>
      <c r="H84" s="3" t="s">
        <v>88</v>
      </c>
      <c r="I84" s="3" t="s">
        <v>349</v>
      </c>
      <c r="J84" s="26"/>
      <c r="K84" s="27">
        <f t="shared" si="10"/>
        <v>0</v>
      </c>
      <c r="L84" s="27" t="e">
        <f t="shared" si="11"/>
        <v>#DIV/0!</v>
      </c>
      <c r="M84" s="9" t="e">
        <f t="shared" si="12"/>
        <v>#DIV/0!</v>
      </c>
      <c r="N84" s="9" t="e">
        <f t="shared" si="13"/>
        <v>#DIV/0!</v>
      </c>
    </row>
    <row r="85" spans="1:14" x14ac:dyDescent="0.25">
      <c r="A85" s="9" t="s">
        <v>184</v>
      </c>
      <c r="B85" s="3" t="s">
        <v>89</v>
      </c>
      <c r="C85" s="5" t="s">
        <v>712</v>
      </c>
      <c r="D85" s="9" t="str">
        <f t="shared" si="8"/>
        <v>G21</v>
      </c>
      <c r="E85" s="3" t="s">
        <v>622</v>
      </c>
      <c r="F85" s="3" t="s">
        <v>278</v>
      </c>
      <c r="G85" s="9" t="e">
        <f t="shared" si="9"/>
        <v>#DIV/0!</v>
      </c>
      <c r="H85" s="3" t="s">
        <v>89</v>
      </c>
      <c r="I85" s="3" t="s">
        <v>350</v>
      </c>
      <c r="J85" s="26"/>
      <c r="K85" s="27">
        <f t="shared" si="10"/>
        <v>0</v>
      </c>
      <c r="L85" s="27" t="e">
        <f t="shared" si="11"/>
        <v>#DIV/0!</v>
      </c>
      <c r="M85" s="9" t="e">
        <f t="shared" si="12"/>
        <v>#DIV/0!</v>
      </c>
      <c r="N85" s="9" t="e">
        <f t="shared" si="13"/>
        <v>#DIV/0!</v>
      </c>
    </row>
    <row r="86" spans="1:14" x14ac:dyDescent="0.25">
      <c r="A86" s="9" t="s">
        <v>185</v>
      </c>
      <c r="B86" s="3" t="s">
        <v>90</v>
      </c>
      <c r="C86" s="5" t="s">
        <v>712</v>
      </c>
      <c r="D86" s="9" t="str">
        <f t="shared" si="8"/>
        <v>I21</v>
      </c>
      <c r="E86" s="3" t="s">
        <v>622</v>
      </c>
      <c r="F86" s="3" t="s">
        <v>279</v>
      </c>
      <c r="G86" s="9" t="e">
        <f t="shared" si="9"/>
        <v>#DIV/0!</v>
      </c>
      <c r="H86" s="3" t="s">
        <v>90</v>
      </c>
      <c r="I86" s="3" t="s">
        <v>351</v>
      </c>
      <c r="J86" s="26"/>
      <c r="K86" s="27">
        <f t="shared" si="10"/>
        <v>0</v>
      </c>
      <c r="L86" s="27" t="e">
        <f t="shared" si="11"/>
        <v>#DIV/0!</v>
      </c>
      <c r="M86" s="9" t="e">
        <f t="shared" si="12"/>
        <v>#DIV/0!</v>
      </c>
      <c r="N86" s="9" t="e">
        <f t="shared" si="13"/>
        <v>#DIV/0!</v>
      </c>
    </row>
    <row r="87" spans="1:14" x14ac:dyDescent="0.25">
      <c r="A87" s="9" t="s">
        <v>186</v>
      </c>
      <c r="B87" s="3" t="s">
        <v>91</v>
      </c>
      <c r="C87" s="5" t="s">
        <v>712</v>
      </c>
      <c r="D87" s="9" t="str">
        <f t="shared" si="8"/>
        <v>K21</v>
      </c>
      <c r="E87" s="3" t="s">
        <v>622</v>
      </c>
      <c r="F87" s="3" t="s">
        <v>280</v>
      </c>
      <c r="G87" s="9" t="e">
        <f t="shared" si="9"/>
        <v>#DIV/0!</v>
      </c>
      <c r="H87" s="3" t="s">
        <v>91</v>
      </c>
      <c r="I87" s="3" t="s">
        <v>352</v>
      </c>
      <c r="J87" s="26"/>
      <c r="K87" s="27">
        <f t="shared" si="10"/>
        <v>0</v>
      </c>
      <c r="L87" s="27" t="e">
        <f t="shared" si="11"/>
        <v>#DIV/0!</v>
      </c>
      <c r="M87" s="9" t="e">
        <f t="shared" si="12"/>
        <v>#DIV/0!</v>
      </c>
      <c r="N87" s="9" t="e">
        <f t="shared" si="13"/>
        <v>#DIV/0!</v>
      </c>
    </row>
    <row r="88" spans="1:14" x14ac:dyDescent="0.25">
      <c r="A88" s="9" t="s">
        <v>187</v>
      </c>
      <c r="B88" s="3" t="s">
        <v>92</v>
      </c>
      <c r="C88" s="5" t="s">
        <v>712</v>
      </c>
      <c r="D88" s="9" t="str">
        <f t="shared" si="8"/>
        <v>M21</v>
      </c>
      <c r="E88" s="3" t="s">
        <v>622</v>
      </c>
      <c r="F88" s="3" t="s">
        <v>281</v>
      </c>
      <c r="G88" s="9" t="e">
        <f t="shared" si="9"/>
        <v>#DIV/0!</v>
      </c>
      <c r="H88" s="3" t="s">
        <v>92</v>
      </c>
      <c r="I88" s="3" t="s">
        <v>353</v>
      </c>
      <c r="J88" s="26"/>
      <c r="K88" s="27">
        <f t="shared" si="10"/>
        <v>0</v>
      </c>
      <c r="L88" s="27" t="e">
        <f t="shared" si="11"/>
        <v>#DIV/0!</v>
      </c>
      <c r="M88" s="9" t="e">
        <f t="shared" si="12"/>
        <v>#DIV/0!</v>
      </c>
      <c r="N88" s="9" t="e">
        <f t="shared" si="13"/>
        <v>#DIV/0!</v>
      </c>
    </row>
    <row r="89" spans="1:14" x14ac:dyDescent="0.25">
      <c r="A89" s="9" t="s">
        <v>188</v>
      </c>
      <c r="B89" s="3" t="s">
        <v>93</v>
      </c>
      <c r="C89" s="5" t="s">
        <v>712</v>
      </c>
      <c r="D89" s="9" t="str">
        <f t="shared" si="8"/>
        <v>O21</v>
      </c>
      <c r="E89" s="3" t="s">
        <v>622</v>
      </c>
      <c r="F89" s="3" t="s">
        <v>282</v>
      </c>
      <c r="G89" s="9" t="e">
        <f t="shared" si="9"/>
        <v>#DIV/0!</v>
      </c>
      <c r="H89" s="3" t="s">
        <v>93</v>
      </c>
      <c r="I89" s="3" t="s">
        <v>354</v>
      </c>
      <c r="J89" s="26"/>
      <c r="K89" s="27">
        <f t="shared" si="10"/>
        <v>0</v>
      </c>
      <c r="L89" s="27" t="e">
        <f t="shared" si="11"/>
        <v>#DIV/0!</v>
      </c>
      <c r="M89" s="9" t="e">
        <f t="shared" si="12"/>
        <v>#DIV/0!</v>
      </c>
      <c r="N89" s="9" t="e">
        <f t="shared" si="13"/>
        <v>#DIV/0!</v>
      </c>
    </row>
    <row r="90" spans="1:14" x14ac:dyDescent="0.25">
      <c r="A90" s="9" t="s">
        <v>189</v>
      </c>
      <c r="B90" s="3" t="s">
        <v>94</v>
      </c>
      <c r="C90" s="5" t="s">
        <v>712</v>
      </c>
      <c r="D90" s="9" t="str">
        <f t="shared" si="8"/>
        <v>A23</v>
      </c>
      <c r="E90" s="3" t="s">
        <v>622</v>
      </c>
      <c r="F90" s="3" t="s">
        <v>283</v>
      </c>
      <c r="G90" s="9" t="e">
        <f t="shared" si="9"/>
        <v>#DIV/0!</v>
      </c>
      <c r="H90" s="3" t="s">
        <v>94</v>
      </c>
      <c r="I90" s="3" t="s">
        <v>355</v>
      </c>
      <c r="J90" s="26"/>
      <c r="K90" s="27">
        <f t="shared" si="10"/>
        <v>0</v>
      </c>
      <c r="L90" s="27" t="e">
        <f t="shared" si="11"/>
        <v>#DIV/0!</v>
      </c>
      <c r="M90" s="9" t="e">
        <f t="shared" si="12"/>
        <v>#DIV/0!</v>
      </c>
      <c r="N90" s="9" t="e">
        <f t="shared" si="13"/>
        <v>#DIV/0!</v>
      </c>
    </row>
    <row r="91" spans="1:14" x14ac:dyDescent="0.25">
      <c r="A91" s="9" t="s">
        <v>190</v>
      </c>
      <c r="B91" s="3" t="s">
        <v>95</v>
      </c>
      <c r="C91" s="5" t="s">
        <v>712</v>
      </c>
      <c r="D91" s="9" t="str">
        <f t="shared" si="8"/>
        <v>C23</v>
      </c>
      <c r="E91" s="3" t="s">
        <v>622</v>
      </c>
      <c r="F91" s="3" t="s">
        <v>284</v>
      </c>
      <c r="G91" s="9" t="e">
        <f t="shared" si="9"/>
        <v>#DIV/0!</v>
      </c>
      <c r="H91" s="3" t="s">
        <v>95</v>
      </c>
      <c r="I91" s="3" t="s">
        <v>356</v>
      </c>
      <c r="J91" s="26"/>
      <c r="K91" s="27">
        <f t="shared" si="10"/>
        <v>0</v>
      </c>
      <c r="L91" s="27" t="e">
        <f t="shared" si="11"/>
        <v>#DIV/0!</v>
      </c>
      <c r="M91" s="9" t="e">
        <f t="shared" si="12"/>
        <v>#DIV/0!</v>
      </c>
      <c r="N91" s="9" t="e">
        <f t="shared" si="13"/>
        <v>#DIV/0!</v>
      </c>
    </row>
    <row r="92" spans="1:14" x14ac:dyDescent="0.25">
      <c r="A92" s="9" t="s">
        <v>191</v>
      </c>
      <c r="B92" s="3" t="s">
        <v>96</v>
      </c>
      <c r="C92" s="5" t="s">
        <v>712</v>
      </c>
      <c r="D92" s="9" t="str">
        <f t="shared" si="8"/>
        <v>E23</v>
      </c>
      <c r="E92" s="3" t="s">
        <v>622</v>
      </c>
      <c r="F92" s="3" t="s">
        <v>285</v>
      </c>
      <c r="G92" s="9" t="e">
        <f t="shared" si="9"/>
        <v>#DIV/0!</v>
      </c>
      <c r="H92" s="3" t="s">
        <v>96</v>
      </c>
      <c r="I92" s="3" t="s">
        <v>357</v>
      </c>
      <c r="J92" s="26"/>
      <c r="K92" s="27">
        <f t="shared" si="10"/>
        <v>0</v>
      </c>
      <c r="L92" s="27" t="e">
        <f t="shared" si="11"/>
        <v>#DIV/0!</v>
      </c>
      <c r="M92" s="9" t="e">
        <f t="shared" si="12"/>
        <v>#DIV/0!</v>
      </c>
      <c r="N92" s="9" t="e">
        <f t="shared" si="13"/>
        <v>#DIV/0!</v>
      </c>
    </row>
    <row r="93" spans="1:14" x14ac:dyDescent="0.25">
      <c r="A93" s="9" t="s">
        <v>192</v>
      </c>
      <c r="B93" s="3" t="s">
        <v>97</v>
      </c>
      <c r="C93" s="5" t="s">
        <v>712</v>
      </c>
      <c r="D93" s="9" t="str">
        <f t="shared" si="8"/>
        <v>G23</v>
      </c>
      <c r="E93" s="3" t="s">
        <v>622</v>
      </c>
      <c r="F93" s="3" t="s">
        <v>286</v>
      </c>
      <c r="G93" s="9" t="e">
        <f t="shared" si="9"/>
        <v>#DIV/0!</v>
      </c>
      <c r="H93" s="3" t="s">
        <v>97</v>
      </c>
      <c r="I93" s="3" t="s">
        <v>358</v>
      </c>
      <c r="J93" s="26"/>
      <c r="K93" s="27">
        <f t="shared" si="10"/>
        <v>0</v>
      </c>
      <c r="L93" s="27" t="e">
        <f t="shared" si="11"/>
        <v>#DIV/0!</v>
      </c>
      <c r="M93" s="9" t="e">
        <f t="shared" si="12"/>
        <v>#DIV/0!</v>
      </c>
      <c r="N93" s="9" t="e">
        <f t="shared" si="13"/>
        <v>#DIV/0!</v>
      </c>
    </row>
    <row r="94" spans="1:14" x14ac:dyDescent="0.25">
      <c r="A94" s="9" t="s">
        <v>193</v>
      </c>
      <c r="B94" s="3" t="s">
        <v>98</v>
      </c>
      <c r="C94" s="5" t="s">
        <v>712</v>
      </c>
      <c r="D94" s="9" t="str">
        <f t="shared" si="8"/>
        <v>I23</v>
      </c>
      <c r="E94" s="3" t="s">
        <v>622</v>
      </c>
      <c r="F94" s="3" t="s">
        <v>287</v>
      </c>
      <c r="G94" s="9" t="e">
        <f t="shared" si="9"/>
        <v>#DIV/0!</v>
      </c>
      <c r="H94" s="3" t="s">
        <v>98</v>
      </c>
      <c r="I94" s="3" t="s">
        <v>359</v>
      </c>
      <c r="J94" s="26"/>
      <c r="K94" s="27">
        <f t="shared" si="10"/>
        <v>0</v>
      </c>
      <c r="L94" s="27" t="e">
        <f t="shared" si="11"/>
        <v>#DIV/0!</v>
      </c>
      <c r="M94" s="9" t="e">
        <f t="shared" si="12"/>
        <v>#DIV/0!</v>
      </c>
      <c r="N94" s="9" t="e">
        <f t="shared" si="13"/>
        <v>#DIV/0!</v>
      </c>
    </row>
    <row r="95" spans="1:14" x14ac:dyDescent="0.25">
      <c r="A95" s="9" t="s">
        <v>194</v>
      </c>
      <c r="B95" s="3" t="s">
        <v>99</v>
      </c>
      <c r="C95" s="5" t="s">
        <v>712</v>
      </c>
      <c r="D95" s="9" t="str">
        <f t="shared" si="8"/>
        <v>K23</v>
      </c>
      <c r="E95" s="3" t="s">
        <v>622</v>
      </c>
      <c r="F95" s="3" t="s">
        <v>288</v>
      </c>
      <c r="G95" s="9" t="e">
        <f t="shared" si="9"/>
        <v>#DIV/0!</v>
      </c>
      <c r="H95" s="3" t="s">
        <v>99</v>
      </c>
      <c r="I95" s="3" t="s">
        <v>360</v>
      </c>
      <c r="J95" s="26"/>
      <c r="K95" s="27">
        <f t="shared" si="10"/>
        <v>0</v>
      </c>
      <c r="L95" s="27" t="e">
        <f t="shared" si="11"/>
        <v>#DIV/0!</v>
      </c>
      <c r="M95" s="9" t="e">
        <f t="shared" si="12"/>
        <v>#DIV/0!</v>
      </c>
      <c r="N95" s="9" t="e">
        <f t="shared" si="13"/>
        <v>#DIV/0!</v>
      </c>
    </row>
    <row r="96" spans="1:14" s="16" customFormat="1" x14ac:dyDescent="0.25">
      <c r="A96" s="21" t="s">
        <v>632</v>
      </c>
      <c r="B96" s="18" t="s">
        <v>6</v>
      </c>
      <c r="C96" s="16" t="s">
        <v>712</v>
      </c>
      <c r="D96" s="21" t="str">
        <f t="shared" si="8"/>
        <v>A1</v>
      </c>
      <c r="E96" s="18" t="s">
        <v>622</v>
      </c>
      <c r="F96" s="18" t="s">
        <v>531</v>
      </c>
      <c r="G96" s="21" t="e">
        <f t="shared" si="9"/>
        <v>#DIV/0!</v>
      </c>
      <c r="H96" s="18"/>
      <c r="I96" s="18"/>
      <c r="J96" s="18"/>
      <c r="K96" s="18"/>
      <c r="L96" s="18"/>
      <c r="M96" s="18"/>
      <c r="N96" s="18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0BC55-4F3E-47E7-B024-6E0EDF392BC0}">
  <dimension ref="A1:F5"/>
  <sheetViews>
    <sheetView workbookViewId="0">
      <selection activeCell="B8" sqref="B8:B9"/>
    </sheetView>
  </sheetViews>
  <sheetFormatPr defaultRowHeight="14.25" x14ac:dyDescent="0.2"/>
  <sheetData>
    <row r="1" spans="1:6" x14ac:dyDescent="0.2">
      <c r="B1">
        <v>1</v>
      </c>
      <c r="C1">
        <v>2</v>
      </c>
      <c r="D1">
        <v>3</v>
      </c>
      <c r="E1">
        <v>4</v>
      </c>
    </row>
    <row r="2" spans="1:6" x14ac:dyDescent="0.2">
      <c r="A2" t="s">
        <v>727</v>
      </c>
      <c r="B2" s="28">
        <v>67</v>
      </c>
      <c r="D2" s="28"/>
      <c r="F2" s="28"/>
    </row>
    <row r="3" spans="1:6" x14ac:dyDescent="0.2">
      <c r="A3" t="s">
        <v>728</v>
      </c>
      <c r="B3" s="29">
        <v>34</v>
      </c>
      <c r="D3" s="29"/>
      <c r="F3" s="29"/>
    </row>
    <row r="4" spans="1:6" x14ac:dyDescent="0.2">
      <c r="A4" t="s">
        <v>729</v>
      </c>
      <c r="B4" s="28"/>
      <c r="D4" s="28"/>
      <c r="F4" s="28"/>
    </row>
    <row r="5" spans="1:6" x14ac:dyDescent="0.2">
      <c r="A5" t="s">
        <v>730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0B382-0A03-44C3-A8E6-CE5A58F0E5F0}">
  <dimension ref="A1:N97"/>
  <sheetViews>
    <sheetView zoomScaleNormal="100" workbookViewId="0">
      <selection activeCell="F34" sqref="F34"/>
    </sheetView>
  </sheetViews>
  <sheetFormatPr defaultColWidth="8.875" defaultRowHeight="15" x14ac:dyDescent="0.25"/>
  <cols>
    <col min="1" max="1" width="8.875" style="5"/>
    <col min="2" max="2" width="36.75" style="5" customWidth="1"/>
    <col min="3" max="3" width="18" style="5" customWidth="1"/>
    <col min="4" max="5" width="17.625" style="5" customWidth="1"/>
    <col min="6" max="6" width="17.625" style="3" customWidth="1"/>
    <col min="7" max="7" width="17.625" style="5" customWidth="1"/>
    <col min="8" max="8" width="39.375" style="5" bestFit="1" customWidth="1"/>
    <col min="9" max="21" width="17.625" style="5" customWidth="1"/>
    <col min="22" max="16384" width="8.875" style="5"/>
  </cols>
  <sheetData>
    <row r="1" spans="1:14" s="8" customFormat="1" ht="28.9" customHeight="1" x14ac:dyDescent="0.25">
      <c r="A1" s="7" t="s">
        <v>100</v>
      </c>
      <c r="B1" s="7" t="s">
        <v>633</v>
      </c>
      <c r="C1" s="6" t="s">
        <v>723</v>
      </c>
      <c r="D1" s="6" t="s">
        <v>725</v>
      </c>
      <c r="E1" s="6" t="s">
        <v>703</v>
      </c>
      <c r="F1" s="6" t="s">
        <v>726</v>
      </c>
      <c r="G1" s="6" t="s">
        <v>724</v>
      </c>
      <c r="H1" s="7" t="s">
        <v>633</v>
      </c>
      <c r="I1" s="2" t="s">
        <v>0</v>
      </c>
      <c r="J1" s="2" t="s">
        <v>1</v>
      </c>
      <c r="K1" s="7" t="s">
        <v>2</v>
      </c>
      <c r="L1" s="7" t="s">
        <v>3</v>
      </c>
      <c r="M1" s="7" t="s">
        <v>4</v>
      </c>
      <c r="N1" s="7" t="s">
        <v>431</v>
      </c>
    </row>
    <row r="2" spans="1:14" x14ac:dyDescent="0.25">
      <c r="A2" s="9" t="s">
        <v>101</v>
      </c>
      <c r="B2" s="5" t="s">
        <v>6</v>
      </c>
      <c r="C2" s="5" t="s">
        <v>712</v>
      </c>
      <c r="D2" s="9" t="str">
        <f>VLOOKUP(B2,$H:$N,2,0)</f>
        <v>B1</v>
      </c>
      <c r="E2" s="3" t="s">
        <v>622</v>
      </c>
      <c r="F2" s="3" t="s">
        <v>195</v>
      </c>
      <c r="G2" s="9" t="e">
        <f>VLOOKUP(B2,$H:$N,7,0)</f>
        <v>#DIV/0!</v>
      </c>
      <c r="H2" s="5" t="s">
        <v>6</v>
      </c>
      <c r="I2" s="3" t="s">
        <v>714</v>
      </c>
      <c r="J2" s="27"/>
      <c r="K2" s="27">
        <f>J2*10^6/(160*660)</f>
        <v>0</v>
      </c>
      <c r="L2" s="27" t="e">
        <f>6*10/K2</f>
        <v>#DIV/0!</v>
      </c>
      <c r="M2" s="9" t="e">
        <f>ROUND(L2*1000/25,0)</f>
        <v>#DIV/0!</v>
      </c>
      <c r="N2" s="9" t="e">
        <f>M2*25</f>
        <v>#DIV/0!</v>
      </c>
    </row>
    <row r="3" spans="1:14" x14ac:dyDescent="0.25">
      <c r="A3" s="9" t="s">
        <v>102</v>
      </c>
      <c r="B3" s="5" t="s">
        <v>7</v>
      </c>
      <c r="C3" s="5" t="s">
        <v>712</v>
      </c>
      <c r="D3" s="9" t="str">
        <f t="shared" ref="D3:D66" si="0">VLOOKUP(B3,$H:$N,2,0)</f>
        <v>D1</v>
      </c>
      <c r="E3" s="3" t="s">
        <v>622</v>
      </c>
      <c r="F3" s="3" t="s">
        <v>196</v>
      </c>
      <c r="G3" s="9" t="e">
        <f t="shared" ref="G3:G66" si="1">VLOOKUP(B3,$H:$N,7,0)</f>
        <v>#DIV/0!</v>
      </c>
      <c r="H3" s="5" t="s">
        <v>7</v>
      </c>
      <c r="I3" s="3" t="s">
        <v>715</v>
      </c>
      <c r="J3" s="27"/>
      <c r="K3" s="27">
        <f t="shared" ref="K3:K66" si="2">J3*10^6/(160*660)</f>
        <v>0</v>
      </c>
      <c r="L3" s="27" t="e">
        <f t="shared" ref="L3:L66" si="3">6*10/K3</f>
        <v>#DIV/0!</v>
      </c>
      <c r="M3" s="9" t="e">
        <f t="shared" ref="M3:M66" si="4">ROUND(L3*1000/25,0)</f>
        <v>#DIV/0!</v>
      </c>
      <c r="N3" s="9" t="e">
        <f t="shared" ref="N3:N66" si="5">M3*25</f>
        <v>#DIV/0!</v>
      </c>
    </row>
    <row r="4" spans="1:14" x14ac:dyDescent="0.25">
      <c r="A4" s="9" t="s">
        <v>103</v>
      </c>
      <c r="B4" s="5" t="s">
        <v>8</v>
      </c>
      <c r="C4" s="5" t="s">
        <v>712</v>
      </c>
      <c r="D4" s="9" t="str">
        <f t="shared" si="0"/>
        <v>F1</v>
      </c>
      <c r="E4" s="3" t="s">
        <v>622</v>
      </c>
      <c r="F4" s="3" t="s">
        <v>197</v>
      </c>
      <c r="G4" s="9" t="e">
        <f t="shared" si="1"/>
        <v>#DIV/0!</v>
      </c>
      <c r="H4" s="5" t="s">
        <v>8</v>
      </c>
      <c r="I4" s="3" t="s">
        <v>716</v>
      </c>
      <c r="J4" s="27"/>
      <c r="K4" s="27">
        <f t="shared" si="2"/>
        <v>0</v>
      </c>
      <c r="L4" s="27" t="e">
        <f t="shared" si="3"/>
        <v>#DIV/0!</v>
      </c>
      <c r="M4" s="9" t="e">
        <f t="shared" si="4"/>
        <v>#DIV/0!</v>
      </c>
      <c r="N4" s="9" t="e">
        <f t="shared" si="5"/>
        <v>#DIV/0!</v>
      </c>
    </row>
    <row r="5" spans="1:14" x14ac:dyDescent="0.25">
      <c r="A5" s="9" t="s">
        <v>104</v>
      </c>
      <c r="B5" s="5" t="s">
        <v>9</v>
      </c>
      <c r="C5" s="5" t="s">
        <v>712</v>
      </c>
      <c r="D5" s="9" t="str">
        <f t="shared" si="0"/>
        <v>H1</v>
      </c>
      <c r="E5" s="3" t="s">
        <v>622</v>
      </c>
      <c r="F5" s="3" t="s">
        <v>198</v>
      </c>
      <c r="G5" s="9" t="e">
        <f t="shared" si="1"/>
        <v>#DIV/0!</v>
      </c>
      <c r="H5" s="5" t="s">
        <v>9</v>
      </c>
      <c r="I5" s="3" t="s">
        <v>717</v>
      </c>
      <c r="J5" s="27"/>
      <c r="K5" s="27">
        <f t="shared" si="2"/>
        <v>0</v>
      </c>
      <c r="L5" s="27" t="e">
        <f t="shared" si="3"/>
        <v>#DIV/0!</v>
      </c>
      <c r="M5" s="9" t="e">
        <f t="shared" si="4"/>
        <v>#DIV/0!</v>
      </c>
      <c r="N5" s="9" t="e">
        <f t="shared" si="5"/>
        <v>#DIV/0!</v>
      </c>
    </row>
    <row r="6" spans="1:14" x14ac:dyDescent="0.25">
      <c r="A6" s="9" t="s">
        <v>105</v>
      </c>
      <c r="B6" s="5" t="s">
        <v>10</v>
      </c>
      <c r="C6" s="5" t="s">
        <v>712</v>
      </c>
      <c r="D6" s="9" t="str">
        <f t="shared" si="0"/>
        <v>G1</v>
      </c>
      <c r="E6" s="3" t="s">
        <v>622</v>
      </c>
      <c r="F6" s="3" t="s">
        <v>199</v>
      </c>
      <c r="G6" s="9" t="e">
        <f t="shared" si="1"/>
        <v>#DIV/0!</v>
      </c>
      <c r="H6" s="5" t="s">
        <v>10</v>
      </c>
      <c r="I6" s="3" t="s">
        <v>718</v>
      </c>
      <c r="J6" s="27"/>
      <c r="K6" s="27">
        <f t="shared" si="2"/>
        <v>0</v>
      </c>
      <c r="L6" s="27" t="e">
        <f t="shared" si="3"/>
        <v>#DIV/0!</v>
      </c>
      <c r="M6" s="9" t="e">
        <f t="shared" si="4"/>
        <v>#DIV/0!</v>
      </c>
      <c r="N6" s="9" t="e">
        <f t="shared" si="5"/>
        <v>#DIV/0!</v>
      </c>
    </row>
    <row r="7" spans="1:14" x14ac:dyDescent="0.25">
      <c r="A7" s="9" t="s">
        <v>106</v>
      </c>
      <c r="B7" s="5" t="s">
        <v>11</v>
      </c>
      <c r="C7" s="5" t="s">
        <v>712</v>
      </c>
      <c r="D7" s="9" t="str">
        <f t="shared" si="0"/>
        <v>L1</v>
      </c>
      <c r="E7" s="3" t="s">
        <v>622</v>
      </c>
      <c r="F7" s="3" t="s">
        <v>200</v>
      </c>
      <c r="G7" s="9" t="e">
        <f t="shared" si="1"/>
        <v>#DIV/0!</v>
      </c>
      <c r="H7" s="5" t="s">
        <v>11</v>
      </c>
      <c r="I7" s="3" t="s">
        <v>719</v>
      </c>
      <c r="J7" s="27"/>
      <c r="K7" s="27">
        <f t="shared" si="2"/>
        <v>0</v>
      </c>
      <c r="L7" s="27" t="e">
        <f t="shared" si="3"/>
        <v>#DIV/0!</v>
      </c>
      <c r="M7" s="9" t="e">
        <f t="shared" si="4"/>
        <v>#DIV/0!</v>
      </c>
      <c r="N7" s="9" t="e">
        <f t="shared" si="5"/>
        <v>#DIV/0!</v>
      </c>
    </row>
    <row r="8" spans="1:14" x14ac:dyDescent="0.25">
      <c r="A8" s="9" t="s">
        <v>107</v>
      </c>
      <c r="B8" s="5" t="s">
        <v>12</v>
      </c>
      <c r="C8" s="5" t="s">
        <v>712</v>
      </c>
      <c r="D8" s="9" t="str">
        <f t="shared" si="0"/>
        <v>N1</v>
      </c>
      <c r="E8" s="3" t="s">
        <v>622</v>
      </c>
      <c r="F8" s="3" t="s">
        <v>201</v>
      </c>
      <c r="G8" s="9" t="e">
        <f t="shared" si="1"/>
        <v>#DIV/0!</v>
      </c>
      <c r="H8" s="5" t="s">
        <v>12</v>
      </c>
      <c r="I8" s="3" t="s">
        <v>720</v>
      </c>
      <c r="J8" s="27"/>
      <c r="K8" s="27">
        <f t="shared" si="2"/>
        <v>0</v>
      </c>
      <c r="L8" s="27" t="e">
        <f t="shared" si="3"/>
        <v>#DIV/0!</v>
      </c>
      <c r="M8" s="9" t="e">
        <f t="shared" si="4"/>
        <v>#DIV/0!</v>
      </c>
      <c r="N8" s="9" t="e">
        <f t="shared" si="5"/>
        <v>#DIV/0!</v>
      </c>
    </row>
    <row r="9" spans="1:14" x14ac:dyDescent="0.25">
      <c r="A9" s="9" t="s">
        <v>108</v>
      </c>
      <c r="B9" s="5" t="s">
        <v>13</v>
      </c>
      <c r="C9" s="5" t="s">
        <v>712</v>
      </c>
      <c r="D9" s="9" t="str">
        <f t="shared" si="0"/>
        <v>P1</v>
      </c>
      <c r="E9" s="3" t="s">
        <v>622</v>
      </c>
      <c r="F9" s="3" t="s">
        <v>202</v>
      </c>
      <c r="G9" s="9" t="e">
        <f t="shared" si="1"/>
        <v>#DIV/0!</v>
      </c>
      <c r="H9" s="5" t="s">
        <v>13</v>
      </c>
      <c r="I9" s="3" t="s">
        <v>721</v>
      </c>
      <c r="J9" s="27"/>
      <c r="K9" s="27">
        <f t="shared" si="2"/>
        <v>0</v>
      </c>
      <c r="L9" s="27" t="e">
        <f t="shared" si="3"/>
        <v>#DIV/0!</v>
      </c>
      <c r="M9" s="9" t="e">
        <f t="shared" si="4"/>
        <v>#DIV/0!</v>
      </c>
      <c r="N9" s="9" t="e">
        <f t="shared" si="5"/>
        <v>#DIV/0!</v>
      </c>
    </row>
    <row r="10" spans="1:14" x14ac:dyDescent="0.25">
      <c r="A10" s="9" t="s">
        <v>109</v>
      </c>
      <c r="B10" s="5" t="s">
        <v>14</v>
      </c>
      <c r="C10" s="5" t="s">
        <v>712</v>
      </c>
      <c r="D10" s="9" t="str">
        <f t="shared" si="0"/>
        <v>B3</v>
      </c>
      <c r="E10" s="3" t="s">
        <v>622</v>
      </c>
      <c r="F10" s="3" t="s">
        <v>203</v>
      </c>
      <c r="G10" s="9" t="e">
        <f t="shared" si="1"/>
        <v>#DIV/0!</v>
      </c>
      <c r="H10" s="5" t="s">
        <v>14</v>
      </c>
      <c r="I10" s="3" t="s">
        <v>212</v>
      </c>
      <c r="J10" s="27"/>
      <c r="K10" s="27">
        <f t="shared" si="2"/>
        <v>0</v>
      </c>
      <c r="L10" s="27" t="e">
        <f t="shared" si="3"/>
        <v>#DIV/0!</v>
      </c>
      <c r="M10" s="9" t="e">
        <f t="shared" si="4"/>
        <v>#DIV/0!</v>
      </c>
      <c r="N10" s="9" t="e">
        <f t="shared" si="5"/>
        <v>#DIV/0!</v>
      </c>
    </row>
    <row r="11" spans="1:14" x14ac:dyDescent="0.25">
      <c r="A11" s="9" t="s">
        <v>110</v>
      </c>
      <c r="B11" s="5" t="s">
        <v>15</v>
      </c>
      <c r="C11" s="5" t="s">
        <v>712</v>
      </c>
      <c r="D11" s="9" t="str">
        <f t="shared" si="0"/>
        <v>D3</v>
      </c>
      <c r="E11" s="3" t="s">
        <v>622</v>
      </c>
      <c r="F11" s="3" t="s">
        <v>204</v>
      </c>
      <c r="G11" s="9" t="e">
        <f t="shared" si="1"/>
        <v>#DIV/0!</v>
      </c>
      <c r="H11" s="5" t="s">
        <v>15</v>
      </c>
      <c r="I11" s="3" t="s">
        <v>214</v>
      </c>
      <c r="J11" s="27"/>
      <c r="K11" s="27">
        <f t="shared" si="2"/>
        <v>0</v>
      </c>
      <c r="L11" s="27" t="e">
        <f t="shared" si="3"/>
        <v>#DIV/0!</v>
      </c>
      <c r="M11" s="9" t="e">
        <f t="shared" si="4"/>
        <v>#DIV/0!</v>
      </c>
      <c r="N11" s="9" t="e">
        <f t="shared" si="5"/>
        <v>#DIV/0!</v>
      </c>
    </row>
    <row r="12" spans="1:14" x14ac:dyDescent="0.25">
      <c r="A12" s="9" t="s">
        <v>111</v>
      </c>
      <c r="B12" s="5" t="s">
        <v>16</v>
      </c>
      <c r="C12" s="5" t="s">
        <v>712</v>
      </c>
      <c r="D12" s="9" t="str">
        <f t="shared" si="0"/>
        <v>F3</v>
      </c>
      <c r="E12" s="3" t="s">
        <v>622</v>
      </c>
      <c r="F12" s="3" t="s">
        <v>205</v>
      </c>
      <c r="G12" s="9" t="e">
        <f t="shared" si="1"/>
        <v>#DIV/0!</v>
      </c>
      <c r="H12" s="5" t="s">
        <v>16</v>
      </c>
      <c r="I12" s="3" t="s">
        <v>216</v>
      </c>
      <c r="J12" s="27"/>
      <c r="K12" s="27">
        <f t="shared" si="2"/>
        <v>0</v>
      </c>
      <c r="L12" s="27" t="e">
        <f t="shared" si="3"/>
        <v>#DIV/0!</v>
      </c>
      <c r="M12" s="9" t="e">
        <f t="shared" si="4"/>
        <v>#DIV/0!</v>
      </c>
      <c r="N12" s="9" t="e">
        <f t="shared" si="5"/>
        <v>#DIV/0!</v>
      </c>
    </row>
    <row r="13" spans="1:14" x14ac:dyDescent="0.25">
      <c r="A13" s="9" t="s">
        <v>112</v>
      </c>
      <c r="B13" s="5" t="s">
        <v>17</v>
      </c>
      <c r="C13" s="5" t="s">
        <v>712</v>
      </c>
      <c r="D13" s="9" t="str">
        <f t="shared" si="0"/>
        <v>H3</v>
      </c>
      <c r="E13" s="3" t="s">
        <v>622</v>
      </c>
      <c r="F13" s="3" t="s">
        <v>206</v>
      </c>
      <c r="G13" s="9" t="e">
        <f t="shared" si="1"/>
        <v>#DIV/0!</v>
      </c>
      <c r="H13" s="5" t="s">
        <v>17</v>
      </c>
      <c r="I13" s="3" t="s">
        <v>218</v>
      </c>
      <c r="J13" s="27"/>
      <c r="K13" s="27">
        <f t="shared" si="2"/>
        <v>0</v>
      </c>
      <c r="L13" s="27" t="e">
        <f t="shared" si="3"/>
        <v>#DIV/0!</v>
      </c>
      <c r="M13" s="9" t="e">
        <f t="shared" si="4"/>
        <v>#DIV/0!</v>
      </c>
      <c r="N13" s="9" t="e">
        <f t="shared" si="5"/>
        <v>#DIV/0!</v>
      </c>
    </row>
    <row r="14" spans="1:14" x14ac:dyDescent="0.25">
      <c r="A14" s="9" t="s">
        <v>113</v>
      </c>
      <c r="B14" s="5" t="s">
        <v>18</v>
      </c>
      <c r="C14" s="5" t="s">
        <v>712</v>
      </c>
      <c r="D14" s="9" t="str">
        <f t="shared" si="0"/>
        <v>G3</v>
      </c>
      <c r="E14" s="3" t="s">
        <v>622</v>
      </c>
      <c r="F14" s="3" t="s">
        <v>207</v>
      </c>
      <c r="G14" s="9" t="e">
        <f t="shared" si="1"/>
        <v>#DIV/0!</v>
      </c>
      <c r="H14" s="5" t="s">
        <v>18</v>
      </c>
      <c r="I14" s="3" t="s">
        <v>217</v>
      </c>
      <c r="J14" s="27"/>
      <c r="K14" s="27">
        <f t="shared" si="2"/>
        <v>0</v>
      </c>
      <c r="L14" s="27" t="e">
        <f t="shared" si="3"/>
        <v>#DIV/0!</v>
      </c>
      <c r="M14" s="9" t="e">
        <f t="shared" si="4"/>
        <v>#DIV/0!</v>
      </c>
      <c r="N14" s="9" t="e">
        <f t="shared" si="5"/>
        <v>#DIV/0!</v>
      </c>
    </row>
    <row r="15" spans="1:14" x14ac:dyDescent="0.25">
      <c r="A15" s="9" t="s">
        <v>114</v>
      </c>
      <c r="B15" s="5" t="s">
        <v>19</v>
      </c>
      <c r="C15" s="5" t="s">
        <v>712</v>
      </c>
      <c r="D15" s="9" t="str">
        <f t="shared" si="0"/>
        <v>L3</v>
      </c>
      <c r="E15" s="3" t="s">
        <v>622</v>
      </c>
      <c r="F15" s="3" t="s">
        <v>208</v>
      </c>
      <c r="G15" s="9" t="e">
        <f t="shared" si="1"/>
        <v>#DIV/0!</v>
      </c>
      <c r="H15" s="5" t="s">
        <v>19</v>
      </c>
      <c r="I15" s="3" t="s">
        <v>545</v>
      </c>
      <c r="J15" s="27"/>
      <c r="K15" s="27">
        <f t="shared" si="2"/>
        <v>0</v>
      </c>
      <c r="L15" s="27" t="e">
        <f t="shared" si="3"/>
        <v>#DIV/0!</v>
      </c>
      <c r="M15" s="9" t="e">
        <f t="shared" si="4"/>
        <v>#DIV/0!</v>
      </c>
      <c r="N15" s="9" t="e">
        <f t="shared" si="5"/>
        <v>#DIV/0!</v>
      </c>
    </row>
    <row r="16" spans="1:14" x14ac:dyDescent="0.25">
      <c r="A16" s="9" t="s">
        <v>115</v>
      </c>
      <c r="B16" s="5" t="s">
        <v>20</v>
      </c>
      <c r="C16" s="5" t="s">
        <v>712</v>
      </c>
      <c r="D16" s="9" t="str">
        <f t="shared" si="0"/>
        <v>N3</v>
      </c>
      <c r="E16" s="3" t="s">
        <v>622</v>
      </c>
      <c r="F16" s="3" t="s">
        <v>209</v>
      </c>
      <c r="G16" s="9" t="e">
        <f t="shared" si="1"/>
        <v>#DIV/0!</v>
      </c>
      <c r="H16" s="5" t="s">
        <v>20</v>
      </c>
      <c r="I16" s="3" t="s">
        <v>546</v>
      </c>
      <c r="J16" s="27"/>
      <c r="K16" s="27">
        <f t="shared" si="2"/>
        <v>0</v>
      </c>
      <c r="L16" s="27" t="e">
        <f t="shared" si="3"/>
        <v>#DIV/0!</v>
      </c>
      <c r="M16" s="9" t="e">
        <f t="shared" si="4"/>
        <v>#DIV/0!</v>
      </c>
      <c r="N16" s="9" t="e">
        <f t="shared" si="5"/>
        <v>#DIV/0!</v>
      </c>
    </row>
    <row r="17" spans="1:14" x14ac:dyDescent="0.25">
      <c r="A17" s="9" t="s">
        <v>116</v>
      </c>
      <c r="B17" s="5" t="s">
        <v>21</v>
      </c>
      <c r="C17" s="5" t="s">
        <v>712</v>
      </c>
      <c r="D17" s="9" t="str">
        <f t="shared" si="0"/>
        <v>P3</v>
      </c>
      <c r="E17" s="3" t="s">
        <v>622</v>
      </c>
      <c r="F17" s="3" t="s">
        <v>210</v>
      </c>
      <c r="G17" s="9" t="e">
        <f t="shared" si="1"/>
        <v>#DIV/0!</v>
      </c>
      <c r="H17" s="5" t="s">
        <v>21</v>
      </c>
      <c r="I17" s="3" t="s">
        <v>547</v>
      </c>
      <c r="J17" s="27"/>
      <c r="K17" s="27">
        <f t="shared" si="2"/>
        <v>0</v>
      </c>
      <c r="L17" s="27" t="e">
        <f t="shared" si="3"/>
        <v>#DIV/0!</v>
      </c>
      <c r="M17" s="9" t="e">
        <f t="shared" si="4"/>
        <v>#DIV/0!</v>
      </c>
      <c r="N17" s="9" t="e">
        <f t="shared" si="5"/>
        <v>#DIV/0!</v>
      </c>
    </row>
    <row r="18" spans="1:14" x14ac:dyDescent="0.25">
      <c r="A18" s="9" t="s">
        <v>117</v>
      </c>
      <c r="B18" s="5" t="s">
        <v>22</v>
      </c>
      <c r="C18" s="5" t="s">
        <v>712</v>
      </c>
      <c r="D18" s="9" t="str">
        <f t="shared" si="0"/>
        <v>B5</v>
      </c>
      <c r="E18" s="3" t="s">
        <v>622</v>
      </c>
      <c r="F18" s="3" t="s">
        <v>211</v>
      </c>
      <c r="G18" s="9" t="e">
        <f t="shared" si="1"/>
        <v>#DIV/0!</v>
      </c>
      <c r="H18" s="5" t="s">
        <v>22</v>
      </c>
      <c r="I18" s="3" t="s">
        <v>228</v>
      </c>
      <c r="J18" s="27"/>
      <c r="K18" s="27">
        <f t="shared" si="2"/>
        <v>0</v>
      </c>
      <c r="L18" s="27" t="e">
        <f t="shared" si="3"/>
        <v>#DIV/0!</v>
      </c>
      <c r="M18" s="9" t="e">
        <f t="shared" si="4"/>
        <v>#DIV/0!</v>
      </c>
      <c r="N18" s="9" t="e">
        <f t="shared" si="5"/>
        <v>#DIV/0!</v>
      </c>
    </row>
    <row r="19" spans="1:14" x14ac:dyDescent="0.25">
      <c r="A19" s="9" t="s">
        <v>118</v>
      </c>
      <c r="B19" s="5" t="s">
        <v>23</v>
      </c>
      <c r="C19" s="5" t="s">
        <v>712</v>
      </c>
      <c r="D19" s="9" t="str">
        <f t="shared" si="0"/>
        <v>D5</v>
      </c>
      <c r="E19" s="3" t="s">
        <v>622</v>
      </c>
      <c r="F19" s="3" t="s">
        <v>212</v>
      </c>
      <c r="G19" s="9" t="e">
        <f t="shared" si="1"/>
        <v>#DIV/0!</v>
      </c>
      <c r="H19" s="5" t="s">
        <v>23</v>
      </c>
      <c r="I19" s="3" t="s">
        <v>230</v>
      </c>
      <c r="J19" s="27"/>
      <c r="K19" s="27">
        <f t="shared" si="2"/>
        <v>0</v>
      </c>
      <c r="L19" s="27" t="e">
        <f t="shared" si="3"/>
        <v>#DIV/0!</v>
      </c>
      <c r="M19" s="9" t="e">
        <f t="shared" si="4"/>
        <v>#DIV/0!</v>
      </c>
      <c r="N19" s="9" t="e">
        <f t="shared" si="5"/>
        <v>#DIV/0!</v>
      </c>
    </row>
    <row r="20" spans="1:14" x14ac:dyDescent="0.25">
      <c r="A20" s="9" t="s">
        <v>119</v>
      </c>
      <c r="B20" s="5" t="s">
        <v>24</v>
      </c>
      <c r="C20" s="5" t="s">
        <v>712</v>
      </c>
      <c r="D20" s="9" t="str">
        <f t="shared" si="0"/>
        <v>F5</v>
      </c>
      <c r="E20" s="3" t="s">
        <v>622</v>
      </c>
      <c r="F20" s="3" t="s">
        <v>213</v>
      </c>
      <c r="G20" s="9" t="e">
        <f t="shared" si="1"/>
        <v>#DIV/0!</v>
      </c>
      <c r="H20" s="5" t="s">
        <v>24</v>
      </c>
      <c r="I20" s="3" t="s">
        <v>232</v>
      </c>
      <c r="J20" s="27"/>
      <c r="K20" s="27">
        <f t="shared" si="2"/>
        <v>0</v>
      </c>
      <c r="L20" s="27" t="e">
        <f t="shared" si="3"/>
        <v>#DIV/0!</v>
      </c>
      <c r="M20" s="9" t="e">
        <f t="shared" si="4"/>
        <v>#DIV/0!</v>
      </c>
      <c r="N20" s="9" t="e">
        <f t="shared" si="5"/>
        <v>#DIV/0!</v>
      </c>
    </row>
    <row r="21" spans="1:14" x14ac:dyDescent="0.25">
      <c r="A21" s="9" t="s">
        <v>120</v>
      </c>
      <c r="B21" s="5" t="s">
        <v>25</v>
      </c>
      <c r="C21" s="5" t="s">
        <v>712</v>
      </c>
      <c r="D21" s="9" t="str">
        <f t="shared" si="0"/>
        <v>H5</v>
      </c>
      <c r="E21" s="3" t="s">
        <v>622</v>
      </c>
      <c r="F21" s="3" t="s">
        <v>214</v>
      </c>
      <c r="G21" s="9" t="e">
        <f t="shared" si="1"/>
        <v>#DIV/0!</v>
      </c>
      <c r="H21" s="5" t="s">
        <v>25</v>
      </c>
      <c r="I21" s="3" t="s">
        <v>234</v>
      </c>
      <c r="J21" s="27"/>
      <c r="K21" s="27">
        <f t="shared" si="2"/>
        <v>0</v>
      </c>
      <c r="L21" s="27" t="e">
        <f t="shared" si="3"/>
        <v>#DIV/0!</v>
      </c>
      <c r="M21" s="9" t="e">
        <f t="shared" si="4"/>
        <v>#DIV/0!</v>
      </c>
      <c r="N21" s="9" t="e">
        <f t="shared" si="5"/>
        <v>#DIV/0!</v>
      </c>
    </row>
    <row r="22" spans="1:14" x14ac:dyDescent="0.25">
      <c r="A22" s="9" t="s">
        <v>121</v>
      </c>
      <c r="B22" s="5" t="s">
        <v>26</v>
      </c>
      <c r="C22" s="5" t="s">
        <v>712</v>
      </c>
      <c r="D22" s="9" t="str">
        <f t="shared" si="0"/>
        <v>G5</v>
      </c>
      <c r="E22" s="3" t="s">
        <v>622</v>
      </c>
      <c r="F22" s="3" t="s">
        <v>215</v>
      </c>
      <c r="G22" s="9" t="e">
        <f t="shared" si="1"/>
        <v>#DIV/0!</v>
      </c>
      <c r="H22" s="5" t="s">
        <v>26</v>
      </c>
      <c r="I22" s="3" t="s">
        <v>233</v>
      </c>
      <c r="J22" s="27"/>
      <c r="K22" s="27">
        <f t="shared" si="2"/>
        <v>0</v>
      </c>
      <c r="L22" s="27" t="e">
        <f t="shared" si="3"/>
        <v>#DIV/0!</v>
      </c>
      <c r="M22" s="9" t="e">
        <f t="shared" si="4"/>
        <v>#DIV/0!</v>
      </c>
      <c r="N22" s="9" t="e">
        <f t="shared" si="5"/>
        <v>#DIV/0!</v>
      </c>
    </row>
    <row r="23" spans="1:14" x14ac:dyDescent="0.25">
      <c r="A23" s="9" t="s">
        <v>122</v>
      </c>
      <c r="B23" s="5" t="s">
        <v>27</v>
      </c>
      <c r="C23" s="5" t="s">
        <v>712</v>
      </c>
      <c r="D23" s="9" t="str">
        <f t="shared" si="0"/>
        <v>L5</v>
      </c>
      <c r="E23" s="3" t="s">
        <v>622</v>
      </c>
      <c r="F23" s="3" t="s">
        <v>216</v>
      </c>
      <c r="G23" s="9" t="e">
        <f t="shared" si="1"/>
        <v>#DIV/0!</v>
      </c>
      <c r="H23" s="5" t="s">
        <v>27</v>
      </c>
      <c r="I23" s="3" t="s">
        <v>548</v>
      </c>
      <c r="J23" s="27"/>
      <c r="K23" s="27">
        <f t="shared" si="2"/>
        <v>0</v>
      </c>
      <c r="L23" s="27" t="e">
        <f t="shared" si="3"/>
        <v>#DIV/0!</v>
      </c>
      <c r="M23" s="9" t="e">
        <f t="shared" si="4"/>
        <v>#DIV/0!</v>
      </c>
      <c r="N23" s="9" t="e">
        <f t="shared" si="5"/>
        <v>#DIV/0!</v>
      </c>
    </row>
    <row r="24" spans="1:14" x14ac:dyDescent="0.25">
      <c r="A24" s="9" t="s">
        <v>123</v>
      </c>
      <c r="B24" s="5" t="s">
        <v>28</v>
      </c>
      <c r="C24" s="5" t="s">
        <v>712</v>
      </c>
      <c r="D24" s="9" t="str">
        <f t="shared" si="0"/>
        <v>N5</v>
      </c>
      <c r="E24" s="3" t="s">
        <v>622</v>
      </c>
      <c r="F24" s="3" t="s">
        <v>217</v>
      </c>
      <c r="G24" s="9" t="e">
        <f t="shared" si="1"/>
        <v>#DIV/0!</v>
      </c>
      <c r="H24" s="5" t="s">
        <v>28</v>
      </c>
      <c r="I24" s="3" t="s">
        <v>549</v>
      </c>
      <c r="J24" s="27"/>
      <c r="K24" s="27">
        <f t="shared" si="2"/>
        <v>0</v>
      </c>
      <c r="L24" s="27" t="e">
        <f t="shared" si="3"/>
        <v>#DIV/0!</v>
      </c>
      <c r="M24" s="9" t="e">
        <f t="shared" si="4"/>
        <v>#DIV/0!</v>
      </c>
      <c r="N24" s="9" t="e">
        <f t="shared" si="5"/>
        <v>#DIV/0!</v>
      </c>
    </row>
    <row r="25" spans="1:14" x14ac:dyDescent="0.25">
      <c r="A25" s="9" t="s">
        <v>124</v>
      </c>
      <c r="B25" s="5" t="s">
        <v>29</v>
      </c>
      <c r="C25" s="5" t="s">
        <v>712</v>
      </c>
      <c r="D25" s="9" t="str">
        <f t="shared" si="0"/>
        <v>P5</v>
      </c>
      <c r="E25" s="3" t="s">
        <v>622</v>
      </c>
      <c r="F25" s="3" t="s">
        <v>218</v>
      </c>
      <c r="G25" s="9" t="e">
        <f t="shared" si="1"/>
        <v>#DIV/0!</v>
      </c>
      <c r="H25" s="5" t="s">
        <v>29</v>
      </c>
      <c r="I25" s="3" t="s">
        <v>550</v>
      </c>
      <c r="J25" s="27"/>
      <c r="K25" s="27">
        <f t="shared" si="2"/>
        <v>0</v>
      </c>
      <c r="L25" s="27" t="e">
        <f t="shared" si="3"/>
        <v>#DIV/0!</v>
      </c>
      <c r="M25" s="9" t="e">
        <f t="shared" si="4"/>
        <v>#DIV/0!</v>
      </c>
      <c r="N25" s="9" t="e">
        <f t="shared" si="5"/>
        <v>#DIV/0!</v>
      </c>
    </row>
    <row r="26" spans="1:14" x14ac:dyDescent="0.25">
      <c r="A26" s="9" t="s">
        <v>125</v>
      </c>
      <c r="B26" s="5" t="s">
        <v>30</v>
      </c>
      <c r="C26" s="5" t="s">
        <v>712</v>
      </c>
      <c r="D26" s="9" t="str">
        <f t="shared" si="0"/>
        <v>B7</v>
      </c>
      <c r="E26" s="3" t="s">
        <v>622</v>
      </c>
      <c r="F26" s="3" t="s">
        <v>219</v>
      </c>
      <c r="G26" s="9" t="e">
        <f t="shared" si="1"/>
        <v>#DIV/0!</v>
      </c>
      <c r="H26" s="5" t="s">
        <v>30</v>
      </c>
      <c r="I26" s="3" t="s">
        <v>244</v>
      </c>
      <c r="J26" s="27"/>
      <c r="K26" s="27">
        <f t="shared" si="2"/>
        <v>0</v>
      </c>
      <c r="L26" s="27" t="e">
        <f t="shared" si="3"/>
        <v>#DIV/0!</v>
      </c>
      <c r="M26" s="9" t="e">
        <f t="shared" si="4"/>
        <v>#DIV/0!</v>
      </c>
      <c r="N26" s="9" t="e">
        <f t="shared" si="5"/>
        <v>#DIV/0!</v>
      </c>
    </row>
    <row r="27" spans="1:14" x14ac:dyDescent="0.25">
      <c r="A27" s="9" t="s">
        <v>126</v>
      </c>
      <c r="B27" s="5" t="s">
        <v>31</v>
      </c>
      <c r="C27" s="5" t="s">
        <v>712</v>
      </c>
      <c r="D27" s="9" t="str">
        <f t="shared" si="0"/>
        <v>D7</v>
      </c>
      <c r="E27" s="3" t="s">
        <v>622</v>
      </c>
      <c r="F27" s="3" t="s">
        <v>220</v>
      </c>
      <c r="G27" s="9" t="e">
        <f t="shared" si="1"/>
        <v>#DIV/0!</v>
      </c>
      <c r="H27" s="5" t="s">
        <v>31</v>
      </c>
      <c r="I27" s="3" t="s">
        <v>246</v>
      </c>
      <c r="J27" s="27"/>
      <c r="K27" s="27">
        <f t="shared" si="2"/>
        <v>0</v>
      </c>
      <c r="L27" s="27" t="e">
        <f t="shared" si="3"/>
        <v>#DIV/0!</v>
      </c>
      <c r="M27" s="9" t="e">
        <f t="shared" si="4"/>
        <v>#DIV/0!</v>
      </c>
      <c r="N27" s="9" t="e">
        <f t="shared" si="5"/>
        <v>#DIV/0!</v>
      </c>
    </row>
    <row r="28" spans="1:14" x14ac:dyDescent="0.25">
      <c r="A28" s="9" t="s">
        <v>127</v>
      </c>
      <c r="B28" s="5" t="s">
        <v>32</v>
      </c>
      <c r="C28" s="5" t="s">
        <v>712</v>
      </c>
      <c r="D28" s="9" t="str">
        <f t="shared" si="0"/>
        <v>F7</v>
      </c>
      <c r="E28" s="3" t="s">
        <v>622</v>
      </c>
      <c r="F28" s="3" t="s">
        <v>221</v>
      </c>
      <c r="G28" s="9" t="e">
        <f t="shared" si="1"/>
        <v>#DIV/0!</v>
      </c>
      <c r="H28" s="5" t="s">
        <v>32</v>
      </c>
      <c r="I28" s="3" t="s">
        <v>248</v>
      </c>
      <c r="J28" s="27"/>
      <c r="K28" s="27">
        <f t="shared" si="2"/>
        <v>0</v>
      </c>
      <c r="L28" s="27" t="e">
        <f t="shared" si="3"/>
        <v>#DIV/0!</v>
      </c>
      <c r="M28" s="9" t="e">
        <f t="shared" si="4"/>
        <v>#DIV/0!</v>
      </c>
      <c r="N28" s="9" t="e">
        <f t="shared" si="5"/>
        <v>#DIV/0!</v>
      </c>
    </row>
    <row r="29" spans="1:14" x14ac:dyDescent="0.25">
      <c r="A29" s="9" t="s">
        <v>128</v>
      </c>
      <c r="B29" s="5" t="s">
        <v>33</v>
      </c>
      <c r="C29" s="5" t="s">
        <v>712</v>
      </c>
      <c r="D29" s="9" t="str">
        <f t="shared" si="0"/>
        <v>H7</v>
      </c>
      <c r="E29" s="3" t="s">
        <v>622</v>
      </c>
      <c r="F29" s="3" t="s">
        <v>222</v>
      </c>
      <c r="G29" s="9" t="e">
        <f t="shared" si="1"/>
        <v>#DIV/0!</v>
      </c>
      <c r="H29" s="5" t="s">
        <v>33</v>
      </c>
      <c r="I29" s="3" t="s">
        <v>250</v>
      </c>
      <c r="J29" s="27"/>
      <c r="K29" s="27">
        <f t="shared" si="2"/>
        <v>0</v>
      </c>
      <c r="L29" s="27" t="e">
        <f t="shared" si="3"/>
        <v>#DIV/0!</v>
      </c>
      <c r="M29" s="9" t="e">
        <f t="shared" si="4"/>
        <v>#DIV/0!</v>
      </c>
      <c r="N29" s="9" t="e">
        <f t="shared" si="5"/>
        <v>#DIV/0!</v>
      </c>
    </row>
    <row r="30" spans="1:14" x14ac:dyDescent="0.25">
      <c r="A30" s="9" t="s">
        <v>129</v>
      </c>
      <c r="B30" s="5" t="s">
        <v>34</v>
      </c>
      <c r="C30" s="5" t="s">
        <v>712</v>
      </c>
      <c r="D30" s="9" t="str">
        <f t="shared" si="0"/>
        <v>G7</v>
      </c>
      <c r="E30" s="3" t="s">
        <v>622</v>
      </c>
      <c r="F30" s="3" t="s">
        <v>223</v>
      </c>
      <c r="G30" s="9" t="e">
        <f t="shared" si="1"/>
        <v>#DIV/0!</v>
      </c>
      <c r="H30" s="5" t="s">
        <v>34</v>
      </c>
      <c r="I30" s="3" t="s">
        <v>249</v>
      </c>
      <c r="J30" s="27"/>
      <c r="K30" s="27">
        <f t="shared" si="2"/>
        <v>0</v>
      </c>
      <c r="L30" s="27" t="e">
        <f t="shared" si="3"/>
        <v>#DIV/0!</v>
      </c>
      <c r="M30" s="9" t="e">
        <f t="shared" si="4"/>
        <v>#DIV/0!</v>
      </c>
      <c r="N30" s="9" t="e">
        <f t="shared" si="5"/>
        <v>#DIV/0!</v>
      </c>
    </row>
    <row r="31" spans="1:14" x14ac:dyDescent="0.25">
      <c r="A31" s="9" t="s">
        <v>130</v>
      </c>
      <c r="B31" s="5" t="s">
        <v>35</v>
      </c>
      <c r="C31" s="5" t="s">
        <v>712</v>
      </c>
      <c r="D31" s="9" t="str">
        <f t="shared" si="0"/>
        <v>L7</v>
      </c>
      <c r="E31" s="3" t="s">
        <v>622</v>
      </c>
      <c r="F31" s="3" t="s">
        <v>224</v>
      </c>
      <c r="G31" s="9" t="e">
        <f t="shared" si="1"/>
        <v>#DIV/0!</v>
      </c>
      <c r="H31" s="5" t="s">
        <v>35</v>
      </c>
      <c r="I31" s="3" t="s">
        <v>551</v>
      </c>
      <c r="J31" s="27"/>
      <c r="K31" s="27">
        <f t="shared" si="2"/>
        <v>0</v>
      </c>
      <c r="L31" s="27" t="e">
        <f t="shared" si="3"/>
        <v>#DIV/0!</v>
      </c>
      <c r="M31" s="9" t="e">
        <f t="shared" si="4"/>
        <v>#DIV/0!</v>
      </c>
      <c r="N31" s="9" t="e">
        <f t="shared" si="5"/>
        <v>#DIV/0!</v>
      </c>
    </row>
    <row r="32" spans="1:14" x14ac:dyDescent="0.25">
      <c r="A32" s="9" t="s">
        <v>131</v>
      </c>
      <c r="B32" s="5" t="s">
        <v>36</v>
      </c>
      <c r="C32" s="5" t="s">
        <v>712</v>
      </c>
      <c r="D32" s="9" t="str">
        <f t="shared" si="0"/>
        <v>N7</v>
      </c>
      <c r="E32" s="3" t="s">
        <v>622</v>
      </c>
      <c r="F32" s="3" t="s">
        <v>225</v>
      </c>
      <c r="G32" s="9" t="e">
        <f t="shared" si="1"/>
        <v>#DIV/0!</v>
      </c>
      <c r="H32" s="5" t="s">
        <v>36</v>
      </c>
      <c r="I32" s="3" t="s">
        <v>552</v>
      </c>
      <c r="J32" s="27"/>
      <c r="K32" s="27">
        <f t="shared" si="2"/>
        <v>0</v>
      </c>
      <c r="L32" s="27" t="e">
        <f t="shared" si="3"/>
        <v>#DIV/0!</v>
      </c>
      <c r="M32" s="9" t="e">
        <f t="shared" si="4"/>
        <v>#DIV/0!</v>
      </c>
      <c r="N32" s="9" t="e">
        <f t="shared" si="5"/>
        <v>#DIV/0!</v>
      </c>
    </row>
    <row r="33" spans="1:14" x14ac:dyDescent="0.25">
      <c r="A33" s="9" t="s">
        <v>132</v>
      </c>
      <c r="B33" s="5" t="s">
        <v>37</v>
      </c>
      <c r="C33" s="5" t="s">
        <v>712</v>
      </c>
      <c r="D33" s="9" t="str">
        <f t="shared" si="0"/>
        <v>P7</v>
      </c>
      <c r="E33" s="3" t="s">
        <v>622</v>
      </c>
      <c r="F33" s="3" t="s">
        <v>226</v>
      </c>
      <c r="G33" s="9" t="e">
        <f t="shared" si="1"/>
        <v>#DIV/0!</v>
      </c>
      <c r="H33" s="5" t="s">
        <v>37</v>
      </c>
      <c r="I33" s="3" t="s">
        <v>553</v>
      </c>
      <c r="J33" s="27"/>
      <c r="K33" s="27">
        <f t="shared" si="2"/>
        <v>0</v>
      </c>
      <c r="L33" s="27" t="e">
        <f t="shared" si="3"/>
        <v>#DIV/0!</v>
      </c>
      <c r="M33" s="9" t="e">
        <f t="shared" si="4"/>
        <v>#DIV/0!</v>
      </c>
      <c r="N33" s="9" t="e">
        <f t="shared" si="5"/>
        <v>#DIV/0!</v>
      </c>
    </row>
    <row r="34" spans="1:14" x14ac:dyDescent="0.25">
      <c r="A34" s="9" t="s">
        <v>133</v>
      </c>
      <c r="B34" s="5" t="s">
        <v>38</v>
      </c>
      <c r="C34" s="5" t="s">
        <v>712</v>
      </c>
      <c r="D34" s="9" t="str">
        <f t="shared" si="0"/>
        <v>B9</v>
      </c>
      <c r="E34" s="3" t="s">
        <v>622</v>
      </c>
      <c r="F34" s="3" t="s">
        <v>227</v>
      </c>
      <c r="G34" s="9" t="e">
        <f t="shared" si="1"/>
        <v>#DIV/0!</v>
      </c>
      <c r="H34" s="5" t="s">
        <v>38</v>
      </c>
      <c r="I34" s="3" t="s">
        <v>260</v>
      </c>
      <c r="J34" s="27"/>
      <c r="K34" s="27">
        <f t="shared" si="2"/>
        <v>0</v>
      </c>
      <c r="L34" s="27" t="e">
        <f t="shared" si="3"/>
        <v>#DIV/0!</v>
      </c>
      <c r="M34" s="9" t="e">
        <f t="shared" si="4"/>
        <v>#DIV/0!</v>
      </c>
      <c r="N34" s="9" t="e">
        <f t="shared" si="5"/>
        <v>#DIV/0!</v>
      </c>
    </row>
    <row r="35" spans="1:14" x14ac:dyDescent="0.25">
      <c r="A35" s="9" t="s">
        <v>134</v>
      </c>
      <c r="B35" s="5" t="s">
        <v>39</v>
      </c>
      <c r="C35" s="5" t="s">
        <v>712</v>
      </c>
      <c r="D35" s="9" t="str">
        <f t="shared" si="0"/>
        <v>D9</v>
      </c>
      <c r="E35" s="3" t="s">
        <v>622</v>
      </c>
      <c r="F35" s="3" t="s">
        <v>228</v>
      </c>
      <c r="G35" s="9" t="e">
        <f t="shared" si="1"/>
        <v>#DIV/0!</v>
      </c>
      <c r="H35" s="5" t="s">
        <v>39</v>
      </c>
      <c r="I35" s="3" t="s">
        <v>262</v>
      </c>
      <c r="J35" s="27"/>
      <c r="K35" s="27">
        <f t="shared" si="2"/>
        <v>0</v>
      </c>
      <c r="L35" s="27" t="e">
        <f t="shared" si="3"/>
        <v>#DIV/0!</v>
      </c>
      <c r="M35" s="9" t="e">
        <f t="shared" si="4"/>
        <v>#DIV/0!</v>
      </c>
      <c r="N35" s="9" t="e">
        <f t="shared" si="5"/>
        <v>#DIV/0!</v>
      </c>
    </row>
    <row r="36" spans="1:14" x14ac:dyDescent="0.25">
      <c r="A36" s="9" t="s">
        <v>135</v>
      </c>
      <c r="B36" s="5" t="s">
        <v>40</v>
      </c>
      <c r="C36" s="5" t="s">
        <v>712</v>
      </c>
      <c r="D36" s="9" t="str">
        <f t="shared" si="0"/>
        <v>F9</v>
      </c>
      <c r="E36" s="3" t="s">
        <v>622</v>
      </c>
      <c r="F36" s="3" t="s">
        <v>229</v>
      </c>
      <c r="G36" s="9" t="e">
        <f t="shared" si="1"/>
        <v>#DIV/0!</v>
      </c>
      <c r="H36" s="5" t="s">
        <v>40</v>
      </c>
      <c r="I36" s="3" t="s">
        <v>264</v>
      </c>
      <c r="J36" s="27"/>
      <c r="K36" s="27">
        <f t="shared" si="2"/>
        <v>0</v>
      </c>
      <c r="L36" s="27" t="e">
        <f t="shared" si="3"/>
        <v>#DIV/0!</v>
      </c>
      <c r="M36" s="9" t="e">
        <f t="shared" si="4"/>
        <v>#DIV/0!</v>
      </c>
      <c r="N36" s="9" t="e">
        <f t="shared" si="5"/>
        <v>#DIV/0!</v>
      </c>
    </row>
    <row r="37" spans="1:14" x14ac:dyDescent="0.25">
      <c r="A37" s="9" t="s">
        <v>136</v>
      </c>
      <c r="B37" s="5" t="s">
        <v>41</v>
      </c>
      <c r="C37" s="5" t="s">
        <v>712</v>
      </c>
      <c r="D37" s="9" t="str">
        <f t="shared" si="0"/>
        <v>H9</v>
      </c>
      <c r="E37" s="3" t="s">
        <v>622</v>
      </c>
      <c r="F37" s="3" t="s">
        <v>230</v>
      </c>
      <c r="G37" s="9" t="e">
        <f t="shared" si="1"/>
        <v>#DIV/0!</v>
      </c>
      <c r="H37" s="5" t="s">
        <v>41</v>
      </c>
      <c r="I37" s="3" t="s">
        <v>266</v>
      </c>
      <c r="J37" s="27"/>
      <c r="K37" s="27">
        <f t="shared" si="2"/>
        <v>0</v>
      </c>
      <c r="L37" s="27" t="e">
        <f t="shared" si="3"/>
        <v>#DIV/0!</v>
      </c>
      <c r="M37" s="9" t="e">
        <f t="shared" si="4"/>
        <v>#DIV/0!</v>
      </c>
      <c r="N37" s="9" t="e">
        <f t="shared" si="5"/>
        <v>#DIV/0!</v>
      </c>
    </row>
    <row r="38" spans="1:14" x14ac:dyDescent="0.25">
      <c r="A38" s="9" t="s">
        <v>137</v>
      </c>
      <c r="B38" s="5" t="s">
        <v>42</v>
      </c>
      <c r="C38" s="5" t="s">
        <v>712</v>
      </c>
      <c r="D38" s="9" t="str">
        <f t="shared" si="0"/>
        <v>G9</v>
      </c>
      <c r="E38" s="3" t="s">
        <v>622</v>
      </c>
      <c r="F38" s="3" t="s">
        <v>231</v>
      </c>
      <c r="G38" s="9" t="e">
        <f t="shared" si="1"/>
        <v>#DIV/0!</v>
      </c>
      <c r="H38" s="5" t="s">
        <v>42</v>
      </c>
      <c r="I38" s="3" t="s">
        <v>265</v>
      </c>
      <c r="J38" s="27"/>
      <c r="K38" s="27">
        <f t="shared" si="2"/>
        <v>0</v>
      </c>
      <c r="L38" s="27" t="e">
        <f t="shared" si="3"/>
        <v>#DIV/0!</v>
      </c>
      <c r="M38" s="9" t="e">
        <f t="shared" si="4"/>
        <v>#DIV/0!</v>
      </c>
      <c r="N38" s="9" t="e">
        <f t="shared" si="5"/>
        <v>#DIV/0!</v>
      </c>
    </row>
    <row r="39" spans="1:14" x14ac:dyDescent="0.25">
      <c r="A39" s="9" t="s">
        <v>138</v>
      </c>
      <c r="B39" s="5" t="s">
        <v>43</v>
      </c>
      <c r="C39" s="5" t="s">
        <v>712</v>
      </c>
      <c r="D39" s="9" t="str">
        <f t="shared" si="0"/>
        <v>L9</v>
      </c>
      <c r="E39" s="3" t="s">
        <v>622</v>
      </c>
      <c r="F39" s="3" t="s">
        <v>232</v>
      </c>
      <c r="G39" s="9" t="e">
        <f t="shared" si="1"/>
        <v>#DIV/0!</v>
      </c>
      <c r="H39" s="5" t="s">
        <v>43</v>
      </c>
      <c r="I39" s="3" t="s">
        <v>554</v>
      </c>
      <c r="J39" s="27"/>
      <c r="K39" s="27">
        <f t="shared" si="2"/>
        <v>0</v>
      </c>
      <c r="L39" s="27" t="e">
        <f t="shared" si="3"/>
        <v>#DIV/0!</v>
      </c>
      <c r="M39" s="9" t="e">
        <f t="shared" si="4"/>
        <v>#DIV/0!</v>
      </c>
      <c r="N39" s="9" t="e">
        <f t="shared" si="5"/>
        <v>#DIV/0!</v>
      </c>
    </row>
    <row r="40" spans="1:14" x14ac:dyDescent="0.25">
      <c r="A40" s="9" t="s">
        <v>139</v>
      </c>
      <c r="B40" s="5" t="s">
        <v>44</v>
      </c>
      <c r="C40" s="5" t="s">
        <v>712</v>
      </c>
      <c r="D40" s="9" t="str">
        <f t="shared" si="0"/>
        <v>N9</v>
      </c>
      <c r="E40" s="3" t="s">
        <v>622</v>
      </c>
      <c r="F40" s="3" t="s">
        <v>233</v>
      </c>
      <c r="G40" s="9" t="e">
        <f t="shared" si="1"/>
        <v>#DIV/0!</v>
      </c>
      <c r="H40" s="5" t="s">
        <v>44</v>
      </c>
      <c r="I40" s="3" t="s">
        <v>555</v>
      </c>
      <c r="J40" s="27"/>
      <c r="K40" s="27">
        <f t="shared" si="2"/>
        <v>0</v>
      </c>
      <c r="L40" s="27" t="e">
        <f t="shared" si="3"/>
        <v>#DIV/0!</v>
      </c>
      <c r="M40" s="9" t="e">
        <f t="shared" si="4"/>
        <v>#DIV/0!</v>
      </c>
      <c r="N40" s="9" t="e">
        <f t="shared" si="5"/>
        <v>#DIV/0!</v>
      </c>
    </row>
    <row r="41" spans="1:14" x14ac:dyDescent="0.25">
      <c r="A41" s="9" t="s">
        <v>140</v>
      </c>
      <c r="B41" s="5" t="s">
        <v>45</v>
      </c>
      <c r="C41" s="5" t="s">
        <v>712</v>
      </c>
      <c r="D41" s="9" t="str">
        <f t="shared" si="0"/>
        <v>P9</v>
      </c>
      <c r="E41" s="3" t="s">
        <v>622</v>
      </c>
      <c r="F41" s="3" t="s">
        <v>234</v>
      </c>
      <c r="G41" s="9" t="e">
        <f t="shared" si="1"/>
        <v>#DIV/0!</v>
      </c>
      <c r="H41" s="5" t="s">
        <v>45</v>
      </c>
      <c r="I41" s="3" t="s">
        <v>556</v>
      </c>
      <c r="J41" s="27"/>
      <c r="K41" s="27">
        <f t="shared" si="2"/>
        <v>0</v>
      </c>
      <c r="L41" s="27" t="e">
        <f t="shared" si="3"/>
        <v>#DIV/0!</v>
      </c>
      <c r="M41" s="9" t="e">
        <f t="shared" si="4"/>
        <v>#DIV/0!</v>
      </c>
      <c r="N41" s="9" t="e">
        <f t="shared" si="5"/>
        <v>#DIV/0!</v>
      </c>
    </row>
    <row r="42" spans="1:14" x14ac:dyDescent="0.25">
      <c r="A42" s="9" t="s">
        <v>141</v>
      </c>
      <c r="B42" s="5" t="s">
        <v>46</v>
      </c>
      <c r="C42" s="5" t="s">
        <v>712</v>
      </c>
      <c r="D42" s="9" t="str">
        <f t="shared" si="0"/>
        <v>B11</v>
      </c>
      <c r="E42" s="3" t="s">
        <v>622</v>
      </c>
      <c r="F42" s="3" t="s">
        <v>235</v>
      </c>
      <c r="G42" s="9" t="e">
        <f t="shared" si="1"/>
        <v>#DIV/0!</v>
      </c>
      <c r="H42" s="5" t="s">
        <v>46</v>
      </c>
      <c r="I42" s="3" t="s">
        <v>276</v>
      </c>
      <c r="J42" s="27"/>
      <c r="K42" s="27">
        <f t="shared" si="2"/>
        <v>0</v>
      </c>
      <c r="L42" s="27" t="e">
        <f t="shared" si="3"/>
        <v>#DIV/0!</v>
      </c>
      <c r="M42" s="9" t="e">
        <f t="shared" si="4"/>
        <v>#DIV/0!</v>
      </c>
      <c r="N42" s="9" t="e">
        <f t="shared" si="5"/>
        <v>#DIV/0!</v>
      </c>
    </row>
    <row r="43" spans="1:14" x14ac:dyDescent="0.25">
      <c r="A43" s="9" t="s">
        <v>142</v>
      </c>
      <c r="B43" s="5" t="s">
        <v>47</v>
      </c>
      <c r="C43" s="5" t="s">
        <v>712</v>
      </c>
      <c r="D43" s="9" t="str">
        <f t="shared" si="0"/>
        <v>D11</v>
      </c>
      <c r="E43" s="3" t="s">
        <v>622</v>
      </c>
      <c r="F43" s="3" t="s">
        <v>236</v>
      </c>
      <c r="G43" s="9" t="e">
        <f t="shared" si="1"/>
        <v>#DIV/0!</v>
      </c>
      <c r="H43" s="5" t="s">
        <v>47</v>
      </c>
      <c r="I43" s="3" t="s">
        <v>278</v>
      </c>
      <c r="J43" s="27"/>
      <c r="K43" s="27">
        <f t="shared" si="2"/>
        <v>0</v>
      </c>
      <c r="L43" s="27" t="e">
        <f t="shared" si="3"/>
        <v>#DIV/0!</v>
      </c>
      <c r="M43" s="9" t="e">
        <f t="shared" si="4"/>
        <v>#DIV/0!</v>
      </c>
      <c r="N43" s="9" t="e">
        <f t="shared" si="5"/>
        <v>#DIV/0!</v>
      </c>
    </row>
    <row r="44" spans="1:14" x14ac:dyDescent="0.25">
      <c r="A44" s="9" t="s">
        <v>143</v>
      </c>
      <c r="B44" s="5" t="s">
        <v>48</v>
      </c>
      <c r="C44" s="5" t="s">
        <v>712</v>
      </c>
      <c r="D44" s="9" t="str">
        <f t="shared" si="0"/>
        <v>F11</v>
      </c>
      <c r="E44" s="3" t="s">
        <v>622</v>
      </c>
      <c r="F44" s="3" t="s">
        <v>237</v>
      </c>
      <c r="G44" s="9" t="e">
        <f t="shared" si="1"/>
        <v>#DIV/0!</v>
      </c>
      <c r="H44" s="5" t="s">
        <v>48</v>
      </c>
      <c r="I44" s="3" t="s">
        <v>280</v>
      </c>
      <c r="J44" s="27"/>
      <c r="K44" s="27">
        <f t="shared" si="2"/>
        <v>0</v>
      </c>
      <c r="L44" s="27" t="e">
        <f t="shared" si="3"/>
        <v>#DIV/0!</v>
      </c>
      <c r="M44" s="9" t="e">
        <f t="shared" si="4"/>
        <v>#DIV/0!</v>
      </c>
      <c r="N44" s="9" t="e">
        <f t="shared" si="5"/>
        <v>#DIV/0!</v>
      </c>
    </row>
    <row r="45" spans="1:14" x14ac:dyDescent="0.25">
      <c r="A45" s="9" t="s">
        <v>144</v>
      </c>
      <c r="B45" s="5" t="s">
        <v>49</v>
      </c>
      <c r="C45" s="5" t="s">
        <v>712</v>
      </c>
      <c r="D45" s="9" t="str">
        <f t="shared" si="0"/>
        <v>H11</v>
      </c>
      <c r="E45" s="3" t="s">
        <v>622</v>
      </c>
      <c r="F45" s="3" t="s">
        <v>238</v>
      </c>
      <c r="G45" s="9" t="e">
        <f t="shared" si="1"/>
        <v>#DIV/0!</v>
      </c>
      <c r="H45" s="5" t="s">
        <v>49</v>
      </c>
      <c r="I45" s="3" t="s">
        <v>282</v>
      </c>
      <c r="J45" s="27"/>
      <c r="K45" s="27">
        <f t="shared" si="2"/>
        <v>0</v>
      </c>
      <c r="L45" s="27" t="e">
        <f t="shared" si="3"/>
        <v>#DIV/0!</v>
      </c>
      <c r="M45" s="9" t="e">
        <f t="shared" si="4"/>
        <v>#DIV/0!</v>
      </c>
      <c r="N45" s="9" t="e">
        <f t="shared" si="5"/>
        <v>#DIV/0!</v>
      </c>
    </row>
    <row r="46" spans="1:14" x14ac:dyDescent="0.25">
      <c r="A46" s="9" t="s">
        <v>145</v>
      </c>
      <c r="B46" s="5" t="s">
        <v>50</v>
      </c>
      <c r="C46" s="5" t="s">
        <v>712</v>
      </c>
      <c r="D46" s="9" t="str">
        <f t="shared" si="0"/>
        <v>G11</v>
      </c>
      <c r="E46" s="3" t="s">
        <v>622</v>
      </c>
      <c r="F46" s="3" t="s">
        <v>239</v>
      </c>
      <c r="G46" s="9" t="e">
        <f t="shared" si="1"/>
        <v>#DIV/0!</v>
      </c>
      <c r="H46" s="5" t="s">
        <v>50</v>
      </c>
      <c r="I46" s="3" t="s">
        <v>281</v>
      </c>
      <c r="J46" s="27"/>
      <c r="K46" s="27">
        <f t="shared" si="2"/>
        <v>0</v>
      </c>
      <c r="L46" s="27" t="e">
        <f t="shared" si="3"/>
        <v>#DIV/0!</v>
      </c>
      <c r="M46" s="9" t="e">
        <f t="shared" si="4"/>
        <v>#DIV/0!</v>
      </c>
      <c r="N46" s="9" t="e">
        <f t="shared" si="5"/>
        <v>#DIV/0!</v>
      </c>
    </row>
    <row r="47" spans="1:14" x14ac:dyDescent="0.25">
      <c r="A47" s="9" t="s">
        <v>146</v>
      </c>
      <c r="B47" s="5" t="s">
        <v>51</v>
      </c>
      <c r="C47" s="5" t="s">
        <v>712</v>
      </c>
      <c r="D47" s="9" t="str">
        <f t="shared" si="0"/>
        <v>L11</v>
      </c>
      <c r="E47" s="3" t="s">
        <v>622</v>
      </c>
      <c r="F47" s="3" t="s">
        <v>240</v>
      </c>
      <c r="G47" s="9" t="e">
        <f t="shared" si="1"/>
        <v>#DIV/0!</v>
      </c>
      <c r="H47" s="5" t="s">
        <v>51</v>
      </c>
      <c r="I47" s="3" t="s">
        <v>557</v>
      </c>
      <c r="J47" s="27"/>
      <c r="K47" s="27">
        <f t="shared" si="2"/>
        <v>0</v>
      </c>
      <c r="L47" s="27" t="e">
        <f t="shared" si="3"/>
        <v>#DIV/0!</v>
      </c>
      <c r="M47" s="9" t="e">
        <f t="shared" si="4"/>
        <v>#DIV/0!</v>
      </c>
      <c r="N47" s="9" t="e">
        <f t="shared" si="5"/>
        <v>#DIV/0!</v>
      </c>
    </row>
    <row r="48" spans="1:14" x14ac:dyDescent="0.25">
      <c r="A48" s="9" t="s">
        <v>147</v>
      </c>
      <c r="B48" s="5" t="s">
        <v>52</v>
      </c>
      <c r="C48" s="5" t="s">
        <v>712</v>
      </c>
      <c r="D48" s="9" t="str">
        <f t="shared" si="0"/>
        <v>N11</v>
      </c>
      <c r="E48" s="3" t="s">
        <v>622</v>
      </c>
      <c r="F48" s="3" t="s">
        <v>241</v>
      </c>
      <c r="G48" s="9" t="e">
        <f t="shared" si="1"/>
        <v>#DIV/0!</v>
      </c>
      <c r="H48" s="5" t="s">
        <v>52</v>
      </c>
      <c r="I48" s="3" t="s">
        <v>558</v>
      </c>
      <c r="J48" s="27"/>
      <c r="K48" s="27">
        <f t="shared" si="2"/>
        <v>0</v>
      </c>
      <c r="L48" s="27" t="e">
        <f t="shared" si="3"/>
        <v>#DIV/0!</v>
      </c>
      <c r="M48" s="9" t="e">
        <f t="shared" si="4"/>
        <v>#DIV/0!</v>
      </c>
      <c r="N48" s="9" t="e">
        <f t="shared" si="5"/>
        <v>#DIV/0!</v>
      </c>
    </row>
    <row r="49" spans="1:14" x14ac:dyDescent="0.25">
      <c r="A49" s="9" t="s">
        <v>148</v>
      </c>
      <c r="B49" s="5" t="s">
        <v>53</v>
      </c>
      <c r="C49" s="5" t="s">
        <v>712</v>
      </c>
      <c r="D49" s="9" t="str">
        <f t="shared" si="0"/>
        <v>P11</v>
      </c>
      <c r="E49" s="3" t="s">
        <v>622</v>
      </c>
      <c r="F49" s="3" t="s">
        <v>242</v>
      </c>
      <c r="G49" s="9" t="e">
        <f t="shared" si="1"/>
        <v>#DIV/0!</v>
      </c>
      <c r="H49" s="5" t="s">
        <v>53</v>
      </c>
      <c r="I49" s="3" t="s">
        <v>559</v>
      </c>
      <c r="J49" s="27"/>
      <c r="K49" s="27">
        <f t="shared" si="2"/>
        <v>0</v>
      </c>
      <c r="L49" s="27" t="e">
        <f t="shared" si="3"/>
        <v>#DIV/0!</v>
      </c>
      <c r="M49" s="9" t="e">
        <f t="shared" si="4"/>
        <v>#DIV/0!</v>
      </c>
      <c r="N49" s="9" t="e">
        <f t="shared" si="5"/>
        <v>#DIV/0!</v>
      </c>
    </row>
    <row r="50" spans="1:14" x14ac:dyDescent="0.25">
      <c r="A50" s="9" t="s">
        <v>149</v>
      </c>
      <c r="B50" s="5" t="s">
        <v>54</v>
      </c>
      <c r="C50" s="5" t="s">
        <v>712</v>
      </c>
      <c r="D50" s="9" t="str">
        <f t="shared" si="0"/>
        <v>B13</v>
      </c>
      <c r="E50" s="3" t="s">
        <v>622</v>
      </c>
      <c r="F50" s="3" t="s">
        <v>243</v>
      </c>
      <c r="G50" s="9" t="e">
        <f t="shared" si="1"/>
        <v>#DIV/0!</v>
      </c>
      <c r="H50" s="5" t="s">
        <v>54</v>
      </c>
      <c r="I50" s="3" t="s">
        <v>560</v>
      </c>
      <c r="J50" s="27"/>
      <c r="K50" s="27">
        <f t="shared" si="2"/>
        <v>0</v>
      </c>
      <c r="L50" s="27" t="e">
        <f t="shared" si="3"/>
        <v>#DIV/0!</v>
      </c>
      <c r="M50" s="9" t="e">
        <f t="shared" si="4"/>
        <v>#DIV/0!</v>
      </c>
      <c r="N50" s="9" t="e">
        <f t="shared" si="5"/>
        <v>#DIV/0!</v>
      </c>
    </row>
    <row r="51" spans="1:14" x14ac:dyDescent="0.25">
      <c r="A51" s="9" t="s">
        <v>150</v>
      </c>
      <c r="B51" s="5" t="s">
        <v>55</v>
      </c>
      <c r="C51" s="5" t="s">
        <v>712</v>
      </c>
      <c r="D51" s="9" t="str">
        <f t="shared" si="0"/>
        <v>D13</v>
      </c>
      <c r="E51" s="3" t="s">
        <v>622</v>
      </c>
      <c r="F51" s="3" t="s">
        <v>244</v>
      </c>
      <c r="G51" s="9" t="e">
        <f t="shared" si="1"/>
        <v>#DIV/0!</v>
      </c>
      <c r="H51" s="5" t="s">
        <v>55</v>
      </c>
      <c r="I51" s="3" t="s">
        <v>561</v>
      </c>
      <c r="J51" s="27"/>
      <c r="K51" s="27">
        <f t="shared" si="2"/>
        <v>0</v>
      </c>
      <c r="L51" s="27" t="e">
        <f t="shared" si="3"/>
        <v>#DIV/0!</v>
      </c>
      <c r="M51" s="9" t="e">
        <f t="shared" si="4"/>
        <v>#DIV/0!</v>
      </c>
      <c r="N51" s="9" t="e">
        <f t="shared" si="5"/>
        <v>#DIV/0!</v>
      </c>
    </row>
    <row r="52" spans="1:14" x14ac:dyDescent="0.25">
      <c r="A52" s="9" t="s">
        <v>151</v>
      </c>
      <c r="B52" s="5" t="s">
        <v>56</v>
      </c>
      <c r="C52" s="5" t="s">
        <v>712</v>
      </c>
      <c r="D52" s="9" t="str">
        <f t="shared" si="0"/>
        <v>F13</v>
      </c>
      <c r="E52" s="3" t="s">
        <v>622</v>
      </c>
      <c r="F52" s="3" t="s">
        <v>245</v>
      </c>
      <c r="G52" s="9" t="e">
        <f t="shared" si="1"/>
        <v>#DIV/0!</v>
      </c>
      <c r="H52" s="5" t="s">
        <v>56</v>
      </c>
      <c r="I52" s="3" t="s">
        <v>562</v>
      </c>
      <c r="J52" s="27"/>
      <c r="K52" s="27">
        <f t="shared" si="2"/>
        <v>0</v>
      </c>
      <c r="L52" s="27" t="e">
        <f t="shared" si="3"/>
        <v>#DIV/0!</v>
      </c>
      <c r="M52" s="9" t="e">
        <f t="shared" si="4"/>
        <v>#DIV/0!</v>
      </c>
      <c r="N52" s="9" t="e">
        <f t="shared" si="5"/>
        <v>#DIV/0!</v>
      </c>
    </row>
    <row r="53" spans="1:14" x14ac:dyDescent="0.25">
      <c r="A53" s="9" t="s">
        <v>152</v>
      </c>
      <c r="B53" s="5" t="s">
        <v>57</v>
      </c>
      <c r="C53" s="5" t="s">
        <v>712</v>
      </c>
      <c r="D53" s="9" t="str">
        <f t="shared" si="0"/>
        <v>H13</v>
      </c>
      <c r="E53" s="3" t="s">
        <v>622</v>
      </c>
      <c r="F53" s="3" t="s">
        <v>246</v>
      </c>
      <c r="G53" s="9" t="e">
        <f t="shared" si="1"/>
        <v>#DIV/0!</v>
      </c>
      <c r="H53" s="5" t="s">
        <v>57</v>
      </c>
      <c r="I53" s="3" t="s">
        <v>563</v>
      </c>
      <c r="J53" s="27"/>
      <c r="K53" s="27">
        <f t="shared" si="2"/>
        <v>0</v>
      </c>
      <c r="L53" s="27" t="e">
        <f t="shared" si="3"/>
        <v>#DIV/0!</v>
      </c>
      <c r="M53" s="9" t="e">
        <f t="shared" si="4"/>
        <v>#DIV/0!</v>
      </c>
      <c r="N53" s="9" t="e">
        <f t="shared" si="5"/>
        <v>#DIV/0!</v>
      </c>
    </row>
    <row r="54" spans="1:14" x14ac:dyDescent="0.25">
      <c r="A54" s="9" t="s">
        <v>153</v>
      </c>
      <c r="B54" s="5" t="s">
        <v>58</v>
      </c>
      <c r="C54" s="5" t="s">
        <v>712</v>
      </c>
      <c r="D54" s="9" t="str">
        <f t="shared" si="0"/>
        <v>G13</v>
      </c>
      <c r="E54" s="3" t="s">
        <v>622</v>
      </c>
      <c r="F54" s="3" t="s">
        <v>247</v>
      </c>
      <c r="G54" s="9" t="e">
        <f t="shared" si="1"/>
        <v>#DIV/0!</v>
      </c>
      <c r="H54" s="5" t="s">
        <v>58</v>
      </c>
      <c r="I54" s="3" t="s">
        <v>318</v>
      </c>
      <c r="J54" s="27"/>
      <c r="K54" s="27">
        <f t="shared" si="2"/>
        <v>0</v>
      </c>
      <c r="L54" s="27" t="e">
        <f t="shared" si="3"/>
        <v>#DIV/0!</v>
      </c>
      <c r="M54" s="9" t="e">
        <f t="shared" si="4"/>
        <v>#DIV/0!</v>
      </c>
      <c r="N54" s="9" t="e">
        <f t="shared" si="5"/>
        <v>#DIV/0!</v>
      </c>
    </row>
    <row r="55" spans="1:14" x14ac:dyDescent="0.25">
      <c r="A55" s="9" t="s">
        <v>154</v>
      </c>
      <c r="B55" s="5" t="s">
        <v>59</v>
      </c>
      <c r="C55" s="5" t="s">
        <v>712</v>
      </c>
      <c r="D55" s="9" t="str">
        <f t="shared" si="0"/>
        <v>L13</v>
      </c>
      <c r="E55" s="3" t="s">
        <v>622</v>
      </c>
      <c r="F55" s="3" t="s">
        <v>248</v>
      </c>
      <c r="G55" s="9" t="e">
        <f t="shared" si="1"/>
        <v>#DIV/0!</v>
      </c>
      <c r="H55" s="5" t="s">
        <v>59</v>
      </c>
      <c r="I55" s="3" t="s">
        <v>564</v>
      </c>
      <c r="J55" s="27"/>
      <c r="K55" s="27">
        <f t="shared" si="2"/>
        <v>0</v>
      </c>
      <c r="L55" s="27" t="e">
        <f t="shared" si="3"/>
        <v>#DIV/0!</v>
      </c>
      <c r="M55" s="9" t="e">
        <f t="shared" si="4"/>
        <v>#DIV/0!</v>
      </c>
      <c r="N55" s="9" t="e">
        <f t="shared" si="5"/>
        <v>#DIV/0!</v>
      </c>
    </row>
    <row r="56" spans="1:14" x14ac:dyDescent="0.25">
      <c r="A56" s="9" t="s">
        <v>155</v>
      </c>
      <c r="B56" s="5" t="s">
        <v>60</v>
      </c>
      <c r="C56" s="5" t="s">
        <v>712</v>
      </c>
      <c r="D56" s="9" t="str">
        <f t="shared" si="0"/>
        <v>N13</v>
      </c>
      <c r="E56" s="3" t="s">
        <v>622</v>
      </c>
      <c r="F56" s="3" t="s">
        <v>249</v>
      </c>
      <c r="G56" s="9" t="e">
        <f t="shared" si="1"/>
        <v>#DIV/0!</v>
      </c>
      <c r="H56" s="5" t="s">
        <v>60</v>
      </c>
      <c r="I56" s="3" t="s">
        <v>565</v>
      </c>
      <c r="J56" s="27"/>
      <c r="K56" s="27">
        <f t="shared" si="2"/>
        <v>0</v>
      </c>
      <c r="L56" s="27" t="e">
        <f t="shared" si="3"/>
        <v>#DIV/0!</v>
      </c>
      <c r="M56" s="9" t="e">
        <f t="shared" si="4"/>
        <v>#DIV/0!</v>
      </c>
      <c r="N56" s="9" t="e">
        <f t="shared" si="5"/>
        <v>#DIV/0!</v>
      </c>
    </row>
    <row r="57" spans="1:14" x14ac:dyDescent="0.25">
      <c r="A57" s="9" t="s">
        <v>156</v>
      </c>
      <c r="B57" s="5" t="s">
        <v>61</v>
      </c>
      <c r="C57" s="5" t="s">
        <v>712</v>
      </c>
      <c r="D57" s="9" t="str">
        <f t="shared" si="0"/>
        <v>P13</v>
      </c>
      <c r="E57" s="3" t="s">
        <v>622</v>
      </c>
      <c r="F57" s="3" t="s">
        <v>250</v>
      </c>
      <c r="G57" s="9" t="e">
        <f t="shared" si="1"/>
        <v>#DIV/0!</v>
      </c>
      <c r="H57" s="5" t="s">
        <v>61</v>
      </c>
      <c r="I57" s="3" t="s">
        <v>566</v>
      </c>
      <c r="J57" s="27"/>
      <c r="K57" s="27">
        <f t="shared" si="2"/>
        <v>0</v>
      </c>
      <c r="L57" s="27" t="e">
        <f t="shared" si="3"/>
        <v>#DIV/0!</v>
      </c>
      <c r="M57" s="9" t="e">
        <f t="shared" si="4"/>
        <v>#DIV/0!</v>
      </c>
      <c r="N57" s="9" t="e">
        <f t="shared" si="5"/>
        <v>#DIV/0!</v>
      </c>
    </row>
    <row r="58" spans="1:14" x14ac:dyDescent="0.25">
      <c r="A58" s="9" t="s">
        <v>157</v>
      </c>
      <c r="B58" s="5" t="s">
        <v>62</v>
      </c>
      <c r="C58" s="5" t="s">
        <v>712</v>
      </c>
      <c r="D58" s="9" t="str">
        <f t="shared" si="0"/>
        <v>B15</v>
      </c>
      <c r="E58" s="3" t="s">
        <v>622</v>
      </c>
      <c r="F58" s="3" t="s">
        <v>251</v>
      </c>
      <c r="G58" s="9" t="e">
        <f t="shared" si="1"/>
        <v>#DIV/0!</v>
      </c>
      <c r="H58" s="5" t="s">
        <v>62</v>
      </c>
      <c r="I58" s="3" t="s">
        <v>567</v>
      </c>
      <c r="J58" s="27"/>
      <c r="K58" s="27">
        <f t="shared" si="2"/>
        <v>0</v>
      </c>
      <c r="L58" s="27" t="e">
        <f t="shared" si="3"/>
        <v>#DIV/0!</v>
      </c>
      <c r="M58" s="9" t="e">
        <f t="shared" si="4"/>
        <v>#DIV/0!</v>
      </c>
      <c r="N58" s="9" t="e">
        <f t="shared" si="5"/>
        <v>#DIV/0!</v>
      </c>
    </row>
    <row r="59" spans="1:14" x14ac:dyDescent="0.25">
      <c r="A59" s="9" t="s">
        <v>158</v>
      </c>
      <c r="B59" s="5" t="s">
        <v>63</v>
      </c>
      <c r="C59" s="5" t="s">
        <v>712</v>
      </c>
      <c r="D59" s="9" t="str">
        <f t="shared" si="0"/>
        <v>D15</v>
      </c>
      <c r="E59" s="3" t="s">
        <v>622</v>
      </c>
      <c r="F59" s="3" t="s">
        <v>252</v>
      </c>
      <c r="G59" s="9" t="e">
        <f t="shared" si="1"/>
        <v>#DIV/0!</v>
      </c>
      <c r="H59" s="5" t="s">
        <v>63</v>
      </c>
      <c r="I59" s="3" t="s">
        <v>568</v>
      </c>
      <c r="J59" s="27"/>
      <c r="K59" s="27">
        <f t="shared" si="2"/>
        <v>0</v>
      </c>
      <c r="L59" s="27" t="e">
        <f t="shared" si="3"/>
        <v>#DIV/0!</v>
      </c>
      <c r="M59" s="9" t="e">
        <f t="shared" si="4"/>
        <v>#DIV/0!</v>
      </c>
      <c r="N59" s="9" t="e">
        <f t="shared" si="5"/>
        <v>#DIV/0!</v>
      </c>
    </row>
    <row r="60" spans="1:14" x14ac:dyDescent="0.25">
      <c r="A60" s="9" t="s">
        <v>159</v>
      </c>
      <c r="B60" s="5" t="s">
        <v>64</v>
      </c>
      <c r="C60" s="5" t="s">
        <v>712</v>
      </c>
      <c r="D60" s="9" t="str">
        <f t="shared" si="0"/>
        <v>F15</v>
      </c>
      <c r="E60" s="3" t="s">
        <v>622</v>
      </c>
      <c r="F60" s="3" t="s">
        <v>253</v>
      </c>
      <c r="G60" s="9" t="e">
        <f t="shared" si="1"/>
        <v>#DIV/0!</v>
      </c>
      <c r="H60" s="5" t="s">
        <v>64</v>
      </c>
      <c r="I60" s="3" t="s">
        <v>569</v>
      </c>
      <c r="J60" s="27"/>
      <c r="K60" s="27">
        <f t="shared" si="2"/>
        <v>0</v>
      </c>
      <c r="L60" s="27" t="e">
        <f t="shared" si="3"/>
        <v>#DIV/0!</v>
      </c>
      <c r="M60" s="9" t="e">
        <f t="shared" si="4"/>
        <v>#DIV/0!</v>
      </c>
      <c r="N60" s="9" t="e">
        <f t="shared" si="5"/>
        <v>#DIV/0!</v>
      </c>
    </row>
    <row r="61" spans="1:14" x14ac:dyDescent="0.25">
      <c r="A61" s="9" t="s">
        <v>160</v>
      </c>
      <c r="B61" s="5" t="s">
        <v>65</v>
      </c>
      <c r="C61" s="5" t="s">
        <v>712</v>
      </c>
      <c r="D61" s="9" t="str">
        <f t="shared" si="0"/>
        <v>H15</v>
      </c>
      <c r="E61" s="3" t="s">
        <v>622</v>
      </c>
      <c r="F61" s="3" t="s">
        <v>254</v>
      </c>
      <c r="G61" s="9" t="e">
        <f t="shared" si="1"/>
        <v>#DIV/0!</v>
      </c>
      <c r="H61" s="5" t="s">
        <v>65</v>
      </c>
      <c r="I61" s="3" t="s">
        <v>570</v>
      </c>
      <c r="J61" s="27"/>
      <c r="K61" s="27">
        <f t="shared" si="2"/>
        <v>0</v>
      </c>
      <c r="L61" s="27" t="e">
        <f t="shared" si="3"/>
        <v>#DIV/0!</v>
      </c>
      <c r="M61" s="9" t="e">
        <f t="shared" si="4"/>
        <v>#DIV/0!</v>
      </c>
      <c r="N61" s="9" t="e">
        <f t="shared" si="5"/>
        <v>#DIV/0!</v>
      </c>
    </row>
    <row r="62" spans="1:14" x14ac:dyDescent="0.25">
      <c r="A62" s="9" t="s">
        <v>161</v>
      </c>
      <c r="B62" s="5" t="s">
        <v>66</v>
      </c>
      <c r="C62" s="5" t="s">
        <v>712</v>
      </c>
      <c r="D62" s="9" t="str">
        <f t="shared" si="0"/>
        <v>G15</v>
      </c>
      <c r="E62" s="3" t="s">
        <v>622</v>
      </c>
      <c r="F62" s="3" t="s">
        <v>255</v>
      </c>
      <c r="G62" s="9" t="e">
        <f t="shared" si="1"/>
        <v>#DIV/0!</v>
      </c>
      <c r="H62" s="5" t="s">
        <v>66</v>
      </c>
      <c r="I62" s="3" t="s">
        <v>326</v>
      </c>
      <c r="J62" s="27"/>
      <c r="K62" s="27">
        <f t="shared" si="2"/>
        <v>0</v>
      </c>
      <c r="L62" s="27" t="e">
        <f t="shared" si="3"/>
        <v>#DIV/0!</v>
      </c>
      <c r="M62" s="9" t="e">
        <f t="shared" si="4"/>
        <v>#DIV/0!</v>
      </c>
      <c r="N62" s="9" t="e">
        <f t="shared" si="5"/>
        <v>#DIV/0!</v>
      </c>
    </row>
    <row r="63" spans="1:14" x14ac:dyDescent="0.25">
      <c r="A63" s="9" t="s">
        <v>162</v>
      </c>
      <c r="B63" s="5" t="s">
        <v>67</v>
      </c>
      <c r="C63" s="5" t="s">
        <v>712</v>
      </c>
      <c r="D63" s="9" t="str">
        <f t="shared" si="0"/>
        <v>L15</v>
      </c>
      <c r="E63" s="3" t="s">
        <v>622</v>
      </c>
      <c r="F63" s="3" t="s">
        <v>256</v>
      </c>
      <c r="G63" s="9" t="e">
        <f t="shared" si="1"/>
        <v>#DIV/0!</v>
      </c>
      <c r="H63" s="5" t="s">
        <v>67</v>
      </c>
      <c r="I63" s="3" t="s">
        <v>571</v>
      </c>
      <c r="J63" s="27"/>
      <c r="K63" s="27">
        <f t="shared" si="2"/>
        <v>0</v>
      </c>
      <c r="L63" s="27" t="e">
        <f t="shared" si="3"/>
        <v>#DIV/0!</v>
      </c>
      <c r="M63" s="9" t="e">
        <f t="shared" si="4"/>
        <v>#DIV/0!</v>
      </c>
      <c r="N63" s="9" t="e">
        <f t="shared" si="5"/>
        <v>#DIV/0!</v>
      </c>
    </row>
    <row r="64" spans="1:14" x14ac:dyDescent="0.25">
      <c r="A64" s="9" t="s">
        <v>163</v>
      </c>
      <c r="B64" s="5" t="s">
        <v>68</v>
      </c>
      <c r="C64" s="5" t="s">
        <v>712</v>
      </c>
      <c r="D64" s="9" t="str">
        <f t="shared" si="0"/>
        <v>N15</v>
      </c>
      <c r="E64" s="3" t="s">
        <v>622</v>
      </c>
      <c r="F64" s="3" t="s">
        <v>257</v>
      </c>
      <c r="G64" s="9" t="e">
        <f t="shared" si="1"/>
        <v>#DIV/0!</v>
      </c>
      <c r="H64" s="5" t="s">
        <v>68</v>
      </c>
      <c r="I64" s="3" t="s">
        <v>572</v>
      </c>
      <c r="J64" s="27"/>
      <c r="K64" s="27">
        <f t="shared" si="2"/>
        <v>0</v>
      </c>
      <c r="L64" s="27" t="e">
        <f t="shared" si="3"/>
        <v>#DIV/0!</v>
      </c>
      <c r="M64" s="9" t="e">
        <f t="shared" si="4"/>
        <v>#DIV/0!</v>
      </c>
      <c r="N64" s="9" t="e">
        <f t="shared" si="5"/>
        <v>#DIV/0!</v>
      </c>
    </row>
    <row r="65" spans="1:14" x14ac:dyDescent="0.25">
      <c r="A65" s="9" t="s">
        <v>164</v>
      </c>
      <c r="B65" s="5" t="s">
        <v>69</v>
      </c>
      <c r="C65" s="5" t="s">
        <v>712</v>
      </c>
      <c r="D65" s="9" t="str">
        <f t="shared" si="0"/>
        <v>P15</v>
      </c>
      <c r="E65" s="3" t="s">
        <v>622</v>
      </c>
      <c r="F65" s="3" t="s">
        <v>258</v>
      </c>
      <c r="G65" s="9" t="e">
        <f t="shared" si="1"/>
        <v>#DIV/0!</v>
      </c>
      <c r="H65" s="5" t="s">
        <v>69</v>
      </c>
      <c r="I65" s="3" t="s">
        <v>573</v>
      </c>
      <c r="J65" s="27"/>
      <c r="K65" s="27">
        <f t="shared" si="2"/>
        <v>0</v>
      </c>
      <c r="L65" s="27" t="e">
        <f t="shared" si="3"/>
        <v>#DIV/0!</v>
      </c>
      <c r="M65" s="9" t="e">
        <f t="shared" si="4"/>
        <v>#DIV/0!</v>
      </c>
      <c r="N65" s="9" t="e">
        <f t="shared" si="5"/>
        <v>#DIV/0!</v>
      </c>
    </row>
    <row r="66" spans="1:14" x14ac:dyDescent="0.25">
      <c r="A66" s="9" t="s">
        <v>165</v>
      </c>
      <c r="B66" s="5" t="s">
        <v>70</v>
      </c>
      <c r="C66" s="5" t="s">
        <v>712</v>
      </c>
      <c r="D66" s="9" t="str">
        <f t="shared" si="0"/>
        <v>B17</v>
      </c>
      <c r="E66" s="3" t="s">
        <v>622</v>
      </c>
      <c r="F66" s="3" t="s">
        <v>259</v>
      </c>
      <c r="G66" s="9" t="e">
        <f t="shared" si="1"/>
        <v>#DIV/0!</v>
      </c>
      <c r="H66" s="5" t="s">
        <v>70</v>
      </c>
      <c r="I66" s="3" t="s">
        <v>574</v>
      </c>
      <c r="J66" s="27"/>
      <c r="K66" s="27">
        <f t="shared" si="2"/>
        <v>0</v>
      </c>
      <c r="L66" s="27" t="e">
        <f t="shared" si="3"/>
        <v>#DIV/0!</v>
      </c>
      <c r="M66" s="9" t="e">
        <f t="shared" si="4"/>
        <v>#DIV/0!</v>
      </c>
      <c r="N66" s="9" t="e">
        <f t="shared" si="5"/>
        <v>#DIV/0!</v>
      </c>
    </row>
    <row r="67" spans="1:14" x14ac:dyDescent="0.25">
      <c r="A67" s="9" t="s">
        <v>166</v>
      </c>
      <c r="B67" s="5" t="s">
        <v>71</v>
      </c>
      <c r="C67" s="5" t="s">
        <v>712</v>
      </c>
      <c r="D67" s="9" t="str">
        <f t="shared" ref="D67:D96" si="6">VLOOKUP(B67,$H:$N,2,0)</f>
        <v>D17</v>
      </c>
      <c r="E67" s="3" t="s">
        <v>622</v>
      </c>
      <c r="F67" s="3" t="s">
        <v>260</v>
      </c>
      <c r="G67" s="9" t="e">
        <f t="shared" ref="G67:G95" si="7">VLOOKUP(B67,$H:$N,7,0)</f>
        <v>#DIV/0!</v>
      </c>
      <c r="H67" s="5" t="s">
        <v>71</v>
      </c>
      <c r="I67" s="3" t="s">
        <v>575</v>
      </c>
      <c r="J67" s="27"/>
      <c r="K67" s="27">
        <f t="shared" ref="K67:K95" si="8">J67*10^6/(160*660)</f>
        <v>0</v>
      </c>
      <c r="L67" s="27" t="e">
        <f t="shared" ref="L67:L95" si="9">6*10/K67</f>
        <v>#DIV/0!</v>
      </c>
      <c r="M67" s="9" t="e">
        <f t="shared" ref="M67:M95" si="10">ROUND(L67*1000/25,0)</f>
        <v>#DIV/0!</v>
      </c>
      <c r="N67" s="9" t="e">
        <f t="shared" ref="N67:N95" si="11">M67*25</f>
        <v>#DIV/0!</v>
      </c>
    </row>
    <row r="68" spans="1:14" x14ac:dyDescent="0.25">
      <c r="A68" s="9" t="s">
        <v>167</v>
      </c>
      <c r="B68" s="5" t="s">
        <v>72</v>
      </c>
      <c r="C68" s="5" t="s">
        <v>712</v>
      </c>
      <c r="D68" s="9" t="str">
        <f t="shared" si="6"/>
        <v>F17</v>
      </c>
      <c r="E68" s="3" t="s">
        <v>622</v>
      </c>
      <c r="F68" s="3" t="s">
        <v>261</v>
      </c>
      <c r="G68" s="9" t="e">
        <f t="shared" si="7"/>
        <v>#DIV/0!</v>
      </c>
      <c r="H68" s="5" t="s">
        <v>72</v>
      </c>
      <c r="I68" s="3" t="s">
        <v>576</v>
      </c>
      <c r="J68" s="27"/>
      <c r="K68" s="27">
        <f t="shared" si="8"/>
        <v>0</v>
      </c>
      <c r="L68" s="27" t="e">
        <f t="shared" si="9"/>
        <v>#DIV/0!</v>
      </c>
      <c r="M68" s="9" t="e">
        <f t="shared" si="10"/>
        <v>#DIV/0!</v>
      </c>
      <c r="N68" s="9" t="e">
        <f t="shared" si="11"/>
        <v>#DIV/0!</v>
      </c>
    </row>
    <row r="69" spans="1:14" x14ac:dyDescent="0.25">
      <c r="A69" s="9" t="s">
        <v>168</v>
      </c>
      <c r="B69" s="5" t="s">
        <v>73</v>
      </c>
      <c r="C69" s="5" t="s">
        <v>712</v>
      </c>
      <c r="D69" s="9" t="str">
        <f t="shared" si="6"/>
        <v>H17</v>
      </c>
      <c r="E69" s="3" t="s">
        <v>622</v>
      </c>
      <c r="F69" s="3" t="s">
        <v>262</v>
      </c>
      <c r="G69" s="9" t="e">
        <f t="shared" si="7"/>
        <v>#DIV/0!</v>
      </c>
      <c r="H69" s="5" t="s">
        <v>73</v>
      </c>
      <c r="I69" s="3" t="s">
        <v>577</v>
      </c>
      <c r="J69" s="27"/>
      <c r="K69" s="27">
        <f t="shared" si="8"/>
        <v>0</v>
      </c>
      <c r="L69" s="27" t="e">
        <f t="shared" si="9"/>
        <v>#DIV/0!</v>
      </c>
      <c r="M69" s="9" t="e">
        <f t="shared" si="10"/>
        <v>#DIV/0!</v>
      </c>
      <c r="N69" s="9" t="e">
        <f t="shared" si="11"/>
        <v>#DIV/0!</v>
      </c>
    </row>
    <row r="70" spans="1:14" x14ac:dyDescent="0.25">
      <c r="A70" s="9" t="s">
        <v>169</v>
      </c>
      <c r="B70" s="5" t="s">
        <v>74</v>
      </c>
      <c r="C70" s="5" t="s">
        <v>712</v>
      </c>
      <c r="D70" s="9" t="str">
        <f t="shared" si="6"/>
        <v>G17</v>
      </c>
      <c r="E70" s="3" t="s">
        <v>622</v>
      </c>
      <c r="F70" s="3" t="s">
        <v>263</v>
      </c>
      <c r="G70" s="9" t="e">
        <f t="shared" si="7"/>
        <v>#DIV/0!</v>
      </c>
      <c r="H70" s="5" t="s">
        <v>74</v>
      </c>
      <c r="I70" s="3" t="s">
        <v>334</v>
      </c>
      <c r="J70" s="27"/>
      <c r="K70" s="27">
        <f t="shared" si="8"/>
        <v>0</v>
      </c>
      <c r="L70" s="27" t="e">
        <f t="shared" si="9"/>
        <v>#DIV/0!</v>
      </c>
      <c r="M70" s="9" t="e">
        <f t="shared" si="10"/>
        <v>#DIV/0!</v>
      </c>
      <c r="N70" s="9" t="e">
        <f t="shared" si="11"/>
        <v>#DIV/0!</v>
      </c>
    </row>
    <row r="71" spans="1:14" x14ac:dyDescent="0.25">
      <c r="A71" s="9" t="s">
        <v>170</v>
      </c>
      <c r="B71" s="5" t="s">
        <v>75</v>
      </c>
      <c r="C71" s="5" t="s">
        <v>712</v>
      </c>
      <c r="D71" s="9" t="str">
        <f t="shared" si="6"/>
        <v>L17</v>
      </c>
      <c r="E71" s="3" t="s">
        <v>622</v>
      </c>
      <c r="F71" s="3" t="s">
        <v>264</v>
      </c>
      <c r="G71" s="9" t="e">
        <f t="shared" si="7"/>
        <v>#DIV/0!</v>
      </c>
      <c r="H71" s="5" t="s">
        <v>75</v>
      </c>
      <c r="I71" s="3" t="s">
        <v>578</v>
      </c>
      <c r="J71" s="27"/>
      <c r="K71" s="27">
        <f t="shared" si="8"/>
        <v>0</v>
      </c>
      <c r="L71" s="27" t="e">
        <f t="shared" si="9"/>
        <v>#DIV/0!</v>
      </c>
      <c r="M71" s="9" t="e">
        <f t="shared" si="10"/>
        <v>#DIV/0!</v>
      </c>
      <c r="N71" s="9" t="e">
        <f t="shared" si="11"/>
        <v>#DIV/0!</v>
      </c>
    </row>
    <row r="72" spans="1:14" x14ac:dyDescent="0.25">
      <c r="A72" s="9" t="s">
        <v>171</v>
      </c>
      <c r="B72" s="5" t="s">
        <v>76</v>
      </c>
      <c r="C72" s="5" t="s">
        <v>712</v>
      </c>
      <c r="D72" s="9" t="str">
        <f t="shared" si="6"/>
        <v>N17</v>
      </c>
      <c r="E72" s="3" t="s">
        <v>622</v>
      </c>
      <c r="F72" s="3" t="s">
        <v>265</v>
      </c>
      <c r="G72" s="9" t="e">
        <f t="shared" si="7"/>
        <v>#DIV/0!</v>
      </c>
      <c r="H72" s="5" t="s">
        <v>76</v>
      </c>
      <c r="I72" s="3" t="s">
        <v>579</v>
      </c>
      <c r="J72" s="27"/>
      <c r="K72" s="27">
        <f t="shared" si="8"/>
        <v>0</v>
      </c>
      <c r="L72" s="27" t="e">
        <f t="shared" si="9"/>
        <v>#DIV/0!</v>
      </c>
      <c r="M72" s="9" t="e">
        <f t="shared" si="10"/>
        <v>#DIV/0!</v>
      </c>
      <c r="N72" s="9" t="e">
        <f t="shared" si="11"/>
        <v>#DIV/0!</v>
      </c>
    </row>
    <row r="73" spans="1:14" x14ac:dyDescent="0.25">
      <c r="A73" s="9" t="s">
        <v>172</v>
      </c>
      <c r="B73" s="5" t="s">
        <v>77</v>
      </c>
      <c r="C73" s="5" t="s">
        <v>712</v>
      </c>
      <c r="D73" s="9" t="str">
        <f t="shared" si="6"/>
        <v>P17</v>
      </c>
      <c r="E73" s="3" t="s">
        <v>622</v>
      </c>
      <c r="F73" s="3" t="s">
        <v>266</v>
      </c>
      <c r="G73" s="9" t="e">
        <f t="shared" si="7"/>
        <v>#DIV/0!</v>
      </c>
      <c r="H73" s="5" t="s">
        <v>77</v>
      </c>
      <c r="I73" s="3" t="s">
        <v>580</v>
      </c>
      <c r="J73" s="27"/>
      <c r="K73" s="27">
        <f t="shared" si="8"/>
        <v>0</v>
      </c>
      <c r="L73" s="27" t="e">
        <f t="shared" si="9"/>
        <v>#DIV/0!</v>
      </c>
      <c r="M73" s="9" t="e">
        <f t="shared" si="10"/>
        <v>#DIV/0!</v>
      </c>
      <c r="N73" s="9" t="e">
        <f t="shared" si="11"/>
        <v>#DIV/0!</v>
      </c>
    </row>
    <row r="74" spans="1:14" x14ac:dyDescent="0.25">
      <c r="A74" s="9" t="s">
        <v>173</v>
      </c>
      <c r="B74" s="5" t="s">
        <v>78</v>
      </c>
      <c r="C74" s="5" t="s">
        <v>712</v>
      </c>
      <c r="D74" s="9" t="str">
        <f t="shared" si="6"/>
        <v>B19</v>
      </c>
      <c r="E74" s="3" t="s">
        <v>622</v>
      </c>
      <c r="F74" s="3" t="s">
        <v>267</v>
      </c>
      <c r="G74" s="9" t="e">
        <f t="shared" si="7"/>
        <v>#DIV/0!</v>
      </c>
      <c r="H74" s="5" t="s">
        <v>78</v>
      </c>
      <c r="I74" s="3" t="s">
        <v>581</v>
      </c>
      <c r="J74" s="27"/>
      <c r="K74" s="27">
        <f t="shared" si="8"/>
        <v>0</v>
      </c>
      <c r="L74" s="27" t="e">
        <f t="shared" si="9"/>
        <v>#DIV/0!</v>
      </c>
      <c r="M74" s="9" t="e">
        <f t="shared" si="10"/>
        <v>#DIV/0!</v>
      </c>
      <c r="N74" s="9" t="e">
        <f t="shared" si="11"/>
        <v>#DIV/0!</v>
      </c>
    </row>
    <row r="75" spans="1:14" x14ac:dyDescent="0.25">
      <c r="A75" s="9" t="s">
        <v>174</v>
      </c>
      <c r="B75" s="5" t="s">
        <v>79</v>
      </c>
      <c r="C75" s="5" t="s">
        <v>712</v>
      </c>
      <c r="D75" s="9" t="str">
        <f t="shared" si="6"/>
        <v>D19</v>
      </c>
      <c r="E75" s="3" t="s">
        <v>622</v>
      </c>
      <c r="F75" s="3" t="s">
        <v>268</v>
      </c>
      <c r="G75" s="9" t="e">
        <f t="shared" si="7"/>
        <v>#DIV/0!</v>
      </c>
      <c r="H75" s="5" t="s">
        <v>79</v>
      </c>
      <c r="I75" s="3" t="s">
        <v>582</v>
      </c>
      <c r="J75" s="27"/>
      <c r="K75" s="27">
        <f t="shared" si="8"/>
        <v>0</v>
      </c>
      <c r="L75" s="27" t="e">
        <f t="shared" si="9"/>
        <v>#DIV/0!</v>
      </c>
      <c r="M75" s="9" t="e">
        <f t="shared" si="10"/>
        <v>#DIV/0!</v>
      </c>
      <c r="N75" s="9" t="e">
        <f t="shared" si="11"/>
        <v>#DIV/0!</v>
      </c>
    </row>
    <row r="76" spans="1:14" x14ac:dyDescent="0.25">
      <c r="A76" s="9" t="s">
        <v>175</v>
      </c>
      <c r="B76" s="5" t="s">
        <v>80</v>
      </c>
      <c r="C76" s="5" t="s">
        <v>712</v>
      </c>
      <c r="D76" s="9" t="str">
        <f t="shared" si="6"/>
        <v>F19</v>
      </c>
      <c r="E76" s="3" t="s">
        <v>622</v>
      </c>
      <c r="F76" s="3" t="s">
        <v>269</v>
      </c>
      <c r="G76" s="9" t="e">
        <f t="shared" si="7"/>
        <v>#DIV/0!</v>
      </c>
      <c r="H76" s="5" t="s">
        <v>80</v>
      </c>
      <c r="I76" s="3" t="s">
        <v>583</v>
      </c>
      <c r="J76" s="27"/>
      <c r="K76" s="27">
        <f t="shared" si="8"/>
        <v>0</v>
      </c>
      <c r="L76" s="27" t="e">
        <f t="shared" si="9"/>
        <v>#DIV/0!</v>
      </c>
      <c r="M76" s="9" t="e">
        <f t="shared" si="10"/>
        <v>#DIV/0!</v>
      </c>
      <c r="N76" s="9" t="e">
        <f t="shared" si="11"/>
        <v>#DIV/0!</v>
      </c>
    </row>
    <row r="77" spans="1:14" x14ac:dyDescent="0.25">
      <c r="A77" s="9" t="s">
        <v>176</v>
      </c>
      <c r="B77" s="5" t="s">
        <v>81</v>
      </c>
      <c r="C77" s="5" t="s">
        <v>712</v>
      </c>
      <c r="D77" s="9" t="str">
        <f t="shared" si="6"/>
        <v>H19</v>
      </c>
      <c r="E77" s="3" t="s">
        <v>622</v>
      </c>
      <c r="F77" s="3" t="s">
        <v>270</v>
      </c>
      <c r="G77" s="9" t="e">
        <f t="shared" si="7"/>
        <v>#DIV/0!</v>
      </c>
      <c r="H77" s="5" t="s">
        <v>81</v>
      </c>
      <c r="I77" s="3" t="s">
        <v>584</v>
      </c>
      <c r="J77" s="27"/>
      <c r="K77" s="27">
        <f t="shared" si="8"/>
        <v>0</v>
      </c>
      <c r="L77" s="27" t="e">
        <f t="shared" si="9"/>
        <v>#DIV/0!</v>
      </c>
      <c r="M77" s="9" t="e">
        <f t="shared" si="10"/>
        <v>#DIV/0!</v>
      </c>
      <c r="N77" s="9" t="e">
        <f t="shared" si="11"/>
        <v>#DIV/0!</v>
      </c>
    </row>
    <row r="78" spans="1:14" x14ac:dyDescent="0.25">
      <c r="A78" s="9" t="s">
        <v>177</v>
      </c>
      <c r="B78" s="5" t="s">
        <v>82</v>
      </c>
      <c r="C78" s="5" t="s">
        <v>712</v>
      </c>
      <c r="D78" s="9" t="str">
        <f t="shared" si="6"/>
        <v>G19</v>
      </c>
      <c r="E78" s="3" t="s">
        <v>622</v>
      </c>
      <c r="F78" s="3" t="s">
        <v>271</v>
      </c>
      <c r="G78" s="9" t="e">
        <f t="shared" si="7"/>
        <v>#DIV/0!</v>
      </c>
      <c r="H78" s="5" t="s">
        <v>82</v>
      </c>
      <c r="I78" s="3" t="s">
        <v>342</v>
      </c>
      <c r="J78" s="27"/>
      <c r="K78" s="27">
        <f t="shared" si="8"/>
        <v>0</v>
      </c>
      <c r="L78" s="27" t="e">
        <f t="shared" si="9"/>
        <v>#DIV/0!</v>
      </c>
      <c r="M78" s="9" t="e">
        <f t="shared" si="10"/>
        <v>#DIV/0!</v>
      </c>
      <c r="N78" s="9" t="e">
        <f t="shared" si="11"/>
        <v>#DIV/0!</v>
      </c>
    </row>
    <row r="79" spans="1:14" x14ac:dyDescent="0.25">
      <c r="A79" s="9" t="s">
        <v>178</v>
      </c>
      <c r="B79" s="5" t="s">
        <v>83</v>
      </c>
      <c r="C79" s="5" t="s">
        <v>712</v>
      </c>
      <c r="D79" s="9" t="str">
        <f t="shared" si="6"/>
        <v>L19</v>
      </c>
      <c r="E79" s="3" t="s">
        <v>622</v>
      </c>
      <c r="F79" s="3" t="s">
        <v>272</v>
      </c>
      <c r="G79" s="9" t="e">
        <f t="shared" si="7"/>
        <v>#DIV/0!</v>
      </c>
      <c r="H79" s="5" t="s">
        <v>83</v>
      </c>
      <c r="I79" s="3" t="s">
        <v>585</v>
      </c>
      <c r="J79" s="27"/>
      <c r="K79" s="27">
        <f t="shared" si="8"/>
        <v>0</v>
      </c>
      <c r="L79" s="27" t="e">
        <f t="shared" si="9"/>
        <v>#DIV/0!</v>
      </c>
      <c r="M79" s="9" t="e">
        <f t="shared" si="10"/>
        <v>#DIV/0!</v>
      </c>
      <c r="N79" s="9" t="e">
        <f t="shared" si="11"/>
        <v>#DIV/0!</v>
      </c>
    </row>
    <row r="80" spans="1:14" x14ac:dyDescent="0.25">
      <c r="A80" s="9" t="s">
        <v>179</v>
      </c>
      <c r="B80" s="5" t="s">
        <v>84</v>
      </c>
      <c r="C80" s="5" t="s">
        <v>712</v>
      </c>
      <c r="D80" s="9" t="str">
        <f t="shared" si="6"/>
        <v>N19</v>
      </c>
      <c r="E80" s="3" t="s">
        <v>622</v>
      </c>
      <c r="F80" s="3" t="s">
        <v>273</v>
      </c>
      <c r="G80" s="9" t="e">
        <f t="shared" si="7"/>
        <v>#DIV/0!</v>
      </c>
      <c r="H80" s="5" t="s">
        <v>84</v>
      </c>
      <c r="I80" s="3" t="s">
        <v>586</v>
      </c>
      <c r="J80" s="27"/>
      <c r="K80" s="27">
        <f t="shared" si="8"/>
        <v>0</v>
      </c>
      <c r="L80" s="27" t="e">
        <f t="shared" si="9"/>
        <v>#DIV/0!</v>
      </c>
      <c r="M80" s="9" t="e">
        <f t="shared" si="10"/>
        <v>#DIV/0!</v>
      </c>
      <c r="N80" s="9" t="e">
        <f t="shared" si="11"/>
        <v>#DIV/0!</v>
      </c>
    </row>
    <row r="81" spans="1:14" x14ac:dyDescent="0.25">
      <c r="A81" s="9" t="s">
        <v>180</v>
      </c>
      <c r="B81" s="5" t="s">
        <v>85</v>
      </c>
      <c r="C81" s="5" t="s">
        <v>712</v>
      </c>
      <c r="D81" s="9" t="str">
        <f t="shared" si="6"/>
        <v>P19</v>
      </c>
      <c r="E81" s="3" t="s">
        <v>622</v>
      </c>
      <c r="F81" s="3" t="s">
        <v>274</v>
      </c>
      <c r="G81" s="9" t="e">
        <f t="shared" si="7"/>
        <v>#DIV/0!</v>
      </c>
      <c r="H81" s="5" t="s">
        <v>85</v>
      </c>
      <c r="I81" s="3" t="s">
        <v>587</v>
      </c>
      <c r="J81" s="27"/>
      <c r="K81" s="27">
        <f t="shared" si="8"/>
        <v>0</v>
      </c>
      <c r="L81" s="27" t="e">
        <f t="shared" si="9"/>
        <v>#DIV/0!</v>
      </c>
      <c r="M81" s="9" t="e">
        <f t="shared" si="10"/>
        <v>#DIV/0!</v>
      </c>
      <c r="N81" s="9" t="e">
        <f t="shared" si="11"/>
        <v>#DIV/0!</v>
      </c>
    </row>
    <row r="82" spans="1:14" x14ac:dyDescent="0.25">
      <c r="A82" s="9" t="s">
        <v>181</v>
      </c>
      <c r="B82" s="5" t="s">
        <v>86</v>
      </c>
      <c r="C82" s="5" t="s">
        <v>712</v>
      </c>
      <c r="D82" s="9" t="str">
        <f t="shared" si="6"/>
        <v>B21</v>
      </c>
      <c r="E82" s="3" t="s">
        <v>622</v>
      </c>
      <c r="F82" s="3" t="s">
        <v>275</v>
      </c>
      <c r="G82" s="9" t="e">
        <f t="shared" si="7"/>
        <v>#DIV/0!</v>
      </c>
      <c r="H82" s="5" t="s">
        <v>86</v>
      </c>
      <c r="I82" s="3" t="s">
        <v>588</v>
      </c>
      <c r="J82" s="27"/>
      <c r="K82" s="27">
        <f t="shared" si="8"/>
        <v>0</v>
      </c>
      <c r="L82" s="27" t="e">
        <f t="shared" si="9"/>
        <v>#DIV/0!</v>
      </c>
      <c r="M82" s="9" t="e">
        <f t="shared" si="10"/>
        <v>#DIV/0!</v>
      </c>
      <c r="N82" s="9" t="e">
        <f t="shared" si="11"/>
        <v>#DIV/0!</v>
      </c>
    </row>
    <row r="83" spans="1:14" x14ac:dyDescent="0.25">
      <c r="A83" s="9" t="s">
        <v>182</v>
      </c>
      <c r="B83" s="5" t="s">
        <v>87</v>
      </c>
      <c r="C83" s="5" t="s">
        <v>712</v>
      </c>
      <c r="D83" s="9" t="str">
        <f t="shared" si="6"/>
        <v>D21</v>
      </c>
      <c r="E83" s="3" t="s">
        <v>622</v>
      </c>
      <c r="F83" s="3" t="s">
        <v>276</v>
      </c>
      <c r="G83" s="9" t="e">
        <f t="shared" si="7"/>
        <v>#DIV/0!</v>
      </c>
      <c r="H83" s="5" t="s">
        <v>87</v>
      </c>
      <c r="I83" s="3" t="s">
        <v>589</v>
      </c>
      <c r="J83" s="27"/>
      <c r="K83" s="27">
        <f t="shared" si="8"/>
        <v>0</v>
      </c>
      <c r="L83" s="27" t="e">
        <f t="shared" si="9"/>
        <v>#DIV/0!</v>
      </c>
      <c r="M83" s="9" t="e">
        <f t="shared" si="10"/>
        <v>#DIV/0!</v>
      </c>
      <c r="N83" s="9" t="e">
        <f t="shared" si="11"/>
        <v>#DIV/0!</v>
      </c>
    </row>
    <row r="84" spans="1:14" x14ac:dyDescent="0.25">
      <c r="A84" s="9" t="s">
        <v>183</v>
      </c>
      <c r="B84" s="5" t="s">
        <v>88</v>
      </c>
      <c r="C84" s="5" t="s">
        <v>712</v>
      </c>
      <c r="D84" s="9" t="str">
        <f t="shared" si="6"/>
        <v>F21</v>
      </c>
      <c r="E84" s="3" t="s">
        <v>622</v>
      </c>
      <c r="F84" s="3" t="s">
        <v>277</v>
      </c>
      <c r="G84" s="9" t="e">
        <f t="shared" si="7"/>
        <v>#DIV/0!</v>
      </c>
      <c r="H84" s="5" t="s">
        <v>88</v>
      </c>
      <c r="I84" s="3" t="s">
        <v>590</v>
      </c>
      <c r="J84" s="27"/>
      <c r="K84" s="27">
        <f t="shared" si="8"/>
        <v>0</v>
      </c>
      <c r="L84" s="27" t="e">
        <f t="shared" si="9"/>
        <v>#DIV/0!</v>
      </c>
      <c r="M84" s="9" t="e">
        <f t="shared" si="10"/>
        <v>#DIV/0!</v>
      </c>
      <c r="N84" s="9" t="e">
        <f t="shared" si="11"/>
        <v>#DIV/0!</v>
      </c>
    </row>
    <row r="85" spans="1:14" x14ac:dyDescent="0.25">
      <c r="A85" s="9" t="s">
        <v>184</v>
      </c>
      <c r="B85" s="5" t="s">
        <v>89</v>
      </c>
      <c r="C85" s="5" t="s">
        <v>712</v>
      </c>
      <c r="D85" s="9" t="str">
        <f t="shared" si="6"/>
        <v>H21</v>
      </c>
      <c r="E85" s="3" t="s">
        <v>622</v>
      </c>
      <c r="F85" s="3" t="s">
        <v>278</v>
      </c>
      <c r="G85" s="9" t="e">
        <f t="shared" si="7"/>
        <v>#DIV/0!</v>
      </c>
      <c r="H85" s="5" t="s">
        <v>89</v>
      </c>
      <c r="I85" s="3" t="s">
        <v>591</v>
      </c>
      <c r="J85" s="27"/>
      <c r="K85" s="27">
        <f t="shared" si="8"/>
        <v>0</v>
      </c>
      <c r="L85" s="27" t="e">
        <f t="shared" si="9"/>
        <v>#DIV/0!</v>
      </c>
      <c r="M85" s="9" t="e">
        <f t="shared" si="10"/>
        <v>#DIV/0!</v>
      </c>
      <c r="N85" s="9" t="e">
        <f t="shared" si="11"/>
        <v>#DIV/0!</v>
      </c>
    </row>
    <row r="86" spans="1:14" x14ac:dyDescent="0.25">
      <c r="A86" s="9" t="s">
        <v>185</v>
      </c>
      <c r="B86" s="5" t="s">
        <v>90</v>
      </c>
      <c r="C86" s="5" t="s">
        <v>712</v>
      </c>
      <c r="D86" s="9" t="str">
        <f t="shared" si="6"/>
        <v>G21</v>
      </c>
      <c r="E86" s="3" t="s">
        <v>622</v>
      </c>
      <c r="F86" s="3" t="s">
        <v>279</v>
      </c>
      <c r="G86" s="9" t="e">
        <f t="shared" si="7"/>
        <v>#DIV/0!</v>
      </c>
      <c r="H86" s="5" t="s">
        <v>90</v>
      </c>
      <c r="I86" s="3" t="s">
        <v>350</v>
      </c>
      <c r="J86" s="27"/>
      <c r="K86" s="27">
        <f t="shared" si="8"/>
        <v>0</v>
      </c>
      <c r="L86" s="27" t="e">
        <f t="shared" si="9"/>
        <v>#DIV/0!</v>
      </c>
      <c r="M86" s="9" t="e">
        <f t="shared" si="10"/>
        <v>#DIV/0!</v>
      </c>
      <c r="N86" s="9" t="e">
        <f t="shared" si="11"/>
        <v>#DIV/0!</v>
      </c>
    </row>
    <row r="87" spans="1:14" x14ac:dyDescent="0.25">
      <c r="A87" s="9" t="s">
        <v>186</v>
      </c>
      <c r="B87" s="5" t="s">
        <v>91</v>
      </c>
      <c r="C87" s="5" t="s">
        <v>712</v>
      </c>
      <c r="D87" s="9" t="str">
        <f t="shared" si="6"/>
        <v>L21</v>
      </c>
      <c r="E87" s="3" t="s">
        <v>622</v>
      </c>
      <c r="F87" s="3" t="s">
        <v>280</v>
      </c>
      <c r="G87" s="9" t="e">
        <f t="shared" si="7"/>
        <v>#DIV/0!</v>
      </c>
      <c r="H87" s="5" t="s">
        <v>91</v>
      </c>
      <c r="I87" s="3" t="s">
        <v>592</v>
      </c>
      <c r="J87" s="27"/>
      <c r="K87" s="27">
        <f t="shared" si="8"/>
        <v>0</v>
      </c>
      <c r="L87" s="27" t="e">
        <f t="shared" si="9"/>
        <v>#DIV/0!</v>
      </c>
      <c r="M87" s="9" t="e">
        <f t="shared" si="10"/>
        <v>#DIV/0!</v>
      </c>
      <c r="N87" s="9" t="e">
        <f t="shared" si="11"/>
        <v>#DIV/0!</v>
      </c>
    </row>
    <row r="88" spans="1:14" x14ac:dyDescent="0.25">
      <c r="A88" s="9" t="s">
        <v>187</v>
      </c>
      <c r="B88" s="5" t="s">
        <v>92</v>
      </c>
      <c r="C88" s="5" t="s">
        <v>712</v>
      </c>
      <c r="D88" s="9" t="str">
        <f t="shared" si="6"/>
        <v>N21</v>
      </c>
      <c r="E88" s="3" t="s">
        <v>622</v>
      </c>
      <c r="F88" s="3" t="s">
        <v>281</v>
      </c>
      <c r="G88" s="9" t="e">
        <f t="shared" si="7"/>
        <v>#DIV/0!</v>
      </c>
      <c r="H88" s="5" t="s">
        <v>92</v>
      </c>
      <c r="I88" s="3" t="s">
        <v>593</v>
      </c>
      <c r="J88" s="27"/>
      <c r="K88" s="27">
        <f t="shared" si="8"/>
        <v>0</v>
      </c>
      <c r="L88" s="27" t="e">
        <f t="shared" si="9"/>
        <v>#DIV/0!</v>
      </c>
      <c r="M88" s="9" t="e">
        <f t="shared" si="10"/>
        <v>#DIV/0!</v>
      </c>
      <c r="N88" s="9" t="e">
        <f t="shared" si="11"/>
        <v>#DIV/0!</v>
      </c>
    </row>
    <row r="89" spans="1:14" x14ac:dyDescent="0.25">
      <c r="A89" s="9" t="s">
        <v>188</v>
      </c>
      <c r="B89" s="5" t="s">
        <v>93</v>
      </c>
      <c r="C89" s="5" t="s">
        <v>712</v>
      </c>
      <c r="D89" s="9" t="str">
        <f t="shared" si="6"/>
        <v>P21</v>
      </c>
      <c r="E89" s="3" t="s">
        <v>622</v>
      </c>
      <c r="F89" s="3" t="s">
        <v>282</v>
      </c>
      <c r="G89" s="9" t="e">
        <f t="shared" si="7"/>
        <v>#DIV/0!</v>
      </c>
      <c r="H89" s="5" t="s">
        <v>93</v>
      </c>
      <c r="I89" s="3" t="s">
        <v>594</v>
      </c>
      <c r="J89" s="27"/>
      <c r="K89" s="27">
        <f t="shared" si="8"/>
        <v>0</v>
      </c>
      <c r="L89" s="27" t="e">
        <f t="shared" si="9"/>
        <v>#DIV/0!</v>
      </c>
      <c r="M89" s="9" t="e">
        <f t="shared" si="10"/>
        <v>#DIV/0!</v>
      </c>
      <c r="N89" s="9" t="e">
        <f t="shared" si="11"/>
        <v>#DIV/0!</v>
      </c>
    </row>
    <row r="90" spans="1:14" x14ac:dyDescent="0.25">
      <c r="A90" s="9" t="s">
        <v>189</v>
      </c>
      <c r="B90" s="5" t="s">
        <v>94</v>
      </c>
      <c r="C90" s="5" t="s">
        <v>712</v>
      </c>
      <c r="D90" s="9" t="str">
        <f t="shared" si="6"/>
        <v>B23</v>
      </c>
      <c r="E90" s="3" t="s">
        <v>622</v>
      </c>
      <c r="F90" s="3" t="s">
        <v>283</v>
      </c>
      <c r="G90" s="9" t="e">
        <f t="shared" si="7"/>
        <v>#DIV/0!</v>
      </c>
      <c r="H90" s="5" t="s">
        <v>94</v>
      </c>
      <c r="I90" s="3" t="s">
        <v>595</v>
      </c>
      <c r="J90" s="27"/>
      <c r="K90" s="27">
        <f t="shared" si="8"/>
        <v>0</v>
      </c>
      <c r="L90" s="27" t="e">
        <f t="shared" si="9"/>
        <v>#DIV/0!</v>
      </c>
      <c r="M90" s="9" t="e">
        <f t="shared" si="10"/>
        <v>#DIV/0!</v>
      </c>
      <c r="N90" s="9" t="e">
        <f t="shared" si="11"/>
        <v>#DIV/0!</v>
      </c>
    </row>
    <row r="91" spans="1:14" x14ac:dyDescent="0.25">
      <c r="A91" s="9" t="s">
        <v>190</v>
      </c>
      <c r="B91" s="5" t="s">
        <v>95</v>
      </c>
      <c r="C91" s="5" t="s">
        <v>712</v>
      </c>
      <c r="D91" s="9" t="str">
        <f t="shared" si="6"/>
        <v>D23</v>
      </c>
      <c r="E91" s="3" t="s">
        <v>622</v>
      </c>
      <c r="F91" s="3" t="s">
        <v>284</v>
      </c>
      <c r="G91" s="9" t="e">
        <f t="shared" si="7"/>
        <v>#DIV/0!</v>
      </c>
      <c r="H91" s="5" t="s">
        <v>95</v>
      </c>
      <c r="I91" s="3" t="s">
        <v>596</v>
      </c>
      <c r="J91" s="27"/>
      <c r="K91" s="27">
        <f t="shared" si="8"/>
        <v>0</v>
      </c>
      <c r="L91" s="27" t="e">
        <f t="shared" si="9"/>
        <v>#DIV/0!</v>
      </c>
      <c r="M91" s="9" t="e">
        <f t="shared" si="10"/>
        <v>#DIV/0!</v>
      </c>
      <c r="N91" s="9" t="e">
        <f t="shared" si="11"/>
        <v>#DIV/0!</v>
      </c>
    </row>
    <row r="92" spans="1:14" x14ac:dyDescent="0.25">
      <c r="A92" s="9" t="s">
        <v>191</v>
      </c>
      <c r="B92" s="5" t="s">
        <v>96</v>
      </c>
      <c r="C92" s="5" t="s">
        <v>712</v>
      </c>
      <c r="D92" s="9" t="str">
        <f t="shared" si="6"/>
        <v>F23</v>
      </c>
      <c r="E92" s="3" t="s">
        <v>622</v>
      </c>
      <c r="F92" s="3" t="s">
        <v>285</v>
      </c>
      <c r="G92" s="9" t="e">
        <f t="shared" si="7"/>
        <v>#DIV/0!</v>
      </c>
      <c r="H92" s="5" t="s">
        <v>96</v>
      </c>
      <c r="I92" s="3" t="s">
        <v>597</v>
      </c>
      <c r="J92" s="27"/>
      <c r="K92" s="27">
        <f t="shared" si="8"/>
        <v>0</v>
      </c>
      <c r="L92" s="27" t="e">
        <f t="shared" si="9"/>
        <v>#DIV/0!</v>
      </c>
      <c r="M92" s="9" t="e">
        <f t="shared" si="10"/>
        <v>#DIV/0!</v>
      </c>
      <c r="N92" s="9" t="e">
        <f t="shared" si="11"/>
        <v>#DIV/0!</v>
      </c>
    </row>
    <row r="93" spans="1:14" x14ac:dyDescent="0.25">
      <c r="A93" s="9" t="s">
        <v>192</v>
      </c>
      <c r="B93" s="5" t="s">
        <v>97</v>
      </c>
      <c r="C93" s="5" t="s">
        <v>712</v>
      </c>
      <c r="D93" s="9" t="str">
        <f t="shared" si="6"/>
        <v>H23</v>
      </c>
      <c r="E93" s="3" t="s">
        <v>622</v>
      </c>
      <c r="F93" s="3" t="s">
        <v>286</v>
      </c>
      <c r="G93" s="9" t="e">
        <f t="shared" si="7"/>
        <v>#DIV/0!</v>
      </c>
      <c r="H93" s="5" t="s">
        <v>97</v>
      </c>
      <c r="I93" s="3" t="s">
        <v>598</v>
      </c>
      <c r="J93" s="27"/>
      <c r="K93" s="27">
        <f t="shared" si="8"/>
        <v>0</v>
      </c>
      <c r="L93" s="27" t="e">
        <f t="shared" si="9"/>
        <v>#DIV/0!</v>
      </c>
      <c r="M93" s="9" t="e">
        <f t="shared" si="10"/>
        <v>#DIV/0!</v>
      </c>
      <c r="N93" s="9" t="e">
        <f t="shared" si="11"/>
        <v>#DIV/0!</v>
      </c>
    </row>
    <row r="94" spans="1:14" x14ac:dyDescent="0.25">
      <c r="A94" s="9" t="s">
        <v>193</v>
      </c>
      <c r="B94" s="5" t="s">
        <v>98</v>
      </c>
      <c r="C94" s="5" t="s">
        <v>712</v>
      </c>
      <c r="D94" s="9" t="str">
        <f t="shared" si="6"/>
        <v>G23</v>
      </c>
      <c r="E94" s="3" t="s">
        <v>622</v>
      </c>
      <c r="F94" s="3" t="s">
        <v>287</v>
      </c>
      <c r="G94" s="9" t="e">
        <f t="shared" si="7"/>
        <v>#DIV/0!</v>
      </c>
      <c r="H94" s="5" t="s">
        <v>98</v>
      </c>
      <c r="I94" s="3" t="s">
        <v>358</v>
      </c>
      <c r="J94" s="27"/>
      <c r="K94" s="27">
        <f t="shared" si="8"/>
        <v>0</v>
      </c>
      <c r="L94" s="27" t="e">
        <f t="shared" si="9"/>
        <v>#DIV/0!</v>
      </c>
      <c r="M94" s="9" t="e">
        <f t="shared" si="10"/>
        <v>#DIV/0!</v>
      </c>
      <c r="N94" s="9" t="e">
        <f t="shared" si="11"/>
        <v>#DIV/0!</v>
      </c>
    </row>
    <row r="95" spans="1:14" x14ac:dyDescent="0.25">
      <c r="A95" s="9" t="s">
        <v>194</v>
      </c>
      <c r="B95" s="5" t="s">
        <v>99</v>
      </c>
      <c r="C95" s="5" t="s">
        <v>712</v>
      </c>
      <c r="D95" s="9" t="str">
        <f t="shared" si="6"/>
        <v>L23</v>
      </c>
      <c r="E95" s="3" t="s">
        <v>622</v>
      </c>
      <c r="F95" s="3" t="s">
        <v>288</v>
      </c>
      <c r="G95" s="9" t="e">
        <f t="shared" si="7"/>
        <v>#DIV/0!</v>
      </c>
      <c r="H95" s="5" t="s">
        <v>99</v>
      </c>
      <c r="I95" s="3" t="s">
        <v>599</v>
      </c>
      <c r="J95" s="27"/>
      <c r="K95" s="27">
        <f t="shared" si="8"/>
        <v>0</v>
      </c>
      <c r="L95" s="27" t="e">
        <f t="shared" si="9"/>
        <v>#DIV/0!</v>
      </c>
      <c r="M95" s="9" t="e">
        <f t="shared" si="10"/>
        <v>#DIV/0!</v>
      </c>
      <c r="N95" s="9" t="e">
        <f t="shared" si="11"/>
        <v>#DIV/0!</v>
      </c>
    </row>
    <row r="96" spans="1:14" s="16" customFormat="1" x14ac:dyDescent="0.25">
      <c r="A96" s="21" t="s">
        <v>631</v>
      </c>
      <c r="B96" s="16" t="s">
        <v>6</v>
      </c>
      <c r="C96" s="16" t="s">
        <v>712</v>
      </c>
      <c r="D96" s="21" t="str">
        <f t="shared" si="6"/>
        <v>B1</v>
      </c>
      <c r="E96" s="18" t="s">
        <v>622</v>
      </c>
      <c r="F96" s="18" t="s">
        <v>531</v>
      </c>
      <c r="G96" s="21" t="e">
        <f>VLOOKUP(B96,$H:$N,7,0)</f>
        <v>#DIV/0!</v>
      </c>
      <c r="I96" s="3"/>
    </row>
    <row r="97" spans="9:9" x14ac:dyDescent="0.25">
      <c r="I97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6A9C8-39D1-4B01-A425-A2B943C5B861}">
  <dimension ref="A1:R96"/>
  <sheetViews>
    <sheetView workbookViewId="0">
      <selection activeCell="F14" sqref="F14"/>
    </sheetView>
  </sheetViews>
  <sheetFormatPr defaultColWidth="8.875" defaultRowHeight="15" x14ac:dyDescent="0.25"/>
  <cols>
    <col min="1" max="1" width="8.875" style="5"/>
    <col min="2" max="3" width="17.625" style="4" customWidth="1"/>
    <col min="4" max="4" width="17.625" style="1" customWidth="1"/>
    <col min="5" max="5" width="23.5" style="1" bestFit="1" customWidth="1"/>
    <col min="6" max="7" width="17.625" style="1" customWidth="1"/>
    <col min="8" max="8" width="17.625" style="5" customWidth="1"/>
    <col min="9" max="9" width="21.5" style="5" customWidth="1"/>
    <col min="10" max="10" width="18.125" style="5" bestFit="1" customWidth="1"/>
    <col min="11" max="15" width="17.625" style="1" customWidth="1"/>
    <col min="16" max="16384" width="8.875" style="5"/>
  </cols>
  <sheetData>
    <row r="1" spans="1:18" ht="28.9" customHeight="1" x14ac:dyDescent="0.25">
      <c r="A1" s="7" t="s">
        <v>100</v>
      </c>
      <c r="B1" s="2" t="s">
        <v>611</v>
      </c>
      <c r="C1" s="6" t="s">
        <v>619</v>
      </c>
      <c r="D1" s="6" t="s">
        <v>618</v>
      </c>
      <c r="E1" s="6" t="s">
        <v>620</v>
      </c>
      <c r="F1" s="6" t="s">
        <v>621</v>
      </c>
      <c r="G1" s="6" t="s">
        <v>630</v>
      </c>
      <c r="H1" s="2" t="s">
        <v>608</v>
      </c>
      <c r="I1" s="2" t="s">
        <v>609</v>
      </c>
      <c r="J1" s="2" t="s">
        <v>610</v>
      </c>
      <c r="K1" s="7" t="s">
        <v>1</v>
      </c>
      <c r="L1" s="7" t="s">
        <v>2</v>
      </c>
      <c r="M1" s="7" t="s">
        <v>3</v>
      </c>
      <c r="N1" s="7" t="s">
        <v>4</v>
      </c>
      <c r="O1" s="7" t="s">
        <v>431</v>
      </c>
    </row>
    <row r="2" spans="1:18" x14ac:dyDescent="0.25">
      <c r="A2" s="9" t="s">
        <v>101</v>
      </c>
      <c r="B2" s="10" t="s">
        <v>448</v>
      </c>
      <c r="C2" s="10" t="s">
        <v>711</v>
      </c>
      <c r="D2" s="3" t="str">
        <f>VLOOKUP(B2,$H:$O,3,0)</f>
        <v>A5</v>
      </c>
      <c r="E2" s="3" t="s">
        <v>622</v>
      </c>
      <c r="F2" s="3" t="s">
        <v>706</v>
      </c>
      <c r="G2" s="13">
        <f>VLOOKUP(B2,$H:$O,8,0)</f>
        <v>175</v>
      </c>
      <c r="H2" s="10" t="s">
        <v>705</v>
      </c>
      <c r="I2" s="3" t="s">
        <v>195</v>
      </c>
      <c r="J2" s="4" t="s">
        <v>607</v>
      </c>
      <c r="K2" s="11">
        <v>82.465906464288466</v>
      </c>
      <c r="L2" s="12">
        <f>K2*10^6/(1020*660)</f>
        <v>122.49837561540177</v>
      </c>
      <c r="M2" s="14">
        <f>2*10/MIN($L$2:$L$53)</f>
        <v>0.16326747109522807</v>
      </c>
      <c r="N2" s="13">
        <f>ROUND(M2*1000/25,0)</f>
        <v>7</v>
      </c>
      <c r="O2" s="13">
        <f>25*N2</f>
        <v>175</v>
      </c>
      <c r="Q2" s="4" t="s">
        <v>607</v>
      </c>
      <c r="R2" s="5">
        <f>SUMIF($D$2:$D$96,Q2,$G$2:$G$96)</f>
        <v>1225</v>
      </c>
    </row>
    <row r="3" spans="1:18" x14ac:dyDescent="0.25">
      <c r="A3" s="9" t="s">
        <v>102</v>
      </c>
      <c r="B3" s="3" t="s">
        <v>612</v>
      </c>
      <c r="C3" s="10" t="s">
        <v>711</v>
      </c>
      <c r="D3" s="3" t="str">
        <f t="shared" ref="D3:D66" si="0">VLOOKUP(B3,$H:$O,3,0)</f>
        <v>M9</v>
      </c>
      <c r="E3" s="3" t="s">
        <v>622</v>
      </c>
      <c r="F3" s="3" t="s">
        <v>623</v>
      </c>
      <c r="G3" s="13">
        <f t="shared" ref="G3:G66" si="1">VLOOKUP(B3,$H:$O,8,0)</f>
        <v>175</v>
      </c>
      <c r="H3" s="3" t="s">
        <v>433</v>
      </c>
      <c r="I3" s="3" t="s">
        <v>196</v>
      </c>
      <c r="J3" s="4" t="s">
        <v>624</v>
      </c>
      <c r="K3" s="11">
        <v>115.98158563833886</v>
      </c>
      <c r="L3" s="12">
        <f t="shared" ref="L3:L53" si="2">K3*10^6/(1020*660)</f>
        <v>172.28399530353366</v>
      </c>
      <c r="M3" s="14">
        <f>2*10/MIN($L$2:$L$53)</f>
        <v>0.16326747109522807</v>
      </c>
      <c r="N3" s="13">
        <f t="shared" ref="N3:N53" si="3">ROUND(M3*1000/25,0)</f>
        <v>7</v>
      </c>
      <c r="O3" s="13">
        <f t="shared" ref="O3:O53" si="4">25*N3</f>
        <v>175</v>
      </c>
      <c r="Q3" s="4" t="s">
        <v>624</v>
      </c>
      <c r="R3" s="5">
        <f t="shared" ref="R3:R53" si="5">SUMIF($D$2:$D$96,Q3,$G$2:$G$96)</f>
        <v>175</v>
      </c>
    </row>
    <row r="4" spans="1:18" x14ac:dyDescent="0.25">
      <c r="A4" s="9" t="s">
        <v>103</v>
      </c>
      <c r="B4" s="3" t="s">
        <v>432</v>
      </c>
      <c r="C4" s="10" t="s">
        <v>711</v>
      </c>
      <c r="D4" s="3" t="str">
        <f t="shared" si="0"/>
        <v>A1</v>
      </c>
      <c r="E4" s="3" t="s">
        <v>622</v>
      </c>
      <c r="F4" s="3" t="s">
        <v>624</v>
      </c>
      <c r="G4" s="13">
        <f t="shared" si="1"/>
        <v>175</v>
      </c>
      <c r="H4" s="3" t="s">
        <v>434</v>
      </c>
      <c r="I4" s="3" t="s">
        <v>197</v>
      </c>
      <c r="J4" s="4" t="s">
        <v>626</v>
      </c>
      <c r="K4" s="11">
        <v>118.09846675398721</v>
      </c>
      <c r="L4" s="12">
        <f t="shared" si="2"/>
        <v>175.42850082291622</v>
      </c>
      <c r="M4" s="14">
        <f t="shared" ref="M4:M53" si="6">2*10/MIN($L$2:$L$53)</f>
        <v>0.16326747109522807</v>
      </c>
      <c r="N4" s="13">
        <f t="shared" si="3"/>
        <v>7</v>
      </c>
      <c r="O4" s="13">
        <f t="shared" si="4"/>
        <v>175</v>
      </c>
      <c r="Q4" s="4" t="s">
        <v>626</v>
      </c>
      <c r="R4" s="5">
        <f t="shared" si="5"/>
        <v>350</v>
      </c>
    </row>
    <row r="5" spans="1:18" x14ac:dyDescent="0.25">
      <c r="A5" s="9" t="s">
        <v>104</v>
      </c>
      <c r="B5" s="3" t="s">
        <v>435</v>
      </c>
      <c r="C5" s="10" t="s">
        <v>711</v>
      </c>
      <c r="D5" s="3" t="str">
        <f t="shared" si="0"/>
        <v>G1</v>
      </c>
      <c r="E5" s="3" t="s">
        <v>622</v>
      </c>
      <c r="F5" s="3" t="s">
        <v>625</v>
      </c>
      <c r="G5" s="13">
        <f t="shared" si="1"/>
        <v>175</v>
      </c>
      <c r="H5" s="3" t="s">
        <v>435</v>
      </c>
      <c r="I5" s="3" t="s">
        <v>198</v>
      </c>
      <c r="J5" s="4" t="s">
        <v>628</v>
      </c>
      <c r="K5" s="11">
        <v>112.46629170198013</v>
      </c>
      <c r="L5" s="12">
        <f t="shared" si="2"/>
        <v>167.06222772130144</v>
      </c>
      <c r="M5" s="14">
        <f t="shared" si="6"/>
        <v>0.16326747109522807</v>
      </c>
      <c r="N5" s="13">
        <f t="shared" si="3"/>
        <v>7</v>
      </c>
      <c r="O5" s="13">
        <f t="shared" si="4"/>
        <v>175</v>
      </c>
      <c r="Q5" s="4" t="s">
        <v>628</v>
      </c>
      <c r="R5" s="5">
        <f t="shared" si="5"/>
        <v>1050</v>
      </c>
    </row>
    <row r="6" spans="1:18" x14ac:dyDescent="0.25">
      <c r="A6" s="9" t="s">
        <v>105</v>
      </c>
      <c r="B6" s="3" t="s">
        <v>462</v>
      </c>
      <c r="C6" s="10" t="s">
        <v>711</v>
      </c>
      <c r="D6" s="3" t="str">
        <f t="shared" si="0"/>
        <v>M7</v>
      </c>
      <c r="E6" s="3" t="s">
        <v>622</v>
      </c>
      <c r="F6" s="3" t="s">
        <v>626</v>
      </c>
      <c r="G6" s="13">
        <f t="shared" si="1"/>
        <v>175</v>
      </c>
      <c r="H6" s="3" t="s">
        <v>436</v>
      </c>
      <c r="I6" s="3" t="s">
        <v>199</v>
      </c>
      <c r="J6" s="4" t="s">
        <v>694</v>
      </c>
      <c r="K6" s="11">
        <v>107.88774173665152</v>
      </c>
      <c r="L6" s="12">
        <f t="shared" si="2"/>
        <v>160.26105427310091</v>
      </c>
      <c r="M6" s="14">
        <f t="shared" si="6"/>
        <v>0.16326747109522807</v>
      </c>
      <c r="N6" s="13">
        <f t="shared" si="3"/>
        <v>7</v>
      </c>
      <c r="O6" s="13">
        <f t="shared" si="4"/>
        <v>175</v>
      </c>
      <c r="Q6" s="4" t="s">
        <v>694</v>
      </c>
      <c r="R6" s="5">
        <f t="shared" si="5"/>
        <v>175</v>
      </c>
    </row>
    <row r="7" spans="1:18" x14ac:dyDescent="0.25">
      <c r="A7" s="9" t="s">
        <v>106</v>
      </c>
      <c r="B7" s="3" t="s">
        <v>442</v>
      </c>
      <c r="C7" s="10" t="s">
        <v>711</v>
      </c>
      <c r="D7" s="3" t="str">
        <f t="shared" si="0"/>
        <v>E3</v>
      </c>
      <c r="E7" s="3" t="s">
        <v>622</v>
      </c>
      <c r="F7" s="3" t="s">
        <v>627</v>
      </c>
      <c r="G7" s="13">
        <f t="shared" si="1"/>
        <v>175</v>
      </c>
      <c r="H7" s="3" t="s">
        <v>437</v>
      </c>
      <c r="I7" s="3" t="s">
        <v>200</v>
      </c>
      <c r="J7" s="4" t="s">
        <v>695</v>
      </c>
      <c r="K7" s="11">
        <v>111.68425918791895</v>
      </c>
      <c r="L7" s="12">
        <f t="shared" si="2"/>
        <v>165.90056326191171</v>
      </c>
      <c r="M7" s="14">
        <f t="shared" si="6"/>
        <v>0.16326747109522807</v>
      </c>
      <c r="N7" s="13">
        <f t="shared" si="3"/>
        <v>7</v>
      </c>
      <c r="O7" s="13">
        <f t="shared" si="4"/>
        <v>175</v>
      </c>
      <c r="Q7" s="4" t="s">
        <v>695</v>
      </c>
      <c r="R7" s="5">
        <f t="shared" si="5"/>
        <v>525</v>
      </c>
    </row>
    <row r="8" spans="1:18" x14ac:dyDescent="0.25">
      <c r="A8" s="9" t="s">
        <v>107</v>
      </c>
      <c r="B8" s="3" t="s">
        <v>613</v>
      </c>
      <c r="C8" s="10" t="s">
        <v>711</v>
      </c>
      <c r="D8" s="3" t="str">
        <f t="shared" si="0"/>
        <v>A3</v>
      </c>
      <c r="E8" s="3" t="s">
        <v>622</v>
      </c>
      <c r="F8" s="3" t="s">
        <v>628</v>
      </c>
      <c r="G8" s="13">
        <f t="shared" si="1"/>
        <v>175</v>
      </c>
      <c r="H8" s="3" t="s">
        <v>438</v>
      </c>
      <c r="I8" s="3" t="s">
        <v>201</v>
      </c>
      <c r="J8" s="4" t="s">
        <v>696</v>
      </c>
      <c r="K8" s="11">
        <v>101.5332460127899</v>
      </c>
      <c r="L8" s="12">
        <f t="shared" si="2"/>
        <v>150.82181522993153</v>
      </c>
      <c r="M8" s="14">
        <f t="shared" si="6"/>
        <v>0.16326747109522807</v>
      </c>
      <c r="N8" s="13">
        <f t="shared" si="3"/>
        <v>7</v>
      </c>
      <c r="O8" s="13">
        <f t="shared" si="4"/>
        <v>175</v>
      </c>
      <c r="Q8" s="4" t="s">
        <v>696</v>
      </c>
      <c r="R8" s="5">
        <f t="shared" si="5"/>
        <v>0</v>
      </c>
    </row>
    <row r="9" spans="1:18" x14ac:dyDescent="0.25">
      <c r="A9" s="9" t="s">
        <v>108</v>
      </c>
      <c r="B9" s="3" t="s">
        <v>448</v>
      </c>
      <c r="C9" s="10" t="s">
        <v>711</v>
      </c>
      <c r="D9" s="3" t="str">
        <f t="shared" si="0"/>
        <v>A5</v>
      </c>
      <c r="E9" s="3" t="s">
        <v>622</v>
      </c>
      <c r="F9" s="3" t="s">
        <v>629</v>
      </c>
      <c r="G9" s="13">
        <f t="shared" si="1"/>
        <v>175</v>
      </c>
      <c r="H9" s="3" t="s">
        <v>439</v>
      </c>
      <c r="I9" s="3" t="s">
        <v>202</v>
      </c>
      <c r="J9" s="4" t="s">
        <v>697</v>
      </c>
      <c r="K9" s="11">
        <v>103.90438400493105</v>
      </c>
      <c r="L9" s="12">
        <f t="shared" si="2"/>
        <v>154.34400476074131</v>
      </c>
      <c r="M9" s="14">
        <f t="shared" si="6"/>
        <v>0.16326747109522807</v>
      </c>
      <c r="N9" s="13">
        <f t="shared" si="3"/>
        <v>7</v>
      </c>
      <c r="O9" s="13">
        <f t="shared" si="4"/>
        <v>175</v>
      </c>
      <c r="Q9" s="4" t="s">
        <v>697</v>
      </c>
      <c r="R9" s="5">
        <f t="shared" si="5"/>
        <v>0</v>
      </c>
    </row>
    <row r="10" spans="1:18" x14ac:dyDescent="0.25">
      <c r="A10" s="9" t="s">
        <v>109</v>
      </c>
      <c r="B10" s="3" t="s">
        <v>459</v>
      </c>
      <c r="C10" s="10" t="s">
        <v>711</v>
      </c>
      <c r="D10" s="3" t="str">
        <f t="shared" si="0"/>
        <v>G7</v>
      </c>
      <c r="E10" s="3" t="s">
        <v>622</v>
      </c>
      <c r="F10" s="3" t="s">
        <v>203</v>
      </c>
      <c r="G10" s="13">
        <f t="shared" si="1"/>
        <v>175</v>
      </c>
      <c r="H10" s="3" t="s">
        <v>440</v>
      </c>
      <c r="I10" s="3" t="s">
        <v>203</v>
      </c>
      <c r="J10" s="4" t="s">
        <v>211</v>
      </c>
      <c r="K10" s="11">
        <v>100.4179828954465</v>
      </c>
      <c r="L10" s="12">
        <f t="shared" si="2"/>
        <v>149.16515581617125</v>
      </c>
      <c r="M10" s="14">
        <f t="shared" si="6"/>
        <v>0.16326747109522807</v>
      </c>
      <c r="N10" s="13">
        <f t="shared" si="3"/>
        <v>7</v>
      </c>
      <c r="O10" s="13">
        <f t="shared" si="4"/>
        <v>175</v>
      </c>
      <c r="Q10" s="4" t="s">
        <v>211</v>
      </c>
      <c r="R10" s="5">
        <f t="shared" si="5"/>
        <v>700</v>
      </c>
    </row>
    <row r="11" spans="1:18" x14ac:dyDescent="0.25">
      <c r="A11" s="9" t="s">
        <v>110</v>
      </c>
      <c r="B11" s="3" t="s">
        <v>453</v>
      </c>
      <c r="C11" s="10" t="s">
        <v>711</v>
      </c>
      <c r="D11" s="3" t="str">
        <f t="shared" si="0"/>
        <v>K5</v>
      </c>
      <c r="E11" s="3" t="s">
        <v>622</v>
      </c>
      <c r="F11" s="3" t="s">
        <v>204</v>
      </c>
      <c r="G11" s="13">
        <f t="shared" si="1"/>
        <v>175</v>
      </c>
      <c r="H11" s="3" t="s">
        <v>441</v>
      </c>
      <c r="I11" s="3" t="s">
        <v>204</v>
      </c>
      <c r="J11" s="4" t="s">
        <v>213</v>
      </c>
      <c r="K11" s="11">
        <v>114.22297557593036</v>
      </c>
      <c r="L11" s="12">
        <f t="shared" si="2"/>
        <v>169.67168089116214</v>
      </c>
      <c r="M11" s="14">
        <f t="shared" si="6"/>
        <v>0.16326747109522807</v>
      </c>
      <c r="N11" s="13">
        <f t="shared" si="3"/>
        <v>7</v>
      </c>
      <c r="O11" s="13">
        <f t="shared" si="4"/>
        <v>175</v>
      </c>
      <c r="Q11" s="4" t="s">
        <v>213</v>
      </c>
      <c r="R11" s="5">
        <f t="shared" si="5"/>
        <v>350</v>
      </c>
    </row>
    <row r="12" spans="1:18" x14ac:dyDescent="0.25">
      <c r="A12" s="9" t="s">
        <v>111</v>
      </c>
      <c r="B12" s="3" t="s">
        <v>453</v>
      </c>
      <c r="C12" s="10" t="s">
        <v>711</v>
      </c>
      <c r="D12" s="3" t="str">
        <f t="shared" si="0"/>
        <v>K5</v>
      </c>
      <c r="E12" s="3" t="s">
        <v>622</v>
      </c>
      <c r="F12" s="3" t="s">
        <v>205</v>
      </c>
      <c r="G12" s="13">
        <f t="shared" si="1"/>
        <v>175</v>
      </c>
      <c r="H12" s="3" t="s">
        <v>442</v>
      </c>
      <c r="I12" s="3" t="s">
        <v>205</v>
      </c>
      <c r="J12" s="4" t="s">
        <v>215</v>
      </c>
      <c r="K12" s="11">
        <v>109.30541644194469</v>
      </c>
      <c r="L12" s="12">
        <f t="shared" si="2"/>
        <v>162.36692876105866</v>
      </c>
      <c r="M12" s="14">
        <f t="shared" si="6"/>
        <v>0.16326747109522807</v>
      </c>
      <c r="N12" s="13">
        <f t="shared" si="3"/>
        <v>7</v>
      </c>
      <c r="O12" s="13">
        <f t="shared" si="4"/>
        <v>175</v>
      </c>
      <c r="Q12" s="4" t="s">
        <v>215</v>
      </c>
      <c r="R12" s="5">
        <f t="shared" si="5"/>
        <v>700</v>
      </c>
    </row>
    <row r="13" spans="1:18" x14ac:dyDescent="0.25">
      <c r="A13" s="9" t="s">
        <v>112</v>
      </c>
      <c r="B13" s="3" t="s">
        <v>446</v>
      </c>
      <c r="C13" s="10" t="s">
        <v>711</v>
      </c>
      <c r="D13" s="3" t="str">
        <f t="shared" si="0"/>
        <v>M3</v>
      </c>
      <c r="E13" s="3" t="s">
        <v>622</v>
      </c>
      <c r="F13" s="3" t="s">
        <v>206</v>
      </c>
      <c r="G13" s="13">
        <f t="shared" si="1"/>
        <v>175</v>
      </c>
      <c r="H13" s="3" t="s">
        <v>443</v>
      </c>
      <c r="I13" s="3" t="s">
        <v>206</v>
      </c>
      <c r="J13" s="4" t="s">
        <v>217</v>
      </c>
      <c r="K13" s="11">
        <v>110.32822251329071</v>
      </c>
      <c r="L13" s="12">
        <f t="shared" si="2"/>
        <v>163.88624853429994</v>
      </c>
      <c r="M13" s="14">
        <f t="shared" si="6"/>
        <v>0.16326747109522807</v>
      </c>
      <c r="N13" s="13">
        <f t="shared" si="3"/>
        <v>7</v>
      </c>
      <c r="O13" s="13">
        <f t="shared" si="4"/>
        <v>175</v>
      </c>
      <c r="Q13" s="4" t="s">
        <v>217</v>
      </c>
      <c r="R13" s="5">
        <f t="shared" si="5"/>
        <v>0</v>
      </c>
    </row>
    <row r="14" spans="1:18" x14ac:dyDescent="0.25">
      <c r="A14" s="9" t="s">
        <v>113</v>
      </c>
      <c r="B14" s="3" t="s">
        <v>473</v>
      </c>
      <c r="C14" s="10" t="s">
        <v>711</v>
      </c>
      <c r="D14" s="3" t="str">
        <f t="shared" si="0"/>
        <v>C11</v>
      </c>
      <c r="E14" s="3" t="s">
        <v>622</v>
      </c>
      <c r="F14" s="3" t="s">
        <v>207</v>
      </c>
      <c r="G14" s="13">
        <f t="shared" si="1"/>
        <v>175</v>
      </c>
      <c r="H14" s="3" t="s">
        <v>444</v>
      </c>
      <c r="I14" s="3" t="s">
        <v>207</v>
      </c>
      <c r="J14" s="4" t="s">
        <v>295</v>
      </c>
      <c r="K14" s="11">
        <v>112.57608444410202</v>
      </c>
      <c r="L14" s="12">
        <f t="shared" si="2"/>
        <v>167.22531854441775</v>
      </c>
      <c r="M14" s="14">
        <f t="shared" si="6"/>
        <v>0.16326747109522807</v>
      </c>
      <c r="N14" s="13">
        <f t="shared" si="3"/>
        <v>7</v>
      </c>
      <c r="O14" s="13">
        <f t="shared" si="4"/>
        <v>175</v>
      </c>
      <c r="Q14" s="4" t="s">
        <v>295</v>
      </c>
      <c r="R14" s="5">
        <f t="shared" si="5"/>
        <v>0</v>
      </c>
    </row>
    <row r="15" spans="1:18" x14ac:dyDescent="0.25">
      <c r="A15" s="9" t="s">
        <v>114</v>
      </c>
      <c r="B15" s="3" t="s">
        <v>459</v>
      </c>
      <c r="C15" s="10" t="s">
        <v>711</v>
      </c>
      <c r="D15" s="3" t="str">
        <f t="shared" si="0"/>
        <v>G7</v>
      </c>
      <c r="E15" s="3" t="s">
        <v>622</v>
      </c>
      <c r="F15" s="3" t="s">
        <v>208</v>
      </c>
      <c r="G15" s="13">
        <f t="shared" si="1"/>
        <v>175</v>
      </c>
      <c r="H15" s="3" t="s">
        <v>445</v>
      </c>
      <c r="I15" s="3" t="s">
        <v>208</v>
      </c>
      <c r="J15" s="4" t="s">
        <v>296</v>
      </c>
      <c r="K15" s="11">
        <v>108.36351028584637</v>
      </c>
      <c r="L15" s="12">
        <f t="shared" si="2"/>
        <v>160.9677811732715</v>
      </c>
      <c r="M15" s="14">
        <f t="shared" si="6"/>
        <v>0.16326747109522807</v>
      </c>
      <c r="N15" s="13">
        <f t="shared" si="3"/>
        <v>7</v>
      </c>
      <c r="O15" s="13">
        <f t="shared" si="4"/>
        <v>175</v>
      </c>
      <c r="Q15" s="4" t="s">
        <v>296</v>
      </c>
      <c r="R15" s="5">
        <f t="shared" si="5"/>
        <v>0</v>
      </c>
    </row>
    <row r="16" spans="1:18" x14ac:dyDescent="0.25">
      <c r="A16" s="9" t="s">
        <v>115</v>
      </c>
      <c r="B16" s="3" t="s">
        <v>455</v>
      </c>
      <c r="C16" s="10" t="s">
        <v>711</v>
      </c>
      <c r="D16" s="3" t="str">
        <f t="shared" si="0"/>
        <v>O5</v>
      </c>
      <c r="E16" s="3" t="s">
        <v>622</v>
      </c>
      <c r="F16" s="3" t="s">
        <v>209</v>
      </c>
      <c r="G16" s="13">
        <f t="shared" si="1"/>
        <v>175</v>
      </c>
      <c r="H16" s="3" t="s">
        <v>446</v>
      </c>
      <c r="I16" s="3" t="s">
        <v>209</v>
      </c>
      <c r="J16" s="4" t="s">
        <v>297</v>
      </c>
      <c r="K16" s="11">
        <v>102.51560212651206</v>
      </c>
      <c r="L16" s="12">
        <f t="shared" si="2"/>
        <v>152.28104891044572</v>
      </c>
      <c r="M16" s="14">
        <f t="shared" si="6"/>
        <v>0.16326747109522807</v>
      </c>
      <c r="N16" s="13">
        <f t="shared" si="3"/>
        <v>7</v>
      </c>
      <c r="O16" s="13">
        <f t="shared" si="4"/>
        <v>175</v>
      </c>
      <c r="Q16" s="4" t="s">
        <v>297</v>
      </c>
      <c r="R16" s="5">
        <f t="shared" si="5"/>
        <v>875</v>
      </c>
    </row>
    <row r="17" spans="1:18" x14ac:dyDescent="0.25">
      <c r="A17" s="9" t="s">
        <v>116</v>
      </c>
      <c r="B17" s="3" t="s">
        <v>473</v>
      </c>
      <c r="C17" s="10" t="s">
        <v>711</v>
      </c>
      <c r="D17" s="3" t="str">
        <f t="shared" si="0"/>
        <v>C11</v>
      </c>
      <c r="E17" s="3" t="s">
        <v>622</v>
      </c>
      <c r="F17" s="3" t="s">
        <v>210</v>
      </c>
      <c r="G17" s="13">
        <f t="shared" si="1"/>
        <v>175</v>
      </c>
      <c r="H17" s="3" t="s">
        <v>447</v>
      </c>
      <c r="I17" s="3" t="s">
        <v>210</v>
      </c>
      <c r="J17" s="4" t="s">
        <v>298</v>
      </c>
      <c r="K17" s="11">
        <v>97.619231065567462</v>
      </c>
      <c r="L17" s="12">
        <f t="shared" si="2"/>
        <v>145.00777044796118</v>
      </c>
      <c r="M17" s="14">
        <f t="shared" si="6"/>
        <v>0.16326747109522807</v>
      </c>
      <c r="N17" s="13">
        <f t="shared" si="3"/>
        <v>7</v>
      </c>
      <c r="O17" s="13">
        <f t="shared" si="4"/>
        <v>175</v>
      </c>
      <c r="Q17" s="4" t="s">
        <v>298</v>
      </c>
      <c r="R17" s="5">
        <f t="shared" si="5"/>
        <v>525</v>
      </c>
    </row>
    <row r="18" spans="1:18" x14ac:dyDescent="0.25">
      <c r="A18" s="9" t="s">
        <v>117</v>
      </c>
      <c r="B18" s="3" t="s">
        <v>614</v>
      </c>
      <c r="C18" s="10" t="s">
        <v>711</v>
      </c>
      <c r="D18" s="3" t="str">
        <f t="shared" si="0"/>
        <v>C5</v>
      </c>
      <c r="E18" s="3" t="s">
        <v>622</v>
      </c>
      <c r="F18" s="3" t="s">
        <v>211</v>
      </c>
      <c r="G18" s="13">
        <f t="shared" si="1"/>
        <v>175</v>
      </c>
      <c r="H18" s="3" t="s">
        <v>448</v>
      </c>
      <c r="I18" s="3" t="s">
        <v>211</v>
      </c>
      <c r="J18" s="4" t="s">
        <v>227</v>
      </c>
      <c r="K18" s="11">
        <v>110.23191309037676</v>
      </c>
      <c r="L18" s="12">
        <f t="shared" si="2"/>
        <v>163.7431864087593</v>
      </c>
      <c r="M18" s="14">
        <f t="shared" si="6"/>
        <v>0.16326747109522807</v>
      </c>
      <c r="N18" s="13">
        <f t="shared" si="3"/>
        <v>7</v>
      </c>
      <c r="O18" s="13">
        <f t="shared" si="4"/>
        <v>175</v>
      </c>
      <c r="Q18" s="4" t="s">
        <v>227</v>
      </c>
      <c r="R18" s="5">
        <f t="shared" si="5"/>
        <v>1050</v>
      </c>
    </row>
    <row r="19" spans="1:18" x14ac:dyDescent="0.25">
      <c r="A19" s="9" t="s">
        <v>118</v>
      </c>
      <c r="B19" s="3" t="s">
        <v>615</v>
      </c>
      <c r="C19" s="10" t="s">
        <v>711</v>
      </c>
      <c r="D19" s="3" t="str">
        <f t="shared" si="0"/>
        <v>G5</v>
      </c>
      <c r="E19" s="3" t="s">
        <v>622</v>
      </c>
      <c r="F19" s="3" t="s">
        <v>212</v>
      </c>
      <c r="G19" s="13">
        <f t="shared" si="1"/>
        <v>175</v>
      </c>
      <c r="H19" s="3" t="s">
        <v>449</v>
      </c>
      <c r="I19" s="3" t="s">
        <v>212</v>
      </c>
      <c r="J19" s="4" t="s">
        <v>229</v>
      </c>
      <c r="K19" s="11">
        <v>112.80722705909547</v>
      </c>
      <c r="L19" s="12">
        <f t="shared" si="2"/>
        <v>167.56866764571521</v>
      </c>
      <c r="M19" s="14">
        <f t="shared" si="6"/>
        <v>0.16326747109522807</v>
      </c>
      <c r="N19" s="13">
        <f t="shared" si="3"/>
        <v>7</v>
      </c>
      <c r="O19" s="13">
        <f t="shared" si="4"/>
        <v>175</v>
      </c>
      <c r="Q19" s="4" t="s">
        <v>229</v>
      </c>
      <c r="R19" s="5">
        <f t="shared" si="5"/>
        <v>1400</v>
      </c>
    </row>
    <row r="20" spans="1:18" x14ac:dyDescent="0.25">
      <c r="A20" s="9" t="s">
        <v>119</v>
      </c>
      <c r="B20" s="3" t="s">
        <v>435</v>
      </c>
      <c r="C20" s="10" t="s">
        <v>711</v>
      </c>
      <c r="D20" s="3" t="str">
        <f t="shared" si="0"/>
        <v>G1</v>
      </c>
      <c r="E20" s="3" t="s">
        <v>622</v>
      </c>
      <c r="F20" s="3" t="s">
        <v>213</v>
      </c>
      <c r="G20" s="13">
        <f t="shared" si="1"/>
        <v>175</v>
      </c>
      <c r="H20" s="3" t="s">
        <v>450</v>
      </c>
      <c r="I20" s="3" t="s">
        <v>213</v>
      </c>
      <c r="J20" s="4" t="s">
        <v>231</v>
      </c>
      <c r="K20" s="11">
        <v>109.92372293705216</v>
      </c>
      <c r="L20" s="12">
        <f t="shared" si="2"/>
        <v>163.28538760702935</v>
      </c>
      <c r="M20" s="14">
        <f t="shared" si="6"/>
        <v>0.16326747109522807</v>
      </c>
      <c r="N20" s="13">
        <f t="shared" si="3"/>
        <v>7</v>
      </c>
      <c r="O20" s="13">
        <f t="shared" si="4"/>
        <v>175</v>
      </c>
      <c r="Q20" s="4" t="s">
        <v>231</v>
      </c>
      <c r="R20" s="5">
        <f t="shared" si="5"/>
        <v>350</v>
      </c>
    </row>
    <row r="21" spans="1:18" x14ac:dyDescent="0.25">
      <c r="A21" s="9" t="s">
        <v>120</v>
      </c>
      <c r="B21" s="3" t="s">
        <v>614</v>
      </c>
      <c r="C21" s="10" t="s">
        <v>711</v>
      </c>
      <c r="D21" s="3" t="str">
        <f t="shared" si="0"/>
        <v>C5</v>
      </c>
      <c r="E21" s="3" t="s">
        <v>622</v>
      </c>
      <c r="F21" s="3" t="s">
        <v>214</v>
      </c>
      <c r="G21" s="13">
        <f t="shared" si="1"/>
        <v>175</v>
      </c>
      <c r="H21" s="3" t="s">
        <v>451</v>
      </c>
      <c r="I21" s="3" t="s">
        <v>214</v>
      </c>
      <c r="J21" s="4" t="s">
        <v>233</v>
      </c>
      <c r="K21" s="11">
        <v>110.86562909315047</v>
      </c>
      <c r="L21" s="12">
        <f t="shared" si="2"/>
        <v>164.68453519481653</v>
      </c>
      <c r="M21" s="14">
        <f t="shared" si="6"/>
        <v>0.16326747109522807</v>
      </c>
      <c r="N21" s="13">
        <f t="shared" si="3"/>
        <v>7</v>
      </c>
      <c r="O21" s="13">
        <f t="shared" si="4"/>
        <v>175</v>
      </c>
      <c r="Q21" s="4" t="s">
        <v>233</v>
      </c>
      <c r="R21" s="5">
        <f t="shared" si="5"/>
        <v>350</v>
      </c>
    </row>
    <row r="22" spans="1:18" x14ac:dyDescent="0.25">
      <c r="A22" s="9" t="s">
        <v>121</v>
      </c>
      <c r="B22" s="3" t="s">
        <v>440</v>
      </c>
      <c r="C22" s="10" t="s">
        <v>711</v>
      </c>
      <c r="D22" s="3" t="str">
        <f t="shared" si="0"/>
        <v>A3</v>
      </c>
      <c r="E22" s="3" t="s">
        <v>622</v>
      </c>
      <c r="F22" s="3" t="s">
        <v>215</v>
      </c>
      <c r="G22" s="13">
        <f t="shared" si="1"/>
        <v>175</v>
      </c>
      <c r="H22" s="3" t="s">
        <v>452</v>
      </c>
      <c r="I22" s="3" t="s">
        <v>215</v>
      </c>
      <c r="J22" s="4" t="s">
        <v>299</v>
      </c>
      <c r="K22" s="11">
        <v>110.19916788658603</v>
      </c>
      <c r="L22" s="12">
        <f t="shared" si="2"/>
        <v>163.69454528607551</v>
      </c>
      <c r="M22" s="14">
        <f t="shared" si="6"/>
        <v>0.16326747109522807</v>
      </c>
      <c r="N22" s="13">
        <f t="shared" si="3"/>
        <v>7</v>
      </c>
      <c r="O22" s="13">
        <f t="shared" si="4"/>
        <v>175</v>
      </c>
      <c r="Q22" s="4" t="s">
        <v>299</v>
      </c>
      <c r="R22" s="5">
        <f t="shared" si="5"/>
        <v>0</v>
      </c>
    </row>
    <row r="23" spans="1:18" x14ac:dyDescent="0.25">
      <c r="A23" s="9" t="s">
        <v>122</v>
      </c>
      <c r="B23" s="3" t="s">
        <v>459</v>
      </c>
      <c r="C23" s="10" t="s">
        <v>711</v>
      </c>
      <c r="D23" s="3" t="str">
        <f t="shared" si="0"/>
        <v>G7</v>
      </c>
      <c r="E23" s="3" t="s">
        <v>622</v>
      </c>
      <c r="F23" s="3" t="s">
        <v>216</v>
      </c>
      <c r="G23" s="13">
        <f t="shared" si="1"/>
        <v>175</v>
      </c>
      <c r="H23" s="3" t="s">
        <v>453</v>
      </c>
      <c r="I23" s="3" t="s">
        <v>216</v>
      </c>
      <c r="J23" s="4" t="s">
        <v>300</v>
      </c>
      <c r="K23" s="11">
        <v>105.79012250558596</v>
      </c>
      <c r="L23" s="12">
        <f t="shared" si="2"/>
        <v>157.14516117882644</v>
      </c>
      <c r="M23" s="14">
        <f t="shared" si="6"/>
        <v>0.16326747109522807</v>
      </c>
      <c r="N23" s="13">
        <f t="shared" si="3"/>
        <v>7</v>
      </c>
      <c r="O23" s="13">
        <f t="shared" si="4"/>
        <v>175</v>
      </c>
      <c r="Q23" s="4" t="s">
        <v>300</v>
      </c>
      <c r="R23" s="5">
        <f t="shared" si="5"/>
        <v>700</v>
      </c>
    </row>
    <row r="24" spans="1:18" x14ac:dyDescent="0.25">
      <c r="A24" s="9" t="s">
        <v>123</v>
      </c>
      <c r="B24" s="3" t="s">
        <v>458</v>
      </c>
      <c r="C24" s="10" t="s">
        <v>711</v>
      </c>
      <c r="D24" s="3" t="str">
        <f t="shared" si="0"/>
        <v>E7</v>
      </c>
      <c r="E24" s="3" t="s">
        <v>622</v>
      </c>
      <c r="F24" s="3" t="s">
        <v>217</v>
      </c>
      <c r="G24" s="13">
        <f t="shared" si="1"/>
        <v>175</v>
      </c>
      <c r="H24" s="3" t="s">
        <v>454</v>
      </c>
      <c r="I24" s="3" t="s">
        <v>217</v>
      </c>
      <c r="J24" s="4" t="s">
        <v>301</v>
      </c>
      <c r="K24" s="11">
        <v>100.81477771785192</v>
      </c>
      <c r="L24" s="12">
        <f t="shared" si="2"/>
        <v>149.75457177339857</v>
      </c>
      <c r="M24" s="14">
        <f t="shared" si="6"/>
        <v>0.16326747109522807</v>
      </c>
      <c r="N24" s="13">
        <f t="shared" si="3"/>
        <v>7</v>
      </c>
      <c r="O24" s="13">
        <f t="shared" si="4"/>
        <v>175</v>
      </c>
      <c r="Q24" s="4" t="s">
        <v>301</v>
      </c>
      <c r="R24" s="5">
        <f t="shared" si="5"/>
        <v>0</v>
      </c>
    </row>
    <row r="25" spans="1:18" x14ac:dyDescent="0.25">
      <c r="A25" s="9" t="s">
        <v>124</v>
      </c>
      <c r="B25" s="3" t="s">
        <v>446</v>
      </c>
      <c r="C25" s="10" t="s">
        <v>711</v>
      </c>
      <c r="D25" s="3" t="str">
        <f t="shared" si="0"/>
        <v>M3</v>
      </c>
      <c r="E25" s="3" t="s">
        <v>622</v>
      </c>
      <c r="F25" s="3" t="s">
        <v>218</v>
      </c>
      <c r="G25" s="13">
        <f t="shared" si="1"/>
        <v>175</v>
      </c>
      <c r="H25" s="3" t="s">
        <v>455</v>
      </c>
      <c r="I25" s="3" t="s">
        <v>218</v>
      </c>
      <c r="J25" s="4" t="s">
        <v>302</v>
      </c>
      <c r="K25" s="11">
        <v>100.39872101086371</v>
      </c>
      <c r="L25" s="12">
        <f t="shared" si="2"/>
        <v>149.13654339106313</v>
      </c>
      <c r="M25" s="14">
        <f t="shared" si="6"/>
        <v>0.16326747109522807</v>
      </c>
      <c r="N25" s="13">
        <f t="shared" si="3"/>
        <v>7</v>
      </c>
      <c r="O25" s="13">
        <f t="shared" si="4"/>
        <v>175</v>
      </c>
      <c r="Q25" s="4" t="s">
        <v>302</v>
      </c>
      <c r="R25" s="5">
        <f t="shared" si="5"/>
        <v>875</v>
      </c>
    </row>
    <row r="26" spans="1:18" x14ac:dyDescent="0.25">
      <c r="A26" s="9" t="s">
        <v>125</v>
      </c>
      <c r="B26" s="3" t="s">
        <v>447</v>
      </c>
      <c r="C26" s="10" t="s">
        <v>711</v>
      </c>
      <c r="D26" s="3" t="str">
        <f t="shared" si="0"/>
        <v>O3</v>
      </c>
      <c r="E26" s="3" t="s">
        <v>622</v>
      </c>
      <c r="F26" s="3" t="s">
        <v>219</v>
      </c>
      <c r="G26" s="13">
        <f t="shared" si="1"/>
        <v>175</v>
      </c>
      <c r="H26" s="3" t="s">
        <v>456</v>
      </c>
      <c r="I26" s="3" t="s">
        <v>219</v>
      </c>
      <c r="J26" s="4" t="s">
        <v>243</v>
      </c>
      <c r="K26" s="11">
        <v>109.1590261191155</v>
      </c>
      <c r="L26" s="12">
        <f t="shared" si="2"/>
        <v>162.14947433023693</v>
      </c>
      <c r="M26" s="14">
        <f t="shared" si="6"/>
        <v>0.16326747109522807</v>
      </c>
      <c r="N26" s="13">
        <f t="shared" si="3"/>
        <v>7</v>
      </c>
      <c r="O26" s="13">
        <f t="shared" si="4"/>
        <v>175</v>
      </c>
      <c r="Q26" s="4" t="s">
        <v>243</v>
      </c>
      <c r="R26" s="5">
        <f t="shared" si="5"/>
        <v>0</v>
      </c>
    </row>
    <row r="27" spans="1:18" x14ac:dyDescent="0.25">
      <c r="A27" s="9" t="s">
        <v>126</v>
      </c>
      <c r="B27" s="3" t="s">
        <v>463</v>
      </c>
      <c r="C27" s="10" t="s">
        <v>711</v>
      </c>
      <c r="D27" s="3" t="str">
        <f t="shared" si="0"/>
        <v>O7</v>
      </c>
      <c r="E27" s="3" t="s">
        <v>622</v>
      </c>
      <c r="F27" s="3" t="s">
        <v>220</v>
      </c>
      <c r="G27" s="13">
        <f t="shared" si="1"/>
        <v>175</v>
      </c>
      <c r="H27" s="3" t="s">
        <v>457</v>
      </c>
      <c r="I27" s="3" t="s">
        <v>220</v>
      </c>
      <c r="J27" s="4" t="s">
        <v>245</v>
      </c>
      <c r="K27" s="11">
        <v>112.01171122582635</v>
      </c>
      <c r="L27" s="12">
        <f t="shared" si="2"/>
        <v>166.38697448874979</v>
      </c>
      <c r="M27" s="14">
        <f t="shared" si="6"/>
        <v>0.16326747109522807</v>
      </c>
      <c r="N27" s="13">
        <f t="shared" si="3"/>
        <v>7</v>
      </c>
      <c r="O27" s="13">
        <f t="shared" si="4"/>
        <v>175</v>
      </c>
      <c r="Q27" s="4" t="s">
        <v>245</v>
      </c>
      <c r="R27" s="5">
        <f t="shared" si="5"/>
        <v>0</v>
      </c>
    </row>
    <row r="28" spans="1:18" x14ac:dyDescent="0.25">
      <c r="A28" s="9" t="s">
        <v>127</v>
      </c>
      <c r="B28" s="3" t="s">
        <v>478</v>
      </c>
      <c r="C28" s="10" t="s">
        <v>711</v>
      </c>
      <c r="D28" s="3" t="str">
        <f t="shared" si="0"/>
        <v>M11</v>
      </c>
      <c r="E28" s="3" t="s">
        <v>622</v>
      </c>
      <c r="F28" s="3" t="s">
        <v>221</v>
      </c>
      <c r="G28" s="13">
        <f t="shared" si="1"/>
        <v>175</v>
      </c>
      <c r="H28" s="3" t="s">
        <v>458</v>
      </c>
      <c r="I28" s="3" t="s">
        <v>221</v>
      </c>
      <c r="J28" s="4" t="s">
        <v>247</v>
      </c>
      <c r="K28" s="11">
        <v>110.10671084058865</v>
      </c>
      <c r="L28" s="12">
        <f t="shared" si="2"/>
        <v>163.55720564555651</v>
      </c>
      <c r="M28" s="14">
        <f t="shared" si="6"/>
        <v>0.16326747109522807</v>
      </c>
      <c r="N28" s="13">
        <f t="shared" si="3"/>
        <v>7</v>
      </c>
      <c r="O28" s="13">
        <f t="shared" si="4"/>
        <v>175</v>
      </c>
      <c r="Q28" s="4" t="s">
        <v>247</v>
      </c>
      <c r="R28" s="5">
        <f t="shared" si="5"/>
        <v>350</v>
      </c>
    </row>
    <row r="29" spans="1:18" x14ac:dyDescent="0.25">
      <c r="A29" s="9" t="s">
        <v>128</v>
      </c>
      <c r="B29" s="3" t="s">
        <v>467</v>
      </c>
      <c r="C29" s="10" t="s">
        <v>711</v>
      </c>
      <c r="D29" s="3" t="str">
        <f t="shared" si="0"/>
        <v>G9</v>
      </c>
      <c r="E29" s="3" t="s">
        <v>622</v>
      </c>
      <c r="F29" s="3" t="s">
        <v>222</v>
      </c>
      <c r="G29" s="13">
        <f t="shared" si="1"/>
        <v>175</v>
      </c>
      <c r="H29" s="3" t="s">
        <v>459</v>
      </c>
      <c r="I29" s="3" t="s">
        <v>222</v>
      </c>
      <c r="J29" s="4" t="s">
        <v>249</v>
      </c>
      <c r="K29" s="11">
        <v>111.13336928885123</v>
      </c>
      <c r="L29" s="12">
        <f t="shared" si="2"/>
        <v>165.08224790381942</v>
      </c>
      <c r="M29" s="14">
        <f t="shared" si="6"/>
        <v>0.16326747109522807</v>
      </c>
      <c r="N29" s="13">
        <f t="shared" si="3"/>
        <v>7</v>
      </c>
      <c r="O29" s="13">
        <f t="shared" si="4"/>
        <v>175</v>
      </c>
      <c r="Q29" s="4" t="s">
        <v>249</v>
      </c>
      <c r="R29" s="5">
        <f t="shared" si="5"/>
        <v>700</v>
      </c>
    </row>
    <row r="30" spans="1:18" x14ac:dyDescent="0.25">
      <c r="A30" s="9" t="s">
        <v>129</v>
      </c>
      <c r="B30" s="3" t="s">
        <v>432</v>
      </c>
      <c r="C30" s="10" t="s">
        <v>711</v>
      </c>
      <c r="D30" s="3" t="str">
        <f t="shared" si="0"/>
        <v>A1</v>
      </c>
      <c r="E30" s="3" t="s">
        <v>622</v>
      </c>
      <c r="F30" s="3" t="s">
        <v>223</v>
      </c>
      <c r="G30" s="13">
        <f t="shared" si="1"/>
        <v>175</v>
      </c>
      <c r="H30" s="3" t="s">
        <v>460</v>
      </c>
      <c r="I30" s="3" t="s">
        <v>223</v>
      </c>
      <c r="J30" s="4" t="s">
        <v>303</v>
      </c>
      <c r="K30" s="11">
        <v>110.07203944833964</v>
      </c>
      <c r="L30" s="12">
        <f t="shared" si="2"/>
        <v>163.50570328036193</v>
      </c>
      <c r="M30" s="14">
        <f t="shared" si="6"/>
        <v>0.16326747109522807</v>
      </c>
      <c r="N30" s="13">
        <f t="shared" si="3"/>
        <v>7</v>
      </c>
      <c r="O30" s="13">
        <f t="shared" si="4"/>
        <v>175</v>
      </c>
      <c r="Q30" s="4" t="s">
        <v>303</v>
      </c>
      <c r="R30" s="5">
        <f t="shared" si="5"/>
        <v>175</v>
      </c>
    </row>
    <row r="31" spans="1:18" x14ac:dyDescent="0.25">
      <c r="A31" s="9" t="s">
        <v>130</v>
      </c>
      <c r="B31" s="3" t="s">
        <v>446</v>
      </c>
      <c r="C31" s="10" t="s">
        <v>711</v>
      </c>
      <c r="D31" s="3" t="str">
        <f t="shared" si="0"/>
        <v>M3</v>
      </c>
      <c r="E31" s="3" t="s">
        <v>622</v>
      </c>
      <c r="F31" s="3" t="s">
        <v>224</v>
      </c>
      <c r="G31" s="13">
        <f t="shared" si="1"/>
        <v>175</v>
      </c>
      <c r="H31" s="3" t="s">
        <v>461</v>
      </c>
      <c r="I31" s="3" t="s">
        <v>224</v>
      </c>
      <c r="J31" s="4" t="s">
        <v>304</v>
      </c>
      <c r="K31" s="11">
        <v>105.95577471299792</v>
      </c>
      <c r="L31" s="12">
        <f t="shared" si="2"/>
        <v>157.39122803475627</v>
      </c>
      <c r="M31" s="14">
        <f t="shared" si="6"/>
        <v>0.16326747109522807</v>
      </c>
      <c r="N31" s="13">
        <f t="shared" si="3"/>
        <v>7</v>
      </c>
      <c r="O31" s="13">
        <f t="shared" si="4"/>
        <v>175</v>
      </c>
      <c r="Q31" s="4" t="s">
        <v>304</v>
      </c>
      <c r="R31" s="5">
        <f t="shared" si="5"/>
        <v>350</v>
      </c>
    </row>
    <row r="32" spans="1:18" x14ac:dyDescent="0.25">
      <c r="A32" s="9" t="s">
        <v>131</v>
      </c>
      <c r="B32" s="3" t="s">
        <v>460</v>
      </c>
      <c r="C32" s="10" t="s">
        <v>711</v>
      </c>
      <c r="D32" s="3" t="str">
        <f t="shared" si="0"/>
        <v>I7</v>
      </c>
      <c r="E32" s="3" t="s">
        <v>622</v>
      </c>
      <c r="F32" s="3" t="s">
        <v>225</v>
      </c>
      <c r="G32" s="13">
        <f t="shared" si="1"/>
        <v>175</v>
      </c>
      <c r="H32" s="3" t="s">
        <v>462</v>
      </c>
      <c r="I32" s="3" t="s">
        <v>225</v>
      </c>
      <c r="J32" s="4" t="s">
        <v>305</v>
      </c>
      <c r="K32" s="11">
        <v>99.256491255104407</v>
      </c>
      <c r="L32" s="12">
        <f t="shared" si="2"/>
        <v>147.43982658215154</v>
      </c>
      <c r="M32" s="14">
        <f t="shared" si="6"/>
        <v>0.16326747109522807</v>
      </c>
      <c r="N32" s="13">
        <f t="shared" si="3"/>
        <v>7</v>
      </c>
      <c r="O32" s="13">
        <f t="shared" si="4"/>
        <v>175</v>
      </c>
      <c r="Q32" s="4" t="s">
        <v>305</v>
      </c>
      <c r="R32" s="5">
        <f t="shared" si="5"/>
        <v>525</v>
      </c>
    </row>
    <row r="33" spans="1:18" x14ac:dyDescent="0.25">
      <c r="A33" s="9" t="s">
        <v>132</v>
      </c>
      <c r="B33" s="3" t="s">
        <v>461</v>
      </c>
      <c r="C33" s="10" t="s">
        <v>711</v>
      </c>
      <c r="D33" s="3" t="str">
        <f t="shared" si="0"/>
        <v>K7</v>
      </c>
      <c r="E33" s="3" t="s">
        <v>622</v>
      </c>
      <c r="F33" s="3" t="s">
        <v>226</v>
      </c>
      <c r="G33" s="13">
        <f t="shared" si="1"/>
        <v>175</v>
      </c>
      <c r="H33" s="3" t="s">
        <v>463</v>
      </c>
      <c r="I33" s="3" t="s">
        <v>226</v>
      </c>
      <c r="J33" s="4" t="s">
        <v>306</v>
      </c>
      <c r="K33" s="11">
        <v>96.783265274674477</v>
      </c>
      <c r="L33" s="12">
        <f t="shared" si="2"/>
        <v>143.76599119826869</v>
      </c>
      <c r="M33" s="14">
        <f t="shared" si="6"/>
        <v>0.16326747109522807</v>
      </c>
      <c r="N33" s="13">
        <f t="shared" si="3"/>
        <v>7</v>
      </c>
      <c r="O33" s="13">
        <f t="shared" si="4"/>
        <v>175</v>
      </c>
      <c r="Q33" s="4" t="s">
        <v>306</v>
      </c>
      <c r="R33" s="5">
        <f t="shared" si="5"/>
        <v>350</v>
      </c>
    </row>
    <row r="34" spans="1:18" x14ac:dyDescent="0.25">
      <c r="A34" s="9" t="s">
        <v>133</v>
      </c>
      <c r="B34" s="3" t="s">
        <v>615</v>
      </c>
      <c r="C34" s="10" t="s">
        <v>711</v>
      </c>
      <c r="D34" s="3" t="str">
        <f t="shared" si="0"/>
        <v>G5</v>
      </c>
      <c r="E34" s="3" t="s">
        <v>622</v>
      </c>
      <c r="F34" s="3" t="s">
        <v>227</v>
      </c>
      <c r="G34" s="13">
        <f t="shared" si="1"/>
        <v>175</v>
      </c>
      <c r="H34" s="3" t="s">
        <v>464</v>
      </c>
      <c r="I34" s="3" t="s">
        <v>227</v>
      </c>
      <c r="J34" s="4" t="s">
        <v>259</v>
      </c>
      <c r="K34" s="11">
        <v>108.49449110100933</v>
      </c>
      <c r="L34" s="12">
        <f t="shared" si="2"/>
        <v>161.16234566400672</v>
      </c>
      <c r="M34" s="14">
        <f t="shared" si="6"/>
        <v>0.16326747109522807</v>
      </c>
      <c r="N34" s="13">
        <f t="shared" si="3"/>
        <v>7</v>
      </c>
      <c r="O34" s="13">
        <f t="shared" si="4"/>
        <v>175</v>
      </c>
      <c r="Q34" s="4" t="s">
        <v>259</v>
      </c>
      <c r="R34" s="5">
        <f t="shared" si="5"/>
        <v>175</v>
      </c>
    </row>
    <row r="35" spans="1:18" x14ac:dyDescent="0.25">
      <c r="A35" s="9" t="s">
        <v>134</v>
      </c>
      <c r="B35" s="3" t="s">
        <v>616</v>
      </c>
      <c r="C35" s="10" t="s">
        <v>711</v>
      </c>
      <c r="D35" s="3" t="str">
        <f t="shared" si="0"/>
        <v>C11</v>
      </c>
      <c r="E35" s="3" t="s">
        <v>622</v>
      </c>
      <c r="F35" s="3" t="s">
        <v>228</v>
      </c>
      <c r="G35" s="13">
        <f t="shared" si="1"/>
        <v>175</v>
      </c>
      <c r="H35" s="3" t="s">
        <v>465</v>
      </c>
      <c r="I35" s="3" t="s">
        <v>228</v>
      </c>
      <c r="J35" s="4" t="s">
        <v>261</v>
      </c>
      <c r="K35" s="11">
        <v>103.40742738269513</v>
      </c>
      <c r="L35" s="12">
        <f t="shared" si="2"/>
        <v>153.60580419295178</v>
      </c>
      <c r="M35" s="14">
        <f t="shared" si="6"/>
        <v>0.16326747109522807</v>
      </c>
      <c r="N35" s="13">
        <f t="shared" si="3"/>
        <v>7</v>
      </c>
      <c r="O35" s="13">
        <f t="shared" si="4"/>
        <v>175</v>
      </c>
      <c r="Q35" s="4" t="s">
        <v>261</v>
      </c>
      <c r="R35" s="5">
        <f t="shared" si="5"/>
        <v>0</v>
      </c>
    </row>
    <row r="36" spans="1:18" x14ac:dyDescent="0.25">
      <c r="A36" s="9" t="s">
        <v>135</v>
      </c>
      <c r="B36" s="3" t="s">
        <v>458</v>
      </c>
      <c r="C36" s="10" t="s">
        <v>711</v>
      </c>
      <c r="D36" s="3" t="str">
        <f t="shared" si="0"/>
        <v>E7</v>
      </c>
      <c r="E36" s="3" t="s">
        <v>622</v>
      </c>
      <c r="F36" s="3" t="s">
        <v>229</v>
      </c>
      <c r="G36" s="13">
        <f t="shared" si="1"/>
        <v>175</v>
      </c>
      <c r="H36" s="3" t="s">
        <v>466</v>
      </c>
      <c r="I36" s="3" t="s">
        <v>229</v>
      </c>
      <c r="J36" s="4" t="s">
        <v>263</v>
      </c>
      <c r="K36" s="11">
        <v>106.46814084290007</v>
      </c>
      <c r="L36" s="12">
        <f t="shared" si="2"/>
        <v>158.15231854263232</v>
      </c>
      <c r="M36" s="14">
        <f t="shared" si="6"/>
        <v>0.16326747109522807</v>
      </c>
      <c r="N36" s="13">
        <f t="shared" si="3"/>
        <v>7</v>
      </c>
      <c r="O36" s="13">
        <f t="shared" si="4"/>
        <v>175</v>
      </c>
      <c r="Q36" s="4" t="s">
        <v>263</v>
      </c>
      <c r="R36" s="5">
        <f t="shared" si="5"/>
        <v>175</v>
      </c>
    </row>
    <row r="37" spans="1:18" x14ac:dyDescent="0.25">
      <c r="A37" s="9" t="s">
        <v>136</v>
      </c>
      <c r="B37" s="3" t="s">
        <v>450</v>
      </c>
      <c r="C37" s="10" t="s">
        <v>711</v>
      </c>
      <c r="D37" s="3" t="str">
        <f t="shared" si="0"/>
        <v>E5</v>
      </c>
      <c r="E37" s="3" t="s">
        <v>622</v>
      </c>
      <c r="F37" s="3" t="s">
        <v>230</v>
      </c>
      <c r="G37" s="13">
        <f t="shared" si="1"/>
        <v>175</v>
      </c>
      <c r="H37" s="3" t="s">
        <v>467</v>
      </c>
      <c r="I37" s="3" t="s">
        <v>230</v>
      </c>
      <c r="J37" s="4" t="s">
        <v>265</v>
      </c>
      <c r="K37" s="11">
        <v>112.97095307804916</v>
      </c>
      <c r="L37" s="12">
        <f t="shared" si="2"/>
        <v>167.81187325913425</v>
      </c>
      <c r="M37" s="14">
        <f t="shared" si="6"/>
        <v>0.16326747109522807</v>
      </c>
      <c r="N37" s="13">
        <f t="shared" si="3"/>
        <v>7</v>
      </c>
      <c r="O37" s="13">
        <f t="shared" si="4"/>
        <v>175</v>
      </c>
      <c r="Q37" s="4" t="s">
        <v>265</v>
      </c>
      <c r="R37" s="5">
        <f t="shared" si="5"/>
        <v>350</v>
      </c>
    </row>
    <row r="38" spans="1:18" x14ac:dyDescent="0.25">
      <c r="A38" s="9" t="s">
        <v>137</v>
      </c>
      <c r="B38" s="3" t="s">
        <v>461</v>
      </c>
      <c r="C38" s="10" t="s">
        <v>711</v>
      </c>
      <c r="D38" s="3" t="str">
        <f t="shared" si="0"/>
        <v>K7</v>
      </c>
      <c r="E38" s="3" t="s">
        <v>622</v>
      </c>
      <c r="F38" s="3" t="s">
        <v>231</v>
      </c>
      <c r="G38" s="13">
        <f t="shared" si="1"/>
        <v>175</v>
      </c>
      <c r="H38" s="3" t="s">
        <v>468</v>
      </c>
      <c r="I38" s="3" t="s">
        <v>231</v>
      </c>
      <c r="J38" s="4" t="s">
        <v>307</v>
      </c>
      <c r="K38" s="11">
        <v>102.91239694891749</v>
      </c>
      <c r="L38" s="12">
        <f t="shared" si="2"/>
        <v>152.87046486767304</v>
      </c>
      <c r="M38" s="14">
        <f t="shared" si="6"/>
        <v>0.16326747109522807</v>
      </c>
      <c r="N38" s="13">
        <f t="shared" si="3"/>
        <v>7</v>
      </c>
      <c r="O38" s="13">
        <f t="shared" si="4"/>
        <v>175</v>
      </c>
      <c r="Q38" s="4" t="s">
        <v>307</v>
      </c>
      <c r="R38" s="5">
        <f t="shared" si="5"/>
        <v>0</v>
      </c>
    </row>
    <row r="39" spans="1:18" x14ac:dyDescent="0.25">
      <c r="A39" s="9" t="s">
        <v>138</v>
      </c>
      <c r="B39" s="3" t="s">
        <v>440</v>
      </c>
      <c r="C39" s="10" t="s">
        <v>711</v>
      </c>
      <c r="D39" s="3" t="str">
        <f t="shared" si="0"/>
        <v>A3</v>
      </c>
      <c r="E39" s="3" t="s">
        <v>622</v>
      </c>
      <c r="F39" s="3" t="s">
        <v>232</v>
      </c>
      <c r="G39" s="13">
        <f t="shared" si="1"/>
        <v>175</v>
      </c>
      <c r="H39" s="3" t="s">
        <v>469</v>
      </c>
      <c r="I39" s="3" t="s">
        <v>232</v>
      </c>
      <c r="J39" s="4" t="s">
        <v>308</v>
      </c>
      <c r="K39" s="11">
        <v>103.3823869327375</v>
      </c>
      <c r="L39" s="12">
        <f t="shared" si="2"/>
        <v>153.5686080403112</v>
      </c>
      <c r="M39" s="14">
        <f t="shared" si="6"/>
        <v>0.16326747109522807</v>
      </c>
      <c r="N39" s="13">
        <f t="shared" si="3"/>
        <v>7</v>
      </c>
      <c r="O39" s="13">
        <f t="shared" si="4"/>
        <v>175</v>
      </c>
      <c r="Q39" s="4" t="s">
        <v>308</v>
      </c>
      <c r="R39" s="5">
        <f t="shared" si="5"/>
        <v>0</v>
      </c>
    </row>
    <row r="40" spans="1:18" x14ac:dyDescent="0.25">
      <c r="A40" s="9" t="s">
        <v>139</v>
      </c>
      <c r="B40" s="3" t="s">
        <v>432</v>
      </c>
      <c r="C40" s="10" t="s">
        <v>711</v>
      </c>
      <c r="D40" s="3" t="str">
        <f t="shared" si="0"/>
        <v>A1</v>
      </c>
      <c r="E40" s="3" t="s">
        <v>622</v>
      </c>
      <c r="F40" s="3" t="s">
        <v>233</v>
      </c>
      <c r="G40" s="13">
        <f t="shared" si="1"/>
        <v>175</v>
      </c>
      <c r="H40" s="3" t="s">
        <v>470</v>
      </c>
      <c r="I40" s="3" t="s">
        <v>233</v>
      </c>
      <c r="J40" s="4" t="s">
        <v>309</v>
      </c>
      <c r="K40" s="11">
        <v>99.707219354341632</v>
      </c>
      <c r="L40" s="12">
        <f t="shared" si="2"/>
        <v>148.10935732968156</v>
      </c>
      <c r="M40" s="14">
        <f t="shared" si="6"/>
        <v>0.16326747109522807</v>
      </c>
      <c r="N40" s="13">
        <f t="shared" si="3"/>
        <v>7</v>
      </c>
      <c r="O40" s="13">
        <f t="shared" si="4"/>
        <v>175</v>
      </c>
      <c r="Q40" s="4" t="s">
        <v>309</v>
      </c>
      <c r="R40" s="5">
        <f t="shared" si="5"/>
        <v>350</v>
      </c>
    </row>
    <row r="41" spans="1:18" x14ac:dyDescent="0.25">
      <c r="A41" s="9" t="s">
        <v>140</v>
      </c>
      <c r="B41" s="3" t="s">
        <v>446</v>
      </c>
      <c r="C41" s="10" t="s">
        <v>711</v>
      </c>
      <c r="D41" s="3" t="str">
        <f t="shared" si="0"/>
        <v>M3</v>
      </c>
      <c r="E41" s="3" t="s">
        <v>622</v>
      </c>
      <c r="F41" s="3" t="s">
        <v>234</v>
      </c>
      <c r="G41" s="13">
        <f t="shared" si="1"/>
        <v>175</v>
      </c>
      <c r="H41" s="3" t="s">
        <v>471</v>
      </c>
      <c r="I41" s="3" t="s">
        <v>234</v>
      </c>
      <c r="J41" s="4" t="s">
        <v>310</v>
      </c>
      <c r="K41" s="11">
        <v>91.599892133446346</v>
      </c>
      <c r="L41" s="12">
        <f t="shared" si="2"/>
        <v>136.06638760167314</v>
      </c>
      <c r="M41" s="14">
        <f t="shared" si="6"/>
        <v>0.16326747109522807</v>
      </c>
      <c r="N41" s="13">
        <f t="shared" si="3"/>
        <v>7</v>
      </c>
      <c r="O41" s="13">
        <f t="shared" si="4"/>
        <v>175</v>
      </c>
      <c r="Q41" s="4" t="s">
        <v>310</v>
      </c>
      <c r="R41" s="5">
        <f t="shared" si="5"/>
        <v>0</v>
      </c>
    </row>
    <row r="42" spans="1:18" x14ac:dyDescent="0.25">
      <c r="A42" s="9" t="s">
        <v>141</v>
      </c>
      <c r="B42" s="3" t="s">
        <v>446</v>
      </c>
      <c r="C42" s="10" t="s">
        <v>711</v>
      </c>
      <c r="D42" s="3" t="str">
        <f t="shared" si="0"/>
        <v>M3</v>
      </c>
      <c r="E42" s="3" t="s">
        <v>622</v>
      </c>
      <c r="F42" s="3" t="s">
        <v>235</v>
      </c>
      <c r="G42" s="13">
        <f t="shared" si="1"/>
        <v>175</v>
      </c>
      <c r="H42" s="3" t="s">
        <v>472</v>
      </c>
      <c r="I42" s="3" t="s">
        <v>235</v>
      </c>
      <c r="J42" s="4" t="s">
        <v>275</v>
      </c>
      <c r="K42" s="11">
        <v>107.06911164188305</v>
      </c>
      <c r="L42" s="12">
        <f t="shared" si="2"/>
        <v>159.04502620600573</v>
      </c>
      <c r="M42" s="14">
        <f t="shared" si="6"/>
        <v>0.16326747109522807</v>
      </c>
      <c r="N42" s="13">
        <f t="shared" si="3"/>
        <v>7</v>
      </c>
      <c r="O42" s="13">
        <f t="shared" si="4"/>
        <v>175</v>
      </c>
      <c r="Q42" s="4" t="s">
        <v>275</v>
      </c>
      <c r="R42" s="5">
        <f t="shared" si="5"/>
        <v>350</v>
      </c>
    </row>
    <row r="43" spans="1:18" x14ac:dyDescent="0.25">
      <c r="A43" s="9" t="s">
        <v>142</v>
      </c>
      <c r="B43" s="3" t="s">
        <v>442</v>
      </c>
      <c r="C43" s="10" t="s">
        <v>711</v>
      </c>
      <c r="D43" s="3" t="str">
        <f t="shared" si="0"/>
        <v>E3</v>
      </c>
      <c r="E43" s="3" t="s">
        <v>622</v>
      </c>
      <c r="F43" s="3" t="s">
        <v>236</v>
      </c>
      <c r="G43" s="13">
        <f t="shared" si="1"/>
        <v>175</v>
      </c>
      <c r="H43" s="3" t="s">
        <v>473</v>
      </c>
      <c r="I43" s="3" t="s">
        <v>236</v>
      </c>
      <c r="J43" s="4" t="s">
        <v>277</v>
      </c>
      <c r="K43" s="11">
        <v>110.1105632175052</v>
      </c>
      <c r="L43" s="12">
        <f t="shared" si="2"/>
        <v>163.56292813057814</v>
      </c>
      <c r="M43" s="14">
        <f t="shared" si="6"/>
        <v>0.16326747109522807</v>
      </c>
      <c r="N43" s="13">
        <f t="shared" si="3"/>
        <v>7</v>
      </c>
      <c r="O43" s="13">
        <f t="shared" si="4"/>
        <v>175</v>
      </c>
      <c r="Q43" s="4" t="s">
        <v>277</v>
      </c>
      <c r="R43" s="5">
        <f t="shared" si="5"/>
        <v>700</v>
      </c>
    </row>
    <row r="44" spans="1:18" x14ac:dyDescent="0.25">
      <c r="A44" s="9" t="s">
        <v>143</v>
      </c>
      <c r="B44" s="3" t="s">
        <v>447</v>
      </c>
      <c r="C44" s="10" t="s">
        <v>711</v>
      </c>
      <c r="D44" s="3" t="str">
        <f t="shared" si="0"/>
        <v>O3</v>
      </c>
      <c r="E44" s="3" t="s">
        <v>622</v>
      </c>
      <c r="F44" s="3" t="s">
        <v>237</v>
      </c>
      <c r="G44" s="13">
        <f t="shared" si="1"/>
        <v>175</v>
      </c>
      <c r="H44" s="3" t="s">
        <v>474</v>
      </c>
      <c r="I44" s="3" t="s">
        <v>237</v>
      </c>
      <c r="J44" s="4" t="s">
        <v>279</v>
      </c>
      <c r="K44" s="11">
        <v>106.64920255797828</v>
      </c>
      <c r="L44" s="12">
        <f t="shared" si="2"/>
        <v>158.42127533864868</v>
      </c>
      <c r="M44" s="14">
        <f t="shared" si="6"/>
        <v>0.16326747109522807</v>
      </c>
      <c r="N44" s="13">
        <f t="shared" si="3"/>
        <v>7</v>
      </c>
      <c r="O44" s="13">
        <f t="shared" si="4"/>
        <v>175</v>
      </c>
      <c r="Q44" s="4" t="s">
        <v>279</v>
      </c>
      <c r="R44" s="5">
        <f t="shared" si="5"/>
        <v>175</v>
      </c>
    </row>
    <row r="45" spans="1:18" x14ac:dyDescent="0.25">
      <c r="A45" s="9" t="s">
        <v>144</v>
      </c>
      <c r="B45" s="3" t="s">
        <v>612</v>
      </c>
      <c r="C45" s="10" t="s">
        <v>711</v>
      </c>
      <c r="D45" s="3" t="str">
        <f t="shared" si="0"/>
        <v>M9</v>
      </c>
      <c r="E45" s="3" t="s">
        <v>622</v>
      </c>
      <c r="F45" s="3" t="s">
        <v>238</v>
      </c>
      <c r="G45" s="13">
        <f t="shared" si="1"/>
        <v>175</v>
      </c>
      <c r="H45" s="3" t="s">
        <v>475</v>
      </c>
      <c r="I45" s="3" t="s">
        <v>238</v>
      </c>
      <c r="J45" s="4" t="s">
        <v>281</v>
      </c>
      <c r="K45" s="11">
        <v>109.01263579628632</v>
      </c>
      <c r="L45" s="12">
        <f t="shared" si="2"/>
        <v>161.9320198994152</v>
      </c>
      <c r="M45" s="14">
        <f t="shared" si="6"/>
        <v>0.16326747109522807</v>
      </c>
      <c r="N45" s="13">
        <f t="shared" si="3"/>
        <v>7</v>
      </c>
      <c r="O45" s="13">
        <f t="shared" si="4"/>
        <v>175</v>
      </c>
      <c r="Q45" s="4" t="s">
        <v>281</v>
      </c>
      <c r="R45" s="5">
        <f t="shared" si="5"/>
        <v>0</v>
      </c>
    </row>
    <row r="46" spans="1:18" x14ac:dyDescent="0.25">
      <c r="A46" s="9" t="s">
        <v>145</v>
      </c>
      <c r="B46" s="3" t="s">
        <v>464</v>
      </c>
      <c r="C46" s="10" t="s">
        <v>711</v>
      </c>
      <c r="D46" s="3" t="str">
        <f t="shared" si="0"/>
        <v>A9</v>
      </c>
      <c r="E46" s="3" t="s">
        <v>622</v>
      </c>
      <c r="F46" s="3" t="s">
        <v>239</v>
      </c>
      <c r="G46" s="13">
        <f t="shared" si="1"/>
        <v>175</v>
      </c>
      <c r="H46" s="3" t="s">
        <v>476</v>
      </c>
      <c r="I46" s="3" t="s">
        <v>239</v>
      </c>
      <c r="J46" s="4" t="s">
        <v>311</v>
      </c>
      <c r="K46" s="11">
        <v>112.08298019878265</v>
      </c>
      <c r="L46" s="12">
        <f t="shared" si="2"/>
        <v>166.49284046164982</v>
      </c>
      <c r="M46" s="14">
        <f t="shared" si="6"/>
        <v>0.16326747109522807</v>
      </c>
      <c r="N46" s="13">
        <f t="shared" si="3"/>
        <v>7</v>
      </c>
      <c r="O46" s="13">
        <f t="shared" si="4"/>
        <v>175</v>
      </c>
      <c r="Q46" s="4" t="s">
        <v>311</v>
      </c>
      <c r="R46" s="5">
        <f t="shared" si="5"/>
        <v>350</v>
      </c>
    </row>
    <row r="47" spans="1:18" x14ac:dyDescent="0.25">
      <c r="A47" s="9" t="s">
        <v>146</v>
      </c>
      <c r="B47" s="3" t="s">
        <v>435</v>
      </c>
      <c r="C47" s="10" t="s">
        <v>711</v>
      </c>
      <c r="D47" s="3" t="str">
        <f t="shared" si="0"/>
        <v>G1</v>
      </c>
      <c r="E47" s="3" t="s">
        <v>622</v>
      </c>
      <c r="F47" s="3" t="s">
        <v>240</v>
      </c>
      <c r="G47" s="13">
        <f t="shared" si="1"/>
        <v>175</v>
      </c>
      <c r="H47" s="3" t="s">
        <v>477</v>
      </c>
      <c r="I47" s="3" t="s">
        <v>240</v>
      </c>
      <c r="J47" s="4" t="s">
        <v>312</v>
      </c>
      <c r="K47" s="11">
        <v>104.69412127282534</v>
      </c>
      <c r="L47" s="12">
        <f t="shared" si="2"/>
        <v>155.51711419017431</v>
      </c>
      <c r="M47" s="14">
        <f t="shared" si="6"/>
        <v>0.16326747109522807</v>
      </c>
      <c r="N47" s="13">
        <f t="shared" si="3"/>
        <v>7</v>
      </c>
      <c r="O47" s="13">
        <f t="shared" si="4"/>
        <v>175</v>
      </c>
      <c r="Q47" s="4" t="s">
        <v>312</v>
      </c>
      <c r="R47" s="5">
        <f t="shared" si="5"/>
        <v>0</v>
      </c>
    </row>
    <row r="48" spans="1:18" x14ac:dyDescent="0.25">
      <c r="A48" s="9" t="s">
        <v>147</v>
      </c>
      <c r="B48" s="3" t="s">
        <v>433</v>
      </c>
      <c r="C48" s="10" t="s">
        <v>711</v>
      </c>
      <c r="D48" s="3" t="str">
        <f t="shared" si="0"/>
        <v>C1</v>
      </c>
      <c r="E48" s="3" t="s">
        <v>622</v>
      </c>
      <c r="F48" s="3" t="s">
        <v>241</v>
      </c>
      <c r="G48" s="13">
        <f t="shared" si="1"/>
        <v>175</v>
      </c>
      <c r="H48" s="3" t="s">
        <v>478</v>
      </c>
      <c r="I48" s="3" t="s">
        <v>241</v>
      </c>
      <c r="J48" s="4" t="s">
        <v>313</v>
      </c>
      <c r="K48" s="11">
        <v>102.18237152322983</v>
      </c>
      <c r="L48" s="12">
        <f t="shared" si="2"/>
        <v>151.78605395607522</v>
      </c>
      <c r="M48" s="14">
        <f t="shared" si="6"/>
        <v>0.16326747109522807</v>
      </c>
      <c r="N48" s="13">
        <f t="shared" si="3"/>
        <v>7</v>
      </c>
      <c r="O48" s="13">
        <f t="shared" si="4"/>
        <v>175</v>
      </c>
      <c r="Q48" s="4" t="s">
        <v>313</v>
      </c>
      <c r="R48" s="5">
        <f t="shared" si="5"/>
        <v>175</v>
      </c>
    </row>
    <row r="49" spans="1:18" x14ac:dyDescent="0.25">
      <c r="A49" s="9" t="s">
        <v>148</v>
      </c>
      <c r="B49" s="3" t="s">
        <v>614</v>
      </c>
      <c r="C49" s="10" t="s">
        <v>711</v>
      </c>
      <c r="D49" s="3" t="str">
        <f t="shared" si="0"/>
        <v>C5</v>
      </c>
      <c r="E49" s="3" t="s">
        <v>622</v>
      </c>
      <c r="F49" s="3" t="s">
        <v>242</v>
      </c>
      <c r="G49" s="13">
        <f t="shared" si="1"/>
        <v>175</v>
      </c>
      <c r="H49" s="3" t="s">
        <v>479</v>
      </c>
      <c r="I49" s="3" t="s">
        <v>242</v>
      </c>
      <c r="J49" s="4" t="s">
        <v>314</v>
      </c>
      <c r="K49" s="11">
        <v>83.758378919793515</v>
      </c>
      <c r="L49" s="12">
        <f t="shared" si="2"/>
        <v>124.41826934015674</v>
      </c>
      <c r="M49" s="14">
        <f t="shared" si="6"/>
        <v>0.16326747109522807</v>
      </c>
      <c r="N49" s="13">
        <f t="shared" si="3"/>
        <v>7</v>
      </c>
      <c r="O49" s="13">
        <f t="shared" si="4"/>
        <v>175</v>
      </c>
      <c r="Q49" s="4" t="s">
        <v>314</v>
      </c>
      <c r="R49" s="5">
        <f t="shared" si="5"/>
        <v>0</v>
      </c>
    </row>
    <row r="50" spans="1:18" x14ac:dyDescent="0.25">
      <c r="A50" s="9" t="s">
        <v>149</v>
      </c>
      <c r="B50" s="3" t="s">
        <v>447</v>
      </c>
      <c r="C50" s="10" t="s">
        <v>711</v>
      </c>
      <c r="D50" s="3" t="str">
        <f t="shared" si="0"/>
        <v>O3</v>
      </c>
      <c r="E50" s="3" t="s">
        <v>622</v>
      </c>
      <c r="F50" s="3" t="s">
        <v>243</v>
      </c>
      <c r="G50" s="13">
        <f t="shared" si="1"/>
        <v>175</v>
      </c>
      <c r="H50" s="3" t="s">
        <v>480</v>
      </c>
      <c r="I50" s="1" t="s">
        <v>484</v>
      </c>
      <c r="J50" s="4" t="s">
        <v>315</v>
      </c>
      <c r="K50" s="11">
        <v>94.620155636027434</v>
      </c>
      <c r="L50" s="12">
        <f t="shared" si="2"/>
        <v>140.55281585862662</v>
      </c>
      <c r="M50" s="14">
        <f t="shared" si="6"/>
        <v>0.16326747109522807</v>
      </c>
      <c r="N50" s="13">
        <f t="shared" si="3"/>
        <v>7</v>
      </c>
      <c r="O50" s="13">
        <f t="shared" si="4"/>
        <v>175</v>
      </c>
      <c r="Q50" s="4" t="s">
        <v>315</v>
      </c>
      <c r="R50" s="5">
        <f t="shared" si="5"/>
        <v>0</v>
      </c>
    </row>
    <row r="51" spans="1:18" x14ac:dyDescent="0.25">
      <c r="A51" s="9" t="s">
        <v>150</v>
      </c>
      <c r="B51" s="3" t="s">
        <v>434</v>
      </c>
      <c r="C51" s="10" t="s">
        <v>711</v>
      </c>
      <c r="D51" s="3" t="str">
        <f t="shared" si="0"/>
        <v>E1</v>
      </c>
      <c r="E51" s="3" t="s">
        <v>622</v>
      </c>
      <c r="F51" s="3" t="s">
        <v>244</v>
      </c>
      <c r="G51" s="13">
        <f t="shared" si="1"/>
        <v>175</v>
      </c>
      <c r="H51" s="3" t="s">
        <v>481</v>
      </c>
      <c r="I51" s="1" t="s">
        <v>485</v>
      </c>
      <c r="J51" s="4" t="s">
        <v>316</v>
      </c>
      <c r="K51" s="11">
        <v>107.75483473303029</v>
      </c>
      <c r="L51" s="12">
        <f t="shared" si="2"/>
        <v>160.06362853985485</v>
      </c>
      <c r="M51" s="14">
        <f t="shared" si="6"/>
        <v>0.16326747109522807</v>
      </c>
      <c r="N51" s="13">
        <f t="shared" si="3"/>
        <v>7</v>
      </c>
      <c r="O51" s="13">
        <f t="shared" si="4"/>
        <v>175</v>
      </c>
      <c r="Q51" s="4" t="s">
        <v>316</v>
      </c>
      <c r="R51" s="5">
        <f t="shared" si="5"/>
        <v>0</v>
      </c>
    </row>
    <row r="52" spans="1:18" x14ac:dyDescent="0.25">
      <c r="A52" s="9" t="s">
        <v>151</v>
      </c>
      <c r="B52" s="3" t="s">
        <v>466</v>
      </c>
      <c r="C52" s="10" t="s">
        <v>711</v>
      </c>
      <c r="D52" s="3" t="str">
        <f t="shared" si="0"/>
        <v>E9</v>
      </c>
      <c r="E52" s="3" t="s">
        <v>622</v>
      </c>
      <c r="F52" s="3" t="s">
        <v>245</v>
      </c>
      <c r="G52" s="13">
        <f t="shared" si="1"/>
        <v>175</v>
      </c>
      <c r="H52" s="3" t="s">
        <v>482</v>
      </c>
      <c r="I52" s="1" t="s">
        <v>486</v>
      </c>
      <c r="J52" s="4" t="s">
        <v>317</v>
      </c>
      <c r="K52" s="11">
        <v>107.54295400261962</v>
      </c>
      <c r="L52" s="12">
        <f t="shared" si="2"/>
        <v>159.74889186366551</v>
      </c>
      <c r="M52" s="14">
        <f t="shared" si="6"/>
        <v>0.16326747109522807</v>
      </c>
      <c r="N52" s="13">
        <f t="shared" si="3"/>
        <v>7</v>
      </c>
      <c r="O52" s="13">
        <f t="shared" si="4"/>
        <v>175</v>
      </c>
      <c r="Q52" s="4" t="s">
        <v>317</v>
      </c>
      <c r="R52" s="5">
        <f t="shared" si="5"/>
        <v>0</v>
      </c>
    </row>
    <row r="53" spans="1:18" x14ac:dyDescent="0.25">
      <c r="A53" s="9" t="s">
        <v>152</v>
      </c>
      <c r="B53" s="3" t="s">
        <v>614</v>
      </c>
      <c r="C53" s="10" t="s">
        <v>711</v>
      </c>
      <c r="D53" s="3" t="str">
        <f t="shared" si="0"/>
        <v>C5</v>
      </c>
      <c r="E53" s="3" t="s">
        <v>622</v>
      </c>
      <c r="F53" s="3" t="s">
        <v>246</v>
      </c>
      <c r="G53" s="13">
        <f t="shared" si="1"/>
        <v>175</v>
      </c>
      <c r="H53" s="3" t="s">
        <v>483</v>
      </c>
      <c r="I53" s="1" t="s">
        <v>487</v>
      </c>
      <c r="J53" s="4" t="s">
        <v>318</v>
      </c>
      <c r="K53" s="11">
        <v>101.69311965482703</v>
      </c>
      <c r="L53" s="12">
        <f t="shared" si="2"/>
        <v>151.05929835832893</v>
      </c>
      <c r="M53" s="14">
        <f t="shared" si="6"/>
        <v>0.16326747109522807</v>
      </c>
      <c r="N53" s="13">
        <f t="shared" si="3"/>
        <v>7</v>
      </c>
      <c r="O53" s="13">
        <f t="shared" si="4"/>
        <v>175</v>
      </c>
      <c r="Q53" s="4" t="s">
        <v>318</v>
      </c>
      <c r="R53" s="5">
        <f t="shared" si="5"/>
        <v>0</v>
      </c>
    </row>
    <row r="54" spans="1:18" x14ac:dyDescent="0.25">
      <c r="A54" s="9" t="s">
        <v>153</v>
      </c>
      <c r="B54" s="4" t="s">
        <v>434</v>
      </c>
      <c r="C54" s="10" t="s">
        <v>711</v>
      </c>
      <c r="D54" s="3" t="str">
        <f t="shared" si="0"/>
        <v>E1</v>
      </c>
      <c r="E54" s="3" t="s">
        <v>622</v>
      </c>
      <c r="F54" s="3" t="s">
        <v>247</v>
      </c>
      <c r="G54" s="13">
        <f t="shared" si="1"/>
        <v>175</v>
      </c>
      <c r="J54" s="4"/>
    </row>
    <row r="55" spans="1:18" x14ac:dyDescent="0.25">
      <c r="A55" s="9" t="s">
        <v>154</v>
      </c>
      <c r="B55" s="4" t="s">
        <v>432</v>
      </c>
      <c r="C55" s="10" t="s">
        <v>711</v>
      </c>
      <c r="D55" s="3" t="str">
        <f t="shared" si="0"/>
        <v>A1</v>
      </c>
      <c r="E55" s="3" t="s">
        <v>622</v>
      </c>
      <c r="F55" s="3" t="s">
        <v>248</v>
      </c>
      <c r="G55" s="13">
        <f t="shared" si="1"/>
        <v>175</v>
      </c>
    </row>
    <row r="56" spans="1:18" x14ac:dyDescent="0.25">
      <c r="A56" s="9" t="s">
        <v>155</v>
      </c>
      <c r="B56" s="4" t="s">
        <v>437</v>
      </c>
      <c r="C56" s="10" t="s">
        <v>711</v>
      </c>
      <c r="D56" s="3" t="str">
        <f t="shared" si="0"/>
        <v>K1</v>
      </c>
      <c r="E56" s="3" t="s">
        <v>622</v>
      </c>
      <c r="F56" s="3" t="s">
        <v>249</v>
      </c>
      <c r="G56" s="13">
        <f t="shared" si="1"/>
        <v>175</v>
      </c>
    </row>
    <row r="57" spans="1:18" x14ac:dyDescent="0.25">
      <c r="A57" s="9" t="s">
        <v>156</v>
      </c>
      <c r="B57" s="4" t="s">
        <v>463</v>
      </c>
      <c r="C57" s="10" t="s">
        <v>711</v>
      </c>
      <c r="D57" s="3" t="str">
        <f t="shared" si="0"/>
        <v>O7</v>
      </c>
      <c r="E57" s="3" t="s">
        <v>622</v>
      </c>
      <c r="F57" s="3" t="s">
        <v>250</v>
      </c>
      <c r="G57" s="13">
        <f t="shared" si="1"/>
        <v>175</v>
      </c>
    </row>
    <row r="58" spans="1:18" x14ac:dyDescent="0.25">
      <c r="A58" s="9" t="s">
        <v>157</v>
      </c>
      <c r="B58" s="4" t="s">
        <v>455</v>
      </c>
      <c r="C58" s="10" t="s">
        <v>711</v>
      </c>
      <c r="D58" s="3" t="str">
        <f t="shared" si="0"/>
        <v>O5</v>
      </c>
      <c r="E58" s="3" t="s">
        <v>622</v>
      </c>
      <c r="F58" s="3" t="s">
        <v>251</v>
      </c>
      <c r="G58" s="13">
        <f t="shared" si="1"/>
        <v>175</v>
      </c>
    </row>
    <row r="59" spans="1:18" x14ac:dyDescent="0.25">
      <c r="A59" s="9" t="s">
        <v>158</v>
      </c>
      <c r="B59" s="4" t="s">
        <v>432</v>
      </c>
      <c r="C59" s="10" t="s">
        <v>711</v>
      </c>
      <c r="D59" s="3" t="str">
        <f t="shared" si="0"/>
        <v>A1</v>
      </c>
      <c r="E59" s="3" t="s">
        <v>622</v>
      </c>
      <c r="F59" s="3" t="s">
        <v>252</v>
      </c>
      <c r="G59" s="13">
        <f t="shared" si="1"/>
        <v>175</v>
      </c>
    </row>
    <row r="60" spans="1:18" x14ac:dyDescent="0.25">
      <c r="A60" s="9" t="s">
        <v>159</v>
      </c>
      <c r="B60" s="4" t="s">
        <v>617</v>
      </c>
      <c r="C60" s="10" t="s">
        <v>711</v>
      </c>
      <c r="D60" s="3" t="str">
        <f t="shared" si="0"/>
        <v>A11</v>
      </c>
      <c r="E60" s="3" t="s">
        <v>622</v>
      </c>
      <c r="F60" s="3" t="s">
        <v>253</v>
      </c>
      <c r="G60" s="13">
        <f t="shared" si="1"/>
        <v>175</v>
      </c>
    </row>
    <row r="61" spans="1:18" x14ac:dyDescent="0.25">
      <c r="A61" s="9" t="s">
        <v>160</v>
      </c>
      <c r="B61" s="4" t="s">
        <v>467</v>
      </c>
      <c r="C61" s="10" t="s">
        <v>711</v>
      </c>
      <c r="D61" s="3" t="str">
        <f t="shared" si="0"/>
        <v>G9</v>
      </c>
      <c r="E61" s="3" t="s">
        <v>622</v>
      </c>
      <c r="F61" s="3" t="s">
        <v>254</v>
      </c>
      <c r="G61" s="13">
        <f t="shared" si="1"/>
        <v>175</v>
      </c>
    </row>
    <row r="62" spans="1:18" x14ac:dyDescent="0.25">
      <c r="A62" s="9" t="s">
        <v>161</v>
      </c>
      <c r="B62" s="4" t="s">
        <v>441</v>
      </c>
      <c r="C62" s="10" t="s">
        <v>711</v>
      </c>
      <c r="D62" s="3" t="str">
        <f t="shared" si="0"/>
        <v>C3</v>
      </c>
      <c r="E62" s="3" t="s">
        <v>622</v>
      </c>
      <c r="F62" s="3" t="s">
        <v>255</v>
      </c>
      <c r="G62" s="13">
        <f t="shared" si="1"/>
        <v>175</v>
      </c>
    </row>
    <row r="63" spans="1:18" x14ac:dyDescent="0.25">
      <c r="A63" s="9" t="s">
        <v>162</v>
      </c>
      <c r="B63" s="4" t="s">
        <v>459</v>
      </c>
      <c r="C63" s="10" t="s">
        <v>711</v>
      </c>
      <c r="D63" s="3" t="str">
        <f t="shared" si="0"/>
        <v>G7</v>
      </c>
      <c r="E63" s="3" t="s">
        <v>622</v>
      </c>
      <c r="F63" s="3" t="s">
        <v>256</v>
      </c>
      <c r="G63" s="13">
        <f t="shared" si="1"/>
        <v>175</v>
      </c>
    </row>
    <row r="64" spans="1:18" x14ac:dyDescent="0.25">
      <c r="A64" s="9" t="s">
        <v>163</v>
      </c>
      <c r="B64" s="4" t="s">
        <v>614</v>
      </c>
      <c r="C64" s="10" t="s">
        <v>711</v>
      </c>
      <c r="D64" s="3" t="str">
        <f t="shared" si="0"/>
        <v>C5</v>
      </c>
      <c r="E64" s="3" t="s">
        <v>622</v>
      </c>
      <c r="F64" s="3" t="s">
        <v>257</v>
      </c>
      <c r="G64" s="13">
        <f t="shared" si="1"/>
        <v>175</v>
      </c>
    </row>
    <row r="65" spans="1:7" x14ac:dyDescent="0.25">
      <c r="A65" s="9" t="s">
        <v>164</v>
      </c>
      <c r="B65" s="4" t="s">
        <v>448</v>
      </c>
      <c r="C65" s="10" t="s">
        <v>711</v>
      </c>
      <c r="D65" s="3" t="str">
        <f t="shared" si="0"/>
        <v>A5</v>
      </c>
      <c r="E65" s="3" t="s">
        <v>622</v>
      </c>
      <c r="F65" s="3" t="s">
        <v>258</v>
      </c>
      <c r="G65" s="13">
        <f t="shared" si="1"/>
        <v>175</v>
      </c>
    </row>
    <row r="66" spans="1:7" x14ac:dyDescent="0.25">
      <c r="A66" s="9" t="s">
        <v>165</v>
      </c>
      <c r="B66" s="4" t="s">
        <v>432</v>
      </c>
      <c r="C66" s="10" t="s">
        <v>711</v>
      </c>
      <c r="D66" s="3" t="str">
        <f t="shared" si="0"/>
        <v>A1</v>
      </c>
      <c r="E66" s="3" t="s">
        <v>622</v>
      </c>
      <c r="F66" s="3" t="s">
        <v>259</v>
      </c>
      <c r="G66" s="13">
        <f t="shared" si="1"/>
        <v>175</v>
      </c>
    </row>
    <row r="67" spans="1:7" x14ac:dyDescent="0.25">
      <c r="A67" s="9" t="s">
        <v>166</v>
      </c>
      <c r="B67" s="4" t="s">
        <v>437</v>
      </c>
      <c r="C67" s="10" t="s">
        <v>711</v>
      </c>
      <c r="D67" s="3" t="str">
        <f t="shared" ref="D67:D96" si="7">VLOOKUP(B67,$H:$O,3,0)</f>
        <v>K1</v>
      </c>
      <c r="E67" s="3" t="s">
        <v>622</v>
      </c>
      <c r="F67" s="3" t="s">
        <v>260</v>
      </c>
      <c r="G67" s="13">
        <f t="shared" ref="G67:G96" si="8">VLOOKUP(B67,$H:$O,8,0)</f>
        <v>175</v>
      </c>
    </row>
    <row r="68" spans="1:7" x14ac:dyDescent="0.25">
      <c r="A68" s="9" t="s">
        <v>167</v>
      </c>
      <c r="B68" s="4" t="s">
        <v>614</v>
      </c>
      <c r="C68" s="10" t="s">
        <v>711</v>
      </c>
      <c r="D68" s="3" t="str">
        <f t="shared" si="7"/>
        <v>C5</v>
      </c>
      <c r="E68" s="3" t="s">
        <v>622</v>
      </c>
      <c r="F68" s="3" t="s">
        <v>261</v>
      </c>
      <c r="G68" s="13">
        <f t="shared" si="8"/>
        <v>175</v>
      </c>
    </row>
    <row r="69" spans="1:7" x14ac:dyDescent="0.25">
      <c r="A69" s="9" t="s">
        <v>168</v>
      </c>
      <c r="B69" s="4" t="s">
        <v>435</v>
      </c>
      <c r="C69" s="10" t="s">
        <v>711</v>
      </c>
      <c r="D69" s="3" t="str">
        <f t="shared" si="7"/>
        <v>G1</v>
      </c>
      <c r="E69" s="3" t="s">
        <v>622</v>
      </c>
      <c r="F69" s="3" t="s">
        <v>262</v>
      </c>
      <c r="G69" s="13">
        <f t="shared" si="8"/>
        <v>175</v>
      </c>
    </row>
    <row r="70" spans="1:7" x14ac:dyDescent="0.25">
      <c r="A70" s="9" t="s">
        <v>169</v>
      </c>
      <c r="B70" s="4" t="s">
        <v>441</v>
      </c>
      <c r="C70" s="10" t="s">
        <v>711</v>
      </c>
      <c r="D70" s="3" t="str">
        <f t="shared" si="7"/>
        <v>C3</v>
      </c>
      <c r="E70" s="3" t="s">
        <v>622</v>
      </c>
      <c r="F70" s="3" t="s">
        <v>263</v>
      </c>
      <c r="G70" s="13">
        <f t="shared" si="8"/>
        <v>175</v>
      </c>
    </row>
    <row r="71" spans="1:7" x14ac:dyDescent="0.25">
      <c r="A71" s="9" t="s">
        <v>170</v>
      </c>
      <c r="B71" s="4" t="s">
        <v>453</v>
      </c>
      <c r="C71" s="10" t="s">
        <v>711</v>
      </c>
      <c r="D71" s="3" t="str">
        <f t="shared" si="7"/>
        <v>K5</v>
      </c>
      <c r="E71" s="3" t="s">
        <v>622</v>
      </c>
      <c r="F71" s="3" t="s">
        <v>264</v>
      </c>
      <c r="G71" s="13">
        <f t="shared" si="8"/>
        <v>175</v>
      </c>
    </row>
    <row r="72" spans="1:7" x14ac:dyDescent="0.25">
      <c r="A72" s="9" t="s">
        <v>171</v>
      </c>
      <c r="B72" s="4" t="s">
        <v>435</v>
      </c>
      <c r="C72" s="10" t="s">
        <v>711</v>
      </c>
      <c r="D72" s="3" t="str">
        <f t="shared" si="7"/>
        <v>G1</v>
      </c>
      <c r="E72" s="3" t="s">
        <v>622</v>
      </c>
      <c r="F72" s="3" t="s">
        <v>265</v>
      </c>
      <c r="G72" s="13">
        <f t="shared" si="8"/>
        <v>175</v>
      </c>
    </row>
    <row r="73" spans="1:7" x14ac:dyDescent="0.25">
      <c r="A73" s="9" t="s">
        <v>172</v>
      </c>
      <c r="B73" s="4" t="s">
        <v>462</v>
      </c>
      <c r="C73" s="10" t="s">
        <v>711</v>
      </c>
      <c r="D73" s="3" t="str">
        <f t="shared" si="7"/>
        <v>M7</v>
      </c>
      <c r="E73" s="3" t="s">
        <v>622</v>
      </c>
      <c r="F73" s="3" t="s">
        <v>266</v>
      </c>
      <c r="G73" s="13">
        <f t="shared" si="8"/>
        <v>175</v>
      </c>
    </row>
    <row r="74" spans="1:7" x14ac:dyDescent="0.25">
      <c r="A74" s="9" t="s">
        <v>173</v>
      </c>
      <c r="B74" s="4" t="s">
        <v>448</v>
      </c>
      <c r="C74" s="10" t="s">
        <v>711</v>
      </c>
      <c r="D74" s="3" t="str">
        <f t="shared" si="7"/>
        <v>A5</v>
      </c>
      <c r="E74" s="3" t="s">
        <v>622</v>
      </c>
      <c r="F74" s="3" t="s">
        <v>267</v>
      </c>
      <c r="G74" s="13">
        <f t="shared" si="8"/>
        <v>175</v>
      </c>
    </row>
    <row r="75" spans="1:7" x14ac:dyDescent="0.25">
      <c r="A75" s="9" t="s">
        <v>174</v>
      </c>
      <c r="B75" s="4" t="s">
        <v>436</v>
      </c>
      <c r="C75" s="10" t="s">
        <v>711</v>
      </c>
      <c r="D75" s="3" t="str">
        <f t="shared" si="7"/>
        <v>I1</v>
      </c>
      <c r="E75" s="3" t="s">
        <v>622</v>
      </c>
      <c r="F75" s="3" t="s">
        <v>268</v>
      </c>
      <c r="G75" s="13">
        <f t="shared" si="8"/>
        <v>175</v>
      </c>
    </row>
    <row r="76" spans="1:7" x14ac:dyDescent="0.25">
      <c r="A76" s="9" t="s">
        <v>175</v>
      </c>
      <c r="B76" s="4" t="s">
        <v>462</v>
      </c>
      <c r="C76" s="10" t="s">
        <v>711</v>
      </c>
      <c r="D76" s="3" t="str">
        <f t="shared" si="7"/>
        <v>M7</v>
      </c>
      <c r="E76" s="3" t="s">
        <v>622</v>
      </c>
      <c r="F76" s="3" t="s">
        <v>269</v>
      </c>
      <c r="G76" s="13">
        <f t="shared" si="8"/>
        <v>175</v>
      </c>
    </row>
    <row r="77" spans="1:7" x14ac:dyDescent="0.25">
      <c r="A77" s="9" t="s">
        <v>176</v>
      </c>
      <c r="B77" s="4" t="s">
        <v>437</v>
      </c>
      <c r="C77" s="10" t="s">
        <v>711</v>
      </c>
      <c r="D77" s="3" t="str">
        <f t="shared" si="7"/>
        <v>K1</v>
      </c>
      <c r="E77" s="3" t="s">
        <v>622</v>
      </c>
      <c r="F77" s="3" t="s">
        <v>270</v>
      </c>
      <c r="G77" s="13">
        <f t="shared" si="8"/>
        <v>175</v>
      </c>
    </row>
    <row r="78" spans="1:7" x14ac:dyDescent="0.25">
      <c r="A78" s="9" t="s">
        <v>177</v>
      </c>
      <c r="B78" s="4" t="s">
        <v>450</v>
      </c>
      <c r="C78" s="10" t="s">
        <v>711</v>
      </c>
      <c r="D78" s="3" t="str">
        <f t="shared" si="7"/>
        <v>E5</v>
      </c>
      <c r="E78" s="3" t="s">
        <v>622</v>
      </c>
      <c r="F78" s="3" t="s">
        <v>271</v>
      </c>
      <c r="G78" s="13">
        <f t="shared" si="8"/>
        <v>175</v>
      </c>
    </row>
    <row r="79" spans="1:7" x14ac:dyDescent="0.25">
      <c r="A79" s="9" t="s">
        <v>178</v>
      </c>
      <c r="B79" s="4" t="s">
        <v>455</v>
      </c>
      <c r="C79" s="10" t="s">
        <v>711</v>
      </c>
      <c r="D79" s="3" t="str">
        <f t="shared" si="7"/>
        <v>O5</v>
      </c>
      <c r="E79" s="3" t="s">
        <v>622</v>
      </c>
      <c r="F79" s="3" t="s">
        <v>272</v>
      </c>
      <c r="G79" s="13">
        <f t="shared" si="8"/>
        <v>175</v>
      </c>
    </row>
    <row r="80" spans="1:7" x14ac:dyDescent="0.25">
      <c r="A80" s="9" t="s">
        <v>179</v>
      </c>
      <c r="B80" s="4" t="s">
        <v>473</v>
      </c>
      <c r="C80" s="10" t="s">
        <v>711</v>
      </c>
      <c r="D80" s="3" t="str">
        <f t="shared" si="7"/>
        <v>C11</v>
      </c>
      <c r="E80" s="3" t="s">
        <v>622</v>
      </c>
      <c r="F80" s="3" t="s">
        <v>273</v>
      </c>
      <c r="G80" s="13">
        <f t="shared" si="8"/>
        <v>175</v>
      </c>
    </row>
    <row r="81" spans="1:15" x14ac:dyDescent="0.25">
      <c r="A81" s="9" t="s">
        <v>180</v>
      </c>
      <c r="B81" s="4" t="s">
        <v>442</v>
      </c>
      <c r="C81" s="10" t="s">
        <v>711</v>
      </c>
      <c r="D81" s="3" t="str">
        <f t="shared" si="7"/>
        <v>E3</v>
      </c>
      <c r="E81" s="3" t="s">
        <v>622</v>
      </c>
      <c r="F81" s="3" t="s">
        <v>274</v>
      </c>
      <c r="G81" s="13">
        <f t="shared" si="8"/>
        <v>175</v>
      </c>
    </row>
    <row r="82" spans="1:15" x14ac:dyDescent="0.25">
      <c r="A82" s="9" t="s">
        <v>181</v>
      </c>
      <c r="B82" s="4" t="s">
        <v>476</v>
      </c>
      <c r="C82" s="10" t="s">
        <v>711</v>
      </c>
      <c r="D82" s="3" t="str">
        <f t="shared" si="7"/>
        <v>I11</v>
      </c>
      <c r="E82" s="3" t="s">
        <v>622</v>
      </c>
      <c r="F82" s="3" t="s">
        <v>275</v>
      </c>
      <c r="G82" s="13">
        <f t="shared" si="8"/>
        <v>175</v>
      </c>
    </row>
    <row r="83" spans="1:15" x14ac:dyDescent="0.25">
      <c r="A83" s="9" t="s">
        <v>182</v>
      </c>
      <c r="B83" s="4" t="s">
        <v>614</v>
      </c>
      <c r="C83" s="10" t="s">
        <v>711</v>
      </c>
      <c r="D83" s="3" t="str">
        <f t="shared" si="7"/>
        <v>C5</v>
      </c>
      <c r="E83" s="3" t="s">
        <v>622</v>
      </c>
      <c r="F83" s="3" t="s">
        <v>276</v>
      </c>
      <c r="G83" s="13">
        <f t="shared" si="8"/>
        <v>175</v>
      </c>
    </row>
    <row r="84" spans="1:15" x14ac:dyDescent="0.25">
      <c r="A84" s="9" t="s">
        <v>183</v>
      </c>
      <c r="B84" s="4" t="s">
        <v>614</v>
      </c>
      <c r="C84" s="10" t="s">
        <v>711</v>
      </c>
      <c r="D84" s="3" t="str">
        <f t="shared" si="7"/>
        <v>C5</v>
      </c>
      <c r="E84" s="3" t="s">
        <v>622</v>
      </c>
      <c r="F84" s="3" t="s">
        <v>277</v>
      </c>
      <c r="G84" s="13">
        <f t="shared" si="8"/>
        <v>175</v>
      </c>
    </row>
    <row r="85" spans="1:15" x14ac:dyDescent="0.25">
      <c r="A85" s="9" t="s">
        <v>184</v>
      </c>
      <c r="B85" s="4" t="s">
        <v>432</v>
      </c>
      <c r="C85" s="10" t="s">
        <v>711</v>
      </c>
      <c r="D85" s="3" t="str">
        <f t="shared" si="7"/>
        <v>A1</v>
      </c>
      <c r="E85" s="3" t="s">
        <v>622</v>
      </c>
      <c r="F85" s="3" t="s">
        <v>278</v>
      </c>
      <c r="G85" s="13">
        <f t="shared" si="8"/>
        <v>175</v>
      </c>
    </row>
    <row r="86" spans="1:15" x14ac:dyDescent="0.25">
      <c r="A86" s="9" t="s">
        <v>185</v>
      </c>
      <c r="B86" s="4" t="s">
        <v>455</v>
      </c>
      <c r="C86" s="10" t="s">
        <v>711</v>
      </c>
      <c r="D86" s="3" t="str">
        <f t="shared" si="7"/>
        <v>O5</v>
      </c>
      <c r="E86" s="3" t="s">
        <v>622</v>
      </c>
      <c r="F86" s="3" t="s">
        <v>279</v>
      </c>
      <c r="G86" s="13">
        <f t="shared" si="8"/>
        <v>175</v>
      </c>
    </row>
    <row r="87" spans="1:15" x14ac:dyDescent="0.25">
      <c r="A87" s="9" t="s">
        <v>186</v>
      </c>
      <c r="B87" s="4" t="s">
        <v>435</v>
      </c>
      <c r="C87" s="10" t="s">
        <v>711</v>
      </c>
      <c r="D87" s="3" t="str">
        <f t="shared" si="7"/>
        <v>G1</v>
      </c>
      <c r="E87" s="3" t="s">
        <v>622</v>
      </c>
      <c r="F87" s="3" t="s">
        <v>280</v>
      </c>
      <c r="G87" s="13">
        <f t="shared" si="8"/>
        <v>175</v>
      </c>
    </row>
    <row r="88" spans="1:15" x14ac:dyDescent="0.25">
      <c r="A88" s="9" t="s">
        <v>187</v>
      </c>
      <c r="B88" s="4" t="s">
        <v>453</v>
      </c>
      <c r="C88" s="10" t="s">
        <v>711</v>
      </c>
      <c r="D88" s="3" t="str">
        <f t="shared" si="7"/>
        <v>K5</v>
      </c>
      <c r="E88" s="3" t="s">
        <v>622</v>
      </c>
      <c r="F88" s="3" t="s">
        <v>281</v>
      </c>
      <c r="G88" s="13">
        <f t="shared" si="8"/>
        <v>175</v>
      </c>
    </row>
    <row r="89" spans="1:15" x14ac:dyDescent="0.25">
      <c r="A89" s="9" t="s">
        <v>188</v>
      </c>
      <c r="B89" s="4" t="s">
        <v>474</v>
      </c>
      <c r="C89" s="10" t="s">
        <v>711</v>
      </c>
      <c r="D89" s="3" t="str">
        <f t="shared" si="7"/>
        <v>E11</v>
      </c>
      <c r="E89" s="3" t="s">
        <v>622</v>
      </c>
      <c r="F89" s="3" t="s">
        <v>282</v>
      </c>
      <c r="G89" s="13">
        <f t="shared" si="8"/>
        <v>175</v>
      </c>
    </row>
    <row r="90" spans="1:15" x14ac:dyDescent="0.25">
      <c r="A90" s="9" t="s">
        <v>189</v>
      </c>
      <c r="B90" s="4" t="s">
        <v>448</v>
      </c>
      <c r="C90" s="10" t="s">
        <v>711</v>
      </c>
      <c r="D90" s="3" t="str">
        <f t="shared" si="7"/>
        <v>A5</v>
      </c>
      <c r="E90" s="3" t="s">
        <v>622</v>
      </c>
      <c r="F90" s="3" t="s">
        <v>283</v>
      </c>
      <c r="G90" s="13">
        <f t="shared" si="8"/>
        <v>175</v>
      </c>
    </row>
    <row r="91" spans="1:15" x14ac:dyDescent="0.25">
      <c r="A91" s="9" t="s">
        <v>190</v>
      </c>
      <c r="B91" s="4" t="s">
        <v>617</v>
      </c>
      <c r="C91" s="10" t="s">
        <v>711</v>
      </c>
      <c r="D91" s="3" t="str">
        <f t="shared" si="7"/>
        <v>A11</v>
      </c>
      <c r="E91" s="3" t="s">
        <v>622</v>
      </c>
      <c r="F91" s="3" t="s">
        <v>284</v>
      </c>
      <c r="G91" s="13">
        <f t="shared" si="8"/>
        <v>175</v>
      </c>
    </row>
    <row r="92" spans="1:15" x14ac:dyDescent="0.25">
      <c r="A92" s="9" t="s">
        <v>191</v>
      </c>
      <c r="B92" s="4" t="s">
        <v>440</v>
      </c>
      <c r="C92" s="10" t="s">
        <v>711</v>
      </c>
      <c r="D92" s="3" t="str">
        <f t="shared" si="7"/>
        <v>A3</v>
      </c>
      <c r="E92" s="3" t="s">
        <v>622</v>
      </c>
      <c r="F92" s="3" t="s">
        <v>285</v>
      </c>
      <c r="G92" s="13">
        <f t="shared" si="8"/>
        <v>175</v>
      </c>
    </row>
    <row r="93" spans="1:15" x14ac:dyDescent="0.25">
      <c r="A93" s="9" t="s">
        <v>192</v>
      </c>
      <c r="B93" s="4" t="s">
        <v>476</v>
      </c>
      <c r="C93" s="10" t="s">
        <v>711</v>
      </c>
      <c r="D93" s="3" t="str">
        <f t="shared" si="7"/>
        <v>I11</v>
      </c>
      <c r="E93" s="3" t="s">
        <v>622</v>
      </c>
      <c r="F93" s="3" t="s">
        <v>286</v>
      </c>
      <c r="G93" s="13">
        <f t="shared" si="8"/>
        <v>175</v>
      </c>
    </row>
    <row r="94" spans="1:15" x14ac:dyDescent="0.25">
      <c r="A94" s="9" t="s">
        <v>193</v>
      </c>
      <c r="B94" s="4" t="s">
        <v>442</v>
      </c>
      <c r="C94" s="10" t="s">
        <v>711</v>
      </c>
      <c r="D94" s="3" t="str">
        <f t="shared" si="7"/>
        <v>E3</v>
      </c>
      <c r="E94" s="3" t="s">
        <v>622</v>
      </c>
      <c r="F94" s="3" t="s">
        <v>287</v>
      </c>
      <c r="G94" s="13">
        <f t="shared" si="8"/>
        <v>175</v>
      </c>
    </row>
    <row r="95" spans="1:15" x14ac:dyDescent="0.25">
      <c r="A95" s="9" t="s">
        <v>194</v>
      </c>
      <c r="B95" s="4" t="s">
        <v>455</v>
      </c>
      <c r="C95" s="10" t="s">
        <v>711</v>
      </c>
      <c r="D95" s="3" t="str">
        <f t="shared" si="7"/>
        <v>O5</v>
      </c>
      <c r="E95" s="3" t="s">
        <v>622</v>
      </c>
      <c r="F95" s="3" t="s">
        <v>288</v>
      </c>
      <c r="G95" s="13">
        <f t="shared" si="8"/>
        <v>175</v>
      </c>
    </row>
    <row r="96" spans="1:15" s="16" customFormat="1" x14ac:dyDescent="0.25">
      <c r="A96" s="21" t="s">
        <v>632</v>
      </c>
      <c r="B96" s="17" t="s">
        <v>448</v>
      </c>
      <c r="C96" s="17" t="s">
        <v>711</v>
      </c>
      <c r="D96" s="18" t="str">
        <f t="shared" si="7"/>
        <v>A5</v>
      </c>
      <c r="E96" s="18" t="s">
        <v>622</v>
      </c>
      <c r="F96" s="19" t="s">
        <v>290</v>
      </c>
      <c r="G96" s="20">
        <f t="shared" si="8"/>
        <v>175</v>
      </c>
      <c r="K96" s="19"/>
      <c r="L96" s="19"/>
      <c r="M96" s="19"/>
      <c r="N96" s="19"/>
      <c r="O96" s="19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CFA1A-5622-4F0F-978F-7BF4B809FF45}">
  <dimension ref="A1:R96"/>
  <sheetViews>
    <sheetView workbookViewId="0">
      <selection activeCell="C3" sqref="C3"/>
    </sheetView>
  </sheetViews>
  <sheetFormatPr defaultColWidth="8.875" defaultRowHeight="15" x14ac:dyDescent="0.25"/>
  <cols>
    <col min="1" max="1" width="8.875" style="5"/>
    <col min="2" max="3" width="17.625" style="4" customWidth="1"/>
    <col min="4" max="4" width="17.625" style="1" customWidth="1"/>
    <col min="5" max="5" width="23.5" style="1" bestFit="1" customWidth="1"/>
    <col min="6" max="7" width="17.625" style="1" customWidth="1"/>
    <col min="8" max="8" width="17.625" style="5" customWidth="1"/>
    <col min="9" max="9" width="21.5" style="5" customWidth="1"/>
    <col min="10" max="10" width="18.125" style="5" bestFit="1" customWidth="1"/>
    <col min="11" max="15" width="17.625" style="1" customWidth="1"/>
    <col min="16" max="16384" width="8.875" style="5"/>
  </cols>
  <sheetData>
    <row r="1" spans="1:18" ht="28.9" customHeight="1" x14ac:dyDescent="0.25">
      <c r="A1" s="7" t="s">
        <v>100</v>
      </c>
      <c r="B1" s="2" t="s">
        <v>611</v>
      </c>
      <c r="C1" s="6" t="s">
        <v>619</v>
      </c>
      <c r="D1" s="6" t="s">
        <v>618</v>
      </c>
      <c r="E1" s="6" t="s">
        <v>620</v>
      </c>
      <c r="F1" s="6" t="s">
        <v>621</v>
      </c>
      <c r="G1" s="6" t="s">
        <v>630</v>
      </c>
      <c r="H1" s="2" t="s">
        <v>688</v>
      </c>
      <c r="I1" s="2" t="s">
        <v>609</v>
      </c>
      <c r="J1" s="2" t="s">
        <v>722</v>
      </c>
      <c r="K1" s="7" t="s">
        <v>1</v>
      </c>
      <c r="L1" s="7" t="s">
        <v>2</v>
      </c>
      <c r="M1" s="7" t="s">
        <v>3</v>
      </c>
      <c r="N1" s="7" t="s">
        <v>4</v>
      </c>
      <c r="O1" s="7" t="s">
        <v>431</v>
      </c>
    </row>
    <row r="2" spans="1:18" x14ac:dyDescent="0.25">
      <c r="A2" s="9" t="s">
        <v>101</v>
      </c>
      <c r="B2" s="10" t="s">
        <v>640</v>
      </c>
      <c r="C2" s="10" t="s">
        <v>711</v>
      </c>
      <c r="D2" s="3" t="str">
        <f>VLOOKUP(B2,$H:$O,3,0)</f>
        <v>L2</v>
      </c>
      <c r="E2" s="3" t="s">
        <v>622</v>
      </c>
      <c r="F2" s="3" t="s">
        <v>698</v>
      </c>
      <c r="G2" s="3">
        <f>VLOOKUP(B2,$H:$O,8,0)</f>
        <v>100</v>
      </c>
      <c r="H2" s="10" t="s">
        <v>635</v>
      </c>
      <c r="I2" s="3" t="s">
        <v>607</v>
      </c>
      <c r="J2" s="4" t="s">
        <v>488</v>
      </c>
      <c r="K2" s="25">
        <v>65.34</v>
      </c>
      <c r="L2" s="12">
        <f>K2*10^6/(495*660)</f>
        <v>200</v>
      </c>
      <c r="M2" s="14">
        <f>2*10/MIN($L$2:$L$53)</f>
        <v>0.1</v>
      </c>
      <c r="N2" s="13">
        <f>ROUND(M2*1000/25,0)</f>
        <v>4</v>
      </c>
      <c r="O2" s="13">
        <f>25*N2</f>
        <v>100</v>
      </c>
      <c r="Q2" s="4" t="s">
        <v>488</v>
      </c>
      <c r="R2" s="5">
        <f>SUMIF($D$2:$D$96,Q2,$G$2:$G$96)</f>
        <v>0</v>
      </c>
    </row>
    <row r="3" spans="1:18" x14ac:dyDescent="0.25">
      <c r="A3" s="9" t="s">
        <v>102</v>
      </c>
      <c r="B3" s="3" t="s">
        <v>662</v>
      </c>
      <c r="C3" s="10" t="s">
        <v>711</v>
      </c>
      <c r="D3" s="3" t="str">
        <f t="shared" ref="D3:D66" si="0">VLOOKUP(B3,$H:$O,3,0)</f>
        <v>H8</v>
      </c>
      <c r="E3" s="3" t="s">
        <v>622</v>
      </c>
      <c r="F3" s="3" t="s">
        <v>623</v>
      </c>
      <c r="G3" s="3">
        <f t="shared" ref="G3:G66" si="1">VLOOKUP(B3,$H:$O,8,0)</f>
        <v>100</v>
      </c>
      <c r="H3" s="3" t="s">
        <v>636</v>
      </c>
      <c r="I3" s="3" t="s">
        <v>623</v>
      </c>
      <c r="J3" s="4" t="s">
        <v>489</v>
      </c>
      <c r="K3" s="25">
        <v>65.34</v>
      </c>
      <c r="L3" s="12">
        <f>K3*10^6/(495*660)</f>
        <v>200</v>
      </c>
      <c r="M3" s="14">
        <f>2*10/MIN($L$2:$L$53)</f>
        <v>0.1</v>
      </c>
      <c r="N3" s="13">
        <f t="shared" ref="N3:N53" si="2">ROUND(M3*1000/25,0)</f>
        <v>4</v>
      </c>
      <c r="O3" s="13">
        <f t="shared" ref="O3:O54" si="3">25*N3</f>
        <v>100</v>
      </c>
      <c r="Q3" s="4" t="s">
        <v>489</v>
      </c>
      <c r="R3" s="5">
        <f>SUMIF($D$2:$D$96,Q3,$G$2:$G$96)</f>
        <v>100</v>
      </c>
    </row>
    <row r="4" spans="1:18" x14ac:dyDescent="0.25">
      <c r="A4" s="9" t="s">
        <v>103</v>
      </c>
      <c r="B4" s="3" t="s">
        <v>678</v>
      </c>
      <c r="C4" s="10" t="s">
        <v>711</v>
      </c>
      <c r="D4" s="3" t="str">
        <f t="shared" si="0"/>
        <v>H12</v>
      </c>
      <c r="E4" s="3" t="s">
        <v>622</v>
      </c>
      <c r="F4" s="3" t="s">
        <v>624</v>
      </c>
      <c r="G4" s="3">
        <f t="shared" si="1"/>
        <v>100</v>
      </c>
      <c r="H4" s="3" t="s">
        <v>637</v>
      </c>
      <c r="I4" s="3" t="s">
        <v>624</v>
      </c>
      <c r="J4" s="4" t="s">
        <v>490</v>
      </c>
      <c r="K4" s="25">
        <v>65.34</v>
      </c>
      <c r="L4" s="12">
        <f t="shared" ref="L4:L54" si="4">K4*10^6/(495*660)</f>
        <v>200</v>
      </c>
      <c r="M4" s="14">
        <f t="shared" ref="M4:M54" si="5">2*10/MIN($L$2:$L$53)</f>
        <v>0.1</v>
      </c>
      <c r="N4" s="13">
        <f t="shared" si="2"/>
        <v>4</v>
      </c>
      <c r="O4" s="13">
        <f t="shared" si="3"/>
        <v>100</v>
      </c>
      <c r="Q4" s="4" t="s">
        <v>490</v>
      </c>
      <c r="R4" s="5">
        <f>SUMIF($D$2:$D$96,Q4,$G$2:$G$96)</f>
        <v>0</v>
      </c>
    </row>
    <row r="5" spans="1:18" x14ac:dyDescent="0.25">
      <c r="A5" s="9" t="s">
        <v>104</v>
      </c>
      <c r="B5" s="3" t="s">
        <v>641</v>
      </c>
      <c r="C5" s="10" t="s">
        <v>711</v>
      </c>
      <c r="D5" s="3" t="str">
        <f t="shared" si="0"/>
        <v>N2</v>
      </c>
      <c r="E5" s="3" t="s">
        <v>622</v>
      </c>
      <c r="F5" s="3" t="s">
        <v>625</v>
      </c>
      <c r="G5" s="3">
        <f t="shared" si="1"/>
        <v>100</v>
      </c>
      <c r="H5" s="3" t="s">
        <v>638</v>
      </c>
      <c r="I5" s="3" t="s">
        <v>625</v>
      </c>
      <c r="J5" s="4" t="s">
        <v>491</v>
      </c>
      <c r="K5" s="25">
        <v>65.34</v>
      </c>
      <c r="L5" s="12">
        <f t="shared" si="4"/>
        <v>200</v>
      </c>
      <c r="M5" s="14">
        <f t="shared" si="5"/>
        <v>0.1</v>
      </c>
      <c r="N5" s="13">
        <f t="shared" si="2"/>
        <v>4</v>
      </c>
      <c r="O5" s="13">
        <f t="shared" si="3"/>
        <v>100</v>
      </c>
      <c r="Q5" s="4" t="s">
        <v>491</v>
      </c>
      <c r="R5" s="5">
        <f>SUMIF($D$2:$D$96,Q5,$G$2:$G$96)</f>
        <v>100</v>
      </c>
    </row>
    <row r="6" spans="1:18" x14ac:dyDescent="0.25">
      <c r="A6" s="9" t="s">
        <v>105</v>
      </c>
      <c r="B6" s="3" t="s">
        <v>682</v>
      </c>
      <c r="C6" s="10" t="s">
        <v>711</v>
      </c>
      <c r="D6" s="3" t="str">
        <f t="shared" si="0"/>
        <v>P12</v>
      </c>
      <c r="E6" s="3" t="s">
        <v>622</v>
      </c>
      <c r="F6" s="3" t="s">
        <v>626</v>
      </c>
      <c r="G6" s="3">
        <f t="shared" si="1"/>
        <v>100</v>
      </c>
      <c r="H6" s="3" t="s">
        <v>639</v>
      </c>
      <c r="I6" s="3" t="s">
        <v>626</v>
      </c>
      <c r="J6" s="4" t="s">
        <v>600</v>
      </c>
      <c r="K6" s="25">
        <v>65.34</v>
      </c>
      <c r="L6" s="12">
        <f t="shared" si="4"/>
        <v>200</v>
      </c>
      <c r="M6" s="14">
        <f t="shared" si="5"/>
        <v>0.1</v>
      </c>
      <c r="N6" s="13">
        <f t="shared" si="2"/>
        <v>4</v>
      </c>
      <c r="O6" s="13">
        <f t="shared" si="3"/>
        <v>100</v>
      </c>
      <c r="Q6" s="4" t="s">
        <v>492</v>
      </c>
      <c r="R6" s="5">
        <f t="shared" ref="R6:R54" si="6">SUMIF($D$2:$D$96,Q6,$G$2:$G$96)</f>
        <v>0</v>
      </c>
    </row>
    <row r="7" spans="1:18" x14ac:dyDescent="0.25">
      <c r="A7" s="9" t="s">
        <v>106</v>
      </c>
      <c r="B7" s="3" t="s">
        <v>686</v>
      </c>
      <c r="C7" s="10" t="s">
        <v>711</v>
      </c>
      <c r="D7" s="3" t="str">
        <f t="shared" si="0"/>
        <v>H14</v>
      </c>
      <c r="E7" s="3" t="s">
        <v>622</v>
      </c>
      <c r="F7" s="3" t="s">
        <v>627</v>
      </c>
      <c r="G7" s="3">
        <f t="shared" si="1"/>
        <v>100</v>
      </c>
      <c r="H7" s="3" t="s">
        <v>640</v>
      </c>
      <c r="I7" s="3" t="s">
        <v>627</v>
      </c>
      <c r="J7" s="4" t="s">
        <v>493</v>
      </c>
      <c r="K7" s="25">
        <v>65.34</v>
      </c>
      <c r="L7" s="12">
        <f t="shared" si="4"/>
        <v>200</v>
      </c>
      <c r="M7" s="14">
        <f t="shared" si="5"/>
        <v>0.1</v>
      </c>
      <c r="N7" s="13">
        <f t="shared" si="2"/>
        <v>4</v>
      </c>
      <c r="O7" s="13">
        <f t="shared" si="3"/>
        <v>100</v>
      </c>
      <c r="Q7" s="4" t="s">
        <v>493</v>
      </c>
      <c r="R7" s="5">
        <f t="shared" si="6"/>
        <v>700</v>
      </c>
    </row>
    <row r="8" spans="1:18" x14ac:dyDescent="0.25">
      <c r="A8" s="9" t="s">
        <v>107</v>
      </c>
      <c r="B8" s="3" t="s">
        <v>654</v>
      </c>
      <c r="C8" s="10" t="s">
        <v>711</v>
      </c>
      <c r="D8" s="3" t="str">
        <f t="shared" si="0"/>
        <v>H6</v>
      </c>
      <c r="E8" s="3" t="s">
        <v>622</v>
      </c>
      <c r="F8" s="3" t="s">
        <v>628</v>
      </c>
      <c r="G8" s="3">
        <f t="shared" si="1"/>
        <v>100</v>
      </c>
      <c r="H8" s="3" t="s">
        <v>641</v>
      </c>
      <c r="I8" s="3" t="s">
        <v>628</v>
      </c>
      <c r="J8" s="4" t="s">
        <v>494</v>
      </c>
      <c r="K8" s="25">
        <v>65.34</v>
      </c>
      <c r="L8" s="12">
        <f t="shared" si="4"/>
        <v>200</v>
      </c>
      <c r="M8" s="14">
        <f t="shared" si="5"/>
        <v>0.1</v>
      </c>
      <c r="N8" s="13">
        <f t="shared" si="2"/>
        <v>4</v>
      </c>
      <c r="O8" s="13">
        <f t="shared" si="3"/>
        <v>100</v>
      </c>
      <c r="Q8" s="4" t="s">
        <v>494</v>
      </c>
      <c r="R8" s="5">
        <f t="shared" si="6"/>
        <v>400</v>
      </c>
    </row>
    <row r="9" spans="1:18" x14ac:dyDescent="0.25">
      <c r="A9" s="9" t="s">
        <v>108</v>
      </c>
      <c r="B9" s="3" t="s">
        <v>689</v>
      </c>
      <c r="C9" s="10" t="s">
        <v>711</v>
      </c>
      <c r="D9" s="3" t="str">
        <f t="shared" si="0"/>
        <v>H2</v>
      </c>
      <c r="E9" s="3" t="s">
        <v>622</v>
      </c>
      <c r="F9" s="3" t="s">
        <v>629</v>
      </c>
      <c r="G9" s="3">
        <f t="shared" si="1"/>
        <v>100</v>
      </c>
      <c r="H9" s="3" t="s">
        <v>642</v>
      </c>
      <c r="I9" s="3" t="s">
        <v>629</v>
      </c>
      <c r="J9" s="4" t="s">
        <v>495</v>
      </c>
      <c r="K9" s="25">
        <v>65.34</v>
      </c>
      <c r="L9" s="12">
        <f t="shared" si="4"/>
        <v>200</v>
      </c>
      <c r="M9" s="14">
        <f t="shared" si="5"/>
        <v>0.1</v>
      </c>
      <c r="N9" s="13">
        <f t="shared" si="2"/>
        <v>4</v>
      </c>
      <c r="O9" s="13">
        <f t="shared" si="3"/>
        <v>100</v>
      </c>
      <c r="Q9" s="4" t="s">
        <v>495</v>
      </c>
      <c r="R9" s="5">
        <f t="shared" si="6"/>
        <v>500</v>
      </c>
    </row>
    <row r="10" spans="1:18" x14ac:dyDescent="0.25">
      <c r="A10" s="9" t="s">
        <v>109</v>
      </c>
      <c r="B10" s="3" t="s">
        <v>654</v>
      </c>
      <c r="C10" s="10" t="s">
        <v>711</v>
      </c>
      <c r="D10" s="3" t="str">
        <f t="shared" si="0"/>
        <v>H6</v>
      </c>
      <c r="E10" s="3" t="s">
        <v>622</v>
      </c>
      <c r="F10" s="3" t="s">
        <v>203</v>
      </c>
      <c r="G10" s="3">
        <f t="shared" si="1"/>
        <v>100</v>
      </c>
      <c r="H10" s="3" t="s">
        <v>643</v>
      </c>
      <c r="I10" s="3" t="s">
        <v>203</v>
      </c>
      <c r="J10" s="4" t="s">
        <v>496</v>
      </c>
      <c r="K10" s="25">
        <v>65.34</v>
      </c>
      <c r="L10" s="12">
        <f t="shared" si="4"/>
        <v>200</v>
      </c>
      <c r="M10" s="14">
        <f t="shared" si="5"/>
        <v>0.1</v>
      </c>
      <c r="N10" s="13">
        <f t="shared" si="2"/>
        <v>4</v>
      </c>
      <c r="O10" s="13">
        <f t="shared" si="3"/>
        <v>100</v>
      </c>
      <c r="Q10" s="4" t="s">
        <v>496</v>
      </c>
      <c r="R10" s="5">
        <f t="shared" si="6"/>
        <v>100</v>
      </c>
    </row>
    <row r="11" spans="1:18" x14ac:dyDescent="0.25">
      <c r="A11" s="9" t="s">
        <v>110</v>
      </c>
      <c r="B11" s="3" t="s">
        <v>645</v>
      </c>
      <c r="C11" s="10" t="s">
        <v>711</v>
      </c>
      <c r="D11" s="3" t="str">
        <f t="shared" si="0"/>
        <v>F4</v>
      </c>
      <c r="E11" s="3" t="s">
        <v>622</v>
      </c>
      <c r="F11" s="3" t="s">
        <v>204</v>
      </c>
      <c r="G11" s="3">
        <f t="shared" si="1"/>
        <v>100</v>
      </c>
      <c r="H11" s="3" t="s">
        <v>644</v>
      </c>
      <c r="I11" s="3" t="s">
        <v>204</v>
      </c>
      <c r="J11" s="4" t="s">
        <v>497</v>
      </c>
      <c r="K11" s="25">
        <v>65.34</v>
      </c>
      <c r="L11" s="12">
        <f t="shared" si="4"/>
        <v>200</v>
      </c>
      <c r="M11" s="14">
        <f t="shared" si="5"/>
        <v>0.1</v>
      </c>
      <c r="N11" s="13">
        <f t="shared" si="2"/>
        <v>4</v>
      </c>
      <c r="O11" s="13">
        <f t="shared" si="3"/>
        <v>100</v>
      </c>
      <c r="Q11" s="4" t="s">
        <v>497</v>
      </c>
      <c r="R11" s="5">
        <f t="shared" si="6"/>
        <v>0</v>
      </c>
    </row>
    <row r="12" spans="1:18" x14ac:dyDescent="0.25">
      <c r="A12" s="9" t="s">
        <v>111</v>
      </c>
      <c r="B12" s="3" t="s">
        <v>681</v>
      </c>
      <c r="C12" s="10" t="s">
        <v>711</v>
      </c>
      <c r="D12" s="3" t="str">
        <f t="shared" si="0"/>
        <v>N12</v>
      </c>
      <c r="E12" s="3" t="s">
        <v>622</v>
      </c>
      <c r="F12" s="3" t="s">
        <v>205</v>
      </c>
      <c r="G12" s="3">
        <f t="shared" si="1"/>
        <v>100</v>
      </c>
      <c r="H12" s="3" t="s">
        <v>645</v>
      </c>
      <c r="I12" s="3" t="s">
        <v>205</v>
      </c>
      <c r="J12" s="4" t="s">
        <v>498</v>
      </c>
      <c r="K12" s="25">
        <v>65.34</v>
      </c>
      <c r="L12" s="12">
        <f t="shared" si="4"/>
        <v>200</v>
      </c>
      <c r="M12" s="14">
        <f t="shared" si="5"/>
        <v>0.1</v>
      </c>
      <c r="N12" s="13">
        <f t="shared" si="2"/>
        <v>4</v>
      </c>
      <c r="O12" s="13">
        <f t="shared" si="3"/>
        <v>100</v>
      </c>
      <c r="Q12" s="4" t="s">
        <v>498</v>
      </c>
      <c r="R12" s="5">
        <f t="shared" si="6"/>
        <v>1000</v>
      </c>
    </row>
    <row r="13" spans="1:18" x14ac:dyDescent="0.25">
      <c r="A13" s="9" t="s">
        <v>112</v>
      </c>
      <c r="B13" s="3" t="s">
        <v>645</v>
      </c>
      <c r="C13" s="10" t="s">
        <v>711</v>
      </c>
      <c r="D13" s="3" t="str">
        <f t="shared" si="0"/>
        <v>F4</v>
      </c>
      <c r="E13" s="3" t="s">
        <v>622</v>
      </c>
      <c r="F13" s="3" t="s">
        <v>206</v>
      </c>
      <c r="G13" s="3">
        <f t="shared" si="1"/>
        <v>100</v>
      </c>
      <c r="H13" s="3" t="s">
        <v>646</v>
      </c>
      <c r="I13" s="3" t="s">
        <v>206</v>
      </c>
      <c r="J13" s="4" t="s">
        <v>499</v>
      </c>
      <c r="K13" s="25">
        <v>65.34</v>
      </c>
      <c r="L13" s="12">
        <f t="shared" si="4"/>
        <v>200</v>
      </c>
      <c r="M13" s="14">
        <f t="shared" si="5"/>
        <v>0.1</v>
      </c>
      <c r="N13" s="13">
        <f t="shared" si="2"/>
        <v>4</v>
      </c>
      <c r="O13" s="13">
        <f t="shared" si="3"/>
        <v>100</v>
      </c>
      <c r="Q13" s="4" t="s">
        <v>499</v>
      </c>
      <c r="R13" s="5">
        <f t="shared" si="6"/>
        <v>100</v>
      </c>
    </row>
    <row r="14" spans="1:18" x14ac:dyDescent="0.25">
      <c r="A14" s="9" t="s">
        <v>113</v>
      </c>
      <c r="B14" s="3" t="s">
        <v>645</v>
      </c>
      <c r="C14" s="10" t="s">
        <v>711</v>
      </c>
      <c r="D14" s="3" t="str">
        <f t="shared" si="0"/>
        <v>F4</v>
      </c>
      <c r="E14" s="3" t="s">
        <v>622</v>
      </c>
      <c r="F14" s="3" t="s">
        <v>207</v>
      </c>
      <c r="G14" s="3">
        <f t="shared" si="1"/>
        <v>100</v>
      </c>
      <c r="H14" s="3" t="s">
        <v>647</v>
      </c>
      <c r="I14" s="3" t="s">
        <v>207</v>
      </c>
      <c r="J14" s="4" t="s">
        <v>601</v>
      </c>
      <c r="K14" s="25">
        <v>65.34</v>
      </c>
      <c r="L14" s="12">
        <f t="shared" si="4"/>
        <v>200</v>
      </c>
      <c r="M14" s="14">
        <f t="shared" si="5"/>
        <v>0.1</v>
      </c>
      <c r="N14" s="13">
        <f t="shared" si="2"/>
        <v>4</v>
      </c>
      <c r="O14" s="13">
        <f t="shared" si="3"/>
        <v>100</v>
      </c>
      <c r="Q14" s="4" t="s">
        <v>500</v>
      </c>
      <c r="R14" s="5">
        <f t="shared" si="6"/>
        <v>0</v>
      </c>
    </row>
    <row r="15" spans="1:18" x14ac:dyDescent="0.25">
      <c r="A15" s="9" t="s">
        <v>114</v>
      </c>
      <c r="B15" s="3" t="s">
        <v>679</v>
      </c>
      <c r="C15" s="10" t="s">
        <v>711</v>
      </c>
      <c r="D15" s="3" t="str">
        <f t="shared" si="0"/>
        <v>J12</v>
      </c>
      <c r="E15" s="3" t="s">
        <v>622</v>
      </c>
      <c r="F15" s="3" t="s">
        <v>208</v>
      </c>
      <c r="G15" s="3">
        <f t="shared" si="1"/>
        <v>100</v>
      </c>
      <c r="H15" s="3" t="s">
        <v>648</v>
      </c>
      <c r="I15" s="3" t="s">
        <v>208</v>
      </c>
      <c r="J15" s="4" t="s">
        <v>501</v>
      </c>
      <c r="K15" s="25">
        <v>65.34</v>
      </c>
      <c r="L15" s="12">
        <f t="shared" si="4"/>
        <v>200</v>
      </c>
      <c r="M15" s="14">
        <f t="shared" si="5"/>
        <v>0.1</v>
      </c>
      <c r="N15" s="13">
        <f t="shared" si="2"/>
        <v>4</v>
      </c>
      <c r="O15" s="13">
        <f t="shared" si="3"/>
        <v>100</v>
      </c>
      <c r="Q15" s="4" t="s">
        <v>501</v>
      </c>
      <c r="R15" s="5">
        <f t="shared" si="6"/>
        <v>0</v>
      </c>
    </row>
    <row r="16" spans="1:18" x14ac:dyDescent="0.25">
      <c r="A16" s="9" t="s">
        <v>115</v>
      </c>
      <c r="B16" s="3" t="s">
        <v>690</v>
      </c>
      <c r="C16" s="10" t="s">
        <v>711</v>
      </c>
      <c r="D16" s="3" t="str">
        <f t="shared" si="0"/>
        <v>H10</v>
      </c>
      <c r="E16" s="3" t="s">
        <v>622</v>
      </c>
      <c r="F16" s="3" t="s">
        <v>209</v>
      </c>
      <c r="G16" s="3">
        <f t="shared" si="1"/>
        <v>100</v>
      </c>
      <c r="H16" s="3" t="s">
        <v>649</v>
      </c>
      <c r="I16" s="3" t="s">
        <v>209</v>
      </c>
      <c r="J16" s="4" t="s">
        <v>502</v>
      </c>
      <c r="K16" s="25">
        <v>65.34</v>
      </c>
      <c r="L16" s="12">
        <f t="shared" si="4"/>
        <v>200</v>
      </c>
      <c r="M16" s="14">
        <f t="shared" si="5"/>
        <v>0.1</v>
      </c>
      <c r="N16" s="13">
        <f t="shared" si="2"/>
        <v>4</v>
      </c>
      <c r="O16" s="13">
        <f t="shared" si="3"/>
        <v>100</v>
      </c>
      <c r="Q16" s="4" t="s">
        <v>502</v>
      </c>
      <c r="R16" s="5">
        <f t="shared" si="6"/>
        <v>400</v>
      </c>
    </row>
    <row r="17" spans="1:18" x14ac:dyDescent="0.25">
      <c r="A17" s="9" t="s">
        <v>116</v>
      </c>
      <c r="B17" s="3" t="s">
        <v>691</v>
      </c>
      <c r="C17" s="10" t="s">
        <v>711</v>
      </c>
      <c r="D17" s="3" t="str">
        <f t="shared" si="0"/>
        <v>F4</v>
      </c>
      <c r="E17" s="3" t="s">
        <v>622</v>
      </c>
      <c r="F17" s="3" t="s">
        <v>210</v>
      </c>
      <c r="G17" s="3">
        <f t="shared" si="1"/>
        <v>100</v>
      </c>
      <c r="H17" s="3" t="s">
        <v>650</v>
      </c>
      <c r="I17" s="3" t="s">
        <v>210</v>
      </c>
      <c r="J17" s="4" t="s">
        <v>503</v>
      </c>
      <c r="K17" s="25">
        <v>65.34</v>
      </c>
      <c r="L17" s="12">
        <f t="shared" si="4"/>
        <v>200</v>
      </c>
      <c r="M17" s="14">
        <f t="shared" si="5"/>
        <v>0.1</v>
      </c>
      <c r="N17" s="13">
        <f t="shared" si="2"/>
        <v>4</v>
      </c>
      <c r="O17" s="13">
        <f t="shared" si="3"/>
        <v>100</v>
      </c>
      <c r="Q17" s="4" t="s">
        <v>503</v>
      </c>
      <c r="R17" s="5">
        <f t="shared" si="6"/>
        <v>0</v>
      </c>
    </row>
    <row r="18" spans="1:18" x14ac:dyDescent="0.25">
      <c r="A18" s="9" t="s">
        <v>117</v>
      </c>
      <c r="B18" s="3" t="s">
        <v>640</v>
      </c>
      <c r="C18" s="10" t="s">
        <v>711</v>
      </c>
      <c r="D18" s="3" t="str">
        <f t="shared" si="0"/>
        <v>L2</v>
      </c>
      <c r="E18" s="3" t="s">
        <v>622</v>
      </c>
      <c r="F18" s="3" t="s">
        <v>211</v>
      </c>
      <c r="G18" s="3">
        <f t="shared" si="1"/>
        <v>100</v>
      </c>
      <c r="H18" s="3" t="s">
        <v>651</v>
      </c>
      <c r="I18" s="3" t="s">
        <v>211</v>
      </c>
      <c r="J18" s="4" t="s">
        <v>504</v>
      </c>
      <c r="K18" s="25">
        <v>65.34</v>
      </c>
      <c r="L18" s="12">
        <f t="shared" si="4"/>
        <v>200</v>
      </c>
      <c r="M18" s="14">
        <f t="shared" si="5"/>
        <v>0.1</v>
      </c>
      <c r="N18" s="13">
        <f t="shared" si="2"/>
        <v>4</v>
      </c>
      <c r="O18" s="13">
        <f t="shared" si="3"/>
        <v>100</v>
      </c>
      <c r="Q18" s="4" t="s">
        <v>504</v>
      </c>
      <c r="R18" s="5">
        <f t="shared" si="6"/>
        <v>0</v>
      </c>
    </row>
    <row r="19" spans="1:18" x14ac:dyDescent="0.25">
      <c r="A19" s="9" t="s">
        <v>118</v>
      </c>
      <c r="B19" s="3" t="s">
        <v>679</v>
      </c>
      <c r="C19" s="10" t="s">
        <v>711</v>
      </c>
      <c r="D19" s="3" t="str">
        <f t="shared" si="0"/>
        <v>J12</v>
      </c>
      <c r="E19" s="3" t="s">
        <v>622</v>
      </c>
      <c r="F19" s="3" t="s">
        <v>212</v>
      </c>
      <c r="G19" s="3">
        <f t="shared" si="1"/>
        <v>100</v>
      </c>
      <c r="H19" s="3" t="s">
        <v>652</v>
      </c>
      <c r="I19" s="3" t="s">
        <v>212</v>
      </c>
      <c r="J19" s="4" t="s">
        <v>505</v>
      </c>
      <c r="K19" s="25">
        <v>65.34</v>
      </c>
      <c r="L19" s="12">
        <f t="shared" si="4"/>
        <v>200</v>
      </c>
      <c r="M19" s="14">
        <f t="shared" si="5"/>
        <v>0.1</v>
      </c>
      <c r="N19" s="13">
        <f t="shared" si="2"/>
        <v>4</v>
      </c>
      <c r="O19" s="13">
        <f t="shared" si="3"/>
        <v>100</v>
      </c>
      <c r="Q19" s="4" t="s">
        <v>505</v>
      </c>
      <c r="R19" s="5">
        <f t="shared" si="6"/>
        <v>100</v>
      </c>
    </row>
    <row r="20" spans="1:18" x14ac:dyDescent="0.25">
      <c r="A20" s="9" t="s">
        <v>119</v>
      </c>
      <c r="B20" s="3" t="s">
        <v>666</v>
      </c>
      <c r="C20" s="10" t="s">
        <v>711</v>
      </c>
      <c r="D20" s="3" t="str">
        <f t="shared" si="0"/>
        <v>P8</v>
      </c>
      <c r="E20" s="3" t="s">
        <v>622</v>
      </c>
      <c r="F20" s="3" t="s">
        <v>213</v>
      </c>
      <c r="G20" s="3">
        <f t="shared" si="1"/>
        <v>100</v>
      </c>
      <c r="H20" s="3" t="s">
        <v>653</v>
      </c>
      <c r="I20" s="3" t="s">
        <v>213</v>
      </c>
      <c r="J20" s="4" t="s">
        <v>506</v>
      </c>
      <c r="K20" s="25">
        <v>65.34</v>
      </c>
      <c r="L20" s="12">
        <f t="shared" si="4"/>
        <v>200</v>
      </c>
      <c r="M20" s="14">
        <f t="shared" si="5"/>
        <v>0.1</v>
      </c>
      <c r="N20" s="13">
        <f t="shared" si="2"/>
        <v>4</v>
      </c>
      <c r="O20" s="13">
        <f t="shared" si="3"/>
        <v>100</v>
      </c>
      <c r="Q20" s="4" t="s">
        <v>506</v>
      </c>
      <c r="R20" s="5">
        <f t="shared" si="6"/>
        <v>100</v>
      </c>
    </row>
    <row r="21" spans="1:18" x14ac:dyDescent="0.25">
      <c r="A21" s="9" t="s">
        <v>120</v>
      </c>
      <c r="B21" s="3" t="s">
        <v>678</v>
      </c>
      <c r="C21" s="10" t="s">
        <v>711</v>
      </c>
      <c r="D21" s="3" t="str">
        <f t="shared" si="0"/>
        <v>H12</v>
      </c>
      <c r="E21" s="3" t="s">
        <v>622</v>
      </c>
      <c r="F21" s="3" t="s">
        <v>214</v>
      </c>
      <c r="G21" s="3">
        <f t="shared" si="1"/>
        <v>100</v>
      </c>
      <c r="H21" s="3" t="s">
        <v>654</v>
      </c>
      <c r="I21" s="3" t="s">
        <v>214</v>
      </c>
      <c r="J21" s="4" t="s">
        <v>507</v>
      </c>
      <c r="K21" s="25">
        <v>65.34</v>
      </c>
      <c r="L21" s="12">
        <f t="shared" si="4"/>
        <v>200</v>
      </c>
      <c r="M21" s="14">
        <f t="shared" si="5"/>
        <v>0.1</v>
      </c>
      <c r="N21" s="13">
        <f t="shared" si="2"/>
        <v>4</v>
      </c>
      <c r="O21" s="13">
        <f t="shared" si="3"/>
        <v>100</v>
      </c>
      <c r="Q21" s="4" t="s">
        <v>507</v>
      </c>
      <c r="R21" s="5">
        <f t="shared" si="6"/>
        <v>200</v>
      </c>
    </row>
    <row r="22" spans="1:18" x14ac:dyDescent="0.25">
      <c r="A22" s="9" t="s">
        <v>121</v>
      </c>
      <c r="B22" s="3" t="s">
        <v>687</v>
      </c>
      <c r="C22" s="10" t="s">
        <v>711</v>
      </c>
      <c r="D22" s="3" t="str">
        <f t="shared" si="0"/>
        <v>J14</v>
      </c>
      <c r="E22" s="3" t="s">
        <v>622</v>
      </c>
      <c r="F22" s="3" t="s">
        <v>215</v>
      </c>
      <c r="G22" s="3">
        <f t="shared" si="1"/>
        <v>100</v>
      </c>
      <c r="H22" s="3" t="s">
        <v>655</v>
      </c>
      <c r="I22" s="3" t="s">
        <v>215</v>
      </c>
      <c r="J22" s="4" t="s">
        <v>602</v>
      </c>
      <c r="K22" s="25">
        <v>65.34</v>
      </c>
      <c r="L22" s="12">
        <f t="shared" si="4"/>
        <v>200</v>
      </c>
      <c r="M22" s="14">
        <f t="shared" si="5"/>
        <v>0.1</v>
      </c>
      <c r="N22" s="13">
        <f t="shared" si="2"/>
        <v>4</v>
      </c>
      <c r="O22" s="13">
        <f t="shared" si="3"/>
        <v>100</v>
      </c>
      <c r="Q22" s="4" t="s">
        <v>508</v>
      </c>
      <c r="R22" s="5">
        <f t="shared" si="6"/>
        <v>0</v>
      </c>
    </row>
    <row r="23" spans="1:18" x14ac:dyDescent="0.25">
      <c r="A23" s="9" t="s">
        <v>122</v>
      </c>
      <c r="B23" s="3" t="s">
        <v>684</v>
      </c>
      <c r="C23" s="10" t="s">
        <v>711</v>
      </c>
      <c r="D23" s="3" t="str">
        <f t="shared" si="0"/>
        <v>D14</v>
      </c>
      <c r="E23" s="3" t="s">
        <v>622</v>
      </c>
      <c r="F23" s="3" t="s">
        <v>216</v>
      </c>
      <c r="G23" s="3">
        <f t="shared" si="1"/>
        <v>100</v>
      </c>
      <c r="H23" s="3" t="s">
        <v>656</v>
      </c>
      <c r="I23" s="3" t="s">
        <v>216</v>
      </c>
      <c r="J23" s="4" t="s">
        <v>509</v>
      </c>
      <c r="K23" s="25">
        <v>65.34</v>
      </c>
      <c r="L23" s="12">
        <f t="shared" si="4"/>
        <v>200</v>
      </c>
      <c r="M23" s="14">
        <f t="shared" si="5"/>
        <v>0.1</v>
      </c>
      <c r="N23" s="13">
        <f t="shared" si="2"/>
        <v>4</v>
      </c>
      <c r="O23" s="13">
        <f t="shared" si="3"/>
        <v>100</v>
      </c>
      <c r="Q23" s="4" t="s">
        <v>509</v>
      </c>
      <c r="R23" s="5">
        <f t="shared" si="6"/>
        <v>0</v>
      </c>
    </row>
    <row r="24" spans="1:18" x14ac:dyDescent="0.25">
      <c r="A24" s="9" t="s">
        <v>123</v>
      </c>
      <c r="B24" s="3" t="s">
        <v>681</v>
      </c>
      <c r="C24" s="10" t="s">
        <v>711</v>
      </c>
      <c r="D24" s="3" t="str">
        <f t="shared" si="0"/>
        <v>N12</v>
      </c>
      <c r="E24" s="3" t="s">
        <v>622</v>
      </c>
      <c r="F24" s="3" t="s">
        <v>217</v>
      </c>
      <c r="G24" s="3">
        <f t="shared" si="1"/>
        <v>100</v>
      </c>
      <c r="H24" s="3" t="s">
        <v>657</v>
      </c>
      <c r="I24" s="3" t="s">
        <v>217</v>
      </c>
      <c r="J24" s="4" t="s">
        <v>510</v>
      </c>
      <c r="K24" s="25">
        <v>65.34</v>
      </c>
      <c r="L24" s="12">
        <f t="shared" si="4"/>
        <v>200</v>
      </c>
      <c r="M24" s="14">
        <f t="shared" si="5"/>
        <v>0.1</v>
      </c>
      <c r="N24" s="13">
        <f t="shared" si="2"/>
        <v>4</v>
      </c>
      <c r="O24" s="13">
        <f t="shared" si="3"/>
        <v>100</v>
      </c>
      <c r="Q24" s="4" t="s">
        <v>510</v>
      </c>
      <c r="R24" s="5">
        <f t="shared" si="6"/>
        <v>0</v>
      </c>
    </row>
    <row r="25" spans="1:18" x14ac:dyDescent="0.25">
      <c r="A25" s="9" t="s">
        <v>124</v>
      </c>
      <c r="B25" s="3" t="s">
        <v>684</v>
      </c>
      <c r="C25" s="10" t="s">
        <v>711</v>
      </c>
      <c r="D25" s="3" t="str">
        <f t="shared" si="0"/>
        <v>D14</v>
      </c>
      <c r="E25" s="3" t="s">
        <v>622</v>
      </c>
      <c r="F25" s="3" t="s">
        <v>218</v>
      </c>
      <c r="G25" s="3">
        <f t="shared" si="1"/>
        <v>100</v>
      </c>
      <c r="H25" s="3" t="s">
        <v>658</v>
      </c>
      <c r="I25" s="3" t="s">
        <v>218</v>
      </c>
      <c r="J25" s="4" t="s">
        <v>511</v>
      </c>
      <c r="K25" s="25">
        <v>65.34</v>
      </c>
      <c r="L25" s="12">
        <f t="shared" si="4"/>
        <v>200</v>
      </c>
      <c r="M25" s="14">
        <f t="shared" si="5"/>
        <v>0.1</v>
      </c>
      <c r="N25" s="13">
        <f t="shared" si="2"/>
        <v>4</v>
      </c>
      <c r="O25" s="13">
        <f t="shared" si="3"/>
        <v>100</v>
      </c>
      <c r="Q25" s="4" t="s">
        <v>511</v>
      </c>
      <c r="R25" s="5">
        <f t="shared" si="6"/>
        <v>100</v>
      </c>
    </row>
    <row r="26" spans="1:18" x14ac:dyDescent="0.25">
      <c r="A26" s="9" t="s">
        <v>125</v>
      </c>
      <c r="B26" s="3" t="s">
        <v>640</v>
      </c>
      <c r="C26" s="10" t="s">
        <v>711</v>
      </c>
      <c r="D26" s="3" t="str">
        <f t="shared" si="0"/>
        <v>L2</v>
      </c>
      <c r="E26" s="3" t="s">
        <v>622</v>
      </c>
      <c r="F26" s="3" t="s">
        <v>219</v>
      </c>
      <c r="G26" s="3">
        <f t="shared" si="1"/>
        <v>100</v>
      </c>
      <c r="H26" s="3" t="s">
        <v>659</v>
      </c>
      <c r="I26" s="3" t="s">
        <v>219</v>
      </c>
      <c r="J26" s="4" t="s">
        <v>512</v>
      </c>
      <c r="K26" s="25">
        <v>65.34</v>
      </c>
      <c r="L26" s="12">
        <f t="shared" si="4"/>
        <v>200</v>
      </c>
      <c r="M26" s="14">
        <f t="shared" si="5"/>
        <v>0.1</v>
      </c>
      <c r="N26" s="13">
        <f t="shared" si="2"/>
        <v>4</v>
      </c>
      <c r="O26" s="13">
        <f t="shared" si="3"/>
        <v>100</v>
      </c>
      <c r="Q26" s="4" t="s">
        <v>512</v>
      </c>
      <c r="R26" s="5">
        <f t="shared" si="6"/>
        <v>0</v>
      </c>
    </row>
    <row r="27" spans="1:18" x14ac:dyDescent="0.25">
      <c r="A27" s="9" t="s">
        <v>126</v>
      </c>
      <c r="B27" s="3" t="s">
        <v>687</v>
      </c>
      <c r="C27" s="10" t="s">
        <v>711</v>
      </c>
      <c r="D27" s="3" t="str">
        <f t="shared" si="0"/>
        <v>J14</v>
      </c>
      <c r="E27" s="3" t="s">
        <v>622</v>
      </c>
      <c r="F27" s="3" t="s">
        <v>220</v>
      </c>
      <c r="G27" s="3">
        <f t="shared" si="1"/>
        <v>100</v>
      </c>
      <c r="H27" s="3" t="s">
        <v>660</v>
      </c>
      <c r="I27" s="3" t="s">
        <v>220</v>
      </c>
      <c r="J27" s="4" t="s">
        <v>513</v>
      </c>
      <c r="K27" s="25">
        <v>65.34</v>
      </c>
      <c r="L27" s="12">
        <f t="shared" si="4"/>
        <v>200</v>
      </c>
      <c r="M27" s="14">
        <f t="shared" si="5"/>
        <v>0.1</v>
      </c>
      <c r="N27" s="13">
        <f t="shared" si="2"/>
        <v>4</v>
      </c>
      <c r="O27" s="13">
        <f t="shared" si="3"/>
        <v>100</v>
      </c>
      <c r="Q27" s="4" t="s">
        <v>513</v>
      </c>
      <c r="R27" s="5">
        <f t="shared" si="6"/>
        <v>200</v>
      </c>
    </row>
    <row r="28" spans="1:18" x14ac:dyDescent="0.25">
      <c r="A28" s="9" t="s">
        <v>127</v>
      </c>
      <c r="B28" s="3" t="s">
        <v>645</v>
      </c>
      <c r="C28" s="10" t="s">
        <v>711</v>
      </c>
      <c r="D28" s="3" t="str">
        <f t="shared" si="0"/>
        <v>F4</v>
      </c>
      <c r="E28" s="3" t="s">
        <v>622</v>
      </c>
      <c r="F28" s="3" t="s">
        <v>221</v>
      </c>
      <c r="G28" s="3">
        <f t="shared" si="1"/>
        <v>100</v>
      </c>
      <c r="H28" s="3" t="s">
        <v>661</v>
      </c>
      <c r="I28" s="3" t="s">
        <v>221</v>
      </c>
      <c r="J28" s="4" t="s">
        <v>514</v>
      </c>
      <c r="K28" s="25">
        <v>65.34</v>
      </c>
      <c r="L28" s="12">
        <f t="shared" si="4"/>
        <v>200</v>
      </c>
      <c r="M28" s="14">
        <f t="shared" si="5"/>
        <v>0.1</v>
      </c>
      <c r="N28" s="13">
        <f t="shared" si="2"/>
        <v>4</v>
      </c>
      <c r="O28" s="13">
        <f t="shared" si="3"/>
        <v>100</v>
      </c>
      <c r="Q28" s="4" t="s">
        <v>514</v>
      </c>
      <c r="R28" s="5">
        <f t="shared" si="6"/>
        <v>0</v>
      </c>
    </row>
    <row r="29" spans="1:18" x14ac:dyDescent="0.25">
      <c r="A29" s="9" t="s">
        <v>128</v>
      </c>
      <c r="B29" s="3" t="s">
        <v>675</v>
      </c>
      <c r="C29" s="10" t="s">
        <v>711</v>
      </c>
      <c r="D29" s="3" t="str">
        <f t="shared" si="0"/>
        <v>B12</v>
      </c>
      <c r="E29" s="3" t="s">
        <v>622</v>
      </c>
      <c r="F29" s="3" t="s">
        <v>222</v>
      </c>
      <c r="G29" s="3">
        <f t="shared" si="1"/>
        <v>100</v>
      </c>
      <c r="H29" s="3" t="s">
        <v>662</v>
      </c>
      <c r="I29" s="3" t="s">
        <v>222</v>
      </c>
      <c r="J29" s="4" t="s">
        <v>515</v>
      </c>
      <c r="K29" s="25">
        <v>65.34</v>
      </c>
      <c r="L29" s="12">
        <f t="shared" si="4"/>
        <v>200</v>
      </c>
      <c r="M29" s="14">
        <f t="shared" si="5"/>
        <v>0.1</v>
      </c>
      <c r="N29" s="13">
        <f t="shared" si="2"/>
        <v>4</v>
      </c>
      <c r="O29" s="13">
        <f t="shared" si="3"/>
        <v>100</v>
      </c>
      <c r="Q29" s="4" t="s">
        <v>515</v>
      </c>
      <c r="R29" s="5">
        <f t="shared" si="6"/>
        <v>200</v>
      </c>
    </row>
    <row r="30" spans="1:18" x14ac:dyDescent="0.25">
      <c r="A30" s="9" t="s">
        <v>129</v>
      </c>
      <c r="B30" s="3" t="s">
        <v>679</v>
      </c>
      <c r="C30" s="10" t="s">
        <v>711</v>
      </c>
      <c r="D30" s="3" t="str">
        <f t="shared" si="0"/>
        <v>J12</v>
      </c>
      <c r="E30" s="3" t="s">
        <v>622</v>
      </c>
      <c r="F30" s="3" t="s">
        <v>223</v>
      </c>
      <c r="G30" s="3">
        <f t="shared" si="1"/>
        <v>100</v>
      </c>
      <c r="H30" s="3" t="s">
        <v>663</v>
      </c>
      <c r="I30" s="3" t="s">
        <v>223</v>
      </c>
      <c r="J30" s="4" t="s">
        <v>603</v>
      </c>
      <c r="K30" s="25">
        <v>65.34</v>
      </c>
      <c r="L30" s="12">
        <f t="shared" si="4"/>
        <v>200</v>
      </c>
      <c r="M30" s="14">
        <f t="shared" si="5"/>
        <v>0.1</v>
      </c>
      <c r="N30" s="13">
        <f t="shared" si="2"/>
        <v>4</v>
      </c>
      <c r="O30" s="13">
        <f t="shared" si="3"/>
        <v>100</v>
      </c>
      <c r="Q30" s="4" t="s">
        <v>516</v>
      </c>
      <c r="R30" s="5">
        <f t="shared" si="6"/>
        <v>0</v>
      </c>
    </row>
    <row r="31" spans="1:18" x14ac:dyDescent="0.25">
      <c r="A31" s="9" t="s">
        <v>130</v>
      </c>
      <c r="B31" s="3" t="s">
        <v>680</v>
      </c>
      <c r="C31" s="10" t="s">
        <v>711</v>
      </c>
      <c r="D31" s="3" t="str">
        <f t="shared" si="0"/>
        <v>L12</v>
      </c>
      <c r="E31" s="3" t="s">
        <v>622</v>
      </c>
      <c r="F31" s="3" t="s">
        <v>224</v>
      </c>
      <c r="G31" s="3">
        <f t="shared" si="1"/>
        <v>100</v>
      </c>
      <c r="H31" s="3" t="s">
        <v>664</v>
      </c>
      <c r="I31" s="3" t="s">
        <v>224</v>
      </c>
      <c r="J31" s="4" t="s">
        <v>517</v>
      </c>
      <c r="K31" s="25">
        <v>65.34</v>
      </c>
      <c r="L31" s="12">
        <f t="shared" si="4"/>
        <v>200</v>
      </c>
      <c r="M31" s="14">
        <f t="shared" si="5"/>
        <v>0.1</v>
      </c>
      <c r="N31" s="13">
        <f t="shared" si="2"/>
        <v>4</v>
      </c>
      <c r="O31" s="13">
        <f t="shared" si="3"/>
        <v>100</v>
      </c>
      <c r="Q31" s="4" t="s">
        <v>517</v>
      </c>
      <c r="R31" s="5">
        <f t="shared" si="6"/>
        <v>200</v>
      </c>
    </row>
    <row r="32" spans="1:18" x14ac:dyDescent="0.25">
      <c r="A32" s="9" t="s">
        <v>131</v>
      </c>
      <c r="B32" s="3" t="s">
        <v>678</v>
      </c>
      <c r="C32" s="10" t="s">
        <v>711</v>
      </c>
      <c r="D32" s="3" t="str">
        <f t="shared" si="0"/>
        <v>H12</v>
      </c>
      <c r="E32" s="3" t="s">
        <v>622</v>
      </c>
      <c r="F32" s="3" t="s">
        <v>225</v>
      </c>
      <c r="G32" s="3">
        <f t="shared" si="1"/>
        <v>100</v>
      </c>
      <c r="H32" s="3" t="s">
        <v>665</v>
      </c>
      <c r="I32" s="3" t="s">
        <v>225</v>
      </c>
      <c r="J32" s="4" t="s">
        <v>518</v>
      </c>
      <c r="K32" s="25">
        <v>65.34</v>
      </c>
      <c r="L32" s="12">
        <f t="shared" si="4"/>
        <v>200</v>
      </c>
      <c r="M32" s="14">
        <f t="shared" si="5"/>
        <v>0.1</v>
      </c>
      <c r="N32" s="13">
        <f t="shared" si="2"/>
        <v>4</v>
      </c>
      <c r="O32" s="13">
        <f t="shared" si="3"/>
        <v>100</v>
      </c>
      <c r="Q32" s="4" t="s">
        <v>518</v>
      </c>
      <c r="R32" s="5">
        <f t="shared" si="6"/>
        <v>100</v>
      </c>
    </row>
    <row r="33" spans="1:18" x14ac:dyDescent="0.25">
      <c r="A33" s="9" t="s">
        <v>132</v>
      </c>
      <c r="B33" s="3" t="s">
        <v>678</v>
      </c>
      <c r="C33" s="10" t="s">
        <v>711</v>
      </c>
      <c r="D33" s="3" t="str">
        <f t="shared" si="0"/>
        <v>H12</v>
      </c>
      <c r="E33" s="3" t="s">
        <v>622</v>
      </c>
      <c r="F33" s="3" t="s">
        <v>226</v>
      </c>
      <c r="G33" s="3">
        <f t="shared" si="1"/>
        <v>100</v>
      </c>
      <c r="H33" s="3" t="s">
        <v>666</v>
      </c>
      <c r="I33" s="3" t="s">
        <v>226</v>
      </c>
      <c r="J33" s="4" t="s">
        <v>519</v>
      </c>
      <c r="K33" s="25">
        <v>65.34</v>
      </c>
      <c r="L33" s="12">
        <f t="shared" si="4"/>
        <v>200</v>
      </c>
      <c r="M33" s="14">
        <f t="shared" si="5"/>
        <v>0.1</v>
      </c>
      <c r="N33" s="13">
        <f t="shared" si="2"/>
        <v>4</v>
      </c>
      <c r="O33" s="13">
        <f t="shared" si="3"/>
        <v>100</v>
      </c>
      <c r="Q33" s="4" t="s">
        <v>519</v>
      </c>
      <c r="R33" s="5">
        <f t="shared" si="6"/>
        <v>100</v>
      </c>
    </row>
    <row r="34" spans="1:18" x14ac:dyDescent="0.25">
      <c r="A34" s="9" t="s">
        <v>133</v>
      </c>
      <c r="B34" s="3" t="s">
        <v>667</v>
      </c>
      <c r="C34" s="10" t="s">
        <v>711</v>
      </c>
      <c r="D34" s="3" t="str">
        <f t="shared" si="0"/>
        <v>B10</v>
      </c>
      <c r="E34" s="3" t="s">
        <v>622</v>
      </c>
      <c r="F34" s="3" t="s">
        <v>227</v>
      </c>
      <c r="G34" s="3">
        <f t="shared" si="1"/>
        <v>100</v>
      </c>
      <c r="H34" s="3" t="s">
        <v>667</v>
      </c>
      <c r="I34" s="3" t="s">
        <v>227</v>
      </c>
      <c r="J34" s="4" t="s">
        <v>520</v>
      </c>
      <c r="K34" s="25">
        <v>65.34</v>
      </c>
      <c r="L34" s="12">
        <f t="shared" si="4"/>
        <v>200</v>
      </c>
      <c r="M34" s="14">
        <f t="shared" si="5"/>
        <v>0.1</v>
      </c>
      <c r="N34" s="13">
        <f t="shared" si="2"/>
        <v>4</v>
      </c>
      <c r="O34" s="13">
        <f t="shared" si="3"/>
        <v>100</v>
      </c>
      <c r="Q34" s="4" t="s">
        <v>520</v>
      </c>
      <c r="R34" s="5">
        <f t="shared" si="6"/>
        <v>300</v>
      </c>
    </row>
    <row r="35" spans="1:18" x14ac:dyDescent="0.25">
      <c r="A35" s="9" t="s">
        <v>134</v>
      </c>
      <c r="B35" s="3" t="s">
        <v>642</v>
      </c>
      <c r="C35" s="10" t="s">
        <v>711</v>
      </c>
      <c r="D35" s="3" t="str">
        <f t="shared" si="0"/>
        <v>P2</v>
      </c>
      <c r="E35" s="3" t="s">
        <v>622</v>
      </c>
      <c r="F35" s="3" t="s">
        <v>228</v>
      </c>
      <c r="G35" s="3">
        <f t="shared" si="1"/>
        <v>100</v>
      </c>
      <c r="H35" s="3" t="s">
        <v>668</v>
      </c>
      <c r="I35" s="3" t="s">
        <v>228</v>
      </c>
      <c r="J35" s="4" t="s">
        <v>521</v>
      </c>
      <c r="K35" s="25">
        <v>65.34</v>
      </c>
      <c r="L35" s="12">
        <f t="shared" si="4"/>
        <v>200</v>
      </c>
      <c r="M35" s="14">
        <f t="shared" si="5"/>
        <v>0.1</v>
      </c>
      <c r="N35" s="13">
        <f t="shared" si="2"/>
        <v>4</v>
      </c>
      <c r="O35" s="13">
        <f t="shared" si="3"/>
        <v>100</v>
      </c>
      <c r="Q35" s="4" t="s">
        <v>521</v>
      </c>
      <c r="R35" s="5">
        <f t="shared" si="6"/>
        <v>0</v>
      </c>
    </row>
    <row r="36" spans="1:18" x14ac:dyDescent="0.25">
      <c r="A36" s="9" t="s">
        <v>135</v>
      </c>
      <c r="B36" s="3" t="s">
        <v>664</v>
      </c>
      <c r="C36" s="10" t="s">
        <v>711</v>
      </c>
      <c r="D36" s="3" t="str">
        <f t="shared" si="0"/>
        <v>L8</v>
      </c>
      <c r="E36" s="3" t="s">
        <v>622</v>
      </c>
      <c r="F36" s="3" t="s">
        <v>229</v>
      </c>
      <c r="G36" s="3">
        <f t="shared" si="1"/>
        <v>100</v>
      </c>
      <c r="H36" s="3" t="s">
        <v>669</v>
      </c>
      <c r="I36" s="3" t="s">
        <v>229</v>
      </c>
      <c r="J36" s="4" t="s">
        <v>522</v>
      </c>
      <c r="K36" s="25">
        <v>65.34</v>
      </c>
      <c r="L36" s="12">
        <f t="shared" si="4"/>
        <v>200</v>
      </c>
      <c r="M36" s="14">
        <f t="shared" si="5"/>
        <v>0.1</v>
      </c>
      <c r="N36" s="13">
        <f t="shared" si="2"/>
        <v>4</v>
      </c>
      <c r="O36" s="13">
        <f t="shared" si="3"/>
        <v>100</v>
      </c>
      <c r="Q36" s="4" t="s">
        <v>522</v>
      </c>
      <c r="R36" s="5">
        <f t="shared" si="6"/>
        <v>100</v>
      </c>
    </row>
    <row r="37" spans="1:18" x14ac:dyDescent="0.25">
      <c r="A37" s="9" t="s">
        <v>136</v>
      </c>
      <c r="B37" s="3" t="s">
        <v>645</v>
      </c>
      <c r="C37" s="10" t="s">
        <v>711</v>
      </c>
      <c r="D37" s="3" t="str">
        <f t="shared" si="0"/>
        <v>F4</v>
      </c>
      <c r="E37" s="3" t="s">
        <v>622</v>
      </c>
      <c r="F37" s="3" t="s">
        <v>230</v>
      </c>
      <c r="G37" s="3">
        <f t="shared" si="1"/>
        <v>100</v>
      </c>
      <c r="H37" s="3" t="s">
        <v>670</v>
      </c>
      <c r="I37" s="3" t="s">
        <v>230</v>
      </c>
      <c r="J37" s="4" t="s">
        <v>523</v>
      </c>
      <c r="K37" s="25">
        <v>65.34</v>
      </c>
      <c r="L37" s="12">
        <f t="shared" si="4"/>
        <v>200</v>
      </c>
      <c r="M37" s="14">
        <f t="shared" si="5"/>
        <v>0.1</v>
      </c>
      <c r="N37" s="13">
        <f t="shared" si="2"/>
        <v>4</v>
      </c>
      <c r="O37" s="13">
        <f t="shared" si="3"/>
        <v>100</v>
      </c>
      <c r="Q37" s="4" t="s">
        <v>523</v>
      </c>
      <c r="R37" s="5">
        <f t="shared" si="6"/>
        <v>200</v>
      </c>
    </row>
    <row r="38" spans="1:18" x14ac:dyDescent="0.25">
      <c r="A38" s="9" t="s">
        <v>137</v>
      </c>
      <c r="B38" s="3" t="s">
        <v>641</v>
      </c>
      <c r="C38" s="10" t="s">
        <v>711</v>
      </c>
      <c r="D38" s="3" t="str">
        <f t="shared" si="0"/>
        <v>N2</v>
      </c>
      <c r="E38" s="3" t="s">
        <v>622</v>
      </c>
      <c r="F38" s="3" t="s">
        <v>231</v>
      </c>
      <c r="G38" s="3">
        <f t="shared" si="1"/>
        <v>100</v>
      </c>
      <c r="H38" s="3" t="s">
        <v>671</v>
      </c>
      <c r="I38" s="3" t="s">
        <v>231</v>
      </c>
      <c r="J38" s="4" t="s">
        <v>604</v>
      </c>
      <c r="K38" s="25">
        <v>65.34</v>
      </c>
      <c r="L38" s="12">
        <f t="shared" si="4"/>
        <v>200</v>
      </c>
      <c r="M38" s="14">
        <f t="shared" si="5"/>
        <v>0.1</v>
      </c>
      <c r="N38" s="13">
        <f t="shared" si="2"/>
        <v>4</v>
      </c>
      <c r="O38" s="13">
        <f t="shared" si="3"/>
        <v>100</v>
      </c>
      <c r="Q38" s="4" t="s">
        <v>524</v>
      </c>
      <c r="R38" s="5">
        <f t="shared" si="6"/>
        <v>0</v>
      </c>
    </row>
    <row r="39" spans="1:18" x14ac:dyDescent="0.25">
      <c r="A39" s="9" t="s">
        <v>138</v>
      </c>
      <c r="B39" s="3" t="s">
        <v>641</v>
      </c>
      <c r="C39" s="10" t="s">
        <v>711</v>
      </c>
      <c r="D39" s="3" t="str">
        <f t="shared" si="0"/>
        <v>N2</v>
      </c>
      <c r="E39" s="3" t="s">
        <v>622</v>
      </c>
      <c r="F39" s="3" t="s">
        <v>232</v>
      </c>
      <c r="G39" s="3">
        <f t="shared" si="1"/>
        <v>100</v>
      </c>
      <c r="H39" s="3" t="s">
        <v>672</v>
      </c>
      <c r="I39" s="3" t="s">
        <v>232</v>
      </c>
      <c r="J39" s="4" t="s">
        <v>525</v>
      </c>
      <c r="K39" s="25">
        <v>65.34</v>
      </c>
      <c r="L39" s="12">
        <f t="shared" si="4"/>
        <v>200</v>
      </c>
      <c r="M39" s="14">
        <f t="shared" si="5"/>
        <v>0.1</v>
      </c>
      <c r="N39" s="13">
        <f t="shared" si="2"/>
        <v>4</v>
      </c>
      <c r="O39" s="13">
        <f t="shared" si="3"/>
        <v>100</v>
      </c>
      <c r="Q39" s="4" t="s">
        <v>525</v>
      </c>
      <c r="R39" s="5">
        <f t="shared" si="6"/>
        <v>500</v>
      </c>
    </row>
    <row r="40" spans="1:18" x14ac:dyDescent="0.25">
      <c r="A40" s="9" t="s">
        <v>139</v>
      </c>
      <c r="B40" s="3" t="s">
        <v>673</v>
      </c>
      <c r="C40" s="10" t="s">
        <v>711</v>
      </c>
      <c r="D40" s="3" t="str">
        <f t="shared" si="0"/>
        <v>N10</v>
      </c>
      <c r="E40" s="3" t="s">
        <v>622</v>
      </c>
      <c r="F40" s="3" t="s">
        <v>233</v>
      </c>
      <c r="G40" s="3">
        <f t="shared" si="1"/>
        <v>100</v>
      </c>
      <c r="H40" s="3" t="s">
        <v>673</v>
      </c>
      <c r="I40" s="3" t="s">
        <v>233</v>
      </c>
      <c r="J40" s="4" t="s">
        <v>526</v>
      </c>
      <c r="K40" s="25">
        <v>65.34</v>
      </c>
      <c r="L40" s="12">
        <f t="shared" si="4"/>
        <v>200</v>
      </c>
      <c r="M40" s="14">
        <f t="shared" si="5"/>
        <v>0.1</v>
      </c>
      <c r="N40" s="13">
        <f t="shared" si="2"/>
        <v>4</v>
      </c>
      <c r="O40" s="13">
        <f t="shared" si="3"/>
        <v>100</v>
      </c>
      <c r="Q40" s="4" t="s">
        <v>526</v>
      </c>
      <c r="R40" s="5">
        <f t="shared" si="6"/>
        <v>100</v>
      </c>
    </row>
    <row r="41" spans="1:18" x14ac:dyDescent="0.25">
      <c r="A41" s="9" t="s">
        <v>140</v>
      </c>
      <c r="B41" s="3" t="s">
        <v>645</v>
      </c>
      <c r="C41" s="10" t="s">
        <v>711</v>
      </c>
      <c r="D41" s="3" t="str">
        <f t="shared" si="0"/>
        <v>F4</v>
      </c>
      <c r="E41" s="3" t="s">
        <v>622</v>
      </c>
      <c r="F41" s="3" t="s">
        <v>234</v>
      </c>
      <c r="G41" s="3">
        <f t="shared" si="1"/>
        <v>100</v>
      </c>
      <c r="H41" s="3" t="s">
        <v>674</v>
      </c>
      <c r="I41" s="3" t="s">
        <v>234</v>
      </c>
      <c r="J41" s="4" t="s">
        <v>527</v>
      </c>
      <c r="K41" s="25">
        <v>65.34</v>
      </c>
      <c r="L41" s="12">
        <f t="shared" si="4"/>
        <v>200</v>
      </c>
      <c r="M41" s="14">
        <f t="shared" si="5"/>
        <v>0.1</v>
      </c>
      <c r="N41" s="13">
        <f t="shared" si="2"/>
        <v>4</v>
      </c>
      <c r="O41" s="13">
        <f t="shared" si="3"/>
        <v>100</v>
      </c>
      <c r="Q41" s="4" t="s">
        <v>527</v>
      </c>
      <c r="R41" s="5">
        <f t="shared" si="6"/>
        <v>0</v>
      </c>
    </row>
    <row r="42" spans="1:18" x14ac:dyDescent="0.25">
      <c r="A42" s="9" t="s">
        <v>141</v>
      </c>
      <c r="B42" s="3" t="s">
        <v>680</v>
      </c>
      <c r="C42" s="10" t="s">
        <v>711</v>
      </c>
      <c r="D42" s="3" t="str">
        <f t="shared" si="0"/>
        <v>L12</v>
      </c>
      <c r="E42" s="3" t="s">
        <v>622</v>
      </c>
      <c r="F42" s="3" t="s">
        <v>235</v>
      </c>
      <c r="G42" s="3">
        <f t="shared" si="1"/>
        <v>100</v>
      </c>
      <c r="H42" s="3" t="s">
        <v>675</v>
      </c>
      <c r="I42" s="3" t="s">
        <v>235</v>
      </c>
      <c r="J42" s="4" t="s">
        <v>528</v>
      </c>
      <c r="K42" s="25">
        <v>65.34</v>
      </c>
      <c r="L42" s="12">
        <f t="shared" si="4"/>
        <v>200</v>
      </c>
      <c r="M42" s="14">
        <f t="shared" si="5"/>
        <v>0.1</v>
      </c>
      <c r="N42" s="13">
        <f t="shared" si="2"/>
        <v>4</v>
      </c>
      <c r="O42" s="13">
        <f t="shared" si="3"/>
        <v>100</v>
      </c>
      <c r="Q42" s="4" t="s">
        <v>528</v>
      </c>
      <c r="R42" s="5">
        <f t="shared" si="6"/>
        <v>100</v>
      </c>
    </row>
    <row r="43" spans="1:18" x14ac:dyDescent="0.25">
      <c r="A43" s="9" t="s">
        <v>142</v>
      </c>
      <c r="B43" s="3" t="s">
        <v>680</v>
      </c>
      <c r="C43" s="10" t="s">
        <v>711</v>
      </c>
      <c r="D43" s="3" t="str">
        <f t="shared" si="0"/>
        <v>L12</v>
      </c>
      <c r="E43" s="3" t="s">
        <v>622</v>
      </c>
      <c r="F43" s="3" t="s">
        <v>236</v>
      </c>
      <c r="G43" s="3">
        <f t="shared" si="1"/>
        <v>100</v>
      </c>
      <c r="H43" s="3" t="s">
        <v>676</v>
      </c>
      <c r="I43" s="3" t="s">
        <v>236</v>
      </c>
      <c r="J43" s="4" t="s">
        <v>529</v>
      </c>
      <c r="K43" s="25">
        <v>65.34</v>
      </c>
      <c r="L43" s="12">
        <f t="shared" si="4"/>
        <v>200</v>
      </c>
      <c r="M43" s="14">
        <f t="shared" si="5"/>
        <v>0.1</v>
      </c>
      <c r="N43" s="13">
        <f t="shared" si="2"/>
        <v>4</v>
      </c>
      <c r="O43" s="13">
        <f t="shared" si="3"/>
        <v>100</v>
      </c>
      <c r="Q43" s="4" t="s">
        <v>529</v>
      </c>
      <c r="R43" s="5">
        <f t="shared" si="6"/>
        <v>300</v>
      </c>
    </row>
    <row r="44" spans="1:18" x14ac:dyDescent="0.25">
      <c r="A44" s="9" t="s">
        <v>143</v>
      </c>
      <c r="B44" s="3" t="s">
        <v>692</v>
      </c>
      <c r="C44" s="10" t="s">
        <v>711</v>
      </c>
      <c r="D44" s="3" t="str">
        <f t="shared" si="0"/>
        <v>D12</v>
      </c>
      <c r="E44" s="3" t="s">
        <v>622</v>
      </c>
      <c r="F44" s="3" t="s">
        <v>237</v>
      </c>
      <c r="G44" s="3">
        <f t="shared" si="1"/>
        <v>100</v>
      </c>
      <c r="H44" s="3" t="s">
        <v>677</v>
      </c>
      <c r="I44" s="3" t="s">
        <v>237</v>
      </c>
      <c r="J44" s="4" t="s">
        <v>530</v>
      </c>
      <c r="K44" s="25">
        <v>65.34</v>
      </c>
      <c r="L44" s="12">
        <f t="shared" si="4"/>
        <v>200</v>
      </c>
      <c r="M44" s="14">
        <f t="shared" si="5"/>
        <v>0.1</v>
      </c>
      <c r="N44" s="13">
        <f t="shared" si="2"/>
        <v>4</v>
      </c>
      <c r="O44" s="13">
        <f t="shared" si="3"/>
        <v>100</v>
      </c>
      <c r="Q44" s="4" t="s">
        <v>530</v>
      </c>
      <c r="R44" s="5">
        <f t="shared" si="6"/>
        <v>0</v>
      </c>
    </row>
    <row r="45" spans="1:18" x14ac:dyDescent="0.25">
      <c r="A45" s="9" t="s">
        <v>144</v>
      </c>
      <c r="B45" s="3" t="s">
        <v>680</v>
      </c>
      <c r="C45" s="10" t="s">
        <v>711</v>
      </c>
      <c r="D45" s="3" t="str">
        <f t="shared" si="0"/>
        <v>L12</v>
      </c>
      <c r="E45" s="3" t="s">
        <v>622</v>
      </c>
      <c r="F45" s="3" t="s">
        <v>238</v>
      </c>
      <c r="G45" s="3">
        <f t="shared" si="1"/>
        <v>100</v>
      </c>
      <c r="H45" s="3" t="s">
        <v>678</v>
      </c>
      <c r="I45" s="3" t="s">
        <v>238</v>
      </c>
      <c r="J45" s="4" t="s">
        <v>531</v>
      </c>
      <c r="K45" s="25">
        <v>65.34</v>
      </c>
      <c r="L45" s="12">
        <f t="shared" si="4"/>
        <v>200</v>
      </c>
      <c r="M45" s="14">
        <f t="shared" si="5"/>
        <v>0.1</v>
      </c>
      <c r="N45" s="13">
        <f t="shared" si="2"/>
        <v>4</v>
      </c>
      <c r="O45" s="13">
        <f t="shared" si="3"/>
        <v>100</v>
      </c>
      <c r="Q45" s="4" t="s">
        <v>531</v>
      </c>
      <c r="R45" s="5">
        <f t="shared" si="6"/>
        <v>500</v>
      </c>
    </row>
    <row r="46" spans="1:18" x14ac:dyDescent="0.25">
      <c r="A46" s="9" t="s">
        <v>145</v>
      </c>
      <c r="B46" s="3" t="s">
        <v>680</v>
      </c>
      <c r="C46" s="10" t="s">
        <v>711</v>
      </c>
      <c r="D46" s="3" t="str">
        <f t="shared" si="0"/>
        <v>L12</v>
      </c>
      <c r="E46" s="3" t="s">
        <v>622</v>
      </c>
      <c r="F46" s="3" t="s">
        <v>239</v>
      </c>
      <c r="G46" s="3">
        <f t="shared" si="1"/>
        <v>100</v>
      </c>
      <c r="H46" s="3" t="s">
        <v>679</v>
      </c>
      <c r="I46" s="3" t="s">
        <v>239</v>
      </c>
      <c r="J46" s="4" t="s">
        <v>605</v>
      </c>
      <c r="K46" s="25">
        <v>65.34</v>
      </c>
      <c r="L46" s="12">
        <f t="shared" si="4"/>
        <v>200</v>
      </c>
      <c r="M46" s="14">
        <f t="shared" si="5"/>
        <v>0.1</v>
      </c>
      <c r="N46" s="13">
        <f t="shared" si="2"/>
        <v>4</v>
      </c>
      <c r="O46" s="13">
        <f t="shared" si="3"/>
        <v>100</v>
      </c>
      <c r="Q46" s="4" t="s">
        <v>532</v>
      </c>
      <c r="R46" s="5">
        <f t="shared" si="6"/>
        <v>0</v>
      </c>
    </row>
    <row r="47" spans="1:18" x14ac:dyDescent="0.25">
      <c r="A47" s="9" t="s">
        <v>146</v>
      </c>
      <c r="B47" s="3" t="s">
        <v>649</v>
      </c>
      <c r="C47" s="10" t="s">
        <v>711</v>
      </c>
      <c r="D47" s="3" t="str">
        <f t="shared" si="0"/>
        <v>N4</v>
      </c>
      <c r="E47" s="3" t="s">
        <v>622</v>
      </c>
      <c r="F47" s="3" t="s">
        <v>240</v>
      </c>
      <c r="G47" s="3">
        <f t="shared" si="1"/>
        <v>100</v>
      </c>
      <c r="H47" s="3" t="s">
        <v>680</v>
      </c>
      <c r="I47" s="3" t="s">
        <v>240</v>
      </c>
      <c r="J47" s="4" t="s">
        <v>533</v>
      </c>
      <c r="K47" s="25">
        <v>65.34</v>
      </c>
      <c r="L47" s="12">
        <f t="shared" si="4"/>
        <v>200</v>
      </c>
      <c r="M47" s="14">
        <f t="shared" si="5"/>
        <v>0.1</v>
      </c>
      <c r="N47" s="13">
        <f t="shared" si="2"/>
        <v>4</v>
      </c>
      <c r="O47" s="13">
        <f t="shared" si="3"/>
        <v>100</v>
      </c>
      <c r="Q47" s="4" t="s">
        <v>533</v>
      </c>
      <c r="R47" s="5">
        <f t="shared" si="6"/>
        <v>800</v>
      </c>
    </row>
    <row r="48" spans="1:18" x14ac:dyDescent="0.25">
      <c r="A48" s="9" t="s">
        <v>147</v>
      </c>
      <c r="B48" s="3" t="s">
        <v>678</v>
      </c>
      <c r="C48" s="10" t="s">
        <v>711</v>
      </c>
      <c r="D48" s="3" t="str">
        <f t="shared" si="0"/>
        <v>H12</v>
      </c>
      <c r="E48" s="3" t="s">
        <v>622</v>
      </c>
      <c r="F48" s="3" t="s">
        <v>241</v>
      </c>
      <c r="G48" s="3">
        <f t="shared" si="1"/>
        <v>100</v>
      </c>
      <c r="H48" s="3" t="s">
        <v>681</v>
      </c>
      <c r="I48" s="3" t="s">
        <v>241</v>
      </c>
      <c r="J48" s="4" t="s">
        <v>534</v>
      </c>
      <c r="K48" s="25">
        <v>65.34</v>
      </c>
      <c r="L48" s="12">
        <f t="shared" si="4"/>
        <v>200</v>
      </c>
      <c r="M48" s="14">
        <f t="shared" si="5"/>
        <v>0.1</v>
      </c>
      <c r="N48" s="13">
        <f t="shared" si="2"/>
        <v>4</v>
      </c>
      <c r="O48" s="13">
        <f t="shared" si="3"/>
        <v>100</v>
      </c>
      <c r="Q48" s="4" t="s">
        <v>534</v>
      </c>
      <c r="R48" s="5">
        <f t="shared" si="6"/>
        <v>200</v>
      </c>
    </row>
    <row r="49" spans="1:18" x14ac:dyDescent="0.25">
      <c r="A49" s="9" t="s">
        <v>148</v>
      </c>
      <c r="B49" s="3" t="s">
        <v>649</v>
      </c>
      <c r="C49" s="10" t="s">
        <v>711</v>
      </c>
      <c r="D49" s="3" t="str">
        <f t="shared" si="0"/>
        <v>N4</v>
      </c>
      <c r="E49" s="3" t="s">
        <v>622</v>
      </c>
      <c r="F49" s="3" t="s">
        <v>242</v>
      </c>
      <c r="G49" s="3">
        <f t="shared" si="1"/>
        <v>100</v>
      </c>
      <c r="H49" s="3" t="s">
        <v>682</v>
      </c>
      <c r="I49" s="3" t="s">
        <v>242</v>
      </c>
      <c r="J49" s="4" t="s">
        <v>535</v>
      </c>
      <c r="K49" s="25">
        <v>65.34</v>
      </c>
      <c r="L49" s="12">
        <f t="shared" si="4"/>
        <v>200</v>
      </c>
      <c r="M49" s="14">
        <f t="shared" si="5"/>
        <v>0.1</v>
      </c>
      <c r="N49" s="13">
        <f t="shared" si="2"/>
        <v>4</v>
      </c>
      <c r="O49" s="13">
        <f t="shared" si="3"/>
        <v>100</v>
      </c>
      <c r="Q49" s="4" t="s">
        <v>535</v>
      </c>
      <c r="R49" s="5">
        <f t="shared" si="6"/>
        <v>100</v>
      </c>
    </row>
    <row r="50" spans="1:18" x14ac:dyDescent="0.25">
      <c r="A50" s="9" t="s">
        <v>149</v>
      </c>
      <c r="B50" s="3" t="s">
        <v>686</v>
      </c>
      <c r="C50" s="10" t="s">
        <v>711</v>
      </c>
      <c r="D50" s="3" t="str">
        <f t="shared" si="0"/>
        <v>H14</v>
      </c>
      <c r="E50" s="3" t="s">
        <v>622</v>
      </c>
      <c r="F50" s="3" t="s">
        <v>243</v>
      </c>
      <c r="G50" s="3">
        <f t="shared" si="1"/>
        <v>100</v>
      </c>
      <c r="H50" s="3" t="s">
        <v>683</v>
      </c>
      <c r="I50" s="1" t="s">
        <v>243</v>
      </c>
      <c r="J50" s="4" t="s">
        <v>536</v>
      </c>
      <c r="K50" s="25">
        <v>65.34</v>
      </c>
      <c r="L50" s="12">
        <f t="shared" si="4"/>
        <v>200</v>
      </c>
      <c r="M50" s="14">
        <f t="shared" si="5"/>
        <v>0.1</v>
      </c>
      <c r="N50" s="13">
        <f t="shared" si="2"/>
        <v>4</v>
      </c>
      <c r="O50" s="13">
        <f t="shared" si="3"/>
        <v>100</v>
      </c>
      <c r="Q50" s="4" t="s">
        <v>536</v>
      </c>
      <c r="R50" s="5">
        <f t="shared" si="6"/>
        <v>100</v>
      </c>
    </row>
    <row r="51" spans="1:18" x14ac:dyDescent="0.25">
      <c r="A51" s="9" t="s">
        <v>150</v>
      </c>
      <c r="B51" s="3" t="s">
        <v>652</v>
      </c>
      <c r="C51" s="10" t="s">
        <v>711</v>
      </c>
      <c r="D51" s="3" t="str">
        <f t="shared" si="0"/>
        <v>D6</v>
      </c>
      <c r="E51" s="3" t="s">
        <v>622</v>
      </c>
      <c r="F51" s="3" t="s">
        <v>244</v>
      </c>
      <c r="G51" s="3">
        <f t="shared" si="1"/>
        <v>100</v>
      </c>
      <c r="H51" s="3" t="s">
        <v>684</v>
      </c>
      <c r="I51" s="1" t="s">
        <v>244</v>
      </c>
      <c r="J51" s="4" t="s">
        <v>537</v>
      </c>
      <c r="K51" s="25">
        <v>65.34</v>
      </c>
      <c r="L51" s="12">
        <f t="shared" si="4"/>
        <v>200</v>
      </c>
      <c r="M51" s="14">
        <f t="shared" si="5"/>
        <v>0.1</v>
      </c>
      <c r="N51" s="13">
        <f t="shared" si="2"/>
        <v>4</v>
      </c>
      <c r="O51" s="13">
        <f t="shared" si="3"/>
        <v>100</v>
      </c>
      <c r="Q51" s="4" t="s">
        <v>537</v>
      </c>
      <c r="R51" s="5">
        <f t="shared" si="6"/>
        <v>400</v>
      </c>
    </row>
    <row r="52" spans="1:18" x14ac:dyDescent="0.25">
      <c r="A52" s="9" t="s">
        <v>151</v>
      </c>
      <c r="B52" s="3" t="s">
        <v>642</v>
      </c>
      <c r="C52" s="10" t="s">
        <v>711</v>
      </c>
      <c r="D52" s="3" t="str">
        <f t="shared" si="0"/>
        <v>P2</v>
      </c>
      <c r="E52" s="3" t="s">
        <v>622</v>
      </c>
      <c r="F52" s="3" t="s">
        <v>245</v>
      </c>
      <c r="G52" s="3">
        <f t="shared" si="1"/>
        <v>100</v>
      </c>
      <c r="H52" s="3" t="s">
        <v>685</v>
      </c>
      <c r="I52" s="1" t="s">
        <v>245</v>
      </c>
      <c r="J52" s="4" t="s">
        <v>538</v>
      </c>
      <c r="K52" s="25">
        <v>65.34</v>
      </c>
      <c r="L52" s="12">
        <f t="shared" si="4"/>
        <v>200</v>
      </c>
      <c r="M52" s="14">
        <f t="shared" si="5"/>
        <v>0.1</v>
      </c>
      <c r="N52" s="13">
        <f t="shared" si="2"/>
        <v>4</v>
      </c>
      <c r="O52" s="13">
        <f t="shared" si="3"/>
        <v>100</v>
      </c>
      <c r="Q52" s="4" t="s">
        <v>538</v>
      </c>
      <c r="R52" s="5">
        <f t="shared" si="6"/>
        <v>200</v>
      </c>
    </row>
    <row r="53" spans="1:18" x14ac:dyDescent="0.25">
      <c r="A53" s="9" t="s">
        <v>152</v>
      </c>
      <c r="B53" s="3" t="s">
        <v>667</v>
      </c>
      <c r="C53" s="10" t="s">
        <v>711</v>
      </c>
      <c r="D53" s="3" t="str">
        <f t="shared" si="0"/>
        <v>B10</v>
      </c>
      <c r="E53" s="3" t="s">
        <v>622</v>
      </c>
      <c r="F53" s="3" t="s">
        <v>246</v>
      </c>
      <c r="G53" s="3">
        <f t="shared" si="1"/>
        <v>100</v>
      </c>
      <c r="H53" s="3" t="s">
        <v>686</v>
      </c>
      <c r="I53" s="1" t="s">
        <v>246</v>
      </c>
      <c r="J53" s="4" t="s">
        <v>539</v>
      </c>
      <c r="K53" s="25">
        <v>65.34</v>
      </c>
      <c r="L53" s="12">
        <f t="shared" si="4"/>
        <v>200</v>
      </c>
      <c r="M53" s="14">
        <f t="shared" si="5"/>
        <v>0.1</v>
      </c>
      <c r="N53" s="13">
        <f t="shared" si="2"/>
        <v>4</v>
      </c>
      <c r="O53" s="13">
        <f t="shared" si="3"/>
        <v>100</v>
      </c>
      <c r="Q53" s="4" t="s">
        <v>539</v>
      </c>
      <c r="R53" s="5">
        <f t="shared" si="6"/>
        <v>200</v>
      </c>
    </row>
    <row r="54" spans="1:18" x14ac:dyDescent="0.25">
      <c r="A54" s="9" t="s">
        <v>153</v>
      </c>
      <c r="B54" s="4" t="s">
        <v>660</v>
      </c>
      <c r="C54" s="10" t="s">
        <v>711</v>
      </c>
      <c r="D54" s="3" t="str">
        <f t="shared" si="0"/>
        <v>D8</v>
      </c>
      <c r="E54" s="3" t="s">
        <v>622</v>
      </c>
      <c r="F54" s="3" t="s">
        <v>247</v>
      </c>
      <c r="G54" s="3">
        <f t="shared" si="1"/>
        <v>100</v>
      </c>
      <c r="H54" s="3" t="s">
        <v>687</v>
      </c>
      <c r="I54" s="3" t="s">
        <v>247</v>
      </c>
      <c r="J54" s="4" t="s">
        <v>606</v>
      </c>
      <c r="K54" s="25">
        <v>65.34</v>
      </c>
      <c r="L54" s="12">
        <f t="shared" si="4"/>
        <v>200</v>
      </c>
      <c r="M54" s="14">
        <f t="shared" si="5"/>
        <v>0.1</v>
      </c>
      <c r="N54" s="13">
        <f t="shared" ref="N54" si="7">ROUND(M54*1000/25,0)</f>
        <v>4</v>
      </c>
      <c r="O54" s="13">
        <f t="shared" si="3"/>
        <v>100</v>
      </c>
      <c r="Q54" s="4" t="s">
        <v>713</v>
      </c>
      <c r="R54" s="5">
        <f t="shared" si="6"/>
        <v>0</v>
      </c>
    </row>
    <row r="55" spans="1:18" x14ac:dyDescent="0.25">
      <c r="A55" s="9" t="s">
        <v>154</v>
      </c>
      <c r="B55" s="4" t="s">
        <v>642</v>
      </c>
      <c r="C55" s="10" t="s">
        <v>711</v>
      </c>
      <c r="D55" s="3" t="str">
        <f t="shared" si="0"/>
        <v>P2</v>
      </c>
      <c r="E55" s="3" t="s">
        <v>622</v>
      </c>
      <c r="F55" s="3" t="s">
        <v>248</v>
      </c>
      <c r="G55" s="3">
        <f t="shared" si="1"/>
        <v>100</v>
      </c>
    </row>
    <row r="56" spans="1:18" x14ac:dyDescent="0.25">
      <c r="A56" s="9" t="s">
        <v>155</v>
      </c>
      <c r="B56" s="4" t="s">
        <v>660</v>
      </c>
      <c r="C56" s="10" t="s">
        <v>711</v>
      </c>
      <c r="D56" s="3" t="str">
        <f t="shared" si="0"/>
        <v>D8</v>
      </c>
      <c r="E56" s="3" t="s">
        <v>622</v>
      </c>
      <c r="F56" s="3" t="s">
        <v>249</v>
      </c>
      <c r="G56" s="3">
        <f t="shared" si="1"/>
        <v>100</v>
      </c>
    </row>
    <row r="57" spans="1:18" x14ac:dyDescent="0.25">
      <c r="A57" s="9" t="s">
        <v>156</v>
      </c>
      <c r="B57" s="4" t="s">
        <v>643</v>
      </c>
      <c r="C57" s="10" t="s">
        <v>711</v>
      </c>
      <c r="D57" s="3" t="str">
        <f t="shared" si="0"/>
        <v>B4</v>
      </c>
      <c r="E57" s="3" t="s">
        <v>622</v>
      </c>
      <c r="F57" s="3" t="s">
        <v>250</v>
      </c>
      <c r="G57" s="3">
        <f t="shared" si="1"/>
        <v>100</v>
      </c>
    </row>
    <row r="58" spans="1:18" x14ac:dyDescent="0.25">
      <c r="A58" s="9" t="s">
        <v>157</v>
      </c>
      <c r="B58" s="4" t="s">
        <v>642</v>
      </c>
      <c r="C58" s="10" t="s">
        <v>711</v>
      </c>
      <c r="D58" s="3" t="str">
        <f t="shared" si="0"/>
        <v>P2</v>
      </c>
      <c r="E58" s="3" t="s">
        <v>622</v>
      </c>
      <c r="F58" s="3" t="s">
        <v>251</v>
      </c>
      <c r="G58" s="3">
        <f t="shared" si="1"/>
        <v>100</v>
      </c>
    </row>
    <row r="59" spans="1:18" x14ac:dyDescent="0.25">
      <c r="A59" s="9" t="s">
        <v>158</v>
      </c>
      <c r="B59" s="4" t="s">
        <v>672</v>
      </c>
      <c r="C59" s="10" t="s">
        <v>711</v>
      </c>
      <c r="D59" s="3" t="str">
        <f t="shared" si="0"/>
        <v>L10</v>
      </c>
      <c r="E59" s="3" t="s">
        <v>622</v>
      </c>
      <c r="F59" s="3" t="s">
        <v>252</v>
      </c>
      <c r="G59" s="3">
        <f t="shared" si="1"/>
        <v>100</v>
      </c>
    </row>
    <row r="60" spans="1:18" x14ac:dyDescent="0.25">
      <c r="A60" s="9" t="s">
        <v>159</v>
      </c>
      <c r="B60" s="4" t="s">
        <v>690</v>
      </c>
      <c r="C60" s="10" t="s">
        <v>711</v>
      </c>
      <c r="D60" s="3" t="str">
        <f t="shared" si="0"/>
        <v>H10</v>
      </c>
      <c r="E60" s="3" t="s">
        <v>622</v>
      </c>
      <c r="F60" s="3" t="s">
        <v>253</v>
      </c>
      <c r="G60" s="3">
        <f t="shared" si="1"/>
        <v>100</v>
      </c>
    </row>
    <row r="61" spans="1:18" x14ac:dyDescent="0.25">
      <c r="A61" s="9" t="s">
        <v>160</v>
      </c>
      <c r="B61" s="4" t="s">
        <v>680</v>
      </c>
      <c r="C61" s="10" t="s">
        <v>711</v>
      </c>
      <c r="D61" s="3" t="str">
        <f t="shared" si="0"/>
        <v>L12</v>
      </c>
      <c r="E61" s="3" t="s">
        <v>622</v>
      </c>
      <c r="F61" s="3" t="s">
        <v>254</v>
      </c>
      <c r="G61" s="3">
        <f t="shared" si="1"/>
        <v>100</v>
      </c>
    </row>
    <row r="62" spans="1:18" x14ac:dyDescent="0.25">
      <c r="A62" s="9" t="s">
        <v>161</v>
      </c>
      <c r="B62" s="4" t="s">
        <v>640</v>
      </c>
      <c r="C62" s="10" t="s">
        <v>711</v>
      </c>
      <c r="D62" s="3" t="str">
        <f t="shared" si="0"/>
        <v>L2</v>
      </c>
      <c r="E62" s="3" t="s">
        <v>622</v>
      </c>
      <c r="F62" s="3" t="s">
        <v>255</v>
      </c>
      <c r="G62" s="3">
        <f t="shared" si="1"/>
        <v>100</v>
      </c>
    </row>
    <row r="63" spans="1:18" x14ac:dyDescent="0.25">
      <c r="A63" s="9" t="s">
        <v>162</v>
      </c>
      <c r="B63" s="4" t="s">
        <v>679</v>
      </c>
      <c r="C63" s="10" t="s">
        <v>711</v>
      </c>
      <c r="D63" s="3" t="str">
        <f t="shared" si="0"/>
        <v>J12</v>
      </c>
      <c r="E63" s="3" t="s">
        <v>622</v>
      </c>
      <c r="F63" s="3" t="s">
        <v>256</v>
      </c>
      <c r="G63" s="3">
        <f t="shared" si="1"/>
        <v>100</v>
      </c>
    </row>
    <row r="64" spans="1:18" x14ac:dyDescent="0.25">
      <c r="A64" s="9" t="s">
        <v>163</v>
      </c>
      <c r="B64" s="4" t="s">
        <v>672</v>
      </c>
      <c r="C64" s="10" t="s">
        <v>711</v>
      </c>
      <c r="D64" s="3" t="str">
        <f t="shared" si="0"/>
        <v>L10</v>
      </c>
      <c r="E64" s="3" t="s">
        <v>622</v>
      </c>
      <c r="F64" s="3" t="s">
        <v>257</v>
      </c>
      <c r="G64" s="3">
        <f t="shared" si="1"/>
        <v>100</v>
      </c>
    </row>
    <row r="65" spans="1:7" x14ac:dyDescent="0.25">
      <c r="A65" s="9" t="s">
        <v>164</v>
      </c>
      <c r="B65" s="4" t="s">
        <v>645</v>
      </c>
      <c r="C65" s="10" t="s">
        <v>711</v>
      </c>
      <c r="D65" s="3" t="str">
        <f t="shared" si="0"/>
        <v>F4</v>
      </c>
      <c r="E65" s="3" t="s">
        <v>622</v>
      </c>
      <c r="F65" s="3" t="s">
        <v>258</v>
      </c>
      <c r="G65" s="3">
        <f t="shared" si="1"/>
        <v>100</v>
      </c>
    </row>
    <row r="66" spans="1:7" x14ac:dyDescent="0.25">
      <c r="A66" s="9" t="s">
        <v>165</v>
      </c>
      <c r="B66" s="4" t="s">
        <v>653</v>
      </c>
      <c r="C66" s="10" t="s">
        <v>711</v>
      </c>
      <c r="D66" s="3" t="str">
        <f t="shared" si="0"/>
        <v>F6</v>
      </c>
      <c r="E66" s="3" t="s">
        <v>622</v>
      </c>
      <c r="F66" s="3" t="s">
        <v>259</v>
      </c>
      <c r="G66" s="3">
        <f t="shared" si="1"/>
        <v>100</v>
      </c>
    </row>
    <row r="67" spans="1:7" x14ac:dyDescent="0.25">
      <c r="A67" s="9" t="s">
        <v>166</v>
      </c>
      <c r="B67" s="4" t="s">
        <v>641</v>
      </c>
      <c r="C67" s="10" t="s">
        <v>711</v>
      </c>
      <c r="D67" s="3" t="str">
        <f t="shared" ref="D67:D96" si="8">VLOOKUP(B67,$H:$O,3,0)</f>
        <v>N2</v>
      </c>
      <c r="E67" s="3" t="s">
        <v>622</v>
      </c>
      <c r="F67" s="3" t="s">
        <v>260</v>
      </c>
      <c r="G67" s="3">
        <f t="shared" ref="G67:G96" si="9">VLOOKUP(B67,$H:$O,8,0)</f>
        <v>100</v>
      </c>
    </row>
    <row r="68" spans="1:7" x14ac:dyDescent="0.25">
      <c r="A68" s="9" t="s">
        <v>167</v>
      </c>
      <c r="B68" s="4" t="s">
        <v>649</v>
      </c>
      <c r="C68" s="10" t="s">
        <v>711</v>
      </c>
      <c r="D68" s="3" t="str">
        <f t="shared" si="8"/>
        <v>N4</v>
      </c>
      <c r="E68" s="3" t="s">
        <v>622</v>
      </c>
      <c r="F68" s="3" t="s">
        <v>261</v>
      </c>
      <c r="G68" s="3">
        <f t="shared" si="9"/>
        <v>100</v>
      </c>
    </row>
    <row r="69" spans="1:7" x14ac:dyDescent="0.25">
      <c r="A69" s="9" t="s">
        <v>168</v>
      </c>
      <c r="B69" s="4" t="s">
        <v>667</v>
      </c>
      <c r="C69" s="10" t="s">
        <v>711</v>
      </c>
      <c r="D69" s="3" t="str">
        <f t="shared" si="8"/>
        <v>B10</v>
      </c>
      <c r="E69" s="3" t="s">
        <v>622</v>
      </c>
      <c r="F69" s="3" t="s">
        <v>262</v>
      </c>
      <c r="G69" s="3">
        <f t="shared" si="9"/>
        <v>100</v>
      </c>
    </row>
    <row r="70" spans="1:7" x14ac:dyDescent="0.25">
      <c r="A70" s="9" t="s">
        <v>169</v>
      </c>
      <c r="B70" s="4" t="s">
        <v>683</v>
      </c>
      <c r="C70" s="10" t="s">
        <v>711</v>
      </c>
      <c r="D70" s="3" t="str">
        <f t="shared" si="8"/>
        <v>B14</v>
      </c>
      <c r="E70" s="3" t="s">
        <v>622</v>
      </c>
      <c r="F70" s="3" t="s">
        <v>263</v>
      </c>
      <c r="G70" s="3">
        <f t="shared" si="9"/>
        <v>100</v>
      </c>
    </row>
    <row r="71" spans="1:7" x14ac:dyDescent="0.25">
      <c r="A71" s="9" t="s">
        <v>170</v>
      </c>
      <c r="B71" s="4" t="s">
        <v>672</v>
      </c>
      <c r="C71" s="10" t="s">
        <v>711</v>
      </c>
      <c r="D71" s="3" t="str">
        <f t="shared" si="8"/>
        <v>L10</v>
      </c>
      <c r="E71" s="3" t="s">
        <v>622</v>
      </c>
      <c r="F71" s="3" t="s">
        <v>264</v>
      </c>
      <c r="G71" s="3">
        <f t="shared" si="9"/>
        <v>100</v>
      </c>
    </row>
    <row r="72" spans="1:7" x14ac:dyDescent="0.25">
      <c r="A72" s="9" t="s">
        <v>171</v>
      </c>
      <c r="B72" s="4" t="s">
        <v>680</v>
      </c>
      <c r="C72" s="10" t="s">
        <v>711</v>
      </c>
      <c r="D72" s="3" t="str">
        <f t="shared" si="8"/>
        <v>L12</v>
      </c>
      <c r="E72" s="3" t="s">
        <v>622</v>
      </c>
      <c r="F72" s="3" t="s">
        <v>265</v>
      </c>
      <c r="G72" s="3">
        <f t="shared" si="9"/>
        <v>100</v>
      </c>
    </row>
    <row r="73" spans="1:7" x14ac:dyDescent="0.25">
      <c r="A73" s="9" t="s">
        <v>172</v>
      </c>
      <c r="B73" s="4" t="s">
        <v>684</v>
      </c>
      <c r="C73" s="10" t="s">
        <v>711</v>
      </c>
      <c r="D73" s="3" t="str">
        <f t="shared" si="8"/>
        <v>D14</v>
      </c>
      <c r="E73" s="3" t="s">
        <v>622</v>
      </c>
      <c r="F73" s="3" t="s">
        <v>266</v>
      </c>
      <c r="G73" s="3">
        <f t="shared" si="9"/>
        <v>100</v>
      </c>
    </row>
    <row r="74" spans="1:7" x14ac:dyDescent="0.25">
      <c r="A74" s="9" t="s">
        <v>173</v>
      </c>
      <c r="B74" s="4" t="s">
        <v>672</v>
      </c>
      <c r="C74" s="10" t="s">
        <v>711</v>
      </c>
      <c r="D74" s="3" t="str">
        <f t="shared" si="8"/>
        <v>L10</v>
      </c>
      <c r="E74" s="3" t="s">
        <v>622</v>
      </c>
      <c r="F74" s="3" t="s">
        <v>267</v>
      </c>
      <c r="G74" s="3">
        <f t="shared" si="9"/>
        <v>100</v>
      </c>
    </row>
    <row r="75" spans="1:7" x14ac:dyDescent="0.25">
      <c r="A75" s="9" t="s">
        <v>174</v>
      </c>
      <c r="B75" s="4" t="s">
        <v>640</v>
      </c>
      <c r="C75" s="10" t="s">
        <v>711</v>
      </c>
      <c r="D75" s="3" t="str">
        <f t="shared" si="8"/>
        <v>L2</v>
      </c>
      <c r="E75" s="3" t="s">
        <v>622</v>
      </c>
      <c r="F75" s="3" t="s">
        <v>268</v>
      </c>
      <c r="G75" s="3">
        <f t="shared" si="9"/>
        <v>100</v>
      </c>
    </row>
    <row r="76" spans="1:7" x14ac:dyDescent="0.25">
      <c r="A76" s="9" t="s">
        <v>175</v>
      </c>
      <c r="B76" s="4" t="s">
        <v>669</v>
      </c>
      <c r="C76" s="10" t="s">
        <v>711</v>
      </c>
      <c r="D76" s="3" t="str">
        <f t="shared" si="8"/>
        <v>F10</v>
      </c>
      <c r="E76" s="3" t="s">
        <v>622</v>
      </c>
      <c r="F76" s="3" t="s">
        <v>269</v>
      </c>
      <c r="G76" s="3">
        <f t="shared" si="9"/>
        <v>100</v>
      </c>
    </row>
    <row r="77" spans="1:7" x14ac:dyDescent="0.25">
      <c r="A77" s="9" t="s">
        <v>176</v>
      </c>
      <c r="B77" s="4" t="s">
        <v>645</v>
      </c>
      <c r="C77" s="10" t="s">
        <v>711</v>
      </c>
      <c r="D77" s="3" t="str">
        <f t="shared" si="8"/>
        <v>F4</v>
      </c>
      <c r="E77" s="3" t="s">
        <v>622</v>
      </c>
      <c r="F77" s="3" t="s">
        <v>270</v>
      </c>
      <c r="G77" s="3">
        <f t="shared" si="9"/>
        <v>100</v>
      </c>
    </row>
    <row r="78" spans="1:7" x14ac:dyDescent="0.25">
      <c r="A78" s="9" t="s">
        <v>177</v>
      </c>
      <c r="B78" s="4" t="s">
        <v>692</v>
      </c>
      <c r="C78" s="10" t="s">
        <v>711</v>
      </c>
      <c r="D78" s="3" t="str">
        <f t="shared" si="8"/>
        <v>D12</v>
      </c>
      <c r="E78" s="3" t="s">
        <v>622</v>
      </c>
      <c r="F78" s="3" t="s">
        <v>271</v>
      </c>
      <c r="G78" s="3">
        <f t="shared" si="9"/>
        <v>100</v>
      </c>
    </row>
    <row r="79" spans="1:7" x14ac:dyDescent="0.25">
      <c r="A79" s="9" t="s">
        <v>178</v>
      </c>
      <c r="B79" s="4" t="s">
        <v>646</v>
      </c>
      <c r="C79" s="10" t="s">
        <v>711</v>
      </c>
      <c r="D79" s="3" t="str">
        <f t="shared" si="8"/>
        <v>H4</v>
      </c>
      <c r="E79" s="3" t="s">
        <v>622</v>
      </c>
      <c r="F79" s="3" t="s">
        <v>272</v>
      </c>
      <c r="G79" s="3">
        <f t="shared" si="9"/>
        <v>100</v>
      </c>
    </row>
    <row r="80" spans="1:7" x14ac:dyDescent="0.25">
      <c r="A80" s="9" t="s">
        <v>179</v>
      </c>
      <c r="B80" s="4" t="s">
        <v>642</v>
      </c>
      <c r="C80" s="10" t="s">
        <v>711</v>
      </c>
      <c r="D80" s="3" t="str">
        <f t="shared" si="8"/>
        <v>P2</v>
      </c>
      <c r="E80" s="3" t="s">
        <v>622</v>
      </c>
      <c r="F80" s="3" t="s">
        <v>273</v>
      </c>
      <c r="G80" s="3">
        <f t="shared" si="9"/>
        <v>100</v>
      </c>
    </row>
    <row r="81" spans="1:15" x14ac:dyDescent="0.25">
      <c r="A81" s="9" t="s">
        <v>180</v>
      </c>
      <c r="B81" s="4" t="s">
        <v>684</v>
      </c>
      <c r="C81" s="10" t="s">
        <v>711</v>
      </c>
      <c r="D81" s="3" t="str">
        <f t="shared" si="8"/>
        <v>D14</v>
      </c>
      <c r="E81" s="3" t="s">
        <v>622</v>
      </c>
      <c r="F81" s="3" t="s">
        <v>274</v>
      </c>
      <c r="G81" s="3">
        <f t="shared" si="9"/>
        <v>100</v>
      </c>
    </row>
    <row r="82" spans="1:15" x14ac:dyDescent="0.25">
      <c r="A82" s="9" t="s">
        <v>181</v>
      </c>
      <c r="B82" s="4" t="s">
        <v>672</v>
      </c>
      <c r="C82" s="10" t="s">
        <v>711</v>
      </c>
      <c r="D82" s="3" t="str">
        <f t="shared" si="8"/>
        <v>L10</v>
      </c>
      <c r="E82" s="3" t="s">
        <v>622</v>
      </c>
      <c r="F82" s="3" t="s">
        <v>275</v>
      </c>
      <c r="G82" s="3">
        <f t="shared" si="9"/>
        <v>100</v>
      </c>
    </row>
    <row r="83" spans="1:15" x14ac:dyDescent="0.25">
      <c r="A83" s="9" t="s">
        <v>182</v>
      </c>
      <c r="B83" s="4" t="s">
        <v>645</v>
      </c>
      <c r="C83" s="10" t="s">
        <v>711</v>
      </c>
      <c r="D83" s="3" t="str">
        <f t="shared" si="8"/>
        <v>F4</v>
      </c>
      <c r="E83" s="3" t="s">
        <v>622</v>
      </c>
      <c r="F83" s="3" t="s">
        <v>276</v>
      </c>
      <c r="G83" s="3">
        <f t="shared" si="9"/>
        <v>100</v>
      </c>
    </row>
    <row r="84" spans="1:15" x14ac:dyDescent="0.25">
      <c r="A84" s="9" t="s">
        <v>183</v>
      </c>
      <c r="B84" s="4" t="s">
        <v>664</v>
      </c>
      <c r="C84" s="10" t="s">
        <v>711</v>
      </c>
      <c r="D84" s="3" t="str">
        <f t="shared" si="8"/>
        <v>L8</v>
      </c>
      <c r="E84" s="3" t="s">
        <v>622</v>
      </c>
      <c r="F84" s="3" t="s">
        <v>277</v>
      </c>
      <c r="G84" s="3">
        <f t="shared" si="9"/>
        <v>100</v>
      </c>
    </row>
    <row r="85" spans="1:15" x14ac:dyDescent="0.25">
      <c r="A85" s="9" t="s">
        <v>184</v>
      </c>
      <c r="B85" s="4" t="s">
        <v>649</v>
      </c>
      <c r="C85" s="10" t="s">
        <v>711</v>
      </c>
      <c r="D85" s="3" t="str">
        <f t="shared" si="8"/>
        <v>N4</v>
      </c>
      <c r="E85" s="3" t="s">
        <v>622</v>
      </c>
      <c r="F85" s="3" t="s">
        <v>278</v>
      </c>
      <c r="G85" s="3">
        <f t="shared" si="9"/>
        <v>100</v>
      </c>
    </row>
    <row r="86" spans="1:15" x14ac:dyDescent="0.25">
      <c r="A86" s="9" t="s">
        <v>185</v>
      </c>
      <c r="B86" s="4" t="s">
        <v>693</v>
      </c>
      <c r="C86" s="10" t="s">
        <v>711</v>
      </c>
      <c r="D86" s="3" t="str">
        <f t="shared" si="8"/>
        <v>J14</v>
      </c>
      <c r="E86" s="3" t="s">
        <v>622</v>
      </c>
      <c r="F86" s="3" t="s">
        <v>279</v>
      </c>
      <c r="G86" s="3">
        <f t="shared" si="9"/>
        <v>100</v>
      </c>
    </row>
    <row r="87" spans="1:15" x14ac:dyDescent="0.25">
      <c r="A87" s="9" t="s">
        <v>186</v>
      </c>
      <c r="B87" s="4" t="s">
        <v>665</v>
      </c>
      <c r="C87" s="10" t="s">
        <v>711</v>
      </c>
      <c r="D87" s="3" t="str">
        <f t="shared" si="8"/>
        <v>N8</v>
      </c>
      <c r="E87" s="3" t="s">
        <v>622</v>
      </c>
      <c r="F87" s="3" t="s">
        <v>280</v>
      </c>
      <c r="G87" s="3">
        <f t="shared" si="9"/>
        <v>100</v>
      </c>
    </row>
    <row r="88" spans="1:15" x14ac:dyDescent="0.25">
      <c r="A88" s="9" t="s">
        <v>187</v>
      </c>
      <c r="B88" s="4" t="s">
        <v>640</v>
      </c>
      <c r="C88" s="10" t="s">
        <v>711</v>
      </c>
      <c r="D88" s="3" t="str">
        <f t="shared" si="8"/>
        <v>L2</v>
      </c>
      <c r="E88" s="3" t="s">
        <v>622</v>
      </c>
      <c r="F88" s="3" t="s">
        <v>281</v>
      </c>
      <c r="G88" s="3">
        <f t="shared" si="9"/>
        <v>100</v>
      </c>
    </row>
    <row r="89" spans="1:15" x14ac:dyDescent="0.25">
      <c r="A89" s="9" t="s">
        <v>188</v>
      </c>
      <c r="B89" s="4" t="s">
        <v>658</v>
      </c>
      <c r="C89" s="10" t="s">
        <v>711</v>
      </c>
      <c r="D89" s="3" t="str">
        <f t="shared" si="8"/>
        <v>P6</v>
      </c>
      <c r="E89" s="3" t="s">
        <v>622</v>
      </c>
      <c r="F89" s="3" t="s">
        <v>282</v>
      </c>
      <c r="G89" s="3">
        <f t="shared" si="9"/>
        <v>100</v>
      </c>
    </row>
    <row r="90" spans="1:15" x14ac:dyDescent="0.25">
      <c r="A90" s="9" t="s">
        <v>189</v>
      </c>
      <c r="B90" s="4" t="s">
        <v>680</v>
      </c>
      <c r="C90" s="10" t="s">
        <v>711</v>
      </c>
      <c r="D90" s="3" t="str">
        <f t="shared" si="8"/>
        <v>L12</v>
      </c>
      <c r="E90" s="3" t="s">
        <v>622</v>
      </c>
      <c r="F90" s="3" t="s">
        <v>283</v>
      </c>
      <c r="G90" s="3">
        <f t="shared" si="9"/>
        <v>100</v>
      </c>
    </row>
    <row r="91" spans="1:15" x14ac:dyDescent="0.25">
      <c r="A91" s="9" t="s">
        <v>190</v>
      </c>
      <c r="B91" s="4" t="s">
        <v>662</v>
      </c>
      <c r="C91" s="10" t="s">
        <v>711</v>
      </c>
      <c r="D91" s="3" t="str">
        <f t="shared" si="8"/>
        <v>H8</v>
      </c>
      <c r="E91" s="3" t="s">
        <v>622</v>
      </c>
      <c r="F91" s="3" t="s">
        <v>284</v>
      </c>
      <c r="G91" s="3">
        <f t="shared" si="9"/>
        <v>100</v>
      </c>
    </row>
    <row r="92" spans="1:15" x14ac:dyDescent="0.25">
      <c r="A92" s="9" t="s">
        <v>191</v>
      </c>
      <c r="B92" s="4" t="s">
        <v>636</v>
      </c>
      <c r="C92" s="10" t="s">
        <v>711</v>
      </c>
      <c r="D92" s="3" t="str">
        <f t="shared" si="8"/>
        <v>D2</v>
      </c>
      <c r="E92" s="3" t="s">
        <v>622</v>
      </c>
      <c r="F92" s="3" t="s">
        <v>285</v>
      </c>
      <c r="G92" s="3">
        <f t="shared" si="9"/>
        <v>100</v>
      </c>
    </row>
    <row r="93" spans="1:15" x14ac:dyDescent="0.25">
      <c r="A93" s="9" t="s">
        <v>192</v>
      </c>
      <c r="B93" s="4" t="s">
        <v>685</v>
      </c>
      <c r="C93" s="10" t="s">
        <v>711</v>
      </c>
      <c r="D93" s="3" t="str">
        <f t="shared" si="8"/>
        <v>F14</v>
      </c>
      <c r="E93" s="3" t="s">
        <v>622</v>
      </c>
      <c r="F93" s="3" t="s">
        <v>286</v>
      </c>
      <c r="G93" s="3">
        <f t="shared" si="9"/>
        <v>100</v>
      </c>
    </row>
    <row r="94" spans="1:15" x14ac:dyDescent="0.25">
      <c r="A94" s="9" t="s">
        <v>193</v>
      </c>
      <c r="B94" s="4" t="s">
        <v>685</v>
      </c>
      <c r="C94" s="10" t="s">
        <v>711</v>
      </c>
      <c r="D94" s="3" t="str">
        <f t="shared" si="8"/>
        <v>F14</v>
      </c>
      <c r="E94" s="3" t="s">
        <v>622</v>
      </c>
      <c r="F94" s="3" t="s">
        <v>287</v>
      </c>
      <c r="G94" s="3">
        <f t="shared" si="9"/>
        <v>100</v>
      </c>
    </row>
    <row r="95" spans="1:15" x14ac:dyDescent="0.25">
      <c r="A95" s="9" t="s">
        <v>194</v>
      </c>
      <c r="B95" s="4" t="s">
        <v>692</v>
      </c>
      <c r="C95" s="10" t="s">
        <v>711</v>
      </c>
      <c r="D95" s="3" t="str">
        <f t="shared" si="8"/>
        <v>D12</v>
      </c>
      <c r="E95" s="3" t="s">
        <v>622</v>
      </c>
      <c r="F95" s="3" t="s">
        <v>288</v>
      </c>
      <c r="G95" s="3">
        <f t="shared" si="9"/>
        <v>100</v>
      </c>
    </row>
    <row r="96" spans="1:15" s="16" customFormat="1" x14ac:dyDescent="0.25">
      <c r="A96" s="21" t="s">
        <v>632</v>
      </c>
      <c r="B96" s="17" t="s">
        <v>640</v>
      </c>
      <c r="C96" s="17" t="s">
        <v>711</v>
      </c>
      <c r="D96" s="18" t="str">
        <f t="shared" si="8"/>
        <v>L2</v>
      </c>
      <c r="E96" s="18" t="s">
        <v>622</v>
      </c>
      <c r="F96" s="19" t="s">
        <v>290</v>
      </c>
      <c r="G96" s="18">
        <f t="shared" si="9"/>
        <v>100</v>
      </c>
      <c r="K96" s="19"/>
      <c r="L96" s="19"/>
      <c r="M96" s="19"/>
      <c r="N96" s="19"/>
      <c r="O96" s="19"/>
    </row>
  </sheetData>
  <autoFilter ref="A1:O96" xr:uid="{8F9CFA1A-5622-4F0F-978F-7BF4B809FF45}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B5D1-D83C-40E9-BBC4-3F9C8F0D1634}">
  <dimension ref="A1:K97"/>
  <sheetViews>
    <sheetView topLeftCell="B1" workbookViewId="0">
      <selection activeCell="H1" sqref="H1"/>
    </sheetView>
  </sheetViews>
  <sheetFormatPr defaultColWidth="8.875" defaultRowHeight="15" x14ac:dyDescent="0.25"/>
  <cols>
    <col min="1" max="1" width="8.875" style="5"/>
    <col min="2" max="2" width="36.75" style="5" customWidth="1"/>
    <col min="3" max="3" width="19" style="5" customWidth="1"/>
    <col min="4" max="7" width="20.75" style="5" customWidth="1"/>
    <col min="8" max="8" width="17.625" style="5" customWidth="1"/>
    <col min="9" max="13" width="20.75" style="5" customWidth="1"/>
    <col min="14" max="14" width="17.625" style="5" customWidth="1"/>
    <col min="15" max="16384" width="8.875" style="5"/>
  </cols>
  <sheetData>
    <row r="1" spans="1:11" s="2" customFormat="1" ht="28.9" customHeight="1" x14ac:dyDescent="0.2">
      <c r="A1" s="7" t="s">
        <v>100</v>
      </c>
      <c r="B1" s="7" t="s">
        <v>5</v>
      </c>
      <c r="C1" s="6" t="s">
        <v>700</v>
      </c>
      <c r="D1" s="6" t="s">
        <v>541</v>
      </c>
      <c r="E1" s="6" t="s">
        <v>703</v>
      </c>
      <c r="F1" s="6" t="s">
        <v>540</v>
      </c>
      <c r="G1" s="15" t="s">
        <v>699</v>
      </c>
      <c r="H1" s="15" t="s">
        <v>0</v>
      </c>
      <c r="I1" s="15" t="s">
        <v>702</v>
      </c>
      <c r="J1" s="15" t="s">
        <v>542</v>
      </c>
      <c r="K1" s="2" t="s">
        <v>543</v>
      </c>
    </row>
    <row r="2" spans="1:11" x14ac:dyDescent="0.25">
      <c r="A2" s="9" t="s">
        <v>101</v>
      </c>
      <c r="B2" s="5" t="s">
        <v>6</v>
      </c>
      <c r="C2" s="5" t="s">
        <v>701</v>
      </c>
      <c r="D2" s="3" t="s">
        <v>195</v>
      </c>
      <c r="E2" s="3" t="s">
        <v>704</v>
      </c>
      <c r="F2" s="3" t="s">
        <v>195</v>
      </c>
      <c r="G2" s="5" t="s">
        <v>701</v>
      </c>
      <c r="H2" s="3" t="s">
        <v>714</v>
      </c>
      <c r="I2" s="3" t="s">
        <v>704</v>
      </c>
      <c r="J2" s="3" t="s">
        <v>203</v>
      </c>
      <c r="K2" s="5">
        <v>1000</v>
      </c>
    </row>
    <row r="3" spans="1:11" x14ac:dyDescent="0.25">
      <c r="A3" s="9" t="s">
        <v>102</v>
      </c>
      <c r="B3" s="5" t="s">
        <v>7</v>
      </c>
      <c r="C3" s="5" t="s">
        <v>701</v>
      </c>
      <c r="D3" s="3" t="s">
        <v>197</v>
      </c>
      <c r="E3" s="3" t="s">
        <v>704</v>
      </c>
      <c r="F3" s="3" t="s">
        <v>197</v>
      </c>
      <c r="G3" s="5" t="s">
        <v>701</v>
      </c>
      <c r="H3" s="3" t="s">
        <v>715</v>
      </c>
      <c r="I3" s="3" t="s">
        <v>704</v>
      </c>
      <c r="J3" s="3" t="s">
        <v>205</v>
      </c>
      <c r="K3" s="5">
        <v>1000</v>
      </c>
    </row>
    <row r="4" spans="1:11" x14ac:dyDescent="0.25">
      <c r="A4" s="9" t="s">
        <v>103</v>
      </c>
      <c r="B4" s="5" t="s">
        <v>8</v>
      </c>
      <c r="C4" s="5" t="s">
        <v>701</v>
      </c>
      <c r="D4" s="3" t="s">
        <v>199</v>
      </c>
      <c r="E4" s="3" t="s">
        <v>704</v>
      </c>
      <c r="F4" s="3" t="s">
        <v>199</v>
      </c>
      <c r="G4" s="5" t="s">
        <v>701</v>
      </c>
      <c r="H4" s="3" t="s">
        <v>716</v>
      </c>
      <c r="I4" s="3" t="s">
        <v>704</v>
      </c>
      <c r="J4" s="3" t="s">
        <v>207</v>
      </c>
      <c r="K4" s="5">
        <v>1000</v>
      </c>
    </row>
    <row r="5" spans="1:11" x14ac:dyDescent="0.25">
      <c r="A5" s="9" t="s">
        <v>104</v>
      </c>
      <c r="B5" s="5" t="s">
        <v>9</v>
      </c>
      <c r="C5" s="5" t="s">
        <v>701</v>
      </c>
      <c r="D5" s="3" t="s">
        <v>201</v>
      </c>
      <c r="E5" s="3" t="s">
        <v>704</v>
      </c>
      <c r="F5" s="3" t="s">
        <v>201</v>
      </c>
      <c r="G5" s="5" t="s">
        <v>701</v>
      </c>
      <c r="H5" s="3" t="s">
        <v>717</v>
      </c>
      <c r="I5" s="3" t="s">
        <v>704</v>
      </c>
      <c r="J5" s="3" t="s">
        <v>209</v>
      </c>
      <c r="K5" s="5">
        <v>1000</v>
      </c>
    </row>
    <row r="6" spans="1:11" x14ac:dyDescent="0.25">
      <c r="A6" s="9" t="s">
        <v>105</v>
      </c>
      <c r="B6" s="5" t="s">
        <v>10</v>
      </c>
      <c r="C6" s="5" t="s">
        <v>701</v>
      </c>
      <c r="D6" s="3" t="s">
        <v>291</v>
      </c>
      <c r="E6" s="3" t="s">
        <v>704</v>
      </c>
      <c r="F6" s="3" t="s">
        <v>291</v>
      </c>
      <c r="G6" s="5" t="s">
        <v>701</v>
      </c>
      <c r="H6" s="3" t="s">
        <v>718</v>
      </c>
      <c r="I6" s="3" t="s">
        <v>704</v>
      </c>
      <c r="J6" s="3" t="s">
        <v>361</v>
      </c>
      <c r="K6" s="5">
        <v>1000</v>
      </c>
    </row>
    <row r="7" spans="1:11" x14ac:dyDescent="0.25">
      <c r="A7" s="9" t="s">
        <v>106</v>
      </c>
      <c r="B7" s="5" t="s">
        <v>11</v>
      </c>
      <c r="C7" s="5" t="s">
        <v>701</v>
      </c>
      <c r="D7" s="3" t="s">
        <v>292</v>
      </c>
      <c r="E7" s="3" t="s">
        <v>704</v>
      </c>
      <c r="F7" s="3" t="s">
        <v>292</v>
      </c>
      <c r="G7" s="5" t="s">
        <v>701</v>
      </c>
      <c r="H7" s="3" t="s">
        <v>719</v>
      </c>
      <c r="I7" s="3" t="s">
        <v>704</v>
      </c>
      <c r="J7" s="3" t="s">
        <v>362</v>
      </c>
      <c r="K7" s="5">
        <v>1000</v>
      </c>
    </row>
    <row r="8" spans="1:11" x14ac:dyDescent="0.25">
      <c r="A8" s="9" t="s">
        <v>107</v>
      </c>
      <c r="B8" s="5" t="s">
        <v>12</v>
      </c>
      <c r="C8" s="5" t="s">
        <v>701</v>
      </c>
      <c r="D8" s="3" t="s">
        <v>293</v>
      </c>
      <c r="E8" s="3" t="s">
        <v>704</v>
      </c>
      <c r="F8" s="3" t="s">
        <v>293</v>
      </c>
      <c r="G8" s="5" t="s">
        <v>701</v>
      </c>
      <c r="H8" s="3" t="s">
        <v>720</v>
      </c>
      <c r="I8" s="3" t="s">
        <v>704</v>
      </c>
      <c r="J8" s="3" t="s">
        <v>363</v>
      </c>
      <c r="K8" s="5">
        <v>1000</v>
      </c>
    </row>
    <row r="9" spans="1:11" x14ac:dyDescent="0.25">
      <c r="A9" s="9" t="s">
        <v>108</v>
      </c>
      <c r="B9" s="5" t="s">
        <v>13</v>
      </c>
      <c r="C9" s="5" t="s">
        <v>701</v>
      </c>
      <c r="D9" s="3" t="s">
        <v>294</v>
      </c>
      <c r="E9" s="3" t="s">
        <v>704</v>
      </c>
      <c r="F9" s="3" t="s">
        <v>294</v>
      </c>
      <c r="G9" s="5" t="s">
        <v>701</v>
      </c>
      <c r="H9" s="3" t="s">
        <v>721</v>
      </c>
      <c r="I9" s="3" t="s">
        <v>704</v>
      </c>
      <c r="J9" s="3" t="s">
        <v>364</v>
      </c>
      <c r="K9" s="5">
        <v>1000</v>
      </c>
    </row>
    <row r="10" spans="1:11" x14ac:dyDescent="0.25">
      <c r="A10" s="9" t="s">
        <v>109</v>
      </c>
      <c r="B10" s="5" t="s">
        <v>14</v>
      </c>
      <c r="C10" s="5" t="s">
        <v>701</v>
      </c>
      <c r="D10" s="3" t="s">
        <v>211</v>
      </c>
      <c r="E10" s="3" t="s">
        <v>704</v>
      </c>
      <c r="F10" s="3" t="s">
        <v>211</v>
      </c>
      <c r="G10" s="5" t="s">
        <v>701</v>
      </c>
      <c r="H10" s="3" t="s">
        <v>212</v>
      </c>
      <c r="I10" s="3" t="s">
        <v>704</v>
      </c>
      <c r="J10" s="3" t="s">
        <v>219</v>
      </c>
      <c r="K10" s="5">
        <v>1000</v>
      </c>
    </row>
    <row r="11" spans="1:11" x14ac:dyDescent="0.25">
      <c r="A11" s="9" t="s">
        <v>110</v>
      </c>
      <c r="B11" s="5" t="s">
        <v>15</v>
      </c>
      <c r="C11" s="5" t="s">
        <v>701</v>
      </c>
      <c r="D11" s="3" t="s">
        <v>213</v>
      </c>
      <c r="E11" s="3" t="s">
        <v>704</v>
      </c>
      <c r="F11" s="3" t="s">
        <v>213</v>
      </c>
      <c r="G11" s="5" t="s">
        <v>701</v>
      </c>
      <c r="H11" s="3" t="s">
        <v>214</v>
      </c>
      <c r="I11" s="3" t="s">
        <v>704</v>
      </c>
      <c r="J11" s="3" t="s">
        <v>221</v>
      </c>
      <c r="K11" s="5">
        <v>1000</v>
      </c>
    </row>
    <row r="12" spans="1:11" x14ac:dyDescent="0.25">
      <c r="A12" s="9" t="s">
        <v>111</v>
      </c>
      <c r="B12" s="5" t="s">
        <v>16</v>
      </c>
      <c r="C12" s="5" t="s">
        <v>701</v>
      </c>
      <c r="D12" s="3" t="s">
        <v>215</v>
      </c>
      <c r="E12" s="3" t="s">
        <v>704</v>
      </c>
      <c r="F12" s="3" t="s">
        <v>215</v>
      </c>
      <c r="G12" s="5" t="s">
        <v>701</v>
      </c>
      <c r="H12" s="3" t="s">
        <v>216</v>
      </c>
      <c r="I12" s="3" t="s">
        <v>704</v>
      </c>
      <c r="J12" s="3" t="s">
        <v>223</v>
      </c>
      <c r="K12" s="5">
        <v>1000</v>
      </c>
    </row>
    <row r="13" spans="1:11" x14ac:dyDescent="0.25">
      <c r="A13" s="9" t="s">
        <v>112</v>
      </c>
      <c r="B13" s="5" t="s">
        <v>17</v>
      </c>
      <c r="C13" s="5" t="s">
        <v>701</v>
      </c>
      <c r="D13" s="3" t="s">
        <v>217</v>
      </c>
      <c r="E13" s="3" t="s">
        <v>704</v>
      </c>
      <c r="F13" s="3" t="s">
        <v>217</v>
      </c>
      <c r="G13" s="5" t="s">
        <v>701</v>
      </c>
      <c r="H13" s="3" t="s">
        <v>218</v>
      </c>
      <c r="I13" s="3" t="s">
        <v>704</v>
      </c>
      <c r="J13" s="3" t="s">
        <v>225</v>
      </c>
      <c r="K13" s="5">
        <v>1000</v>
      </c>
    </row>
    <row r="14" spans="1:11" x14ac:dyDescent="0.25">
      <c r="A14" s="9" t="s">
        <v>113</v>
      </c>
      <c r="B14" s="5" t="s">
        <v>18</v>
      </c>
      <c r="C14" s="5" t="s">
        <v>701</v>
      </c>
      <c r="D14" s="3" t="s">
        <v>295</v>
      </c>
      <c r="E14" s="3" t="s">
        <v>704</v>
      </c>
      <c r="F14" s="3" t="s">
        <v>295</v>
      </c>
      <c r="G14" s="5" t="s">
        <v>701</v>
      </c>
      <c r="H14" s="3" t="s">
        <v>217</v>
      </c>
      <c r="I14" s="3" t="s">
        <v>704</v>
      </c>
      <c r="J14" s="3" t="s">
        <v>365</v>
      </c>
      <c r="K14" s="5">
        <v>1000</v>
      </c>
    </row>
    <row r="15" spans="1:11" x14ac:dyDescent="0.25">
      <c r="A15" s="9" t="s">
        <v>114</v>
      </c>
      <c r="B15" s="5" t="s">
        <v>19</v>
      </c>
      <c r="C15" s="5" t="s">
        <v>701</v>
      </c>
      <c r="D15" s="3" t="s">
        <v>296</v>
      </c>
      <c r="E15" s="3" t="s">
        <v>704</v>
      </c>
      <c r="F15" s="3" t="s">
        <v>296</v>
      </c>
      <c r="G15" s="5" t="s">
        <v>701</v>
      </c>
      <c r="H15" s="3" t="s">
        <v>545</v>
      </c>
      <c r="I15" s="3" t="s">
        <v>704</v>
      </c>
      <c r="J15" s="3" t="s">
        <v>366</v>
      </c>
      <c r="K15" s="5">
        <v>1000</v>
      </c>
    </row>
    <row r="16" spans="1:11" x14ac:dyDescent="0.25">
      <c r="A16" s="9" t="s">
        <v>115</v>
      </c>
      <c r="B16" s="5" t="s">
        <v>20</v>
      </c>
      <c r="C16" s="5" t="s">
        <v>701</v>
      </c>
      <c r="D16" s="3" t="s">
        <v>297</v>
      </c>
      <c r="E16" s="3" t="s">
        <v>704</v>
      </c>
      <c r="F16" s="3" t="s">
        <v>297</v>
      </c>
      <c r="G16" s="5" t="s">
        <v>701</v>
      </c>
      <c r="H16" s="3" t="s">
        <v>546</v>
      </c>
      <c r="I16" s="3" t="s">
        <v>704</v>
      </c>
      <c r="J16" s="3" t="s">
        <v>367</v>
      </c>
      <c r="K16" s="5">
        <v>1000</v>
      </c>
    </row>
    <row r="17" spans="1:11" x14ac:dyDescent="0.25">
      <c r="A17" s="9" t="s">
        <v>116</v>
      </c>
      <c r="B17" s="5" t="s">
        <v>21</v>
      </c>
      <c r="C17" s="5" t="s">
        <v>701</v>
      </c>
      <c r="D17" s="3" t="s">
        <v>298</v>
      </c>
      <c r="E17" s="3" t="s">
        <v>704</v>
      </c>
      <c r="F17" s="3" t="s">
        <v>298</v>
      </c>
      <c r="G17" s="5" t="s">
        <v>701</v>
      </c>
      <c r="H17" s="3" t="s">
        <v>547</v>
      </c>
      <c r="I17" s="3" t="s">
        <v>704</v>
      </c>
      <c r="J17" s="3" t="s">
        <v>368</v>
      </c>
      <c r="K17" s="5">
        <v>1000</v>
      </c>
    </row>
    <row r="18" spans="1:11" x14ac:dyDescent="0.25">
      <c r="A18" s="9" t="s">
        <v>117</v>
      </c>
      <c r="B18" s="5" t="s">
        <v>22</v>
      </c>
      <c r="C18" s="5" t="s">
        <v>701</v>
      </c>
      <c r="D18" s="3" t="s">
        <v>227</v>
      </c>
      <c r="E18" s="3" t="s">
        <v>704</v>
      </c>
      <c r="F18" s="3" t="s">
        <v>227</v>
      </c>
      <c r="G18" s="5" t="s">
        <v>701</v>
      </c>
      <c r="H18" s="3" t="s">
        <v>228</v>
      </c>
      <c r="I18" s="3" t="s">
        <v>704</v>
      </c>
      <c r="J18" s="3" t="s">
        <v>235</v>
      </c>
      <c r="K18" s="5">
        <v>1000</v>
      </c>
    </row>
    <row r="19" spans="1:11" x14ac:dyDescent="0.25">
      <c r="A19" s="9" t="s">
        <v>118</v>
      </c>
      <c r="B19" s="5" t="s">
        <v>23</v>
      </c>
      <c r="C19" s="5" t="s">
        <v>701</v>
      </c>
      <c r="D19" s="3" t="s">
        <v>229</v>
      </c>
      <c r="E19" s="3" t="s">
        <v>704</v>
      </c>
      <c r="F19" s="3" t="s">
        <v>229</v>
      </c>
      <c r="G19" s="5" t="s">
        <v>701</v>
      </c>
      <c r="H19" s="3" t="s">
        <v>230</v>
      </c>
      <c r="I19" s="3" t="s">
        <v>704</v>
      </c>
      <c r="J19" s="3" t="s">
        <v>237</v>
      </c>
      <c r="K19" s="5">
        <v>1000</v>
      </c>
    </row>
    <row r="20" spans="1:11" x14ac:dyDescent="0.25">
      <c r="A20" s="9" t="s">
        <v>119</v>
      </c>
      <c r="B20" s="5" t="s">
        <v>24</v>
      </c>
      <c r="C20" s="5" t="s">
        <v>701</v>
      </c>
      <c r="D20" s="3" t="s">
        <v>231</v>
      </c>
      <c r="E20" s="3" t="s">
        <v>704</v>
      </c>
      <c r="F20" s="3" t="s">
        <v>231</v>
      </c>
      <c r="G20" s="5" t="s">
        <v>701</v>
      </c>
      <c r="H20" s="3" t="s">
        <v>232</v>
      </c>
      <c r="I20" s="3" t="s">
        <v>704</v>
      </c>
      <c r="J20" s="3" t="s">
        <v>239</v>
      </c>
      <c r="K20" s="5">
        <v>1000</v>
      </c>
    </row>
    <row r="21" spans="1:11" x14ac:dyDescent="0.25">
      <c r="A21" s="9" t="s">
        <v>120</v>
      </c>
      <c r="B21" s="5" t="s">
        <v>25</v>
      </c>
      <c r="C21" s="5" t="s">
        <v>701</v>
      </c>
      <c r="D21" s="3" t="s">
        <v>233</v>
      </c>
      <c r="E21" s="3" t="s">
        <v>704</v>
      </c>
      <c r="F21" s="3" t="s">
        <v>233</v>
      </c>
      <c r="G21" s="5" t="s">
        <v>701</v>
      </c>
      <c r="H21" s="3" t="s">
        <v>234</v>
      </c>
      <c r="I21" s="3" t="s">
        <v>704</v>
      </c>
      <c r="J21" s="3" t="s">
        <v>241</v>
      </c>
      <c r="K21" s="5">
        <v>1000</v>
      </c>
    </row>
    <row r="22" spans="1:11" x14ac:dyDescent="0.25">
      <c r="A22" s="9" t="s">
        <v>121</v>
      </c>
      <c r="B22" s="5" t="s">
        <v>26</v>
      </c>
      <c r="C22" s="5" t="s">
        <v>701</v>
      </c>
      <c r="D22" s="3" t="s">
        <v>299</v>
      </c>
      <c r="E22" s="3" t="s">
        <v>704</v>
      </c>
      <c r="F22" s="3" t="s">
        <v>299</v>
      </c>
      <c r="G22" s="5" t="s">
        <v>701</v>
      </c>
      <c r="H22" s="3" t="s">
        <v>233</v>
      </c>
      <c r="I22" s="3" t="s">
        <v>704</v>
      </c>
      <c r="J22" s="3" t="s">
        <v>369</v>
      </c>
      <c r="K22" s="5">
        <v>1000</v>
      </c>
    </row>
    <row r="23" spans="1:11" x14ac:dyDescent="0.25">
      <c r="A23" s="9" t="s">
        <v>122</v>
      </c>
      <c r="B23" s="5" t="s">
        <v>27</v>
      </c>
      <c r="C23" s="5" t="s">
        <v>701</v>
      </c>
      <c r="D23" s="3" t="s">
        <v>300</v>
      </c>
      <c r="E23" s="3" t="s">
        <v>704</v>
      </c>
      <c r="F23" s="3" t="s">
        <v>300</v>
      </c>
      <c r="G23" s="5" t="s">
        <v>701</v>
      </c>
      <c r="H23" s="3" t="s">
        <v>548</v>
      </c>
      <c r="I23" s="3" t="s">
        <v>704</v>
      </c>
      <c r="J23" s="3" t="s">
        <v>370</v>
      </c>
      <c r="K23" s="5">
        <v>1000</v>
      </c>
    </row>
    <row r="24" spans="1:11" x14ac:dyDescent="0.25">
      <c r="A24" s="9" t="s">
        <v>123</v>
      </c>
      <c r="B24" s="5" t="s">
        <v>28</v>
      </c>
      <c r="C24" s="5" t="s">
        <v>701</v>
      </c>
      <c r="D24" s="3" t="s">
        <v>301</v>
      </c>
      <c r="E24" s="3" t="s">
        <v>704</v>
      </c>
      <c r="F24" s="3" t="s">
        <v>301</v>
      </c>
      <c r="G24" s="5" t="s">
        <v>701</v>
      </c>
      <c r="H24" s="3" t="s">
        <v>549</v>
      </c>
      <c r="I24" s="3" t="s">
        <v>704</v>
      </c>
      <c r="J24" s="3" t="s">
        <v>371</v>
      </c>
      <c r="K24" s="5">
        <v>1000</v>
      </c>
    </row>
    <row r="25" spans="1:11" x14ac:dyDescent="0.25">
      <c r="A25" s="9" t="s">
        <v>124</v>
      </c>
      <c r="B25" s="5" t="s">
        <v>29</v>
      </c>
      <c r="C25" s="5" t="s">
        <v>701</v>
      </c>
      <c r="D25" s="3" t="s">
        <v>302</v>
      </c>
      <c r="E25" s="3" t="s">
        <v>704</v>
      </c>
      <c r="F25" s="3" t="s">
        <v>302</v>
      </c>
      <c r="G25" s="5" t="s">
        <v>701</v>
      </c>
      <c r="H25" s="3" t="s">
        <v>550</v>
      </c>
      <c r="I25" s="3" t="s">
        <v>704</v>
      </c>
      <c r="J25" s="3" t="s">
        <v>372</v>
      </c>
      <c r="K25" s="5">
        <v>1000</v>
      </c>
    </row>
    <row r="26" spans="1:11" x14ac:dyDescent="0.25">
      <c r="A26" s="9" t="s">
        <v>125</v>
      </c>
      <c r="B26" s="5" t="s">
        <v>30</v>
      </c>
      <c r="C26" s="5" t="s">
        <v>701</v>
      </c>
      <c r="D26" s="3" t="s">
        <v>243</v>
      </c>
      <c r="E26" s="3" t="s">
        <v>704</v>
      </c>
      <c r="F26" s="3" t="s">
        <v>243</v>
      </c>
      <c r="G26" s="5" t="s">
        <v>701</v>
      </c>
      <c r="H26" s="3" t="s">
        <v>244</v>
      </c>
      <c r="I26" s="3" t="s">
        <v>704</v>
      </c>
      <c r="J26" s="3" t="s">
        <v>251</v>
      </c>
      <c r="K26" s="5">
        <v>1000</v>
      </c>
    </row>
    <row r="27" spans="1:11" x14ac:dyDescent="0.25">
      <c r="A27" s="9" t="s">
        <v>126</v>
      </c>
      <c r="B27" s="5" t="s">
        <v>31</v>
      </c>
      <c r="C27" s="5" t="s">
        <v>701</v>
      </c>
      <c r="D27" s="3" t="s">
        <v>245</v>
      </c>
      <c r="E27" s="3" t="s">
        <v>704</v>
      </c>
      <c r="F27" s="3" t="s">
        <v>245</v>
      </c>
      <c r="G27" s="5" t="s">
        <v>701</v>
      </c>
      <c r="H27" s="3" t="s">
        <v>246</v>
      </c>
      <c r="I27" s="3" t="s">
        <v>704</v>
      </c>
      <c r="J27" s="3" t="s">
        <v>253</v>
      </c>
      <c r="K27" s="5">
        <v>1000</v>
      </c>
    </row>
    <row r="28" spans="1:11" x14ac:dyDescent="0.25">
      <c r="A28" s="9" t="s">
        <v>127</v>
      </c>
      <c r="B28" s="5" t="s">
        <v>32</v>
      </c>
      <c r="C28" s="5" t="s">
        <v>701</v>
      </c>
      <c r="D28" s="3" t="s">
        <v>247</v>
      </c>
      <c r="E28" s="3" t="s">
        <v>704</v>
      </c>
      <c r="F28" s="3" t="s">
        <v>247</v>
      </c>
      <c r="G28" s="5" t="s">
        <v>701</v>
      </c>
      <c r="H28" s="3" t="s">
        <v>248</v>
      </c>
      <c r="I28" s="3" t="s">
        <v>704</v>
      </c>
      <c r="J28" s="3" t="s">
        <v>255</v>
      </c>
      <c r="K28" s="5">
        <v>1000</v>
      </c>
    </row>
    <row r="29" spans="1:11" x14ac:dyDescent="0.25">
      <c r="A29" s="9" t="s">
        <v>128</v>
      </c>
      <c r="B29" s="5" t="s">
        <v>33</v>
      </c>
      <c r="C29" s="5" t="s">
        <v>701</v>
      </c>
      <c r="D29" s="3" t="s">
        <v>249</v>
      </c>
      <c r="E29" s="3" t="s">
        <v>704</v>
      </c>
      <c r="F29" s="3" t="s">
        <v>249</v>
      </c>
      <c r="G29" s="5" t="s">
        <v>701</v>
      </c>
      <c r="H29" s="3" t="s">
        <v>250</v>
      </c>
      <c r="I29" s="3" t="s">
        <v>704</v>
      </c>
      <c r="J29" s="3" t="s">
        <v>257</v>
      </c>
      <c r="K29" s="5">
        <v>1000</v>
      </c>
    </row>
    <row r="30" spans="1:11" x14ac:dyDescent="0.25">
      <c r="A30" s="9" t="s">
        <v>129</v>
      </c>
      <c r="B30" s="5" t="s">
        <v>34</v>
      </c>
      <c r="C30" s="5" t="s">
        <v>701</v>
      </c>
      <c r="D30" s="3" t="s">
        <v>303</v>
      </c>
      <c r="E30" s="3" t="s">
        <v>704</v>
      </c>
      <c r="F30" s="3" t="s">
        <v>303</v>
      </c>
      <c r="G30" s="5" t="s">
        <v>701</v>
      </c>
      <c r="H30" s="3" t="s">
        <v>249</v>
      </c>
      <c r="I30" s="3" t="s">
        <v>704</v>
      </c>
      <c r="J30" s="3" t="s">
        <v>373</v>
      </c>
      <c r="K30" s="5">
        <v>1000</v>
      </c>
    </row>
    <row r="31" spans="1:11" x14ac:dyDescent="0.25">
      <c r="A31" s="9" t="s">
        <v>130</v>
      </c>
      <c r="B31" s="5" t="s">
        <v>35</v>
      </c>
      <c r="C31" s="5" t="s">
        <v>701</v>
      </c>
      <c r="D31" s="3" t="s">
        <v>304</v>
      </c>
      <c r="E31" s="3" t="s">
        <v>704</v>
      </c>
      <c r="F31" s="3" t="s">
        <v>304</v>
      </c>
      <c r="G31" s="5" t="s">
        <v>701</v>
      </c>
      <c r="H31" s="3" t="s">
        <v>551</v>
      </c>
      <c r="I31" s="3" t="s">
        <v>704</v>
      </c>
      <c r="J31" s="3" t="s">
        <v>374</v>
      </c>
      <c r="K31" s="5">
        <v>1000</v>
      </c>
    </row>
    <row r="32" spans="1:11" x14ac:dyDescent="0.25">
      <c r="A32" s="9" t="s">
        <v>131</v>
      </c>
      <c r="B32" s="5" t="s">
        <v>36</v>
      </c>
      <c r="C32" s="5" t="s">
        <v>701</v>
      </c>
      <c r="D32" s="3" t="s">
        <v>305</v>
      </c>
      <c r="E32" s="3" t="s">
        <v>704</v>
      </c>
      <c r="F32" s="3" t="s">
        <v>305</v>
      </c>
      <c r="G32" s="5" t="s">
        <v>701</v>
      </c>
      <c r="H32" s="3" t="s">
        <v>552</v>
      </c>
      <c r="I32" s="3" t="s">
        <v>704</v>
      </c>
      <c r="J32" s="3" t="s">
        <v>375</v>
      </c>
      <c r="K32" s="5">
        <v>1000</v>
      </c>
    </row>
    <row r="33" spans="1:11" x14ac:dyDescent="0.25">
      <c r="A33" s="9" t="s">
        <v>132</v>
      </c>
      <c r="B33" s="5" t="s">
        <v>37</v>
      </c>
      <c r="C33" s="5" t="s">
        <v>701</v>
      </c>
      <c r="D33" s="3" t="s">
        <v>306</v>
      </c>
      <c r="E33" s="3" t="s">
        <v>704</v>
      </c>
      <c r="F33" s="3" t="s">
        <v>306</v>
      </c>
      <c r="G33" s="5" t="s">
        <v>701</v>
      </c>
      <c r="H33" s="3" t="s">
        <v>553</v>
      </c>
      <c r="I33" s="3" t="s">
        <v>704</v>
      </c>
      <c r="J33" s="3" t="s">
        <v>376</v>
      </c>
      <c r="K33" s="5">
        <v>1000</v>
      </c>
    </row>
    <row r="34" spans="1:11" x14ac:dyDescent="0.25">
      <c r="A34" s="9" t="s">
        <v>133</v>
      </c>
      <c r="B34" s="5" t="s">
        <v>38</v>
      </c>
      <c r="C34" s="5" t="s">
        <v>701</v>
      </c>
      <c r="D34" s="3" t="s">
        <v>259</v>
      </c>
      <c r="E34" s="3" t="s">
        <v>704</v>
      </c>
      <c r="F34" s="3" t="s">
        <v>259</v>
      </c>
      <c r="G34" s="5" t="s">
        <v>701</v>
      </c>
      <c r="H34" s="3" t="s">
        <v>260</v>
      </c>
      <c r="I34" s="3" t="s">
        <v>704</v>
      </c>
      <c r="J34" s="3" t="s">
        <v>267</v>
      </c>
      <c r="K34" s="5">
        <v>1000</v>
      </c>
    </row>
    <row r="35" spans="1:11" x14ac:dyDescent="0.25">
      <c r="A35" s="9" t="s">
        <v>134</v>
      </c>
      <c r="B35" s="5" t="s">
        <v>39</v>
      </c>
      <c r="C35" s="5" t="s">
        <v>701</v>
      </c>
      <c r="D35" s="3" t="s">
        <v>261</v>
      </c>
      <c r="E35" s="3" t="s">
        <v>704</v>
      </c>
      <c r="F35" s="3" t="s">
        <v>261</v>
      </c>
      <c r="G35" s="5" t="s">
        <v>701</v>
      </c>
      <c r="H35" s="3" t="s">
        <v>262</v>
      </c>
      <c r="I35" s="3" t="s">
        <v>704</v>
      </c>
      <c r="J35" s="3" t="s">
        <v>269</v>
      </c>
      <c r="K35" s="5">
        <v>1000</v>
      </c>
    </row>
    <row r="36" spans="1:11" x14ac:dyDescent="0.25">
      <c r="A36" s="9" t="s">
        <v>135</v>
      </c>
      <c r="B36" s="5" t="s">
        <v>40</v>
      </c>
      <c r="C36" s="5" t="s">
        <v>701</v>
      </c>
      <c r="D36" s="3" t="s">
        <v>263</v>
      </c>
      <c r="E36" s="3" t="s">
        <v>704</v>
      </c>
      <c r="F36" s="3" t="s">
        <v>263</v>
      </c>
      <c r="G36" s="5" t="s">
        <v>701</v>
      </c>
      <c r="H36" s="3" t="s">
        <v>264</v>
      </c>
      <c r="I36" s="3" t="s">
        <v>704</v>
      </c>
      <c r="J36" s="3" t="s">
        <v>271</v>
      </c>
      <c r="K36" s="5">
        <v>1000</v>
      </c>
    </row>
    <row r="37" spans="1:11" x14ac:dyDescent="0.25">
      <c r="A37" s="9" t="s">
        <v>136</v>
      </c>
      <c r="B37" s="5" t="s">
        <v>41</v>
      </c>
      <c r="C37" s="5" t="s">
        <v>701</v>
      </c>
      <c r="D37" s="3" t="s">
        <v>265</v>
      </c>
      <c r="E37" s="3" t="s">
        <v>704</v>
      </c>
      <c r="F37" s="3" t="s">
        <v>265</v>
      </c>
      <c r="G37" s="5" t="s">
        <v>701</v>
      </c>
      <c r="H37" s="3" t="s">
        <v>266</v>
      </c>
      <c r="I37" s="3" t="s">
        <v>704</v>
      </c>
      <c r="J37" s="3" t="s">
        <v>273</v>
      </c>
      <c r="K37" s="5">
        <v>1000</v>
      </c>
    </row>
    <row r="38" spans="1:11" x14ac:dyDescent="0.25">
      <c r="A38" s="9" t="s">
        <v>137</v>
      </c>
      <c r="B38" s="5" t="s">
        <v>42</v>
      </c>
      <c r="C38" s="5" t="s">
        <v>701</v>
      </c>
      <c r="D38" s="3" t="s">
        <v>307</v>
      </c>
      <c r="E38" s="3" t="s">
        <v>704</v>
      </c>
      <c r="F38" s="3" t="s">
        <v>307</v>
      </c>
      <c r="G38" s="5" t="s">
        <v>701</v>
      </c>
      <c r="H38" s="3" t="s">
        <v>265</v>
      </c>
      <c r="I38" s="3" t="s">
        <v>704</v>
      </c>
      <c r="J38" s="3" t="s">
        <v>377</v>
      </c>
      <c r="K38" s="5">
        <v>1000</v>
      </c>
    </row>
    <row r="39" spans="1:11" x14ac:dyDescent="0.25">
      <c r="A39" s="9" t="s">
        <v>138</v>
      </c>
      <c r="B39" s="5" t="s">
        <v>43</v>
      </c>
      <c r="C39" s="5" t="s">
        <v>701</v>
      </c>
      <c r="D39" s="3" t="s">
        <v>308</v>
      </c>
      <c r="E39" s="3" t="s">
        <v>704</v>
      </c>
      <c r="F39" s="3" t="s">
        <v>308</v>
      </c>
      <c r="G39" s="5" t="s">
        <v>701</v>
      </c>
      <c r="H39" s="3" t="s">
        <v>554</v>
      </c>
      <c r="I39" s="3" t="s">
        <v>704</v>
      </c>
      <c r="J39" s="3" t="s">
        <v>378</v>
      </c>
      <c r="K39" s="5">
        <v>1000</v>
      </c>
    </row>
    <row r="40" spans="1:11" x14ac:dyDescent="0.25">
      <c r="A40" s="9" t="s">
        <v>139</v>
      </c>
      <c r="B40" s="5" t="s">
        <v>44</v>
      </c>
      <c r="C40" s="5" t="s">
        <v>701</v>
      </c>
      <c r="D40" s="3" t="s">
        <v>309</v>
      </c>
      <c r="E40" s="3" t="s">
        <v>704</v>
      </c>
      <c r="F40" s="3" t="s">
        <v>309</v>
      </c>
      <c r="G40" s="5" t="s">
        <v>701</v>
      </c>
      <c r="H40" s="3" t="s">
        <v>555</v>
      </c>
      <c r="I40" s="3" t="s">
        <v>704</v>
      </c>
      <c r="J40" s="3" t="s">
        <v>379</v>
      </c>
      <c r="K40" s="5">
        <v>1000</v>
      </c>
    </row>
    <row r="41" spans="1:11" x14ac:dyDescent="0.25">
      <c r="A41" s="9" t="s">
        <v>140</v>
      </c>
      <c r="B41" s="5" t="s">
        <v>45</v>
      </c>
      <c r="C41" s="5" t="s">
        <v>701</v>
      </c>
      <c r="D41" s="3" t="s">
        <v>310</v>
      </c>
      <c r="E41" s="3" t="s">
        <v>704</v>
      </c>
      <c r="F41" s="3" t="s">
        <v>310</v>
      </c>
      <c r="G41" s="5" t="s">
        <v>701</v>
      </c>
      <c r="H41" s="3" t="s">
        <v>556</v>
      </c>
      <c r="I41" s="3" t="s">
        <v>704</v>
      </c>
      <c r="J41" s="3" t="s">
        <v>380</v>
      </c>
      <c r="K41" s="5">
        <v>1000</v>
      </c>
    </row>
    <row r="42" spans="1:11" x14ac:dyDescent="0.25">
      <c r="A42" s="9" t="s">
        <v>141</v>
      </c>
      <c r="B42" s="5" t="s">
        <v>46</v>
      </c>
      <c r="C42" s="5" t="s">
        <v>701</v>
      </c>
      <c r="D42" s="3" t="s">
        <v>275</v>
      </c>
      <c r="E42" s="3" t="s">
        <v>704</v>
      </c>
      <c r="F42" s="3" t="s">
        <v>275</v>
      </c>
      <c r="G42" s="5" t="s">
        <v>701</v>
      </c>
      <c r="H42" s="3" t="s">
        <v>276</v>
      </c>
      <c r="I42" s="3" t="s">
        <v>704</v>
      </c>
      <c r="J42" s="3" t="s">
        <v>283</v>
      </c>
      <c r="K42" s="5">
        <v>1000</v>
      </c>
    </row>
    <row r="43" spans="1:11" x14ac:dyDescent="0.25">
      <c r="A43" s="9" t="s">
        <v>142</v>
      </c>
      <c r="B43" s="5" t="s">
        <v>47</v>
      </c>
      <c r="C43" s="5" t="s">
        <v>701</v>
      </c>
      <c r="D43" s="3" t="s">
        <v>277</v>
      </c>
      <c r="E43" s="3" t="s">
        <v>704</v>
      </c>
      <c r="F43" s="3" t="s">
        <v>277</v>
      </c>
      <c r="G43" s="5" t="s">
        <v>701</v>
      </c>
      <c r="H43" s="3" t="s">
        <v>278</v>
      </c>
      <c r="I43" s="3" t="s">
        <v>704</v>
      </c>
      <c r="J43" s="3" t="s">
        <v>285</v>
      </c>
      <c r="K43" s="5">
        <v>1000</v>
      </c>
    </row>
    <row r="44" spans="1:11" x14ac:dyDescent="0.25">
      <c r="A44" s="9" t="s">
        <v>143</v>
      </c>
      <c r="B44" s="5" t="s">
        <v>48</v>
      </c>
      <c r="C44" s="5" t="s">
        <v>701</v>
      </c>
      <c r="D44" s="3" t="s">
        <v>279</v>
      </c>
      <c r="E44" s="3" t="s">
        <v>704</v>
      </c>
      <c r="F44" s="3" t="s">
        <v>279</v>
      </c>
      <c r="G44" s="5" t="s">
        <v>701</v>
      </c>
      <c r="H44" s="3" t="s">
        <v>280</v>
      </c>
      <c r="I44" s="3" t="s">
        <v>704</v>
      </c>
      <c r="J44" s="3" t="s">
        <v>287</v>
      </c>
      <c r="K44" s="5">
        <v>1000</v>
      </c>
    </row>
    <row r="45" spans="1:11" x14ac:dyDescent="0.25">
      <c r="A45" s="9" t="s">
        <v>144</v>
      </c>
      <c r="B45" s="5" t="s">
        <v>49</v>
      </c>
      <c r="C45" s="5" t="s">
        <v>701</v>
      </c>
      <c r="D45" s="3" t="s">
        <v>281</v>
      </c>
      <c r="E45" s="3" t="s">
        <v>704</v>
      </c>
      <c r="F45" s="3" t="s">
        <v>281</v>
      </c>
      <c r="G45" s="5" t="s">
        <v>701</v>
      </c>
      <c r="H45" s="3" t="s">
        <v>282</v>
      </c>
      <c r="I45" s="3" t="s">
        <v>704</v>
      </c>
      <c r="J45" s="3" t="s">
        <v>289</v>
      </c>
      <c r="K45" s="5">
        <v>1000</v>
      </c>
    </row>
    <row r="46" spans="1:11" x14ac:dyDescent="0.25">
      <c r="A46" s="9" t="s">
        <v>145</v>
      </c>
      <c r="B46" s="5" t="s">
        <v>50</v>
      </c>
      <c r="C46" s="5" t="s">
        <v>701</v>
      </c>
      <c r="D46" s="3" t="s">
        <v>311</v>
      </c>
      <c r="E46" s="3" t="s">
        <v>704</v>
      </c>
      <c r="F46" s="3" t="s">
        <v>311</v>
      </c>
      <c r="G46" s="5" t="s">
        <v>701</v>
      </c>
      <c r="H46" s="3" t="s">
        <v>281</v>
      </c>
      <c r="I46" s="3" t="s">
        <v>704</v>
      </c>
      <c r="J46" s="3" t="s">
        <v>381</v>
      </c>
      <c r="K46" s="5">
        <v>1000</v>
      </c>
    </row>
    <row r="47" spans="1:11" x14ac:dyDescent="0.25">
      <c r="A47" s="9" t="s">
        <v>146</v>
      </c>
      <c r="B47" s="5" t="s">
        <v>51</v>
      </c>
      <c r="C47" s="5" t="s">
        <v>701</v>
      </c>
      <c r="D47" s="3" t="s">
        <v>312</v>
      </c>
      <c r="E47" s="3" t="s">
        <v>704</v>
      </c>
      <c r="F47" s="3" t="s">
        <v>312</v>
      </c>
      <c r="G47" s="5" t="s">
        <v>701</v>
      </c>
      <c r="H47" s="3" t="s">
        <v>557</v>
      </c>
      <c r="I47" s="3" t="s">
        <v>704</v>
      </c>
      <c r="J47" s="3" t="s">
        <v>382</v>
      </c>
      <c r="K47" s="5">
        <v>1000</v>
      </c>
    </row>
    <row r="48" spans="1:11" x14ac:dyDescent="0.25">
      <c r="A48" s="9" t="s">
        <v>147</v>
      </c>
      <c r="B48" s="5" t="s">
        <v>52</v>
      </c>
      <c r="C48" s="5" t="s">
        <v>701</v>
      </c>
      <c r="D48" s="3" t="s">
        <v>313</v>
      </c>
      <c r="E48" s="3" t="s">
        <v>704</v>
      </c>
      <c r="F48" s="3" t="s">
        <v>313</v>
      </c>
      <c r="G48" s="5" t="s">
        <v>701</v>
      </c>
      <c r="H48" s="3" t="s">
        <v>558</v>
      </c>
      <c r="I48" s="3" t="s">
        <v>704</v>
      </c>
      <c r="J48" s="3" t="s">
        <v>383</v>
      </c>
      <c r="K48" s="5">
        <v>1000</v>
      </c>
    </row>
    <row r="49" spans="1:11" x14ac:dyDescent="0.25">
      <c r="A49" s="9" t="s">
        <v>148</v>
      </c>
      <c r="B49" s="5" t="s">
        <v>53</v>
      </c>
      <c r="C49" s="5" t="s">
        <v>701</v>
      </c>
      <c r="D49" s="3" t="s">
        <v>314</v>
      </c>
      <c r="E49" s="3" t="s">
        <v>704</v>
      </c>
      <c r="F49" s="3" t="s">
        <v>314</v>
      </c>
      <c r="G49" s="5" t="s">
        <v>701</v>
      </c>
      <c r="H49" s="3" t="s">
        <v>559</v>
      </c>
      <c r="I49" s="3" t="s">
        <v>704</v>
      </c>
      <c r="J49" s="3" t="s">
        <v>384</v>
      </c>
      <c r="K49" s="5">
        <v>1000</v>
      </c>
    </row>
    <row r="50" spans="1:11" x14ac:dyDescent="0.25">
      <c r="A50" s="9" t="s">
        <v>149</v>
      </c>
      <c r="B50" s="5" t="s">
        <v>54</v>
      </c>
      <c r="C50" s="5" t="s">
        <v>701</v>
      </c>
      <c r="D50" s="3" t="s">
        <v>315</v>
      </c>
      <c r="E50" s="3" t="s">
        <v>704</v>
      </c>
      <c r="F50" s="3" t="s">
        <v>315</v>
      </c>
      <c r="G50" s="5" t="s">
        <v>701</v>
      </c>
      <c r="H50" s="3" t="s">
        <v>560</v>
      </c>
      <c r="I50" s="3" t="s">
        <v>704</v>
      </c>
      <c r="J50" s="3" t="s">
        <v>385</v>
      </c>
      <c r="K50" s="5">
        <v>1000</v>
      </c>
    </row>
    <row r="51" spans="1:11" x14ac:dyDescent="0.25">
      <c r="A51" s="9" t="s">
        <v>150</v>
      </c>
      <c r="B51" s="5" t="s">
        <v>55</v>
      </c>
      <c r="C51" s="5" t="s">
        <v>701</v>
      </c>
      <c r="D51" s="3" t="s">
        <v>316</v>
      </c>
      <c r="E51" s="3" t="s">
        <v>704</v>
      </c>
      <c r="F51" s="3" t="s">
        <v>316</v>
      </c>
      <c r="G51" s="5" t="s">
        <v>701</v>
      </c>
      <c r="H51" s="3" t="s">
        <v>561</v>
      </c>
      <c r="I51" s="3" t="s">
        <v>704</v>
      </c>
      <c r="J51" s="3" t="s">
        <v>386</v>
      </c>
      <c r="K51" s="5">
        <v>1000</v>
      </c>
    </row>
    <row r="52" spans="1:11" x14ac:dyDescent="0.25">
      <c r="A52" s="9" t="s">
        <v>151</v>
      </c>
      <c r="B52" s="5" t="s">
        <v>56</v>
      </c>
      <c r="C52" s="5" t="s">
        <v>701</v>
      </c>
      <c r="D52" s="3" t="s">
        <v>317</v>
      </c>
      <c r="E52" s="3" t="s">
        <v>704</v>
      </c>
      <c r="F52" s="3" t="s">
        <v>317</v>
      </c>
      <c r="G52" s="5" t="s">
        <v>701</v>
      </c>
      <c r="H52" s="3" t="s">
        <v>562</v>
      </c>
      <c r="I52" s="3" t="s">
        <v>704</v>
      </c>
      <c r="J52" s="3" t="s">
        <v>387</v>
      </c>
      <c r="K52" s="5">
        <v>1000</v>
      </c>
    </row>
    <row r="53" spans="1:11" x14ac:dyDescent="0.25">
      <c r="A53" s="9" t="s">
        <v>152</v>
      </c>
      <c r="B53" s="5" t="s">
        <v>57</v>
      </c>
      <c r="C53" s="5" t="s">
        <v>701</v>
      </c>
      <c r="D53" s="3" t="s">
        <v>318</v>
      </c>
      <c r="E53" s="3" t="s">
        <v>704</v>
      </c>
      <c r="F53" s="3" t="s">
        <v>318</v>
      </c>
      <c r="G53" s="5" t="s">
        <v>701</v>
      </c>
      <c r="H53" s="3" t="s">
        <v>563</v>
      </c>
      <c r="I53" s="3" t="s">
        <v>704</v>
      </c>
      <c r="J53" s="3" t="s">
        <v>388</v>
      </c>
      <c r="K53" s="5">
        <v>1000</v>
      </c>
    </row>
    <row r="54" spans="1:11" x14ac:dyDescent="0.25">
      <c r="A54" s="9" t="s">
        <v>153</v>
      </c>
      <c r="B54" s="5" t="s">
        <v>58</v>
      </c>
      <c r="C54" s="5" t="s">
        <v>701</v>
      </c>
      <c r="D54" s="3" t="s">
        <v>319</v>
      </c>
      <c r="E54" s="3" t="s">
        <v>704</v>
      </c>
      <c r="F54" s="3" t="s">
        <v>319</v>
      </c>
      <c r="G54" s="5" t="s">
        <v>701</v>
      </c>
      <c r="H54" s="3" t="s">
        <v>318</v>
      </c>
      <c r="I54" s="3" t="s">
        <v>704</v>
      </c>
      <c r="J54" s="3" t="s">
        <v>389</v>
      </c>
      <c r="K54" s="5">
        <v>1000</v>
      </c>
    </row>
    <row r="55" spans="1:11" x14ac:dyDescent="0.25">
      <c r="A55" s="9" t="s">
        <v>154</v>
      </c>
      <c r="B55" s="5" t="s">
        <v>59</v>
      </c>
      <c r="C55" s="5" t="s">
        <v>701</v>
      </c>
      <c r="D55" s="3" t="s">
        <v>320</v>
      </c>
      <c r="E55" s="3" t="s">
        <v>704</v>
      </c>
      <c r="F55" s="3" t="s">
        <v>320</v>
      </c>
      <c r="G55" s="5" t="s">
        <v>701</v>
      </c>
      <c r="H55" s="3" t="s">
        <v>564</v>
      </c>
      <c r="I55" s="3" t="s">
        <v>704</v>
      </c>
      <c r="J55" s="3" t="s">
        <v>390</v>
      </c>
      <c r="K55" s="5">
        <v>1000</v>
      </c>
    </row>
    <row r="56" spans="1:11" x14ac:dyDescent="0.25">
      <c r="A56" s="9" t="s">
        <v>155</v>
      </c>
      <c r="B56" s="5" t="s">
        <v>60</v>
      </c>
      <c r="C56" s="5" t="s">
        <v>701</v>
      </c>
      <c r="D56" s="3" t="s">
        <v>321</v>
      </c>
      <c r="E56" s="3" t="s">
        <v>704</v>
      </c>
      <c r="F56" s="3" t="s">
        <v>321</v>
      </c>
      <c r="G56" s="5" t="s">
        <v>701</v>
      </c>
      <c r="H56" s="3" t="s">
        <v>565</v>
      </c>
      <c r="I56" s="3" t="s">
        <v>704</v>
      </c>
      <c r="J56" s="3" t="s">
        <v>391</v>
      </c>
      <c r="K56" s="5">
        <v>1000</v>
      </c>
    </row>
    <row r="57" spans="1:11" x14ac:dyDescent="0.25">
      <c r="A57" s="9" t="s">
        <v>156</v>
      </c>
      <c r="B57" s="5" t="s">
        <v>61</v>
      </c>
      <c r="C57" s="5" t="s">
        <v>701</v>
      </c>
      <c r="D57" s="3" t="s">
        <v>322</v>
      </c>
      <c r="E57" s="3" t="s">
        <v>704</v>
      </c>
      <c r="F57" s="3" t="s">
        <v>322</v>
      </c>
      <c r="G57" s="5" t="s">
        <v>701</v>
      </c>
      <c r="H57" s="3" t="s">
        <v>566</v>
      </c>
      <c r="I57" s="3" t="s">
        <v>704</v>
      </c>
      <c r="J57" s="3" t="s">
        <v>392</v>
      </c>
      <c r="K57" s="5">
        <v>1000</v>
      </c>
    </row>
    <row r="58" spans="1:11" x14ac:dyDescent="0.25">
      <c r="A58" s="9" t="s">
        <v>157</v>
      </c>
      <c r="B58" s="5" t="s">
        <v>62</v>
      </c>
      <c r="C58" s="5" t="s">
        <v>701</v>
      </c>
      <c r="D58" s="3" t="s">
        <v>323</v>
      </c>
      <c r="E58" s="3" t="s">
        <v>704</v>
      </c>
      <c r="F58" s="3" t="s">
        <v>323</v>
      </c>
      <c r="G58" s="5" t="s">
        <v>701</v>
      </c>
      <c r="H58" s="3" t="s">
        <v>567</v>
      </c>
      <c r="I58" s="3" t="s">
        <v>704</v>
      </c>
      <c r="J58" s="3" t="s">
        <v>393</v>
      </c>
      <c r="K58" s="5">
        <v>1000</v>
      </c>
    </row>
    <row r="59" spans="1:11" x14ac:dyDescent="0.25">
      <c r="A59" s="9" t="s">
        <v>158</v>
      </c>
      <c r="B59" s="5" t="s">
        <v>63</v>
      </c>
      <c r="C59" s="5" t="s">
        <v>701</v>
      </c>
      <c r="D59" s="3" t="s">
        <v>324</v>
      </c>
      <c r="E59" s="3" t="s">
        <v>704</v>
      </c>
      <c r="F59" s="3" t="s">
        <v>324</v>
      </c>
      <c r="G59" s="5" t="s">
        <v>701</v>
      </c>
      <c r="H59" s="3" t="s">
        <v>568</v>
      </c>
      <c r="I59" s="3" t="s">
        <v>704</v>
      </c>
      <c r="J59" s="3" t="s">
        <v>394</v>
      </c>
      <c r="K59" s="5">
        <v>1000</v>
      </c>
    </row>
    <row r="60" spans="1:11" x14ac:dyDescent="0.25">
      <c r="A60" s="9" t="s">
        <v>159</v>
      </c>
      <c r="B60" s="5" t="s">
        <v>64</v>
      </c>
      <c r="C60" s="5" t="s">
        <v>701</v>
      </c>
      <c r="D60" s="3" t="s">
        <v>325</v>
      </c>
      <c r="E60" s="3" t="s">
        <v>704</v>
      </c>
      <c r="F60" s="3" t="s">
        <v>325</v>
      </c>
      <c r="G60" s="5" t="s">
        <v>701</v>
      </c>
      <c r="H60" s="3" t="s">
        <v>569</v>
      </c>
      <c r="I60" s="3" t="s">
        <v>704</v>
      </c>
      <c r="J60" s="3" t="s">
        <v>395</v>
      </c>
      <c r="K60" s="5">
        <v>1000</v>
      </c>
    </row>
    <row r="61" spans="1:11" x14ac:dyDescent="0.25">
      <c r="A61" s="9" t="s">
        <v>160</v>
      </c>
      <c r="B61" s="5" t="s">
        <v>65</v>
      </c>
      <c r="C61" s="5" t="s">
        <v>701</v>
      </c>
      <c r="D61" s="3" t="s">
        <v>326</v>
      </c>
      <c r="E61" s="3" t="s">
        <v>704</v>
      </c>
      <c r="F61" s="3" t="s">
        <v>326</v>
      </c>
      <c r="G61" s="5" t="s">
        <v>701</v>
      </c>
      <c r="H61" s="3" t="s">
        <v>570</v>
      </c>
      <c r="I61" s="3" t="s">
        <v>704</v>
      </c>
      <c r="J61" s="3" t="s">
        <v>396</v>
      </c>
      <c r="K61" s="5">
        <v>1000</v>
      </c>
    </row>
    <row r="62" spans="1:11" x14ac:dyDescent="0.25">
      <c r="A62" s="9" t="s">
        <v>161</v>
      </c>
      <c r="B62" s="5" t="s">
        <v>66</v>
      </c>
      <c r="C62" s="5" t="s">
        <v>701</v>
      </c>
      <c r="D62" s="3" t="s">
        <v>327</v>
      </c>
      <c r="E62" s="3" t="s">
        <v>704</v>
      </c>
      <c r="F62" s="3" t="s">
        <v>327</v>
      </c>
      <c r="G62" s="5" t="s">
        <v>701</v>
      </c>
      <c r="H62" s="3" t="s">
        <v>326</v>
      </c>
      <c r="I62" s="3" t="s">
        <v>704</v>
      </c>
      <c r="J62" s="3" t="s">
        <v>397</v>
      </c>
      <c r="K62" s="5">
        <v>1000</v>
      </c>
    </row>
    <row r="63" spans="1:11" x14ac:dyDescent="0.25">
      <c r="A63" s="9" t="s">
        <v>162</v>
      </c>
      <c r="B63" s="5" t="s">
        <v>67</v>
      </c>
      <c r="C63" s="5" t="s">
        <v>701</v>
      </c>
      <c r="D63" s="3" t="s">
        <v>328</v>
      </c>
      <c r="E63" s="3" t="s">
        <v>704</v>
      </c>
      <c r="F63" s="3" t="s">
        <v>328</v>
      </c>
      <c r="G63" s="5" t="s">
        <v>701</v>
      </c>
      <c r="H63" s="3" t="s">
        <v>571</v>
      </c>
      <c r="I63" s="3" t="s">
        <v>704</v>
      </c>
      <c r="J63" s="3" t="s">
        <v>398</v>
      </c>
      <c r="K63" s="5">
        <v>1000</v>
      </c>
    </row>
    <row r="64" spans="1:11" x14ac:dyDescent="0.25">
      <c r="A64" s="9" t="s">
        <v>163</v>
      </c>
      <c r="B64" s="5" t="s">
        <v>68</v>
      </c>
      <c r="C64" s="5" t="s">
        <v>701</v>
      </c>
      <c r="D64" s="3" t="s">
        <v>329</v>
      </c>
      <c r="E64" s="3" t="s">
        <v>704</v>
      </c>
      <c r="F64" s="3" t="s">
        <v>329</v>
      </c>
      <c r="G64" s="5" t="s">
        <v>701</v>
      </c>
      <c r="H64" s="3" t="s">
        <v>572</v>
      </c>
      <c r="I64" s="3" t="s">
        <v>704</v>
      </c>
      <c r="J64" s="3" t="s">
        <v>399</v>
      </c>
      <c r="K64" s="5">
        <v>1000</v>
      </c>
    </row>
    <row r="65" spans="1:11" x14ac:dyDescent="0.25">
      <c r="A65" s="9" t="s">
        <v>164</v>
      </c>
      <c r="B65" s="5" t="s">
        <v>69</v>
      </c>
      <c r="C65" s="5" t="s">
        <v>701</v>
      </c>
      <c r="D65" s="3" t="s">
        <v>330</v>
      </c>
      <c r="E65" s="3" t="s">
        <v>704</v>
      </c>
      <c r="F65" s="3" t="s">
        <v>330</v>
      </c>
      <c r="G65" s="5" t="s">
        <v>701</v>
      </c>
      <c r="H65" s="3" t="s">
        <v>573</v>
      </c>
      <c r="I65" s="3" t="s">
        <v>704</v>
      </c>
      <c r="J65" s="3" t="s">
        <v>400</v>
      </c>
      <c r="K65" s="5">
        <v>1000</v>
      </c>
    </row>
    <row r="66" spans="1:11" x14ac:dyDescent="0.25">
      <c r="A66" s="9" t="s">
        <v>165</v>
      </c>
      <c r="B66" s="5" t="s">
        <v>70</v>
      </c>
      <c r="C66" s="5" t="s">
        <v>701</v>
      </c>
      <c r="D66" s="3" t="s">
        <v>331</v>
      </c>
      <c r="E66" s="3" t="s">
        <v>704</v>
      </c>
      <c r="F66" s="3" t="s">
        <v>331</v>
      </c>
      <c r="G66" s="5" t="s">
        <v>701</v>
      </c>
      <c r="H66" s="3" t="s">
        <v>574</v>
      </c>
      <c r="I66" s="3" t="s">
        <v>704</v>
      </c>
      <c r="J66" s="3" t="s">
        <v>401</v>
      </c>
      <c r="K66" s="5">
        <v>1000</v>
      </c>
    </row>
    <row r="67" spans="1:11" x14ac:dyDescent="0.25">
      <c r="A67" s="9" t="s">
        <v>166</v>
      </c>
      <c r="B67" s="5" t="s">
        <v>71</v>
      </c>
      <c r="C67" s="5" t="s">
        <v>701</v>
      </c>
      <c r="D67" s="3" t="s">
        <v>332</v>
      </c>
      <c r="E67" s="3" t="s">
        <v>704</v>
      </c>
      <c r="F67" s="3" t="s">
        <v>332</v>
      </c>
      <c r="G67" s="5" t="s">
        <v>701</v>
      </c>
      <c r="H67" s="3" t="s">
        <v>575</v>
      </c>
      <c r="I67" s="3" t="s">
        <v>704</v>
      </c>
      <c r="J67" s="3" t="s">
        <v>402</v>
      </c>
      <c r="K67" s="5">
        <v>1000</v>
      </c>
    </row>
    <row r="68" spans="1:11" x14ac:dyDescent="0.25">
      <c r="A68" s="9" t="s">
        <v>167</v>
      </c>
      <c r="B68" s="5" t="s">
        <v>72</v>
      </c>
      <c r="C68" s="5" t="s">
        <v>701</v>
      </c>
      <c r="D68" s="3" t="s">
        <v>333</v>
      </c>
      <c r="E68" s="3" t="s">
        <v>704</v>
      </c>
      <c r="F68" s="3" t="s">
        <v>333</v>
      </c>
      <c r="G68" s="5" t="s">
        <v>701</v>
      </c>
      <c r="H68" s="3" t="s">
        <v>576</v>
      </c>
      <c r="I68" s="3" t="s">
        <v>704</v>
      </c>
      <c r="J68" s="3" t="s">
        <v>403</v>
      </c>
      <c r="K68" s="5">
        <v>1000</v>
      </c>
    </row>
    <row r="69" spans="1:11" x14ac:dyDescent="0.25">
      <c r="A69" s="9" t="s">
        <v>168</v>
      </c>
      <c r="B69" s="5" t="s">
        <v>73</v>
      </c>
      <c r="C69" s="5" t="s">
        <v>701</v>
      </c>
      <c r="D69" s="3" t="s">
        <v>334</v>
      </c>
      <c r="E69" s="3" t="s">
        <v>704</v>
      </c>
      <c r="F69" s="3" t="s">
        <v>334</v>
      </c>
      <c r="G69" s="5" t="s">
        <v>701</v>
      </c>
      <c r="H69" s="3" t="s">
        <v>577</v>
      </c>
      <c r="I69" s="3" t="s">
        <v>704</v>
      </c>
      <c r="J69" s="3" t="s">
        <v>404</v>
      </c>
      <c r="K69" s="5">
        <v>1000</v>
      </c>
    </row>
    <row r="70" spans="1:11" x14ac:dyDescent="0.25">
      <c r="A70" s="9" t="s">
        <v>169</v>
      </c>
      <c r="B70" s="5" t="s">
        <v>74</v>
      </c>
      <c r="C70" s="5" t="s">
        <v>701</v>
      </c>
      <c r="D70" s="3" t="s">
        <v>335</v>
      </c>
      <c r="E70" s="3" t="s">
        <v>704</v>
      </c>
      <c r="F70" s="3" t="s">
        <v>335</v>
      </c>
      <c r="G70" s="5" t="s">
        <v>701</v>
      </c>
      <c r="H70" s="3" t="s">
        <v>334</v>
      </c>
      <c r="I70" s="3" t="s">
        <v>704</v>
      </c>
      <c r="J70" s="3" t="s">
        <v>405</v>
      </c>
      <c r="K70" s="5">
        <v>1000</v>
      </c>
    </row>
    <row r="71" spans="1:11" x14ac:dyDescent="0.25">
      <c r="A71" s="9" t="s">
        <v>170</v>
      </c>
      <c r="B71" s="5" t="s">
        <v>75</v>
      </c>
      <c r="C71" s="5" t="s">
        <v>701</v>
      </c>
      <c r="D71" s="3" t="s">
        <v>336</v>
      </c>
      <c r="E71" s="3" t="s">
        <v>704</v>
      </c>
      <c r="F71" s="3" t="s">
        <v>336</v>
      </c>
      <c r="G71" s="5" t="s">
        <v>701</v>
      </c>
      <c r="H71" s="3" t="s">
        <v>578</v>
      </c>
      <c r="I71" s="3" t="s">
        <v>704</v>
      </c>
      <c r="J71" s="3" t="s">
        <v>406</v>
      </c>
      <c r="K71" s="5">
        <v>1000</v>
      </c>
    </row>
    <row r="72" spans="1:11" x14ac:dyDescent="0.25">
      <c r="A72" s="9" t="s">
        <v>171</v>
      </c>
      <c r="B72" s="5" t="s">
        <v>76</v>
      </c>
      <c r="C72" s="5" t="s">
        <v>701</v>
      </c>
      <c r="D72" s="3" t="s">
        <v>337</v>
      </c>
      <c r="E72" s="3" t="s">
        <v>704</v>
      </c>
      <c r="F72" s="3" t="s">
        <v>337</v>
      </c>
      <c r="G72" s="5" t="s">
        <v>701</v>
      </c>
      <c r="H72" s="3" t="s">
        <v>579</v>
      </c>
      <c r="I72" s="3" t="s">
        <v>704</v>
      </c>
      <c r="J72" s="3" t="s">
        <v>407</v>
      </c>
      <c r="K72" s="5">
        <v>1000</v>
      </c>
    </row>
    <row r="73" spans="1:11" x14ac:dyDescent="0.25">
      <c r="A73" s="9" t="s">
        <v>172</v>
      </c>
      <c r="B73" s="5" t="s">
        <v>77</v>
      </c>
      <c r="C73" s="5" t="s">
        <v>701</v>
      </c>
      <c r="D73" s="3" t="s">
        <v>338</v>
      </c>
      <c r="E73" s="3" t="s">
        <v>704</v>
      </c>
      <c r="F73" s="3" t="s">
        <v>338</v>
      </c>
      <c r="G73" s="5" t="s">
        <v>701</v>
      </c>
      <c r="H73" s="3" t="s">
        <v>580</v>
      </c>
      <c r="I73" s="3" t="s">
        <v>704</v>
      </c>
      <c r="J73" s="3" t="s">
        <v>408</v>
      </c>
      <c r="K73" s="5">
        <v>1000</v>
      </c>
    </row>
    <row r="74" spans="1:11" x14ac:dyDescent="0.25">
      <c r="A74" s="9" t="s">
        <v>173</v>
      </c>
      <c r="B74" s="5" t="s">
        <v>78</v>
      </c>
      <c r="C74" s="5" t="s">
        <v>701</v>
      </c>
      <c r="D74" s="3" t="s">
        <v>339</v>
      </c>
      <c r="E74" s="3" t="s">
        <v>704</v>
      </c>
      <c r="F74" s="3" t="s">
        <v>339</v>
      </c>
      <c r="G74" s="5" t="s">
        <v>701</v>
      </c>
      <c r="H74" s="3" t="s">
        <v>581</v>
      </c>
      <c r="I74" s="3" t="s">
        <v>704</v>
      </c>
      <c r="J74" s="3" t="s">
        <v>409</v>
      </c>
      <c r="K74" s="5">
        <v>1000</v>
      </c>
    </row>
    <row r="75" spans="1:11" x14ac:dyDescent="0.25">
      <c r="A75" s="9" t="s">
        <v>174</v>
      </c>
      <c r="B75" s="5" t="s">
        <v>79</v>
      </c>
      <c r="C75" s="5" t="s">
        <v>701</v>
      </c>
      <c r="D75" s="3" t="s">
        <v>340</v>
      </c>
      <c r="E75" s="3" t="s">
        <v>704</v>
      </c>
      <c r="F75" s="3" t="s">
        <v>340</v>
      </c>
      <c r="G75" s="5" t="s">
        <v>701</v>
      </c>
      <c r="H75" s="3" t="s">
        <v>582</v>
      </c>
      <c r="I75" s="3" t="s">
        <v>704</v>
      </c>
      <c r="J75" s="3" t="s">
        <v>410</v>
      </c>
      <c r="K75" s="5">
        <v>1000</v>
      </c>
    </row>
    <row r="76" spans="1:11" x14ac:dyDescent="0.25">
      <c r="A76" s="9" t="s">
        <v>175</v>
      </c>
      <c r="B76" s="5" t="s">
        <v>80</v>
      </c>
      <c r="C76" s="5" t="s">
        <v>701</v>
      </c>
      <c r="D76" s="3" t="s">
        <v>341</v>
      </c>
      <c r="E76" s="3" t="s">
        <v>704</v>
      </c>
      <c r="F76" s="3" t="s">
        <v>341</v>
      </c>
      <c r="G76" s="5" t="s">
        <v>701</v>
      </c>
      <c r="H76" s="3" t="s">
        <v>583</v>
      </c>
      <c r="I76" s="3" t="s">
        <v>704</v>
      </c>
      <c r="J76" s="3" t="s">
        <v>411</v>
      </c>
      <c r="K76" s="5">
        <v>1000</v>
      </c>
    </row>
    <row r="77" spans="1:11" x14ac:dyDescent="0.25">
      <c r="A77" s="9" t="s">
        <v>176</v>
      </c>
      <c r="B77" s="5" t="s">
        <v>81</v>
      </c>
      <c r="C77" s="5" t="s">
        <v>701</v>
      </c>
      <c r="D77" s="3" t="s">
        <v>342</v>
      </c>
      <c r="E77" s="3" t="s">
        <v>704</v>
      </c>
      <c r="F77" s="3" t="s">
        <v>342</v>
      </c>
      <c r="G77" s="5" t="s">
        <v>701</v>
      </c>
      <c r="H77" s="3" t="s">
        <v>584</v>
      </c>
      <c r="I77" s="3" t="s">
        <v>704</v>
      </c>
      <c r="J77" s="3" t="s">
        <v>412</v>
      </c>
      <c r="K77" s="5">
        <v>1000</v>
      </c>
    </row>
    <row r="78" spans="1:11" x14ac:dyDescent="0.25">
      <c r="A78" s="9" t="s">
        <v>177</v>
      </c>
      <c r="B78" s="5" t="s">
        <v>82</v>
      </c>
      <c r="C78" s="5" t="s">
        <v>701</v>
      </c>
      <c r="D78" s="3" t="s">
        <v>343</v>
      </c>
      <c r="E78" s="3" t="s">
        <v>704</v>
      </c>
      <c r="F78" s="3" t="s">
        <v>343</v>
      </c>
      <c r="G78" s="5" t="s">
        <v>701</v>
      </c>
      <c r="H78" s="3" t="s">
        <v>342</v>
      </c>
      <c r="I78" s="3" t="s">
        <v>704</v>
      </c>
      <c r="J78" s="3" t="s">
        <v>413</v>
      </c>
      <c r="K78" s="5">
        <v>1000</v>
      </c>
    </row>
    <row r="79" spans="1:11" x14ac:dyDescent="0.25">
      <c r="A79" s="9" t="s">
        <v>178</v>
      </c>
      <c r="B79" s="5" t="s">
        <v>83</v>
      </c>
      <c r="C79" s="5" t="s">
        <v>701</v>
      </c>
      <c r="D79" s="3" t="s">
        <v>344</v>
      </c>
      <c r="E79" s="3" t="s">
        <v>704</v>
      </c>
      <c r="F79" s="3" t="s">
        <v>344</v>
      </c>
      <c r="G79" s="5" t="s">
        <v>701</v>
      </c>
      <c r="H79" s="3" t="s">
        <v>585</v>
      </c>
      <c r="I79" s="3" t="s">
        <v>704</v>
      </c>
      <c r="J79" s="3" t="s">
        <v>414</v>
      </c>
      <c r="K79" s="5">
        <v>1000</v>
      </c>
    </row>
    <row r="80" spans="1:11" x14ac:dyDescent="0.25">
      <c r="A80" s="9" t="s">
        <v>179</v>
      </c>
      <c r="B80" s="5" t="s">
        <v>84</v>
      </c>
      <c r="C80" s="5" t="s">
        <v>701</v>
      </c>
      <c r="D80" s="3" t="s">
        <v>345</v>
      </c>
      <c r="E80" s="3" t="s">
        <v>704</v>
      </c>
      <c r="F80" s="3" t="s">
        <v>345</v>
      </c>
      <c r="G80" s="5" t="s">
        <v>701</v>
      </c>
      <c r="H80" s="3" t="s">
        <v>586</v>
      </c>
      <c r="I80" s="3" t="s">
        <v>704</v>
      </c>
      <c r="J80" s="3" t="s">
        <v>415</v>
      </c>
      <c r="K80" s="5">
        <v>1000</v>
      </c>
    </row>
    <row r="81" spans="1:11" x14ac:dyDescent="0.25">
      <c r="A81" s="9" t="s">
        <v>180</v>
      </c>
      <c r="B81" s="5" t="s">
        <v>85</v>
      </c>
      <c r="C81" s="5" t="s">
        <v>701</v>
      </c>
      <c r="D81" s="3" t="s">
        <v>346</v>
      </c>
      <c r="E81" s="3" t="s">
        <v>704</v>
      </c>
      <c r="F81" s="3" t="s">
        <v>346</v>
      </c>
      <c r="G81" s="5" t="s">
        <v>701</v>
      </c>
      <c r="H81" s="3" t="s">
        <v>587</v>
      </c>
      <c r="I81" s="3" t="s">
        <v>704</v>
      </c>
      <c r="J81" s="3" t="s">
        <v>416</v>
      </c>
      <c r="K81" s="5">
        <v>1000</v>
      </c>
    </row>
    <row r="82" spans="1:11" x14ac:dyDescent="0.25">
      <c r="A82" s="9" t="s">
        <v>181</v>
      </c>
      <c r="B82" s="5" t="s">
        <v>86</v>
      </c>
      <c r="C82" s="5" t="s">
        <v>701</v>
      </c>
      <c r="D82" s="3" t="s">
        <v>347</v>
      </c>
      <c r="E82" s="3" t="s">
        <v>704</v>
      </c>
      <c r="F82" s="3" t="s">
        <v>347</v>
      </c>
      <c r="G82" s="5" t="s">
        <v>701</v>
      </c>
      <c r="H82" s="3" t="s">
        <v>588</v>
      </c>
      <c r="I82" s="3" t="s">
        <v>704</v>
      </c>
      <c r="J82" s="3" t="s">
        <v>417</v>
      </c>
      <c r="K82" s="5">
        <v>1000</v>
      </c>
    </row>
    <row r="83" spans="1:11" x14ac:dyDescent="0.25">
      <c r="A83" s="9" t="s">
        <v>182</v>
      </c>
      <c r="B83" s="5" t="s">
        <v>87</v>
      </c>
      <c r="C83" s="5" t="s">
        <v>701</v>
      </c>
      <c r="D83" s="3" t="s">
        <v>348</v>
      </c>
      <c r="E83" s="3" t="s">
        <v>704</v>
      </c>
      <c r="F83" s="3" t="s">
        <v>348</v>
      </c>
      <c r="G83" s="5" t="s">
        <v>701</v>
      </c>
      <c r="H83" s="3" t="s">
        <v>589</v>
      </c>
      <c r="I83" s="3" t="s">
        <v>704</v>
      </c>
      <c r="J83" s="3" t="s">
        <v>418</v>
      </c>
      <c r="K83" s="5">
        <v>1000</v>
      </c>
    </row>
    <row r="84" spans="1:11" x14ac:dyDescent="0.25">
      <c r="A84" s="9" t="s">
        <v>183</v>
      </c>
      <c r="B84" s="5" t="s">
        <v>88</v>
      </c>
      <c r="C84" s="5" t="s">
        <v>701</v>
      </c>
      <c r="D84" s="3" t="s">
        <v>349</v>
      </c>
      <c r="E84" s="3" t="s">
        <v>704</v>
      </c>
      <c r="F84" s="3" t="s">
        <v>349</v>
      </c>
      <c r="G84" s="5" t="s">
        <v>701</v>
      </c>
      <c r="H84" s="3" t="s">
        <v>590</v>
      </c>
      <c r="I84" s="3" t="s">
        <v>704</v>
      </c>
      <c r="J84" s="3" t="s">
        <v>419</v>
      </c>
      <c r="K84" s="5">
        <v>1000</v>
      </c>
    </row>
    <row r="85" spans="1:11" x14ac:dyDescent="0.25">
      <c r="A85" s="9" t="s">
        <v>184</v>
      </c>
      <c r="B85" s="5" t="s">
        <v>89</v>
      </c>
      <c r="C85" s="5" t="s">
        <v>701</v>
      </c>
      <c r="D85" s="3" t="s">
        <v>350</v>
      </c>
      <c r="E85" s="3" t="s">
        <v>704</v>
      </c>
      <c r="F85" s="3" t="s">
        <v>350</v>
      </c>
      <c r="G85" s="5" t="s">
        <v>701</v>
      </c>
      <c r="H85" s="3" t="s">
        <v>591</v>
      </c>
      <c r="I85" s="3" t="s">
        <v>704</v>
      </c>
      <c r="J85" s="3" t="s">
        <v>420</v>
      </c>
      <c r="K85" s="5">
        <v>1000</v>
      </c>
    </row>
    <row r="86" spans="1:11" x14ac:dyDescent="0.25">
      <c r="A86" s="9" t="s">
        <v>185</v>
      </c>
      <c r="B86" s="5" t="s">
        <v>90</v>
      </c>
      <c r="C86" s="5" t="s">
        <v>701</v>
      </c>
      <c r="D86" s="3" t="s">
        <v>351</v>
      </c>
      <c r="E86" s="3" t="s">
        <v>704</v>
      </c>
      <c r="F86" s="3" t="s">
        <v>351</v>
      </c>
      <c r="G86" s="5" t="s">
        <v>701</v>
      </c>
      <c r="H86" s="3" t="s">
        <v>350</v>
      </c>
      <c r="I86" s="3" t="s">
        <v>704</v>
      </c>
      <c r="J86" s="3" t="s">
        <v>421</v>
      </c>
      <c r="K86" s="5">
        <v>1000</v>
      </c>
    </row>
    <row r="87" spans="1:11" x14ac:dyDescent="0.25">
      <c r="A87" s="9" t="s">
        <v>186</v>
      </c>
      <c r="B87" s="5" t="s">
        <v>91</v>
      </c>
      <c r="C87" s="5" t="s">
        <v>701</v>
      </c>
      <c r="D87" s="3" t="s">
        <v>352</v>
      </c>
      <c r="E87" s="3" t="s">
        <v>704</v>
      </c>
      <c r="F87" s="3" t="s">
        <v>352</v>
      </c>
      <c r="G87" s="5" t="s">
        <v>701</v>
      </c>
      <c r="H87" s="3" t="s">
        <v>592</v>
      </c>
      <c r="I87" s="3" t="s">
        <v>704</v>
      </c>
      <c r="J87" s="3" t="s">
        <v>422</v>
      </c>
      <c r="K87" s="5">
        <v>1000</v>
      </c>
    </row>
    <row r="88" spans="1:11" x14ac:dyDescent="0.25">
      <c r="A88" s="9" t="s">
        <v>187</v>
      </c>
      <c r="B88" s="5" t="s">
        <v>92</v>
      </c>
      <c r="C88" s="5" t="s">
        <v>701</v>
      </c>
      <c r="D88" s="3" t="s">
        <v>353</v>
      </c>
      <c r="E88" s="3" t="s">
        <v>704</v>
      </c>
      <c r="F88" s="3" t="s">
        <v>353</v>
      </c>
      <c r="G88" s="5" t="s">
        <v>701</v>
      </c>
      <c r="H88" s="3" t="s">
        <v>593</v>
      </c>
      <c r="I88" s="3" t="s">
        <v>704</v>
      </c>
      <c r="J88" s="3" t="s">
        <v>423</v>
      </c>
      <c r="K88" s="5">
        <v>1000</v>
      </c>
    </row>
    <row r="89" spans="1:11" x14ac:dyDescent="0.25">
      <c r="A89" s="9" t="s">
        <v>188</v>
      </c>
      <c r="B89" s="5" t="s">
        <v>93</v>
      </c>
      <c r="C89" s="5" t="s">
        <v>701</v>
      </c>
      <c r="D89" s="3" t="s">
        <v>354</v>
      </c>
      <c r="E89" s="3" t="s">
        <v>704</v>
      </c>
      <c r="F89" s="3" t="s">
        <v>354</v>
      </c>
      <c r="G89" s="5" t="s">
        <v>701</v>
      </c>
      <c r="H89" s="3" t="s">
        <v>594</v>
      </c>
      <c r="I89" s="3" t="s">
        <v>704</v>
      </c>
      <c r="J89" s="3" t="s">
        <v>424</v>
      </c>
      <c r="K89" s="5">
        <v>1000</v>
      </c>
    </row>
    <row r="90" spans="1:11" x14ac:dyDescent="0.25">
      <c r="A90" s="9" t="s">
        <v>189</v>
      </c>
      <c r="B90" s="5" t="s">
        <v>94</v>
      </c>
      <c r="C90" s="5" t="s">
        <v>701</v>
      </c>
      <c r="D90" s="3" t="s">
        <v>355</v>
      </c>
      <c r="E90" s="3" t="s">
        <v>704</v>
      </c>
      <c r="F90" s="3" t="s">
        <v>355</v>
      </c>
      <c r="G90" s="5" t="s">
        <v>701</v>
      </c>
      <c r="H90" s="3" t="s">
        <v>595</v>
      </c>
      <c r="I90" s="3" t="s">
        <v>704</v>
      </c>
      <c r="J90" s="3" t="s">
        <v>425</v>
      </c>
      <c r="K90" s="5">
        <v>1000</v>
      </c>
    </row>
    <row r="91" spans="1:11" x14ac:dyDescent="0.25">
      <c r="A91" s="9" t="s">
        <v>190</v>
      </c>
      <c r="B91" s="5" t="s">
        <v>95</v>
      </c>
      <c r="C91" s="5" t="s">
        <v>701</v>
      </c>
      <c r="D91" s="3" t="s">
        <v>356</v>
      </c>
      <c r="E91" s="3" t="s">
        <v>704</v>
      </c>
      <c r="F91" s="3" t="s">
        <v>356</v>
      </c>
      <c r="G91" s="5" t="s">
        <v>701</v>
      </c>
      <c r="H91" s="3" t="s">
        <v>596</v>
      </c>
      <c r="I91" s="3" t="s">
        <v>704</v>
      </c>
      <c r="J91" s="3" t="s">
        <v>426</v>
      </c>
      <c r="K91" s="5">
        <v>1000</v>
      </c>
    </row>
    <row r="92" spans="1:11" x14ac:dyDescent="0.25">
      <c r="A92" s="9" t="s">
        <v>191</v>
      </c>
      <c r="B92" s="5" t="s">
        <v>96</v>
      </c>
      <c r="C92" s="5" t="s">
        <v>701</v>
      </c>
      <c r="D92" s="3" t="s">
        <v>357</v>
      </c>
      <c r="E92" s="3" t="s">
        <v>704</v>
      </c>
      <c r="F92" s="3" t="s">
        <v>357</v>
      </c>
      <c r="G92" s="5" t="s">
        <v>701</v>
      </c>
      <c r="H92" s="3" t="s">
        <v>597</v>
      </c>
      <c r="I92" s="3" t="s">
        <v>704</v>
      </c>
      <c r="J92" s="3" t="s">
        <v>427</v>
      </c>
      <c r="K92" s="5">
        <v>1000</v>
      </c>
    </row>
    <row r="93" spans="1:11" x14ac:dyDescent="0.25">
      <c r="A93" s="9" t="s">
        <v>192</v>
      </c>
      <c r="B93" s="5" t="s">
        <v>97</v>
      </c>
      <c r="C93" s="5" t="s">
        <v>701</v>
      </c>
      <c r="D93" s="3" t="s">
        <v>358</v>
      </c>
      <c r="E93" s="3" t="s">
        <v>704</v>
      </c>
      <c r="F93" s="3" t="s">
        <v>358</v>
      </c>
      <c r="G93" s="5" t="s">
        <v>701</v>
      </c>
      <c r="H93" s="3" t="s">
        <v>598</v>
      </c>
      <c r="I93" s="3" t="s">
        <v>704</v>
      </c>
      <c r="J93" s="3" t="s">
        <v>428</v>
      </c>
      <c r="K93" s="5">
        <v>1000</v>
      </c>
    </row>
    <row r="94" spans="1:11" x14ac:dyDescent="0.25">
      <c r="A94" s="9" t="s">
        <v>193</v>
      </c>
      <c r="B94" s="5" t="s">
        <v>98</v>
      </c>
      <c r="C94" s="5" t="s">
        <v>701</v>
      </c>
      <c r="D94" s="3" t="s">
        <v>359</v>
      </c>
      <c r="E94" s="3" t="s">
        <v>704</v>
      </c>
      <c r="F94" s="3" t="s">
        <v>359</v>
      </c>
      <c r="G94" s="5" t="s">
        <v>701</v>
      </c>
      <c r="H94" s="3" t="s">
        <v>358</v>
      </c>
      <c r="I94" s="3" t="s">
        <v>704</v>
      </c>
      <c r="J94" s="3" t="s">
        <v>429</v>
      </c>
      <c r="K94" s="5">
        <v>1000</v>
      </c>
    </row>
    <row r="95" spans="1:11" x14ac:dyDescent="0.25">
      <c r="A95" s="9" t="s">
        <v>194</v>
      </c>
      <c r="B95" s="5" t="s">
        <v>99</v>
      </c>
      <c r="C95" s="5" t="s">
        <v>701</v>
      </c>
      <c r="D95" s="3" t="s">
        <v>360</v>
      </c>
      <c r="E95" s="3" t="s">
        <v>704</v>
      </c>
      <c r="F95" s="3" t="s">
        <v>360</v>
      </c>
      <c r="G95" s="5" t="s">
        <v>701</v>
      </c>
      <c r="H95" s="3" t="s">
        <v>599</v>
      </c>
      <c r="I95" s="3" t="s">
        <v>704</v>
      </c>
      <c r="J95" s="3" t="s">
        <v>430</v>
      </c>
      <c r="K95" s="5">
        <v>1000</v>
      </c>
    </row>
    <row r="96" spans="1:11" x14ac:dyDescent="0.25">
      <c r="H96" s="3"/>
    </row>
    <row r="97" spans="8:8" x14ac:dyDescent="0.25">
      <c r="H97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4680A-13EA-49F0-BD59-FC5704DC2D29}">
  <dimension ref="A1:H53"/>
  <sheetViews>
    <sheetView workbookViewId="0">
      <selection activeCell="C5" sqref="C5"/>
    </sheetView>
  </sheetViews>
  <sheetFormatPr defaultColWidth="8.875" defaultRowHeight="15" x14ac:dyDescent="0.25"/>
  <cols>
    <col min="1" max="16" width="17.625" style="5" customWidth="1"/>
    <col min="17" max="16384" width="8.875" style="5"/>
  </cols>
  <sheetData>
    <row r="1" spans="1:8" s="22" customFormat="1" ht="40.15" customHeight="1" x14ac:dyDescent="0.25">
      <c r="A1" s="2" t="s">
        <v>608</v>
      </c>
      <c r="B1" s="2" t="s">
        <v>609</v>
      </c>
      <c r="C1" s="2" t="s">
        <v>707</v>
      </c>
      <c r="D1" s="6" t="s">
        <v>710</v>
      </c>
      <c r="E1" s="2" t="s">
        <v>708</v>
      </c>
      <c r="F1" s="2" t="s">
        <v>709</v>
      </c>
      <c r="G1" s="2" t="s">
        <v>708</v>
      </c>
      <c r="H1" s="2" t="s">
        <v>709</v>
      </c>
    </row>
    <row r="2" spans="1:8" x14ac:dyDescent="0.25">
      <c r="A2" s="10" t="s">
        <v>705</v>
      </c>
      <c r="B2" s="3" t="s">
        <v>195</v>
      </c>
      <c r="C2" s="23">
        <v>52</v>
      </c>
      <c r="D2" s="23">
        <f>C2-SUM(E2,G2)</f>
        <v>32</v>
      </c>
      <c r="E2" s="5">
        <v>10</v>
      </c>
      <c r="F2" s="24">
        <v>44689</v>
      </c>
      <c r="G2" s="5">
        <v>10</v>
      </c>
      <c r="H2" s="24">
        <v>44697</v>
      </c>
    </row>
    <row r="3" spans="1:8" x14ac:dyDescent="0.25">
      <c r="A3" s="3" t="s">
        <v>433</v>
      </c>
      <c r="B3" s="3" t="s">
        <v>196</v>
      </c>
      <c r="C3" s="23">
        <v>40.255998466459971</v>
      </c>
      <c r="D3" s="23">
        <f>C3-SUM(E3,G3)</f>
        <v>20.255998466459971</v>
      </c>
      <c r="E3" s="5">
        <v>10</v>
      </c>
      <c r="F3" s="24">
        <v>44689</v>
      </c>
      <c r="G3" s="5">
        <v>10</v>
      </c>
      <c r="H3" s="24">
        <v>44697</v>
      </c>
    </row>
    <row r="4" spans="1:8" x14ac:dyDescent="0.25">
      <c r="A4" s="3" t="s">
        <v>434</v>
      </c>
      <c r="B4" s="3" t="s">
        <v>197</v>
      </c>
      <c r="C4" s="23">
        <v>41.282775778911422</v>
      </c>
      <c r="D4" s="23">
        <f t="shared" ref="D4:D53" si="0">C4-SUM(E4,G4)</f>
        <v>21.282775778911422</v>
      </c>
      <c r="E4" s="5">
        <v>10</v>
      </c>
      <c r="F4" s="24">
        <v>44689</v>
      </c>
      <c r="G4" s="5">
        <v>10</v>
      </c>
      <c r="H4" s="24">
        <v>44697</v>
      </c>
    </row>
    <row r="5" spans="1:8" x14ac:dyDescent="0.25">
      <c r="A5" s="3" t="s">
        <v>435</v>
      </c>
      <c r="B5" s="3" t="s">
        <v>198</v>
      </c>
      <c r="C5" s="23">
        <v>38.55093150083313</v>
      </c>
      <c r="D5" s="23">
        <f t="shared" si="0"/>
        <v>18.55093150083313</v>
      </c>
      <c r="E5" s="5">
        <v>10</v>
      </c>
      <c r="F5" s="24">
        <v>44689</v>
      </c>
      <c r="G5" s="5">
        <v>10</v>
      </c>
      <c r="H5" s="24">
        <v>44697</v>
      </c>
    </row>
    <row r="6" spans="1:8" x14ac:dyDescent="0.25">
      <c r="A6" s="3" t="s">
        <v>436</v>
      </c>
      <c r="B6" s="3" t="s">
        <v>199</v>
      </c>
      <c r="C6" s="23">
        <v>36.330140170808455</v>
      </c>
      <c r="D6" s="23">
        <f t="shared" si="0"/>
        <v>16.330140170808455</v>
      </c>
      <c r="E6" s="5">
        <v>10</v>
      </c>
      <c r="F6" s="24">
        <v>44689</v>
      </c>
      <c r="G6" s="5">
        <v>10</v>
      </c>
      <c r="H6" s="24">
        <v>44697</v>
      </c>
    </row>
    <row r="7" spans="1:8" x14ac:dyDescent="0.25">
      <c r="A7" s="3" t="s">
        <v>437</v>
      </c>
      <c r="B7" s="3" t="s">
        <v>200</v>
      </c>
      <c r="C7" s="23">
        <v>38.171612493685451</v>
      </c>
      <c r="D7" s="23">
        <f t="shared" si="0"/>
        <v>18.171612493685451</v>
      </c>
      <c r="E7" s="5">
        <v>10</v>
      </c>
      <c r="F7" s="24">
        <v>44689</v>
      </c>
      <c r="G7" s="5">
        <v>10</v>
      </c>
      <c r="H7" s="24">
        <v>44697</v>
      </c>
    </row>
    <row r="8" spans="1:8" x14ac:dyDescent="0.25">
      <c r="A8" s="3" t="s">
        <v>438</v>
      </c>
      <c r="B8" s="3" t="s">
        <v>201</v>
      </c>
      <c r="C8" s="23">
        <v>33.247939666916416</v>
      </c>
      <c r="D8" s="23">
        <f t="shared" si="0"/>
        <v>13.247939666916416</v>
      </c>
      <c r="E8" s="5">
        <v>10</v>
      </c>
      <c r="F8" s="24">
        <v>44689</v>
      </c>
      <c r="G8" s="5">
        <v>10</v>
      </c>
      <c r="H8" s="24">
        <v>44697</v>
      </c>
    </row>
    <row r="9" spans="1:8" x14ac:dyDescent="0.25">
      <c r="A9" s="3" t="s">
        <v>439</v>
      </c>
      <c r="B9" s="3" t="s">
        <v>202</v>
      </c>
      <c r="C9" s="23">
        <v>34.398042370854306</v>
      </c>
      <c r="D9" s="23">
        <f t="shared" si="0"/>
        <v>14.398042370854306</v>
      </c>
      <c r="E9" s="5">
        <v>10</v>
      </c>
      <c r="F9" s="24">
        <v>44689</v>
      </c>
      <c r="G9" s="5">
        <v>10</v>
      </c>
      <c r="H9" s="24">
        <v>44697</v>
      </c>
    </row>
    <row r="10" spans="1:8" x14ac:dyDescent="0.25">
      <c r="A10" s="3" t="s">
        <v>440</v>
      </c>
      <c r="B10" s="3" t="s">
        <v>203</v>
      </c>
      <c r="C10" s="23">
        <v>32.706989654259999</v>
      </c>
      <c r="D10" s="23">
        <f t="shared" si="0"/>
        <v>12.706989654259999</v>
      </c>
      <c r="E10" s="5">
        <v>10</v>
      </c>
      <c r="F10" s="24">
        <v>44689</v>
      </c>
      <c r="G10" s="5">
        <v>10</v>
      </c>
      <c r="H10" s="24">
        <v>44697</v>
      </c>
    </row>
    <row r="11" spans="1:8" x14ac:dyDescent="0.25">
      <c r="A11" s="3" t="s">
        <v>441</v>
      </c>
      <c r="B11" s="3" t="s">
        <v>204</v>
      </c>
      <c r="C11" s="23">
        <v>39.402997842012127</v>
      </c>
      <c r="D11" s="23">
        <f t="shared" si="0"/>
        <v>19.402997842012127</v>
      </c>
      <c r="E11" s="5">
        <v>10</v>
      </c>
      <c r="F11" s="24">
        <v>44689</v>
      </c>
      <c r="G11" s="5">
        <v>10</v>
      </c>
      <c r="H11" s="24">
        <v>44697</v>
      </c>
    </row>
    <row r="12" spans="1:8" x14ac:dyDescent="0.25">
      <c r="A12" s="3" t="s">
        <v>442</v>
      </c>
      <c r="B12" s="3" t="s">
        <v>205</v>
      </c>
      <c r="C12" s="23">
        <v>37.017772656672221</v>
      </c>
      <c r="D12" s="23">
        <f t="shared" si="0"/>
        <v>17.017772656672221</v>
      </c>
      <c r="E12" s="5">
        <v>10</v>
      </c>
      <c r="F12" s="24">
        <v>44689</v>
      </c>
      <c r="G12" s="5">
        <v>10</v>
      </c>
      <c r="H12" s="24">
        <v>44697</v>
      </c>
    </row>
    <row r="13" spans="1:8" x14ac:dyDescent="0.25">
      <c r="A13" s="3" t="s">
        <v>443</v>
      </c>
      <c r="B13" s="3" t="s">
        <v>206</v>
      </c>
      <c r="C13" s="23">
        <v>37.513877072424471</v>
      </c>
      <c r="D13" s="23">
        <f t="shared" si="0"/>
        <v>17.513877072424471</v>
      </c>
      <c r="E13" s="5">
        <v>10</v>
      </c>
      <c r="F13" s="24">
        <v>44689</v>
      </c>
      <c r="G13" s="5">
        <v>10</v>
      </c>
      <c r="H13" s="24">
        <v>44697</v>
      </c>
    </row>
    <row r="14" spans="1:8" x14ac:dyDescent="0.25">
      <c r="A14" s="3" t="s">
        <v>444</v>
      </c>
      <c r="B14" s="3" t="s">
        <v>207</v>
      </c>
      <c r="C14" s="23">
        <v>38.604185647156818</v>
      </c>
      <c r="D14" s="23">
        <f t="shared" si="0"/>
        <v>18.604185647156818</v>
      </c>
      <c r="E14" s="5">
        <v>10</v>
      </c>
      <c r="F14" s="24">
        <v>44689</v>
      </c>
      <c r="G14" s="5">
        <v>10</v>
      </c>
      <c r="H14" s="24">
        <v>44697</v>
      </c>
    </row>
    <row r="15" spans="1:8" x14ac:dyDescent="0.25">
      <c r="A15" s="3" t="s">
        <v>445</v>
      </c>
      <c r="B15" s="3" t="s">
        <v>208</v>
      </c>
      <c r="C15" s="23">
        <v>36.560908138211104</v>
      </c>
      <c r="D15" s="23">
        <f t="shared" si="0"/>
        <v>16.560908138211104</v>
      </c>
      <c r="E15" s="5">
        <v>10</v>
      </c>
      <c r="F15" s="24">
        <v>44689</v>
      </c>
      <c r="G15" s="5">
        <v>10</v>
      </c>
      <c r="H15" s="24">
        <v>44697</v>
      </c>
    </row>
    <row r="16" spans="1:8" x14ac:dyDescent="0.25">
      <c r="A16" s="3" t="s">
        <v>446</v>
      </c>
      <c r="B16" s="3" t="s">
        <v>209</v>
      </c>
      <c r="C16" s="23">
        <v>33.724424134023096</v>
      </c>
      <c r="D16" s="23">
        <f t="shared" si="0"/>
        <v>13.724424134023096</v>
      </c>
      <c r="E16" s="5">
        <v>10</v>
      </c>
      <c r="F16" s="24">
        <v>44689</v>
      </c>
      <c r="G16" s="5">
        <v>10</v>
      </c>
      <c r="H16" s="24">
        <v>44697</v>
      </c>
    </row>
    <row r="17" spans="1:8" x14ac:dyDescent="0.25">
      <c r="A17" s="3" t="s">
        <v>447</v>
      </c>
      <c r="B17" s="3" t="s">
        <v>210</v>
      </c>
      <c r="C17" s="23">
        <v>31.349476064640385</v>
      </c>
      <c r="D17" s="23">
        <f t="shared" si="0"/>
        <v>11.349476064640385</v>
      </c>
      <c r="E17" s="5">
        <v>10</v>
      </c>
      <c r="F17" s="24">
        <v>44689</v>
      </c>
      <c r="G17" s="5">
        <v>10</v>
      </c>
      <c r="H17" s="24">
        <v>44697</v>
      </c>
    </row>
    <row r="18" spans="1:8" x14ac:dyDescent="0.25">
      <c r="A18" s="3" t="s">
        <v>448</v>
      </c>
      <c r="B18" s="3" t="s">
        <v>211</v>
      </c>
      <c r="C18" s="23">
        <v>37.46716290898263</v>
      </c>
      <c r="D18" s="23">
        <f t="shared" si="0"/>
        <v>17.46716290898263</v>
      </c>
      <c r="E18" s="5">
        <v>10</v>
      </c>
      <c r="F18" s="24">
        <v>44689</v>
      </c>
      <c r="G18" s="5">
        <v>10</v>
      </c>
      <c r="H18" s="24">
        <v>44697</v>
      </c>
    </row>
    <row r="19" spans="1:8" x14ac:dyDescent="0.25">
      <c r="A19" s="3" t="s">
        <v>449</v>
      </c>
      <c r="B19" s="3" t="s">
        <v>212</v>
      </c>
      <c r="C19" s="23">
        <v>38.716299639417208</v>
      </c>
      <c r="D19" s="23">
        <f t="shared" si="0"/>
        <v>18.716299639417208</v>
      </c>
      <c r="E19" s="5">
        <v>10</v>
      </c>
      <c r="F19" s="24">
        <v>44689</v>
      </c>
      <c r="G19" s="5">
        <v>10</v>
      </c>
      <c r="H19" s="24">
        <v>44697</v>
      </c>
    </row>
    <row r="20" spans="1:8" x14ac:dyDescent="0.25">
      <c r="A20" s="3" t="s">
        <v>450</v>
      </c>
      <c r="B20" s="3" t="s">
        <v>213</v>
      </c>
      <c r="C20" s="23">
        <v>37.317677585968774</v>
      </c>
      <c r="D20" s="23">
        <f t="shared" si="0"/>
        <v>17.317677585968774</v>
      </c>
      <c r="E20" s="5">
        <v>10</v>
      </c>
      <c r="F20" s="24">
        <v>44689</v>
      </c>
      <c r="G20" s="5">
        <v>10</v>
      </c>
      <c r="H20" s="24">
        <v>44697</v>
      </c>
    </row>
    <row r="21" spans="1:8" x14ac:dyDescent="0.25">
      <c r="A21" s="3" t="s">
        <v>451</v>
      </c>
      <c r="B21" s="3" t="s">
        <v>214</v>
      </c>
      <c r="C21" s="23">
        <v>37.774542104429891</v>
      </c>
      <c r="D21" s="23">
        <f t="shared" si="0"/>
        <v>17.774542104429891</v>
      </c>
      <c r="E21" s="5">
        <v>10</v>
      </c>
      <c r="F21" s="24">
        <v>44689</v>
      </c>
      <c r="G21" s="5">
        <v>10</v>
      </c>
      <c r="H21" s="24">
        <v>44697</v>
      </c>
    </row>
    <row r="22" spans="1:8" x14ac:dyDescent="0.25">
      <c r="A22" s="3" t="s">
        <v>452</v>
      </c>
      <c r="B22" s="3" t="s">
        <v>215</v>
      </c>
      <c r="C22" s="23">
        <v>37.451280093412407</v>
      </c>
      <c r="D22" s="23">
        <f t="shared" si="0"/>
        <v>17.451280093412407</v>
      </c>
      <c r="E22" s="5">
        <v>10</v>
      </c>
      <c r="F22" s="24">
        <v>44689</v>
      </c>
      <c r="G22" s="5">
        <v>10</v>
      </c>
      <c r="H22" s="24">
        <v>44697</v>
      </c>
    </row>
    <row r="23" spans="1:8" x14ac:dyDescent="0.25">
      <c r="A23" s="3" t="s">
        <v>453</v>
      </c>
      <c r="B23" s="3" t="s">
        <v>216</v>
      </c>
      <c r="C23" s="23">
        <v>35.312705691045373</v>
      </c>
      <c r="D23" s="23">
        <f t="shared" si="0"/>
        <v>15.312705691045373</v>
      </c>
      <c r="E23" s="5">
        <v>10</v>
      </c>
      <c r="F23" s="24">
        <v>44689</v>
      </c>
      <c r="G23" s="5">
        <v>10</v>
      </c>
      <c r="H23" s="24">
        <v>44697</v>
      </c>
    </row>
    <row r="24" spans="1:8" x14ac:dyDescent="0.25">
      <c r="A24" s="3" t="s">
        <v>454</v>
      </c>
      <c r="B24" s="3" t="s">
        <v>217</v>
      </c>
      <c r="C24" s="23">
        <v>32.899452007640349</v>
      </c>
      <c r="D24" s="23">
        <f t="shared" si="0"/>
        <v>12.899452007640349</v>
      </c>
      <c r="E24" s="5">
        <v>10</v>
      </c>
      <c r="F24" s="24">
        <v>44689</v>
      </c>
      <c r="G24" s="5">
        <v>10</v>
      </c>
      <c r="H24" s="24">
        <v>44697</v>
      </c>
    </row>
    <row r="25" spans="1:8" x14ac:dyDescent="0.25">
      <c r="A25" s="3" t="s">
        <v>455</v>
      </c>
      <c r="B25" s="3" t="s">
        <v>218</v>
      </c>
      <c r="C25" s="23">
        <v>32.697646821571631</v>
      </c>
      <c r="D25" s="23">
        <f t="shared" si="0"/>
        <v>12.697646821571631</v>
      </c>
      <c r="E25" s="5">
        <v>10</v>
      </c>
      <c r="F25" s="24">
        <v>44689</v>
      </c>
      <c r="G25" s="5">
        <v>10</v>
      </c>
      <c r="H25" s="24">
        <v>44697</v>
      </c>
    </row>
    <row r="26" spans="1:8" x14ac:dyDescent="0.25">
      <c r="A26" s="3" t="s">
        <v>456</v>
      </c>
      <c r="B26" s="3" t="s">
        <v>219</v>
      </c>
      <c r="C26" s="23">
        <v>36.94676712824063</v>
      </c>
      <c r="D26" s="23">
        <f t="shared" si="0"/>
        <v>16.94676712824063</v>
      </c>
      <c r="E26" s="5">
        <v>10</v>
      </c>
      <c r="F26" s="24">
        <v>44689</v>
      </c>
      <c r="G26" s="5">
        <v>10</v>
      </c>
      <c r="H26" s="24">
        <v>44697</v>
      </c>
    </row>
    <row r="27" spans="1:8" x14ac:dyDescent="0.25">
      <c r="A27" s="3" t="s">
        <v>457</v>
      </c>
      <c r="B27" s="3" t="s">
        <v>220</v>
      </c>
      <c r="C27" s="23">
        <v>38.330440649387683</v>
      </c>
      <c r="D27" s="23">
        <f t="shared" si="0"/>
        <v>18.330440649387683</v>
      </c>
      <c r="E27" s="5">
        <v>10</v>
      </c>
      <c r="F27" s="24">
        <v>44689</v>
      </c>
      <c r="G27" s="5">
        <v>10</v>
      </c>
      <c r="H27" s="24">
        <v>44697</v>
      </c>
    </row>
    <row r="28" spans="1:8" x14ac:dyDescent="0.25">
      <c r="A28" s="3" t="s">
        <v>458</v>
      </c>
      <c r="B28" s="3" t="s">
        <v>221</v>
      </c>
      <c r="C28" s="23">
        <v>37.406434496508247</v>
      </c>
      <c r="D28" s="23">
        <f t="shared" si="0"/>
        <v>17.406434496508247</v>
      </c>
      <c r="E28" s="5">
        <v>10</v>
      </c>
      <c r="F28" s="24">
        <v>44689</v>
      </c>
      <c r="G28" s="5">
        <v>10</v>
      </c>
      <c r="H28" s="24">
        <v>44697</v>
      </c>
    </row>
    <row r="29" spans="1:8" x14ac:dyDescent="0.25">
      <c r="A29" s="3" t="s">
        <v>459</v>
      </c>
      <c r="B29" s="3" t="s">
        <v>222</v>
      </c>
      <c r="C29" s="23">
        <v>37.904407478798177</v>
      </c>
      <c r="D29" s="23">
        <f t="shared" si="0"/>
        <v>17.904407478798177</v>
      </c>
      <c r="E29" s="5">
        <v>10</v>
      </c>
      <c r="F29" s="24">
        <v>44689</v>
      </c>
      <c r="G29" s="5">
        <v>10</v>
      </c>
      <c r="H29" s="24">
        <v>44697</v>
      </c>
    </row>
    <row r="30" spans="1:8" x14ac:dyDescent="0.25">
      <c r="A30" s="3" t="s">
        <v>460</v>
      </c>
      <c r="B30" s="3" t="s">
        <v>223</v>
      </c>
      <c r="C30" s="23">
        <v>37.389617397669198</v>
      </c>
      <c r="D30" s="23">
        <f t="shared" si="0"/>
        <v>17.389617397669198</v>
      </c>
      <c r="E30" s="5">
        <v>10</v>
      </c>
      <c r="F30" s="24">
        <v>44689</v>
      </c>
      <c r="G30" s="5">
        <v>10</v>
      </c>
      <c r="H30" s="24">
        <v>44697</v>
      </c>
    </row>
    <row r="31" spans="1:8" x14ac:dyDescent="0.25">
      <c r="A31" s="3" t="s">
        <v>461</v>
      </c>
      <c r="B31" s="3" t="s">
        <v>224</v>
      </c>
      <c r="C31" s="23">
        <v>35.393054052165311</v>
      </c>
      <c r="D31" s="23">
        <f t="shared" si="0"/>
        <v>15.393054052165311</v>
      </c>
      <c r="E31" s="5">
        <v>10</v>
      </c>
      <c r="F31" s="24">
        <v>44689</v>
      </c>
      <c r="G31" s="5">
        <v>10</v>
      </c>
      <c r="H31" s="24">
        <v>44697</v>
      </c>
    </row>
    <row r="32" spans="1:8" x14ac:dyDescent="0.25">
      <c r="A32" s="3" t="s">
        <v>462</v>
      </c>
      <c r="B32" s="3" t="s">
        <v>225</v>
      </c>
      <c r="C32" s="23">
        <v>32.143616843151527</v>
      </c>
      <c r="D32" s="23">
        <f t="shared" si="0"/>
        <v>12.143616843151527</v>
      </c>
      <c r="E32" s="5">
        <v>10</v>
      </c>
      <c r="F32" s="24">
        <v>44689</v>
      </c>
      <c r="G32" s="5">
        <v>10</v>
      </c>
      <c r="H32" s="24">
        <v>44697</v>
      </c>
    </row>
    <row r="33" spans="1:8" x14ac:dyDescent="0.25">
      <c r="A33" s="3" t="s">
        <v>463</v>
      </c>
      <c r="B33" s="3" t="s">
        <v>226</v>
      </c>
      <c r="C33" s="23">
        <v>30.943997125965289</v>
      </c>
      <c r="D33" s="23">
        <f t="shared" si="0"/>
        <v>10.943997125965289</v>
      </c>
      <c r="E33" s="5">
        <v>10</v>
      </c>
      <c r="F33" s="24">
        <v>44689</v>
      </c>
      <c r="G33" s="5">
        <v>10</v>
      </c>
      <c r="H33" s="24">
        <v>44697</v>
      </c>
    </row>
    <row r="34" spans="1:8" x14ac:dyDescent="0.25">
      <c r="A34" s="3" t="s">
        <v>464</v>
      </c>
      <c r="B34" s="3" t="s">
        <v>227</v>
      </c>
      <c r="C34" s="23">
        <v>36.624439400491987</v>
      </c>
      <c r="D34" s="23">
        <f t="shared" si="0"/>
        <v>16.624439400491987</v>
      </c>
      <c r="E34" s="5">
        <v>10</v>
      </c>
      <c r="F34" s="24">
        <v>44689</v>
      </c>
      <c r="G34" s="5">
        <v>10</v>
      </c>
      <c r="H34" s="24">
        <v>44697</v>
      </c>
    </row>
    <row r="35" spans="1:8" x14ac:dyDescent="0.25">
      <c r="A35" s="3" t="s">
        <v>465</v>
      </c>
      <c r="B35" s="3" t="s">
        <v>228</v>
      </c>
      <c r="C35" s="23">
        <v>34.156997287494463</v>
      </c>
      <c r="D35" s="23">
        <f t="shared" si="0"/>
        <v>14.156997287494463</v>
      </c>
      <c r="E35" s="5">
        <v>10</v>
      </c>
      <c r="F35" s="24">
        <v>44689</v>
      </c>
      <c r="G35" s="5">
        <v>10</v>
      </c>
      <c r="H35" s="24">
        <v>44697</v>
      </c>
    </row>
    <row r="36" spans="1:8" x14ac:dyDescent="0.25">
      <c r="A36" s="3" t="s">
        <v>466</v>
      </c>
      <c r="B36" s="3" t="s">
        <v>229</v>
      </c>
      <c r="C36" s="23">
        <v>35.641573401675856</v>
      </c>
      <c r="D36" s="23">
        <f t="shared" si="0"/>
        <v>15.641573401675856</v>
      </c>
      <c r="E36" s="5">
        <v>10</v>
      </c>
      <c r="F36" s="24">
        <v>44689</v>
      </c>
      <c r="G36" s="5">
        <v>10</v>
      </c>
      <c r="H36" s="24">
        <v>44697</v>
      </c>
    </row>
    <row r="37" spans="1:8" x14ac:dyDescent="0.25">
      <c r="A37" s="3" t="s">
        <v>467</v>
      </c>
      <c r="B37" s="3" t="s">
        <v>230</v>
      </c>
      <c r="C37" s="23">
        <v>38.795713717268328</v>
      </c>
      <c r="D37" s="23">
        <f t="shared" si="0"/>
        <v>18.795713717268328</v>
      </c>
      <c r="E37" s="5">
        <v>10</v>
      </c>
      <c r="F37" s="24">
        <v>44689</v>
      </c>
      <c r="G37" s="5">
        <v>10</v>
      </c>
      <c r="H37" s="24">
        <v>44697</v>
      </c>
    </row>
    <row r="38" spans="1:8" x14ac:dyDescent="0.25">
      <c r="A38" s="3" t="s">
        <v>468</v>
      </c>
      <c r="B38" s="3" t="s">
        <v>231</v>
      </c>
      <c r="C38" s="23">
        <v>33.916886487403438</v>
      </c>
      <c r="D38" s="23">
        <f t="shared" si="0"/>
        <v>13.916886487403438</v>
      </c>
      <c r="E38" s="5">
        <v>10</v>
      </c>
      <c r="F38" s="24">
        <v>44689</v>
      </c>
      <c r="G38" s="5">
        <v>10</v>
      </c>
      <c r="H38" s="24">
        <v>44697</v>
      </c>
    </row>
    <row r="39" spans="1:8" x14ac:dyDescent="0.25">
      <c r="A39" s="3" t="s">
        <v>469</v>
      </c>
      <c r="B39" s="3" t="s">
        <v>232</v>
      </c>
      <c r="C39" s="23">
        <v>34.14485160499958</v>
      </c>
      <c r="D39" s="23">
        <f t="shared" si="0"/>
        <v>14.14485160499958</v>
      </c>
      <c r="E39" s="5">
        <v>10</v>
      </c>
      <c r="F39" s="24">
        <v>44689</v>
      </c>
      <c r="G39" s="5">
        <v>10</v>
      </c>
      <c r="H39" s="24">
        <v>44697</v>
      </c>
    </row>
    <row r="40" spans="1:8" x14ac:dyDescent="0.25">
      <c r="A40" s="3" t="s">
        <v>470</v>
      </c>
      <c r="B40" s="3" t="s">
        <v>233</v>
      </c>
      <c r="C40" s="23">
        <v>32.362239128059279</v>
      </c>
      <c r="D40" s="23">
        <f t="shared" si="0"/>
        <v>12.362239128059279</v>
      </c>
      <c r="E40" s="5">
        <v>10</v>
      </c>
      <c r="F40" s="24">
        <v>44689</v>
      </c>
      <c r="G40" s="5">
        <v>10</v>
      </c>
      <c r="H40" s="24">
        <v>44697</v>
      </c>
    </row>
    <row r="41" spans="1:8" x14ac:dyDescent="0.25">
      <c r="A41" s="3" t="s">
        <v>471</v>
      </c>
      <c r="B41" s="3" t="s">
        <v>234</v>
      </c>
      <c r="C41" s="23">
        <v>28.429840849525924</v>
      </c>
      <c r="D41" s="23">
        <f t="shared" si="0"/>
        <v>8.4298408495259238</v>
      </c>
      <c r="E41" s="5">
        <v>10</v>
      </c>
      <c r="F41" s="24">
        <v>44689</v>
      </c>
      <c r="G41" s="5">
        <v>10</v>
      </c>
      <c r="H41" s="24">
        <v>44697</v>
      </c>
    </row>
    <row r="42" spans="1:8" x14ac:dyDescent="0.25">
      <c r="A42" s="3" t="s">
        <v>472</v>
      </c>
      <c r="B42" s="3" t="s">
        <v>235</v>
      </c>
      <c r="C42" s="23">
        <v>35.933069781552895</v>
      </c>
      <c r="D42" s="23">
        <f t="shared" si="0"/>
        <v>15.933069781552895</v>
      </c>
      <c r="E42" s="5">
        <v>10</v>
      </c>
      <c r="F42" s="24">
        <v>44689</v>
      </c>
      <c r="G42" s="5">
        <v>10</v>
      </c>
      <c r="H42" s="24">
        <v>44697</v>
      </c>
    </row>
    <row r="43" spans="1:8" x14ac:dyDescent="0.25">
      <c r="A43" s="3" t="s">
        <v>473</v>
      </c>
      <c r="B43" s="3" t="s">
        <v>236</v>
      </c>
      <c r="C43" s="23">
        <v>37.408303063045928</v>
      </c>
      <c r="D43" s="23">
        <f t="shared" si="0"/>
        <v>17.408303063045928</v>
      </c>
      <c r="E43" s="5">
        <v>10</v>
      </c>
      <c r="F43" s="24">
        <v>44689</v>
      </c>
      <c r="G43" s="5">
        <v>10</v>
      </c>
      <c r="H43" s="24">
        <v>44697</v>
      </c>
    </row>
    <row r="44" spans="1:8" x14ac:dyDescent="0.25">
      <c r="A44" s="3" t="s">
        <v>474</v>
      </c>
      <c r="B44" s="3" t="s">
        <v>237</v>
      </c>
      <c r="C44" s="23">
        <v>35.72939602894651</v>
      </c>
      <c r="D44" s="23">
        <f t="shared" si="0"/>
        <v>15.72939602894651</v>
      </c>
      <c r="E44" s="5">
        <v>10</v>
      </c>
      <c r="F44" s="24">
        <v>44689</v>
      </c>
      <c r="G44" s="5">
        <v>10</v>
      </c>
      <c r="H44" s="24">
        <v>44697</v>
      </c>
    </row>
    <row r="45" spans="1:8" x14ac:dyDescent="0.25">
      <c r="A45" s="3" t="s">
        <v>475</v>
      </c>
      <c r="B45" s="3" t="s">
        <v>238</v>
      </c>
      <c r="C45" s="23">
        <v>36.875761599809046</v>
      </c>
      <c r="D45" s="23">
        <f t="shared" si="0"/>
        <v>16.875761599809046</v>
      </c>
      <c r="E45" s="5">
        <v>10</v>
      </c>
      <c r="F45" s="24">
        <v>44689</v>
      </c>
      <c r="G45" s="5">
        <v>10</v>
      </c>
      <c r="H45" s="24">
        <v>44697</v>
      </c>
    </row>
    <row r="46" spans="1:8" x14ac:dyDescent="0.25">
      <c r="A46" s="3" t="s">
        <v>476</v>
      </c>
      <c r="B46" s="3" t="s">
        <v>239</v>
      </c>
      <c r="C46" s="23">
        <v>38.365009130334634</v>
      </c>
      <c r="D46" s="23">
        <f t="shared" si="0"/>
        <v>18.365009130334634</v>
      </c>
      <c r="E46" s="5">
        <v>10</v>
      </c>
      <c r="F46" s="24">
        <v>44689</v>
      </c>
      <c r="G46" s="5">
        <v>10</v>
      </c>
      <c r="H46" s="24">
        <v>44697</v>
      </c>
    </row>
    <row r="47" spans="1:8" x14ac:dyDescent="0.25">
      <c r="A47" s="3" t="s">
        <v>477</v>
      </c>
      <c r="B47" s="3" t="s">
        <v>240</v>
      </c>
      <c r="C47" s="23">
        <v>34.781098511077325</v>
      </c>
      <c r="D47" s="23">
        <f t="shared" si="0"/>
        <v>14.781098511077325</v>
      </c>
      <c r="E47" s="5">
        <v>10</v>
      </c>
      <c r="F47" s="24">
        <v>44689</v>
      </c>
      <c r="G47" s="5">
        <v>10</v>
      </c>
      <c r="H47" s="24">
        <v>44697</v>
      </c>
    </row>
    <row r="48" spans="1:8" x14ac:dyDescent="0.25">
      <c r="A48" s="3" t="s">
        <v>478</v>
      </c>
      <c r="B48" s="3" t="s">
        <v>241</v>
      </c>
      <c r="C48" s="23">
        <v>33.562793128514357</v>
      </c>
      <c r="D48" s="23">
        <f t="shared" si="0"/>
        <v>13.562793128514357</v>
      </c>
      <c r="E48" s="5">
        <v>10</v>
      </c>
      <c r="F48" s="24">
        <v>44689</v>
      </c>
      <c r="G48" s="5">
        <v>10</v>
      </c>
      <c r="H48" s="24">
        <v>44697</v>
      </c>
    </row>
    <row r="49" spans="1:8" x14ac:dyDescent="0.25">
      <c r="A49" s="3" t="s">
        <v>479</v>
      </c>
      <c r="B49" s="3" t="s">
        <v>242</v>
      </c>
      <c r="C49" s="23">
        <v>24.626373662091993</v>
      </c>
      <c r="D49" s="23">
        <f t="shared" si="0"/>
        <v>4.6263736620919929</v>
      </c>
      <c r="E49" s="5">
        <v>10</v>
      </c>
      <c r="F49" s="24">
        <v>44689</v>
      </c>
      <c r="G49" s="5">
        <v>10</v>
      </c>
      <c r="H49" s="24">
        <v>44697</v>
      </c>
    </row>
    <row r="50" spans="1:8" x14ac:dyDescent="0.25">
      <c r="A50" s="3" t="s">
        <v>480</v>
      </c>
      <c r="B50" s="1" t="s">
        <v>484</v>
      </c>
      <c r="C50" s="23">
        <v>29.894797015061755</v>
      </c>
      <c r="D50" s="23">
        <f t="shared" si="0"/>
        <v>9.894797015061755</v>
      </c>
      <c r="E50" s="5">
        <v>10</v>
      </c>
      <c r="F50" s="24">
        <v>44689</v>
      </c>
      <c r="G50" s="5">
        <v>10</v>
      </c>
      <c r="H50" s="24">
        <v>44697</v>
      </c>
    </row>
    <row r="51" spans="1:8" x14ac:dyDescent="0.25">
      <c r="A51" s="3" t="s">
        <v>481</v>
      </c>
      <c r="B51" s="1" t="s">
        <v>485</v>
      </c>
      <c r="C51" s="23">
        <v>36.265674625258718</v>
      </c>
      <c r="D51" s="23">
        <f t="shared" si="0"/>
        <v>16.265674625258718</v>
      </c>
      <c r="E51" s="5">
        <v>10</v>
      </c>
      <c r="F51" s="24">
        <v>44689</v>
      </c>
      <c r="G51" s="5">
        <v>10</v>
      </c>
      <c r="H51" s="24">
        <v>44697</v>
      </c>
    </row>
    <row r="52" spans="1:8" x14ac:dyDescent="0.25">
      <c r="A52" s="3" t="s">
        <v>482</v>
      </c>
      <c r="B52" s="1" t="s">
        <v>486</v>
      </c>
      <c r="C52" s="23">
        <v>36.162903465686689</v>
      </c>
      <c r="D52" s="23">
        <f t="shared" si="0"/>
        <v>16.162903465686689</v>
      </c>
      <c r="E52" s="5">
        <v>10</v>
      </c>
      <c r="F52" s="24">
        <v>44689</v>
      </c>
      <c r="G52" s="5">
        <v>10</v>
      </c>
      <c r="H52" s="24">
        <v>44697</v>
      </c>
    </row>
    <row r="53" spans="1:8" x14ac:dyDescent="0.25">
      <c r="A53" s="3" t="s">
        <v>483</v>
      </c>
      <c r="B53" s="1" t="s">
        <v>487</v>
      </c>
      <c r="C53" s="23">
        <v>33.325485178229862</v>
      </c>
      <c r="D53" s="23">
        <f t="shared" si="0"/>
        <v>13.325485178229862</v>
      </c>
      <c r="E53" s="5">
        <v>10</v>
      </c>
      <c r="F53" s="24">
        <v>44689</v>
      </c>
      <c r="G53" s="5">
        <v>10</v>
      </c>
      <c r="H53" s="24">
        <v>44697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Echo_calculate_forCDR3aJ</vt:lpstr>
      <vt:lpstr>Sheet2</vt:lpstr>
      <vt:lpstr>Echo_calculate_forCDR3bJ</vt:lpstr>
      <vt:lpstr>Echo_calculate_forTSV-A</vt:lpstr>
      <vt:lpstr>Echo_calculate_forTSV-B</vt:lpstr>
      <vt:lpstr>Echo_calculate_forQubit_CDR3J</vt:lpstr>
      <vt:lpstr>TSV-A_96stock_tracking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cy006</cp:lastModifiedBy>
  <dcterms:created xsi:type="dcterms:W3CDTF">2015-06-05T18:19:34Z</dcterms:created>
  <dcterms:modified xsi:type="dcterms:W3CDTF">2022-05-19T09:38:45Z</dcterms:modified>
</cp:coreProperties>
</file>