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ETAI_GIS_TENDUONG\5.HIEN_THUC\"/>
    </mc:Choice>
  </mc:AlternateContent>
  <bookViews>
    <workbookView xWindow="-108" yWindow="-108" windowWidth="19416" windowHeight="104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I5" i="1"/>
  <c r="I6" i="1"/>
  <c r="I7" i="1"/>
  <c r="J7" i="1" s="1"/>
  <c r="K7" i="1" s="1"/>
  <c r="I8" i="1"/>
  <c r="I9" i="1"/>
  <c r="I10" i="1"/>
  <c r="I11" i="1"/>
  <c r="J11" i="1" s="1"/>
  <c r="K11" i="1" s="1"/>
  <c r="I12" i="1"/>
  <c r="I13" i="1"/>
  <c r="I14" i="1"/>
  <c r="I4" i="1"/>
  <c r="G5" i="1"/>
  <c r="J5" i="1" s="1"/>
  <c r="G6" i="1"/>
  <c r="G7" i="1"/>
  <c r="G8" i="1"/>
  <c r="J8" i="1" s="1"/>
  <c r="K8" i="1" s="1"/>
  <c r="G9" i="1"/>
  <c r="J9" i="1" s="1"/>
  <c r="G10" i="1"/>
  <c r="G11" i="1"/>
  <c r="G12" i="1"/>
  <c r="J12" i="1" s="1"/>
  <c r="K12" i="1" s="1"/>
  <c r="G13" i="1"/>
  <c r="J13" i="1" s="1"/>
  <c r="G14" i="1"/>
  <c r="G4" i="1"/>
  <c r="E4" i="1"/>
  <c r="F15" i="1"/>
  <c r="D4" i="1"/>
  <c r="C15" i="1"/>
  <c r="L11" i="1" l="1"/>
  <c r="M11" i="1" s="1"/>
  <c r="L4" i="1"/>
  <c r="M4" i="1" s="1"/>
  <c r="L7" i="1"/>
  <c r="M7" i="1" s="1"/>
  <c r="L14" i="1"/>
  <c r="M14" i="1" s="1"/>
  <c r="K13" i="1"/>
  <c r="L13" i="1"/>
  <c r="M13" i="1" s="1"/>
  <c r="K9" i="1"/>
  <c r="L9" i="1"/>
  <c r="M9" i="1" s="1"/>
  <c r="K5" i="1"/>
  <c r="L5" i="1" s="1"/>
  <c r="M5" i="1" s="1"/>
  <c r="J4" i="1"/>
  <c r="J14" i="1"/>
  <c r="K14" i="1" s="1"/>
  <c r="J10" i="1"/>
  <c r="K10" i="1" s="1"/>
  <c r="J6" i="1"/>
  <c r="K6" i="1" s="1"/>
  <c r="L12" i="1"/>
  <c r="M12" i="1" s="1"/>
  <c r="L8" i="1"/>
  <c r="M8" i="1" s="1"/>
  <c r="K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L6" i="1" l="1"/>
  <c r="M6" i="1" s="1"/>
  <c r="L10" i="1"/>
  <c r="M10" i="1" s="1"/>
  <c r="D15" i="1"/>
  <c r="E15" i="1" l="1"/>
</calcChain>
</file>

<file path=xl/sharedStrings.xml><?xml version="1.0" encoding="utf-8"?>
<sst xmlns="http://schemas.openxmlformats.org/spreadsheetml/2006/main" count="28" uniqueCount="28">
  <si>
    <t>STT</t>
  </si>
  <si>
    <t>Tên</t>
  </si>
  <si>
    <t>Phạm Đức Thịnh</t>
  </si>
  <si>
    <t>Phạm Việt Ngữ</t>
  </si>
  <si>
    <t>Nguyễn Ngọc Anh</t>
  </si>
  <si>
    <t>Ngô Xuân Trường</t>
  </si>
  <si>
    <t>Nguyễn Tùng Cương</t>
  </si>
  <si>
    <t>Huỳnh Văn Thọ</t>
  </si>
  <si>
    <t>Nguyễn Thị Ngân</t>
  </si>
  <si>
    <t>Lê Võ Hữu Trí</t>
  </si>
  <si>
    <t>Huỳnh Minh Đức</t>
  </si>
  <si>
    <t>Trương Thanh Tùng</t>
  </si>
  <si>
    <t>Trịnh Ngọc Lợi</t>
  </si>
  <si>
    <t>Thuế 10%</t>
  </si>
  <si>
    <t>Số tiền nhận đợt 1</t>
  </si>
  <si>
    <t>Số tiền nhận đợt 3</t>
  </si>
  <si>
    <t>Số tiền nhận đợt 2</t>
  </si>
  <si>
    <t>Số tiền công lao động</t>
  </si>
  <si>
    <t>Số tiền nhận được sau khi trừ thuế</t>
  </si>
  <si>
    <t>ĐỢT 1</t>
  </si>
  <si>
    <t>TNCN Đ1</t>
  </si>
  <si>
    <t>TNCN Đ2</t>
  </si>
  <si>
    <t>TNCN Đ3</t>
  </si>
  <si>
    <t>ĐỢT 2</t>
  </si>
  <si>
    <t>ĐỢT 3</t>
  </si>
  <si>
    <t>Bảng chia tiền công lao động trực tiếp của các thành viên bên HCMGIS để soạn hợp đồng khoán chuyên môn</t>
  </si>
  <si>
    <t>TỔNG CỘNG</t>
  </si>
  <si>
    <t>Lưu ý: nộp và quyết toán thuế TNCN theo năm (2021,2022)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</si>
</sst>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2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/>
    <xf numFmtId="3" fontId="2" fillId="0" borderId="2" xfId="0" applyNumberFormat="1" applyFont="1" applyBorder="1"/>
    <xf numFmtId="0" fontId="4" fillId="0" borderId="0" xfId="0" applyFont="1"/>
    <xf numFmtId="0" fontId="1" fillId="0" borderId="1" xfId="0" applyFont="1" applyBorder="1" applyAlignment="1"/>
    <xf numFmtId="0" fontId="2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/>
    <xf numFmtId="0" fontId="5" fillId="0" borderId="1" xfId="0" applyFont="1" applyBorder="1" applyAlignmen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/>
    <xf numFmtId="3" fontId="2" fillId="5" borderId="2" xfId="0" applyNumberFormat="1" applyFont="1" applyFill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5.44140625" bestFit="1" customWidth="1"/>
    <col min="2" max="2" width="21.21875" bestFit="1" customWidth="1"/>
    <col min="3" max="3" width="14.109375" bestFit="1" customWidth="1"/>
    <col min="4" max="4" width="11.77734375" bestFit="1" customWidth="1"/>
    <col min="5" max="5" width="19.88671875" bestFit="1" customWidth="1"/>
    <col min="6" max="7" width="14.44140625" customWidth="1"/>
    <col min="8" max="8" width="14.109375" bestFit="1" customWidth="1"/>
    <col min="9" max="9" width="14.109375" customWidth="1"/>
    <col min="10" max="10" width="14.109375" bestFit="1" customWidth="1"/>
    <col min="11" max="11" width="14.109375" customWidth="1"/>
    <col min="12" max="12" width="11.6640625" bestFit="1" customWidth="1"/>
  </cols>
  <sheetData>
    <row r="1" spans="1:13" ht="17.399999999999999" x14ac:dyDescent="0.3">
      <c r="A1" s="11" t="s">
        <v>25</v>
      </c>
      <c r="B1" s="11"/>
      <c r="C1" s="11"/>
      <c r="D1" s="11"/>
      <c r="E1" s="11"/>
      <c r="F1" s="11"/>
      <c r="G1" s="11"/>
      <c r="H1" s="11"/>
    </row>
    <row r="2" spans="1:13" ht="17.399999999999999" x14ac:dyDescent="0.3">
      <c r="A2" s="14"/>
      <c r="B2" s="11"/>
      <c r="C2" s="11"/>
      <c r="D2" s="11"/>
      <c r="E2" s="11"/>
      <c r="F2" s="16" t="s">
        <v>19</v>
      </c>
      <c r="G2" s="16"/>
      <c r="H2" s="16" t="s">
        <v>23</v>
      </c>
      <c r="I2" s="16"/>
      <c r="J2" s="16" t="s">
        <v>24</v>
      </c>
      <c r="K2" s="16"/>
    </row>
    <row r="3" spans="1:13" ht="50.4" x14ac:dyDescent="0.3">
      <c r="A3" s="2" t="s">
        <v>0</v>
      </c>
      <c r="B3" s="2" t="s">
        <v>1</v>
      </c>
      <c r="C3" s="2" t="s">
        <v>17</v>
      </c>
      <c r="D3" s="3" t="s">
        <v>13</v>
      </c>
      <c r="E3" s="3" t="s">
        <v>18</v>
      </c>
      <c r="F3" s="12" t="s">
        <v>14</v>
      </c>
      <c r="G3" s="12" t="s">
        <v>20</v>
      </c>
      <c r="H3" s="7" t="s">
        <v>16</v>
      </c>
      <c r="I3" s="7" t="s">
        <v>21</v>
      </c>
      <c r="J3" s="17" t="s">
        <v>15</v>
      </c>
      <c r="K3" s="17" t="s">
        <v>22</v>
      </c>
    </row>
    <row r="4" spans="1:13" ht="16.8" x14ac:dyDescent="0.3">
      <c r="A4" s="4">
        <v>1</v>
      </c>
      <c r="B4" s="4" t="s">
        <v>2</v>
      </c>
      <c r="C4" s="5">
        <v>77467018</v>
      </c>
      <c r="D4" s="6">
        <f t="shared" ref="D4:D14" si="0">C4*10%</f>
        <v>7746701.8000000007</v>
      </c>
      <c r="E4" s="6">
        <f t="shared" ref="E4:E14" si="1">C4-D4</f>
        <v>69720316.200000003</v>
      </c>
      <c r="F4" s="13">
        <v>28000000</v>
      </c>
      <c r="G4" s="13">
        <f>10%*F4</f>
        <v>2800000</v>
      </c>
      <c r="H4" s="8">
        <v>30000000</v>
      </c>
      <c r="I4" s="8">
        <f>10%*H4</f>
        <v>3000000</v>
      </c>
      <c r="J4" s="18">
        <f>(C4-SUM(F4:I4))/1.1</f>
        <v>12424561.818181816</v>
      </c>
      <c r="K4" s="18">
        <f>J4*10%</f>
        <v>1242456.1818181816</v>
      </c>
      <c r="L4" s="1">
        <f>SUM(F4:K4)</f>
        <v>77467018</v>
      </c>
      <c r="M4" s="1">
        <f>C4-L4</f>
        <v>0</v>
      </c>
    </row>
    <row r="5" spans="1:13" ht="16.8" x14ac:dyDescent="0.3">
      <c r="A5" s="4">
        <v>2</v>
      </c>
      <c r="B5" s="4" t="s">
        <v>3</v>
      </c>
      <c r="C5" s="5">
        <v>80533196</v>
      </c>
      <c r="D5" s="6">
        <f t="shared" si="0"/>
        <v>8053319.6000000006</v>
      </c>
      <c r="E5" s="6">
        <f t="shared" si="1"/>
        <v>72479876.400000006</v>
      </c>
      <c r="F5" s="13">
        <v>28000000</v>
      </c>
      <c r="G5" s="13">
        <f t="shared" ref="G5:G14" si="2">10%*F5</f>
        <v>2800000</v>
      </c>
      <c r="H5" s="8">
        <v>30000000</v>
      </c>
      <c r="I5" s="8">
        <f t="shared" ref="I5:I14" si="3">10%*H5</f>
        <v>3000000</v>
      </c>
      <c r="J5" s="18">
        <f t="shared" ref="J5:J14" si="4">(C5-SUM(F5:I5))/1.1</f>
        <v>15211996.363636363</v>
      </c>
      <c r="K5" s="18">
        <f t="shared" ref="K5:K14" si="5">J5*10%</f>
        <v>1521199.6363636365</v>
      </c>
      <c r="L5" s="1">
        <f t="shared" ref="L5:L14" si="6">SUM(F5:K5)</f>
        <v>80533196</v>
      </c>
      <c r="M5" s="1">
        <f t="shared" ref="M5:M14" si="7">C5-L5</f>
        <v>0</v>
      </c>
    </row>
    <row r="6" spans="1:13" ht="16.8" x14ac:dyDescent="0.3">
      <c r="A6" s="4">
        <v>3</v>
      </c>
      <c r="B6" s="4" t="s">
        <v>4</v>
      </c>
      <c r="C6" s="5">
        <v>75602376</v>
      </c>
      <c r="D6" s="6">
        <f t="shared" si="0"/>
        <v>7560237.6000000006</v>
      </c>
      <c r="E6" s="6">
        <f t="shared" si="1"/>
        <v>68042138.400000006</v>
      </c>
      <c r="F6" s="13">
        <v>28000000</v>
      </c>
      <c r="G6" s="13">
        <f t="shared" si="2"/>
        <v>2800000</v>
      </c>
      <c r="H6" s="8">
        <v>30000000</v>
      </c>
      <c r="I6" s="8">
        <f t="shared" si="3"/>
        <v>3000000</v>
      </c>
      <c r="J6" s="18">
        <f t="shared" si="4"/>
        <v>10729432.727272727</v>
      </c>
      <c r="K6" s="18">
        <f t="shared" si="5"/>
        <v>1072943.2727272727</v>
      </c>
      <c r="L6" s="1">
        <f t="shared" si="6"/>
        <v>75602375.999999985</v>
      </c>
      <c r="M6" s="1">
        <f t="shared" si="7"/>
        <v>0</v>
      </c>
    </row>
    <row r="7" spans="1:13" ht="16.8" x14ac:dyDescent="0.3">
      <c r="A7" s="4">
        <v>4</v>
      </c>
      <c r="B7" s="4" t="s">
        <v>5</v>
      </c>
      <c r="C7" s="5">
        <v>89277035</v>
      </c>
      <c r="D7" s="6">
        <f t="shared" si="0"/>
        <v>8927703.5</v>
      </c>
      <c r="E7" s="6">
        <f t="shared" si="1"/>
        <v>80349331.5</v>
      </c>
      <c r="F7" s="13">
        <v>28000000</v>
      </c>
      <c r="G7" s="13">
        <f t="shared" si="2"/>
        <v>2800000</v>
      </c>
      <c r="H7" s="8">
        <v>40000000</v>
      </c>
      <c r="I7" s="8">
        <f t="shared" si="3"/>
        <v>4000000</v>
      </c>
      <c r="J7" s="18">
        <f t="shared" si="4"/>
        <v>13160940.909090908</v>
      </c>
      <c r="K7" s="18">
        <f t="shared" si="5"/>
        <v>1316094.0909090908</v>
      </c>
      <c r="L7" s="1">
        <f t="shared" si="6"/>
        <v>89277035</v>
      </c>
      <c r="M7" s="1">
        <f t="shared" si="7"/>
        <v>0</v>
      </c>
    </row>
    <row r="8" spans="1:13" ht="33.6" x14ac:dyDescent="0.3">
      <c r="A8" s="4">
        <v>5</v>
      </c>
      <c r="B8" s="4" t="s">
        <v>6</v>
      </c>
      <c r="C8" s="5">
        <v>75745680</v>
      </c>
      <c r="D8" s="6">
        <f t="shared" si="0"/>
        <v>7574568</v>
      </c>
      <c r="E8" s="6">
        <f t="shared" si="1"/>
        <v>68171112</v>
      </c>
      <c r="F8" s="13">
        <v>28000000</v>
      </c>
      <c r="G8" s="13">
        <f t="shared" si="2"/>
        <v>2800000</v>
      </c>
      <c r="H8" s="8">
        <v>30000000</v>
      </c>
      <c r="I8" s="8">
        <f t="shared" si="3"/>
        <v>3000000</v>
      </c>
      <c r="J8" s="18">
        <f t="shared" si="4"/>
        <v>10859709.09090909</v>
      </c>
      <c r="K8" s="18">
        <f t="shared" si="5"/>
        <v>1085970.9090909089</v>
      </c>
      <c r="L8" s="1">
        <f t="shared" si="6"/>
        <v>75745680</v>
      </c>
      <c r="M8" s="1">
        <f t="shared" si="7"/>
        <v>0</v>
      </c>
    </row>
    <row r="9" spans="1:13" ht="16.8" x14ac:dyDescent="0.3">
      <c r="A9" s="4">
        <v>6</v>
      </c>
      <c r="B9" s="4" t="s">
        <v>7</v>
      </c>
      <c r="C9" s="5">
        <v>73322020</v>
      </c>
      <c r="D9" s="6">
        <f t="shared" si="0"/>
        <v>7332202</v>
      </c>
      <c r="E9" s="6">
        <f t="shared" si="1"/>
        <v>65989818</v>
      </c>
      <c r="F9" s="13">
        <v>28000000</v>
      </c>
      <c r="G9" s="13">
        <f t="shared" si="2"/>
        <v>2800000</v>
      </c>
      <c r="H9" s="8">
        <v>25000000</v>
      </c>
      <c r="I9" s="8">
        <f t="shared" si="3"/>
        <v>2500000</v>
      </c>
      <c r="J9" s="18">
        <f t="shared" si="4"/>
        <v>13656381.818181816</v>
      </c>
      <c r="K9" s="18">
        <f t="shared" si="5"/>
        <v>1365638.1818181816</v>
      </c>
      <c r="L9" s="1">
        <f t="shared" si="6"/>
        <v>73322020</v>
      </c>
      <c r="M9" s="1">
        <f t="shared" si="7"/>
        <v>0</v>
      </c>
    </row>
    <row r="10" spans="1:13" ht="16.8" x14ac:dyDescent="0.3">
      <c r="A10" s="4">
        <v>7</v>
      </c>
      <c r="B10" s="4" t="s">
        <v>8</v>
      </c>
      <c r="C10" s="5">
        <v>75745680</v>
      </c>
      <c r="D10" s="6">
        <f t="shared" si="0"/>
        <v>7574568</v>
      </c>
      <c r="E10" s="6">
        <f t="shared" si="1"/>
        <v>68171112</v>
      </c>
      <c r="F10" s="13">
        <v>28000000</v>
      </c>
      <c r="G10" s="13">
        <f t="shared" si="2"/>
        <v>2800000</v>
      </c>
      <c r="H10" s="8">
        <v>30000000</v>
      </c>
      <c r="I10" s="8">
        <f t="shared" si="3"/>
        <v>3000000</v>
      </c>
      <c r="J10" s="18">
        <f t="shared" si="4"/>
        <v>10859709.09090909</v>
      </c>
      <c r="K10" s="18">
        <f t="shared" si="5"/>
        <v>1085970.9090909089</v>
      </c>
      <c r="L10" s="1">
        <f t="shared" si="6"/>
        <v>75745680</v>
      </c>
      <c r="M10" s="1">
        <f t="shared" si="7"/>
        <v>0</v>
      </c>
    </row>
    <row r="11" spans="1:13" ht="16.8" x14ac:dyDescent="0.3">
      <c r="A11" s="4">
        <v>8</v>
      </c>
      <c r="B11" s="4" t="s">
        <v>9</v>
      </c>
      <c r="C11" s="5">
        <v>102734628</v>
      </c>
      <c r="D11" s="6">
        <f t="shared" si="0"/>
        <v>10273462.800000001</v>
      </c>
      <c r="E11" s="6">
        <f t="shared" si="1"/>
        <v>92461165.200000003</v>
      </c>
      <c r="F11" s="13">
        <v>28000000</v>
      </c>
      <c r="G11" s="13">
        <f t="shared" si="2"/>
        <v>2800000</v>
      </c>
      <c r="H11" s="8">
        <v>50000000</v>
      </c>
      <c r="I11" s="8">
        <f t="shared" si="3"/>
        <v>5000000</v>
      </c>
      <c r="J11" s="18">
        <f t="shared" si="4"/>
        <v>15395116.363636363</v>
      </c>
      <c r="K11" s="18">
        <f t="shared" si="5"/>
        <v>1539511.6363636365</v>
      </c>
      <c r="L11" s="1">
        <f t="shared" si="6"/>
        <v>102734628</v>
      </c>
      <c r="M11" s="1">
        <f t="shared" si="7"/>
        <v>0</v>
      </c>
    </row>
    <row r="12" spans="1:13" ht="16.8" x14ac:dyDescent="0.3">
      <c r="A12" s="4">
        <v>9</v>
      </c>
      <c r="B12" s="4" t="s">
        <v>10</v>
      </c>
      <c r="C12" s="5">
        <v>75745680</v>
      </c>
      <c r="D12" s="6">
        <f t="shared" si="0"/>
        <v>7574568</v>
      </c>
      <c r="E12" s="6">
        <f t="shared" si="1"/>
        <v>68171112</v>
      </c>
      <c r="F12" s="13">
        <v>28000000</v>
      </c>
      <c r="G12" s="13">
        <f t="shared" si="2"/>
        <v>2800000</v>
      </c>
      <c r="H12" s="8">
        <v>30000000</v>
      </c>
      <c r="I12" s="8">
        <f t="shared" si="3"/>
        <v>3000000</v>
      </c>
      <c r="J12" s="18">
        <f t="shared" si="4"/>
        <v>10859709.09090909</v>
      </c>
      <c r="K12" s="18">
        <f t="shared" si="5"/>
        <v>1085970.9090909089</v>
      </c>
      <c r="L12" s="1">
        <f t="shared" si="6"/>
        <v>75745680</v>
      </c>
      <c r="M12" s="1">
        <f t="shared" si="7"/>
        <v>0</v>
      </c>
    </row>
    <row r="13" spans="1:13" ht="16.8" x14ac:dyDescent="0.3">
      <c r="A13" s="4">
        <v>10</v>
      </c>
      <c r="B13" s="4" t="s">
        <v>11</v>
      </c>
      <c r="C13" s="5">
        <v>73133760</v>
      </c>
      <c r="D13" s="6">
        <f t="shared" si="0"/>
        <v>7313376</v>
      </c>
      <c r="E13" s="6">
        <f t="shared" si="1"/>
        <v>65820384</v>
      </c>
      <c r="F13" s="13">
        <v>28000000</v>
      </c>
      <c r="G13" s="13">
        <f t="shared" si="2"/>
        <v>2800000</v>
      </c>
      <c r="H13" s="8">
        <v>25000000</v>
      </c>
      <c r="I13" s="8">
        <f t="shared" si="3"/>
        <v>2500000</v>
      </c>
      <c r="J13" s="18">
        <f t="shared" si="4"/>
        <v>13485236.363636363</v>
      </c>
      <c r="K13" s="18">
        <f t="shared" si="5"/>
        <v>1348523.6363636365</v>
      </c>
      <c r="L13" s="1">
        <f t="shared" si="6"/>
        <v>73133760</v>
      </c>
      <c r="M13" s="1">
        <f t="shared" si="7"/>
        <v>0</v>
      </c>
    </row>
    <row r="14" spans="1:13" ht="16.8" x14ac:dyDescent="0.3">
      <c r="A14" s="4">
        <v>11</v>
      </c>
      <c r="B14" s="4" t="s">
        <v>12</v>
      </c>
      <c r="C14" s="5">
        <v>75745680</v>
      </c>
      <c r="D14" s="6">
        <f t="shared" si="0"/>
        <v>7574568</v>
      </c>
      <c r="E14" s="6">
        <f t="shared" si="1"/>
        <v>68171112</v>
      </c>
      <c r="F14" s="13">
        <v>28000000</v>
      </c>
      <c r="G14" s="13">
        <f t="shared" si="2"/>
        <v>2800000</v>
      </c>
      <c r="H14" s="8">
        <v>30000000</v>
      </c>
      <c r="I14" s="8">
        <f t="shared" si="3"/>
        <v>3000000</v>
      </c>
      <c r="J14" s="18">
        <f t="shared" si="4"/>
        <v>10859709.09090909</v>
      </c>
      <c r="K14" s="18">
        <f t="shared" si="5"/>
        <v>1085970.9090909089</v>
      </c>
      <c r="L14" s="1">
        <f t="shared" si="6"/>
        <v>75745680</v>
      </c>
      <c r="M14" s="1">
        <f t="shared" si="7"/>
        <v>0</v>
      </c>
    </row>
    <row r="15" spans="1:13" s="10" customFormat="1" ht="16.8" x14ac:dyDescent="0.3">
      <c r="A15" s="15" t="s">
        <v>26</v>
      </c>
      <c r="B15" s="15"/>
      <c r="C15" s="9">
        <f t="shared" ref="C15:E15" si="8">SUM(C4:C14)</f>
        <v>875052753</v>
      </c>
      <c r="D15" s="9">
        <f t="shared" si="8"/>
        <v>87505275.299999997</v>
      </c>
      <c r="E15" s="19">
        <f t="shared" si="8"/>
        <v>787547477.70000005</v>
      </c>
      <c r="F15" s="19">
        <f>SUM(F4:F14)</f>
        <v>308000000</v>
      </c>
      <c r="G15" s="19">
        <f t="shared" ref="G15:K15" si="9">SUM(G4:G14)</f>
        <v>30800000</v>
      </c>
      <c r="H15" s="19">
        <f t="shared" si="9"/>
        <v>350000000</v>
      </c>
      <c r="I15" s="19">
        <f t="shared" si="9"/>
        <v>35000000</v>
      </c>
      <c r="J15" s="19">
        <f t="shared" si="9"/>
        <v>137502502.72727272</v>
      </c>
      <c r="K15" s="19">
        <f t="shared" si="9"/>
        <v>13750250.272727272</v>
      </c>
      <c r="L15" s="20"/>
    </row>
    <row r="18" spans="2:2" x14ac:dyDescent="0.3">
      <c r="B18" t="s">
        <v>27</v>
      </c>
    </row>
  </sheetData>
  <mergeCells count="4">
    <mergeCell ref="A15:B15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My Loc</dc:creator>
  <cp:lastModifiedBy>PDTHINH</cp:lastModifiedBy>
  <dcterms:created xsi:type="dcterms:W3CDTF">2021-05-11T08:32:26Z</dcterms:created>
  <dcterms:modified xsi:type="dcterms:W3CDTF">2021-05-12T02:54:31Z</dcterms:modified>
</cp:coreProperties>
</file>