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14.03\"/>
    </mc:Choice>
  </mc:AlternateContent>
  <xr:revisionPtr revIDLastSave="0" documentId="13_ncr:1_{965D746D-C07C-48F9-A449-9A19FA862719}" xr6:coauthVersionLast="47" xr6:coauthVersionMax="47" xr10:uidLastSave="{00000000-0000-0000-0000-000000000000}"/>
  <workbookProtection workbookPassword="F966" lockStructure="1"/>
  <bookViews>
    <workbookView xWindow="384" yWindow="38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a" localSheetId="0">Planilha1!$A$1:$K$102</definedName>
    <definedName name="Print_Area" localSheetId="2">'40-157'!$B$1:$L$59</definedName>
    <definedName name="Print_Area" localSheetId="0">Planilha1!$A$1:$K$102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<sst xmlns="http://schemas.openxmlformats.org/spreadsheetml/2006/main" count="1797" uniqueCount="246">
  <si>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</si>
  <si>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</si>
  <si>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</si>
  <si>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</si>
  <si>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</si>
  <si>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</si>
  <si>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</si>
  <si>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</si>
  <si>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</si>
  <si>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</si>
  <si>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</si>
  <si>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</si>
  <si>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</si>
  <si>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</si>
  <si>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</si>
  <si>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</si>
  <si>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</si>
  <si>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</si>
  <si>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</si>
  <si>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</si>
  <si>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</si>
  <si>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</si>
  <si>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</si>
  <si>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</si>
  <si>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</si>
  <si>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</si>
  <si>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</si>
  <si>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</si>
  <si>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</si>
  <si>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</si>
  <si>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</si>
  <si>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</si>
  <si>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</si>
  <si>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</si>
  <si>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</si>
  <si>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</si>
  <si>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</si>
  <si>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</si>
  <si>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</si>
  <si>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</si>
  <si>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</si>
  <si>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</si>
  <si>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</si>
  <si>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</si>
  <si>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</si>
  <si>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</si>
  <si>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</si>
  <si>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</si>
  <si>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</si>
  <si>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</si>
  <si>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</si>
  <si>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</si>
  <si>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</si>
  <si>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</si>
  <si>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</si>
  <si>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</si>
  <si>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</si>
  <si>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</si>
  <si>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</si>
  <si>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</si>
  <si>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</si>
  <si>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</si>
  <si>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</si>
  <si>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</si>
  <si>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</si>
  <si>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</si>
  <si>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</si>
  <si>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</si>
  <si>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</si>
  <si>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</si>
  <si>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</si>
  <si>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</si>
  <si>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</si>
  <si>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</si>
  <si>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</si>
  <si>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</si>
  <si>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</si>
  <si>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</si>
  <si>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</si>
  <si>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</si>
  <si>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</si>
  <si>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</si>
  <si>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</si>
  <si>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</si>
  <si>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</si>
  <si>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</si>
  <si>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</si>
  <si>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</si>
  <si>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</si>
  <si>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</si>
  <si>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</si>
  <si>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</si>
  <si>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</si>
  <si>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</si>
  <si>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</si>
  <si>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</si>
  <si>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</si>
  <si>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</si>
  <si>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</si>
  <si>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</si>
  <si>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</si>
  <si>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</si>
  <si>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</si>
  <si>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</si>
  <si>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</si>
  <si>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</si>
  <si>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</si>
  <si>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</si>
  <si>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</si>
  <si>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</si>
  <si>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</si>
  <si>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</si>
  <si>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</si>
  <si>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</si>
  <si>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</si>
  <si>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</si>
  <si>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</si>
  <si>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</si>
  <si>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</si>
  <si>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</si>
  <si>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</si>
  <si>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</si>
  <si>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</si>
  <si>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</si>
  <si>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</si>
  <si>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</si>
  <si>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</si>
  <si>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</si>
  <si>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</si>
  <si>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</si>
  <si>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</si>
  <si>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</si>
  <si>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</si>
  <si>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</si>
  <si>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</si>
  <si>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</si>
  <si>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</si>
  <si>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</si>
  <si>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</si>
  <si>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</si>
  <si>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</si>
  <si>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</si>
  <si>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</si>
  <si>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</si>
  <si>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</si>
  <si>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</si>
  <si>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</si>
  <si>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</si>
  <si>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</si>
  <si>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</si>
  <si>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</si>
  <si>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</si>
  <si>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</si>
  <si>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</si>
  <si>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</si>
  <si>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</si>
  <si>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</si>
  <si>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</si>
  <si>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</si>
  <si>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</si>
  <si>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</si>
  <si>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</si>
  <si>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</si>
  <si>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</si>
  <si>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</si>
  <si>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</si>
  <si>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</si>
  <si>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</si>
  <si>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</si>
  <si>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</si>
  <si>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</si>
  <si>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</si>
  <si>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</si>
  <si>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</si>
  <si>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</si>
  <si>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</si>
  <si>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</si>
  <si>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</si>
  <si>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</si>
  <si>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</si>
  <si>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</si>
  <si>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</si>
  <si>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</si>
  <si>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</si>
  <si>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</si>
  <si>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</si>
  <si>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</si>
  <si>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</si>
  <si>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</si>
  <si>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</si>
  <si>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</si>
  <si>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</si>
  <si>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</si>
  <si>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</si>
  <si>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</si>
  <si>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</si>
  <si>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</si>
  <si>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</si>
  <si>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</si>
  <si>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</si>
  <si>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</si>
  <si>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</si>
  <si>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</si>
  <si>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</si>
  <si>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</si>
  <si>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</si>
  <si>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</si>
  <si>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</si>
  <si>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</si>
  <si>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</si>
  <si>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</si>
  <si>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</si>
  <si>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</si>
  <si>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</si>
  <si>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</si>
  <si>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</si>
  <si>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</si>
  <si>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</si>
  <si>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</si>
  <si>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</si>
  <si>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</si>
  <si>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</si>
  <si>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</si>
  <si>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</si>
  <si>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</si>
  <si>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</si>
  <si>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</si>
  <si>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</si>
  <si>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</si>
  <si>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</si>
  <si>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</si>
  <si>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</si>
  <si>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</si>
  <si>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</si>
  <si>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</si>
  <si>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</si>
  <si>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</si>
  <si>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</si>
  <si>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</si>
  <si>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</si>
  <si>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</si>
  <si>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</si>
  <si>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</si>
  <si>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</si>
  <si>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23-0298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</si>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</sst>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GridLines="0" tabSelected="1" view="pageBreakPreview" topLeftCell="A19" zoomScale="70" zoomScaleNormal="100" zoomScaleSheetLayoutView="70" workbookViewId="0">
      <selection activeCell="F35" sqref="F35:I9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</cols>
  <sheetData>
    <row r="1" spans="1:11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1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ht="25.5" customHeight="1" x14ac:dyDescent="0.3">
      <c r="A3" s="117" t="s">
        <v>103</v>
      </c>
      <c r="B3" s="118"/>
      <c r="C3" s="120" t="s">
        <v>244</v>
      </c>
      <c r="D3" s="120"/>
      <c r="E3" s="120"/>
      <c r="F3" s="120"/>
      <c r="G3" s="117"/>
      <c r="H3" s="119"/>
      <c r="I3" s="118"/>
      <c r="J3" s="115">
        <v>1453152</v>
      </c>
      <c r="K3" s="116"/>
    </row>
    <row r="4" spans="1:11" s="3" customFormat="1" ht="21.75" customHeight="1" x14ac:dyDescent="0.3">
      <c r="A4" s="117" t="s">
        <v>5</v>
      </c>
      <c r="B4" s="118"/>
      <c r="C4" s="121" t="s">
        <v>245</v>
      </c>
      <c r="D4" s="121"/>
      <c r="E4" s="121"/>
      <c r="F4" s="122"/>
      <c r="G4" s="123" t="s">
        <v>4</v>
      </c>
      <c r="H4" s="124"/>
      <c r="I4" s="82">
        <v>44999</v>
      </c>
      <c r="J4" s="22"/>
      <c r="K4" s="78">
        <v>2441</v>
      </c>
    </row>
    <row r="5" spans="1:11" ht="7.5" customHeight="1" x14ac:dyDescent="0.3">
      <c r="K5" t="s">
        <v>216</v>
      </c>
    </row>
    <row r="6" spans="1:11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1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5" customHeight="1" x14ac:dyDescent="0.3">
      <c r="A8" s="161" t="s">
        <v>0</v>
      </c>
      <c r="B8" s="161"/>
      <c r="C8" s="161"/>
      <c r="D8" s="161"/>
      <c r="E8" s="161"/>
      <c r="F8" s="161"/>
      <c r="G8" s="161"/>
      <c r="H8" s="96" t="s">
        <v>1</v>
      </c>
      <c r="I8" s="96"/>
      <c r="J8" s="96" t="s">
        <v>123</v>
      </c>
      <c r="K8" s="96"/>
    </row>
    <row r="9" spans="1:11" ht="18.75" customHeight="1" x14ac:dyDescent="0.3">
      <c r="A9" s="161"/>
      <c r="B9" s="161"/>
      <c r="C9" s="161"/>
      <c r="D9" s="161"/>
      <c r="E9" s="161"/>
      <c r="F9" s="161"/>
      <c r="G9" s="161"/>
      <c r="H9" s="4" t="s">
        <v>18</v>
      </c>
      <c r="I9" s="79"/>
      <c r="J9" s="4" t="s">
        <v>18</v>
      </c>
      <c r="K9" s="80"/>
    </row>
    <row r="10" spans="1:11" ht="21.75" customHeight="1" x14ac:dyDescent="0.3">
      <c r="A10" s="161"/>
      <c r="B10" s="161"/>
      <c r="C10" s="161"/>
      <c r="D10" s="161"/>
      <c r="E10" s="161"/>
      <c r="F10" s="161"/>
      <c r="G10" s="161"/>
      <c r="H10" s="4" t="s">
        <v>17</v>
      </c>
      <c r="I10" s="79"/>
      <c r="J10" s="4" t="s">
        <v>17</v>
      </c>
      <c r="K10" s="80"/>
    </row>
    <row r="11" spans="1:11" ht="37.950000000000003" customHeight="1" x14ac:dyDescent="0.3">
      <c r="A11" s="161"/>
      <c r="B11" s="161"/>
      <c r="C11" s="161"/>
      <c r="D11" s="161"/>
      <c r="E11" s="161"/>
      <c r="F11" s="161"/>
      <c r="G11" s="161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" customHeight="1" x14ac:dyDescent="0.3">
      <c r="A12" s="161"/>
      <c r="B12" s="161"/>
      <c r="C12" s="161"/>
      <c r="D12" s="161"/>
      <c r="E12" s="161"/>
      <c r="F12" s="161"/>
      <c r="G12" s="161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3">
      <c r="A14" s="154" t="s">
        <v>110</v>
      </c>
      <c r="B14" s="155"/>
      <c r="C14" s="155"/>
      <c r="D14" s="156"/>
      <c r="E14" s="130" t="str">
        <f>VLOOKUP(J3,Dados!A:H,5,0)</f>
        <v>35 a 50 psi</v>
      </c>
      <c r="F14" s="157"/>
      <c r="G14" s="131"/>
      <c r="H14" s="126" t="s">
        <v>121</v>
      </c>
      <c r="I14" s="126"/>
      <c r="J14" s="126" t="s">
        <v>122</v>
      </c>
      <c r="K14" s="126"/>
    </row>
    <row r="15" spans="1:11" ht="25.2" customHeight="1" x14ac:dyDescent="0.3">
      <c r="A15" s="154" t="s">
        <v>109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11" ht="15" thickBot="1" x14ac:dyDescent="0.35">
      <c r="A16" s="158"/>
      <c r="B16" s="159"/>
      <c r="C16" s="159"/>
      <c r="D16" s="159"/>
      <c r="E16" s="159"/>
      <c r="F16" s="159"/>
      <c r="G16" s="160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3">
      <c r="A17" s="127"/>
      <c r="B17" s="128"/>
      <c r="C17" s="128"/>
      <c r="D17" s="128"/>
      <c r="E17" s="129"/>
      <c r="F17" s="108" t="s">
        <v>125</v>
      </c>
      <c r="G17" s="10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3">
      <c r="A18" s="38" t="s">
        <v>185</v>
      </c>
      <c r="B18" s="130" t="str">
        <f>VLOOKUP(J3,Dados!A:W,23,0)</f>
        <v>1.2 a 1.4mm</v>
      </c>
      <c r="C18" s="131"/>
      <c r="D18" s="99" t="s">
        <v>147</v>
      </c>
      <c r="E18" s="99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3">
      <c r="A19" s="97" t="s">
        <v>146</v>
      </c>
      <c r="B19" s="96">
        <f>VLOOKUP(J3,Dados!A:L,12,0)</f>
        <v>1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5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3">
      <c r="A21" s="163" t="s">
        <v>111</v>
      </c>
      <c r="B21" s="164"/>
      <c r="C21" s="164"/>
      <c r="D21" s="164"/>
      <c r="E21" s="157" t="str">
        <f>VLOOKUP(J3,Dados!A1:F75,6,0)</f>
        <v>15 min./ Mínimo</v>
      </c>
      <c r="F21" s="157"/>
      <c r="G21" s="131"/>
      <c r="H21" s="27"/>
      <c r="I21" s="27"/>
      <c r="J21" s="27"/>
      <c r="K21" s="28"/>
    </row>
    <row r="22" spans="1:11" ht="18.75" customHeight="1" x14ac:dyDescent="0.3">
      <c r="A22" s="154" t="s">
        <v>112</v>
      </c>
      <c r="B22" s="155"/>
      <c r="C22" s="155"/>
      <c r="D22" s="155"/>
      <c r="E22" s="157" t="str">
        <f>VLOOKUP(J3,Dados!A:H,8,0)</f>
        <v>120 min./ Mínimo</v>
      </c>
      <c r="F22" s="157"/>
      <c r="G22" s="131"/>
      <c r="H22" s="2"/>
      <c r="I22" s="2"/>
      <c r="J22" s="2"/>
      <c r="K22" s="1"/>
    </row>
    <row r="23" spans="1:11" ht="18.75" customHeight="1" x14ac:dyDescent="0.3">
      <c r="A23" s="154" t="s">
        <v>113</v>
      </c>
      <c r="B23" s="155"/>
      <c r="C23" s="155"/>
      <c r="D23" s="155"/>
      <c r="E23" s="157" t="str">
        <f>VLOOKUP(J3,Dados!A:H,7,0)</f>
        <v>60ºC</v>
      </c>
      <c r="F23" s="157"/>
      <c r="G23" s="131"/>
      <c r="H23" s="132"/>
      <c r="I23" s="132"/>
      <c r="J23" s="153"/>
      <c r="K23" s="153"/>
    </row>
    <row r="24" spans="1:11" ht="6" customHeight="1" x14ac:dyDescent="0.3"/>
    <row r="25" spans="1:11" x14ac:dyDescent="0.3">
      <c r="A25" s="133" t="s">
        <v>119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5"/>
    </row>
    <row r="26" spans="1:11" x14ac:dyDescent="0.3">
      <c r="A26" s="136"/>
      <c r="B26" s="125"/>
      <c r="C26" s="125"/>
      <c r="D26" s="125"/>
      <c r="E26" s="125"/>
      <c r="F26" s="125"/>
      <c r="G26" s="125"/>
      <c r="H26" s="125"/>
      <c r="I26" s="125"/>
      <c r="J26" s="125"/>
      <c r="K26" s="137"/>
    </row>
    <row r="27" spans="1:11" ht="14.4" customHeight="1" x14ac:dyDescent="0.3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1" ht="14.4" customHeight="1" x14ac:dyDescent="0.3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1" ht="3.6" customHeight="1" x14ac:dyDescent="0.3">
      <c r="A29" s="14"/>
    </row>
    <row r="30" spans="1:11" ht="22.95" customHeight="1" x14ac:dyDescent="0.3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x14ac:dyDescent="0.3">
      <c r="A31" t="s">
        <v>6</v>
      </c>
    </row>
    <row r="33" spans="1:11" s="3" customFormat="1" ht="18.75" customHeight="1" x14ac:dyDescent="0.3">
      <c r="A33" s="147" t="s">
        <v>7</v>
      </c>
      <c r="B33" s="148"/>
      <c r="C33" s="148"/>
      <c r="D33" s="148"/>
      <c r="E33" s="149"/>
      <c r="F33" s="162"/>
      <c r="G33" s="162"/>
      <c r="H33" s="16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0">
        <v>1</v>
      </c>
      <c r="B35" s="151"/>
      <c r="C35" s="151"/>
      <c r="D35" s="151"/>
      <c r="E35" s="152"/>
      <c r="F35" s="102" t="s">
        <v>231</v>
      </c>
      <c r="G35" s="103"/>
      <c r="H35" s="104"/>
      <c r="I35" s="88">
        <v>1</v>
      </c>
      <c r="J35" s="8" t="s">
        <v>118</v>
      </c>
      <c r="K35" s="5"/>
    </row>
    <row r="36" spans="1:11" ht="22.2" customHeight="1" x14ac:dyDescent="0.3">
      <c r="A36" s="150">
        <v>2</v>
      </c>
      <c r="B36" s="151"/>
      <c r="C36" s="151"/>
      <c r="D36" s="151"/>
      <c r="E36" s="152"/>
      <c r="F36" s="102" t="s">
        <v>232</v>
      </c>
      <c r="G36" s="103"/>
      <c r="H36" s="104"/>
      <c r="I36" s="88">
        <v>1</v>
      </c>
      <c r="J36" s="8" t="s">
        <v>118</v>
      </c>
      <c r="K36" s="5"/>
    </row>
    <row r="37" spans="1:11" ht="22.2" customHeight="1" x14ac:dyDescent="0.3">
      <c r="A37" s="150">
        <v>3</v>
      </c>
      <c r="B37" s="151"/>
      <c r="C37" s="151"/>
      <c r="D37" s="151"/>
      <c r="E37" s="152"/>
      <c r="F37" s="102" t="s">
        <v>233</v>
      </c>
      <c r="G37" s="103"/>
      <c r="H37" s="104"/>
      <c r="I37" s="88">
        <v>10</v>
      </c>
      <c r="J37" s="8" t="s">
        <v>118</v>
      </c>
      <c r="K37" s="5"/>
    </row>
    <row r="38" spans="1:11" ht="22.2" customHeight="1" x14ac:dyDescent="0.3">
      <c r="A38" s="150">
        <v>4</v>
      </c>
      <c r="B38" s="151"/>
      <c r="C38" s="151"/>
      <c r="D38" s="151"/>
      <c r="E38" s="152"/>
      <c r="F38" s="102" t="s">
        <v>234</v>
      </c>
      <c r="G38" s="103"/>
      <c r="H38" s="104"/>
      <c r="I38" s="88">
        <v>10</v>
      </c>
      <c r="J38" s="8" t="s">
        <v>118</v>
      </c>
      <c r="K38" s="5"/>
    </row>
    <row r="39" spans="1:11" ht="22.2" customHeight="1" x14ac:dyDescent="0.3">
      <c r="A39" s="150">
        <v>5</v>
      </c>
      <c r="B39" s="151"/>
      <c r="C39" s="151"/>
      <c r="D39" s="151"/>
      <c r="E39" s="152"/>
      <c r="F39" s="102" t="s">
        <v>235</v>
      </c>
      <c r="G39" s="103"/>
      <c r="H39" s="104"/>
      <c r="I39" s="88">
        <v>1</v>
      </c>
      <c r="J39" s="8" t="s">
        <v>118</v>
      </c>
      <c r="K39" s="5"/>
    </row>
    <row r="40" spans="1:11" ht="22.2" customHeight="1" x14ac:dyDescent="0.3">
      <c r="A40" s="150">
        <v>6</v>
      </c>
      <c r="B40" s="151"/>
      <c r="C40" s="151"/>
      <c r="D40" s="151"/>
      <c r="E40" s="152"/>
      <c r="F40" s="102" t="s">
        <v>236</v>
      </c>
      <c r="G40" s="103"/>
      <c r="H40" s="104"/>
      <c r="I40" s="88">
        <v>1</v>
      </c>
      <c r="J40" s="8" t="s">
        <v>118</v>
      </c>
      <c r="K40" s="5"/>
    </row>
    <row r="41" spans="1:11" ht="22.2" customHeight="1" x14ac:dyDescent="0.3">
      <c r="A41" s="150">
        <v>7</v>
      </c>
      <c r="B41" s="151"/>
      <c r="C41" s="151"/>
      <c r="D41" s="151"/>
      <c r="E41" s="152"/>
      <c r="F41" s="102" t="s">
        <v>237</v>
      </c>
      <c r="G41" s="103"/>
      <c r="H41" s="104"/>
      <c r="I41" s="88">
        <v>4</v>
      </c>
      <c r="J41" s="8" t="s">
        <v>118</v>
      </c>
      <c r="K41" s="5"/>
    </row>
    <row r="42" spans="1:11" ht="22.2" customHeight="1" x14ac:dyDescent="0.3">
      <c r="A42" s="150">
        <v>8</v>
      </c>
      <c r="B42" s="151"/>
      <c r="C42" s="151"/>
      <c r="D42" s="151"/>
      <c r="E42" s="152"/>
      <c r="F42" s="102" t="s">
        <v>238</v>
      </c>
      <c r="G42" s="103"/>
      <c r="H42" s="104"/>
      <c r="I42" s="88">
        <v>4</v>
      </c>
      <c r="J42" s="8" t="s">
        <v>118</v>
      </c>
      <c r="K42" s="5"/>
    </row>
    <row r="43" spans="1:11" ht="22.2" customHeight="1" x14ac:dyDescent="0.3">
      <c r="A43" s="150">
        <v>9</v>
      </c>
      <c r="B43" s="151"/>
      <c r="C43" s="151"/>
      <c r="D43" s="151"/>
      <c r="E43" s="152"/>
      <c r="F43" s="102" t="s">
        <v>239</v>
      </c>
      <c r="G43" s="103"/>
      <c r="H43" s="104"/>
      <c r="I43" s="88">
        <v>4</v>
      </c>
      <c r="J43" s="8" t="s">
        <v>118</v>
      </c>
      <c r="K43" s="5"/>
    </row>
    <row r="44" spans="1:11" ht="22.2" customHeight="1" x14ac:dyDescent="0.3">
      <c r="A44" s="150">
        <v>10</v>
      </c>
      <c r="B44" s="151"/>
      <c r="C44" s="151"/>
      <c r="D44" s="151"/>
      <c r="E44" s="152"/>
      <c r="F44" s="102" t="s">
        <v>240</v>
      </c>
      <c r="G44" s="103"/>
      <c r="H44" s="104"/>
      <c r="I44" s="88">
        <v>4</v>
      </c>
      <c r="J44" s="8" t="s">
        <v>118</v>
      </c>
      <c r="K44" s="5"/>
    </row>
    <row r="45" spans="1:11" ht="22.2" customHeight="1" x14ac:dyDescent="0.3">
      <c r="A45" s="150">
        <v>11</v>
      </c>
      <c r="B45" s="151"/>
      <c r="C45" s="151"/>
      <c r="D45" s="151"/>
      <c r="E45" s="152"/>
      <c r="F45" s="102" t="s">
        <v>241</v>
      </c>
      <c r="G45" s="103"/>
      <c r="H45" s="104"/>
      <c r="I45" s="88">
        <v>3</v>
      </c>
      <c r="J45" s="8" t="s">
        <v>118</v>
      </c>
      <c r="K45" s="5"/>
    </row>
    <row r="46" spans="1:11" ht="22.2" customHeight="1" x14ac:dyDescent="0.3">
      <c r="A46" s="150">
        <v>12</v>
      </c>
      <c r="B46" s="151"/>
      <c r="C46" s="151"/>
      <c r="D46" s="151"/>
      <c r="E46" s="152"/>
      <c r="F46" s="107" t="s">
        <v>242</v>
      </c>
      <c r="G46" s="107"/>
      <c r="H46" s="107"/>
      <c r="I46" s="88">
        <v>8</v>
      </c>
      <c r="J46" s="8" t="s">
        <v>118</v>
      </c>
      <c r="K46" s="5"/>
    </row>
    <row r="47" spans="1:11" ht="22.2" customHeight="1" x14ac:dyDescent="0.3">
      <c r="A47" s="150">
        <v>13</v>
      </c>
      <c r="B47" s="151"/>
      <c r="C47" s="151"/>
      <c r="D47" s="151"/>
      <c r="E47" s="152"/>
      <c r="F47" s="107" t="s">
        <v>243</v>
      </c>
      <c r="G47" s="107"/>
      <c r="H47" s="107"/>
      <c r="I47" s="88">
        <v>3</v>
      </c>
      <c r="J47" s="8" t="s">
        <v>118</v>
      </c>
      <c r="K47" s="5"/>
    </row>
    <row r="48" spans="1:11" ht="22.2" customHeight="1" x14ac:dyDescent="0.3">
      <c r="A48" s="150">
        <v>14</v>
      </c>
      <c r="B48" s="151"/>
      <c r="C48" s="151"/>
      <c r="D48" s="151"/>
      <c r="E48" s="152"/>
      <c r="F48" s="107" t="s">
        <v>240</v>
      </c>
      <c r="G48" s="107"/>
      <c r="H48" s="107"/>
      <c r="I48" s="88">
        <v>4</v>
      </c>
      <c r="J48" s="8" t="s">
        <v>118</v>
      </c>
      <c r="K48" s="5"/>
    </row>
    <row r="49" spans="1:11" ht="22.2" customHeight="1" x14ac:dyDescent="0.3">
      <c r="A49" s="150">
        <v>15</v>
      </c>
      <c r="B49" s="151"/>
      <c r="C49" s="151"/>
      <c r="D49" s="151"/>
      <c r="E49" s="152"/>
      <c r="F49" s="102" t="s">
        <v>241</v>
      </c>
      <c r="G49" s="103"/>
      <c r="H49" s="104"/>
      <c r="I49" s="88">
        <v>3</v>
      </c>
      <c r="J49" s="8" t="s">
        <v>118</v>
      </c>
      <c r="K49" s="5"/>
    </row>
    <row r="50" spans="1:11" ht="22.2" customHeight="1" x14ac:dyDescent="0.3">
      <c r="A50" s="150">
        <v>16</v>
      </c>
      <c r="B50" s="151"/>
      <c r="C50" s="151"/>
      <c r="D50" s="151"/>
      <c r="E50" s="152"/>
      <c r="F50" s="102" t="s">
        <v>242</v>
      </c>
      <c r="G50" s="103"/>
      <c r="H50" s="104"/>
      <c r="I50" s="88">
        <v>8</v>
      </c>
      <c r="J50" s="8" t="s">
        <v>118</v>
      </c>
      <c r="K50" s="5"/>
    </row>
    <row r="51" spans="1:11" ht="22.2" customHeight="1" x14ac:dyDescent="0.3">
      <c r="A51" s="150">
        <v>17</v>
      </c>
      <c r="B51" s="151"/>
      <c r="C51" s="151"/>
      <c r="D51" s="151"/>
      <c r="E51" s="152"/>
      <c r="F51" s="102" t="s">
        <v>243</v>
      </c>
      <c r="G51" s="103"/>
      <c r="H51" s="104"/>
      <c r="I51" s="88">
        <v>3</v>
      </c>
      <c r="J51" s="8" t="s">
        <v>118</v>
      </c>
      <c r="K51" s="5"/>
    </row>
    <row r="52" spans="1:11" ht="22.2" customHeight="1" x14ac:dyDescent="0.3">
      <c r="A52" s="150">
        <v>18</v>
      </c>
      <c r="B52" s="151"/>
      <c r="C52" s="151"/>
      <c r="D52" s="151"/>
      <c r="E52" s="152"/>
      <c r="F52" s="102"/>
      <c r="G52" s="103"/>
      <c r="H52" s="104"/>
      <c r="I52" s="88"/>
      <c r="J52" s="8" t="s">
        <v>118</v>
      </c>
      <c r="K52" s="5"/>
    </row>
    <row r="53" spans="1:11" ht="22.2" customHeight="1" x14ac:dyDescent="0.3">
      <c r="A53" s="150">
        <v>19</v>
      </c>
      <c r="B53" s="151"/>
      <c r="C53" s="151"/>
      <c r="D53" s="151"/>
      <c r="E53" s="152"/>
      <c r="F53" s="102"/>
      <c r="G53" s="103"/>
      <c r="H53" s="104"/>
      <c r="I53" s="88"/>
      <c r="J53" s="8" t="s">
        <v>118</v>
      </c>
      <c r="K53" s="5"/>
    </row>
    <row r="54" spans="1:11" ht="22.2" customHeight="1" x14ac:dyDescent="0.3">
      <c r="A54" s="150">
        <v>20</v>
      </c>
      <c r="B54" s="151"/>
      <c r="C54" s="151"/>
      <c r="D54" s="151"/>
      <c r="E54" s="152"/>
      <c r="F54" s="102"/>
      <c r="G54" s="103"/>
      <c r="H54" s="104"/>
      <c r="I54" s="88"/>
      <c r="J54" s="8" t="s">
        <v>118</v>
      </c>
      <c r="K54" s="5"/>
    </row>
    <row r="55" spans="1:11" ht="22.2" customHeight="1" x14ac:dyDescent="0.3">
      <c r="A55" s="150">
        <v>21</v>
      </c>
      <c r="B55" s="151"/>
      <c r="C55" s="151"/>
      <c r="D55" s="151"/>
      <c r="E55" s="152"/>
      <c r="F55" s="102"/>
      <c r="G55" s="103"/>
      <c r="H55" s="104"/>
      <c r="I55" s="88"/>
      <c r="J55" s="8" t="s">
        <v>118</v>
      </c>
      <c r="K55" s="5"/>
    </row>
    <row r="56" spans="1:11" ht="22.2" customHeight="1" x14ac:dyDescent="0.3">
      <c r="A56" s="150">
        <v>22</v>
      </c>
      <c r="B56" s="151"/>
      <c r="C56" s="151"/>
      <c r="D56" s="151"/>
      <c r="E56" s="152"/>
      <c r="F56" s="102"/>
      <c r="G56" s="103"/>
      <c r="H56" s="104"/>
      <c r="I56" s="88"/>
      <c r="J56" s="8" t="s">
        <v>118</v>
      </c>
      <c r="K56" s="5"/>
    </row>
    <row r="57" spans="1:11" ht="22.2" customHeight="1" x14ac:dyDescent="0.3">
      <c r="A57" s="150">
        <v>23</v>
      </c>
      <c r="B57" s="151"/>
      <c r="C57" s="151"/>
      <c r="D57" s="151"/>
      <c r="E57" s="152"/>
      <c r="F57" s="102"/>
      <c r="G57" s="103"/>
      <c r="H57" s="104"/>
      <c r="I57" s="88"/>
      <c r="J57" s="8" t="s">
        <v>118</v>
      </c>
      <c r="K57" s="5"/>
    </row>
    <row r="58" spans="1:11" ht="22.2" customHeight="1" x14ac:dyDescent="0.3">
      <c r="A58" s="150">
        <v>24</v>
      </c>
      <c r="B58" s="151"/>
      <c r="C58" s="151"/>
      <c r="D58" s="151"/>
      <c r="E58" s="152"/>
      <c r="F58" s="102"/>
      <c r="G58" s="103"/>
      <c r="H58" s="104"/>
      <c r="I58" s="88"/>
      <c r="J58" s="8" t="s">
        <v>118</v>
      </c>
      <c r="K58" s="5"/>
    </row>
    <row r="59" spans="1:11" ht="22.2" customHeight="1" x14ac:dyDescent="0.3">
      <c r="A59" s="150">
        <v>25</v>
      </c>
      <c r="B59" s="151"/>
      <c r="C59" s="151"/>
      <c r="D59" s="151"/>
      <c r="E59" s="152"/>
      <c r="F59" s="102"/>
      <c r="G59" s="103"/>
      <c r="H59" s="104"/>
      <c r="I59" s="88"/>
      <c r="J59" s="8" t="s">
        <v>118</v>
      </c>
      <c r="K59" s="5"/>
    </row>
    <row r="60" spans="1:11" ht="22.2" customHeight="1" x14ac:dyDescent="0.3">
      <c r="A60" s="150">
        <v>26</v>
      </c>
      <c r="B60" s="151"/>
      <c r="C60" s="151"/>
      <c r="D60" s="151"/>
      <c r="E60" s="152"/>
      <c r="F60" s="102"/>
      <c r="G60" s="103"/>
      <c r="H60" s="104"/>
      <c r="I60" s="88"/>
      <c r="J60" s="8" t="s">
        <v>118</v>
      </c>
      <c r="K60" s="5"/>
    </row>
    <row r="61" spans="1:11" ht="22.2" customHeight="1" x14ac:dyDescent="0.3">
      <c r="A61" s="150">
        <v>27</v>
      </c>
      <c r="B61" s="151"/>
      <c r="C61" s="151"/>
      <c r="D61" s="151"/>
      <c r="E61" s="152"/>
      <c r="F61" s="102"/>
      <c r="G61" s="103"/>
      <c r="H61" s="104"/>
      <c r="I61" s="88"/>
      <c r="J61" s="8" t="s">
        <v>118</v>
      </c>
      <c r="K61" s="5"/>
    </row>
    <row r="62" spans="1:11" ht="22.2" customHeight="1" x14ac:dyDescent="0.3">
      <c r="A62" s="150">
        <v>28</v>
      </c>
      <c r="B62" s="151"/>
      <c r="C62" s="151"/>
      <c r="D62" s="151"/>
      <c r="E62" s="152"/>
      <c r="F62" s="102"/>
      <c r="G62" s="103"/>
      <c r="H62" s="104"/>
      <c r="I62" s="88"/>
      <c r="J62" s="8" t="s">
        <v>118</v>
      </c>
      <c r="K62" s="5"/>
    </row>
    <row r="63" spans="1:11" ht="22.2" customHeight="1" x14ac:dyDescent="0.3">
      <c r="A63" s="150">
        <v>29</v>
      </c>
      <c r="B63" s="151"/>
      <c r="C63" s="151"/>
      <c r="D63" s="151"/>
      <c r="E63" s="152"/>
      <c r="F63" s="102"/>
      <c r="G63" s="103"/>
      <c r="H63" s="104"/>
      <c r="I63" s="88"/>
      <c r="J63" s="8" t="s">
        <v>118</v>
      </c>
      <c r="K63" s="5"/>
    </row>
    <row r="64" spans="1:11" ht="22.2" customHeight="1" x14ac:dyDescent="0.3">
      <c r="A64" s="150">
        <v>30</v>
      </c>
      <c r="B64" s="151"/>
      <c r="C64" s="151"/>
      <c r="D64" s="151"/>
      <c r="E64" s="152"/>
      <c r="F64" s="102"/>
      <c r="G64" s="103"/>
      <c r="H64" s="104"/>
      <c r="I64" s="88"/>
      <c r="J64" s="8" t="s">
        <v>118</v>
      </c>
      <c r="K64" s="5"/>
    </row>
    <row r="65" spans="1:11" ht="22.2" customHeight="1" x14ac:dyDescent="0.3">
      <c r="A65" s="150">
        <v>31</v>
      </c>
      <c r="B65" s="151"/>
      <c r="C65" s="151"/>
      <c r="D65" s="151"/>
      <c r="E65" s="152"/>
      <c r="F65" s="102"/>
      <c r="G65" s="103"/>
      <c r="H65" s="104"/>
      <c r="I65" s="88"/>
      <c r="J65" s="8" t="s">
        <v>118</v>
      </c>
      <c r="K65" s="5"/>
    </row>
    <row r="66" spans="1:11" ht="22.2" customHeight="1" x14ac:dyDescent="0.3">
      <c r="A66" s="150">
        <v>32</v>
      </c>
      <c r="B66" s="151"/>
      <c r="C66" s="151"/>
      <c r="D66" s="151"/>
      <c r="E66" s="152"/>
      <c r="F66" s="102"/>
      <c r="G66" s="103"/>
      <c r="H66" s="104"/>
      <c r="I66" s="88"/>
      <c r="J66" s="8" t="s">
        <v>118</v>
      </c>
      <c r="K66" s="5"/>
    </row>
    <row r="67" spans="1:11" ht="22.2" customHeight="1" x14ac:dyDescent="0.3">
      <c r="A67" s="150">
        <v>33</v>
      </c>
      <c r="B67" s="151"/>
      <c r="C67" s="151"/>
      <c r="D67" s="151"/>
      <c r="E67" s="152"/>
      <c r="F67" s="102"/>
      <c r="G67" s="103"/>
      <c r="H67" s="104"/>
      <c r="I67" s="88"/>
      <c r="J67" s="8" t="s">
        <v>118</v>
      </c>
      <c r="K67" s="5"/>
    </row>
    <row r="68" spans="1:11" ht="22.2" customHeight="1" x14ac:dyDescent="0.3">
      <c r="A68" s="150">
        <v>34</v>
      </c>
      <c r="B68" s="151"/>
      <c r="C68" s="151"/>
      <c r="D68" s="151"/>
      <c r="E68" s="152"/>
      <c r="F68" s="102"/>
      <c r="G68" s="103"/>
      <c r="H68" s="104"/>
      <c r="I68" s="88"/>
      <c r="J68" s="8" t="s">
        <v>118</v>
      </c>
      <c r="K68" s="5"/>
    </row>
    <row r="69" spans="1:11" ht="22.2" customHeight="1" x14ac:dyDescent="0.3">
      <c r="A69" s="150">
        <v>35</v>
      </c>
      <c r="B69" s="151"/>
      <c r="C69" s="151"/>
      <c r="D69" s="151"/>
      <c r="E69" s="152"/>
      <c r="F69" s="102"/>
      <c r="G69" s="103"/>
      <c r="H69" s="104"/>
      <c r="I69" s="88"/>
      <c r="J69" s="8" t="s">
        <v>118</v>
      </c>
      <c r="K69" s="5"/>
    </row>
    <row r="70" spans="1:11" ht="22.2" customHeight="1" x14ac:dyDescent="0.3">
      <c r="A70" s="150">
        <v>36</v>
      </c>
      <c r="B70" s="151"/>
      <c r="C70" s="151"/>
      <c r="D70" s="151"/>
      <c r="E70" s="152"/>
      <c r="F70" s="102"/>
      <c r="G70" s="103"/>
      <c r="H70" s="104"/>
      <c r="I70" s="88"/>
      <c r="J70" s="8" t="s">
        <v>118</v>
      </c>
      <c r="K70" s="5"/>
    </row>
    <row r="71" spans="1:11" ht="22.2" customHeight="1" x14ac:dyDescent="0.3">
      <c r="A71" s="150">
        <v>37</v>
      </c>
      <c r="B71" s="151"/>
      <c r="C71" s="151"/>
      <c r="D71" s="151"/>
      <c r="E71" s="152"/>
      <c r="F71" s="102"/>
      <c r="G71" s="103"/>
      <c r="H71" s="104"/>
      <c r="I71" s="88"/>
      <c r="J71" s="8" t="s">
        <v>118</v>
      </c>
      <c r="K71" s="5"/>
    </row>
    <row r="72" spans="1:11" ht="22.2" customHeight="1" x14ac:dyDescent="0.3">
      <c r="A72" s="150">
        <v>38</v>
      </c>
      <c r="B72" s="151"/>
      <c r="C72" s="151"/>
      <c r="D72" s="151"/>
      <c r="E72" s="152"/>
      <c r="F72" s="102"/>
      <c r="G72" s="103"/>
      <c r="H72" s="104"/>
      <c r="I72" s="88"/>
      <c r="J72" s="8" t="s">
        <v>118</v>
      </c>
      <c r="K72" s="5"/>
    </row>
    <row r="73" spans="1:11" ht="22.2" customHeight="1" x14ac:dyDescent="0.3">
      <c r="A73" s="150">
        <v>39</v>
      </c>
      <c r="B73" s="151"/>
      <c r="C73" s="151"/>
      <c r="D73" s="151"/>
      <c r="E73" s="152"/>
      <c r="F73" s="102"/>
      <c r="G73" s="103"/>
      <c r="H73" s="104"/>
      <c r="I73" s="88"/>
      <c r="J73" s="8" t="s">
        <v>118</v>
      </c>
      <c r="K73" s="5"/>
    </row>
    <row r="74" spans="1:11" ht="22.2" customHeight="1" x14ac:dyDescent="0.3">
      <c r="A74" s="150">
        <v>40</v>
      </c>
      <c r="B74" s="151"/>
      <c r="C74" s="151"/>
      <c r="D74" s="151"/>
      <c r="E74" s="152"/>
      <c r="F74" s="102"/>
      <c r="G74" s="103"/>
      <c r="H74" s="104"/>
      <c r="I74" s="88"/>
      <c r="J74" s="8" t="s">
        <v>118</v>
      </c>
      <c r="K74" s="5"/>
    </row>
    <row r="75" spans="1:11" ht="22.2" customHeight="1" x14ac:dyDescent="0.3">
      <c r="A75" s="150">
        <v>41</v>
      </c>
      <c r="B75" s="151"/>
      <c r="C75" s="151"/>
      <c r="D75" s="151"/>
      <c r="E75" s="152"/>
      <c r="F75" s="102"/>
      <c r="G75" s="103"/>
      <c r="H75" s="104"/>
      <c r="I75" s="88"/>
      <c r="J75" s="8" t="s">
        <v>118</v>
      </c>
      <c r="K75" s="5"/>
    </row>
    <row r="76" spans="1:11" ht="22.2" customHeight="1" x14ac:dyDescent="0.3">
      <c r="A76" s="150">
        <v>42</v>
      </c>
      <c r="B76" s="151"/>
      <c r="C76" s="151"/>
      <c r="D76" s="151"/>
      <c r="E76" s="152"/>
      <c r="F76" s="102"/>
      <c r="G76" s="103"/>
      <c r="H76" s="104"/>
      <c r="I76" s="88"/>
      <c r="J76" s="8" t="s">
        <v>118</v>
      </c>
      <c r="K76" s="5"/>
    </row>
    <row r="77" spans="1:11" ht="22.2" customHeight="1" x14ac:dyDescent="0.3">
      <c r="A77" s="150">
        <v>43</v>
      </c>
      <c r="B77" s="151"/>
      <c r="C77" s="151"/>
      <c r="D77" s="151"/>
      <c r="E77" s="152"/>
      <c r="F77" s="102"/>
      <c r="G77" s="103"/>
      <c r="H77" s="104"/>
      <c r="I77" s="88"/>
      <c r="J77" s="8" t="s">
        <v>118</v>
      </c>
      <c r="K77" s="5"/>
    </row>
    <row r="78" spans="1:11" ht="22.2" customHeight="1" x14ac:dyDescent="0.3">
      <c r="A78" s="150">
        <v>44</v>
      </c>
      <c r="B78" s="151"/>
      <c r="C78" s="151"/>
      <c r="D78" s="151"/>
      <c r="E78" s="152"/>
      <c r="F78" s="102"/>
      <c r="G78" s="103"/>
      <c r="H78" s="104"/>
      <c r="I78" s="88"/>
      <c r="J78" s="8" t="s">
        <v>118</v>
      </c>
      <c r="K78" s="5"/>
    </row>
    <row r="79" spans="1:11" ht="22.2" customHeight="1" x14ac:dyDescent="0.3">
      <c r="A79" s="150">
        <v>45</v>
      </c>
      <c r="B79" s="151"/>
      <c r="C79" s="151"/>
      <c r="D79" s="151"/>
      <c r="E79" s="152"/>
      <c r="F79" s="102"/>
      <c r="G79" s="103"/>
      <c r="H79" s="104"/>
      <c r="I79" s="88"/>
      <c r="J79" s="8" t="s">
        <v>118</v>
      </c>
      <c r="K79" s="5"/>
    </row>
    <row r="80" spans="1:11" ht="22.2" customHeight="1" x14ac:dyDescent="0.3">
      <c r="A80" s="150">
        <v>46</v>
      </c>
      <c r="B80" s="151"/>
      <c r="C80" s="151"/>
      <c r="D80" s="151"/>
      <c r="E80" s="152"/>
      <c r="F80" s="102"/>
      <c r="G80" s="103"/>
      <c r="H80" s="104"/>
      <c r="I80" s="88"/>
      <c r="J80" s="8" t="s">
        <v>118</v>
      </c>
      <c r="K80" s="5"/>
    </row>
    <row r="81" spans="1:11" ht="22.2" customHeight="1" x14ac:dyDescent="0.3">
      <c r="A81" s="150">
        <v>47</v>
      </c>
      <c r="B81" s="151"/>
      <c r="C81" s="151"/>
      <c r="D81" s="151"/>
      <c r="E81" s="152"/>
      <c r="F81" s="102"/>
      <c r="G81" s="103"/>
      <c r="H81" s="104"/>
      <c r="I81" s="88"/>
      <c r="J81" s="8" t="s">
        <v>118</v>
      </c>
      <c r="K81" s="5"/>
    </row>
    <row r="82" spans="1:11" ht="22.2" customHeight="1" x14ac:dyDescent="0.3">
      <c r="A82" s="150">
        <v>48</v>
      </c>
      <c r="B82" s="151"/>
      <c r="C82" s="151"/>
      <c r="D82" s="151"/>
      <c r="E82" s="152"/>
      <c r="F82" s="102"/>
      <c r="G82" s="103"/>
      <c r="H82" s="104"/>
      <c r="I82" s="88"/>
      <c r="J82" s="8" t="s">
        <v>118</v>
      </c>
      <c r="K82" s="5"/>
    </row>
    <row r="83" spans="1:11" ht="22.2" customHeight="1" x14ac:dyDescent="0.3">
      <c r="A83" s="150">
        <v>49</v>
      </c>
      <c r="B83" s="151"/>
      <c r="C83" s="151"/>
      <c r="D83" s="151"/>
      <c r="E83" s="152"/>
      <c r="F83" s="102"/>
      <c r="G83" s="103"/>
      <c r="H83" s="104"/>
      <c r="I83" s="88"/>
      <c r="J83" s="8" t="s">
        <v>118</v>
      </c>
      <c r="K83" s="5"/>
    </row>
    <row r="84" spans="1:11" ht="22.2" customHeight="1" x14ac:dyDescent="0.3">
      <c r="A84" s="150">
        <v>50</v>
      </c>
      <c r="B84" s="151"/>
      <c r="C84" s="151"/>
      <c r="D84" s="151"/>
      <c r="E84" s="152"/>
      <c r="F84" s="102"/>
      <c r="G84" s="103"/>
      <c r="H84" s="104"/>
      <c r="I84" s="88"/>
      <c r="J84" s="8" t="s">
        <v>118</v>
      </c>
      <c r="K84" s="5"/>
    </row>
    <row r="85" spans="1:11" ht="22.2" customHeight="1" x14ac:dyDescent="0.3">
      <c r="A85" s="150">
        <v>51</v>
      </c>
      <c r="B85" s="151"/>
      <c r="C85" s="151"/>
      <c r="D85" s="151"/>
      <c r="E85" s="152"/>
      <c r="F85" s="102"/>
      <c r="G85" s="103"/>
      <c r="H85" s="104"/>
      <c r="I85" s="88"/>
      <c r="J85" s="8" t="s">
        <v>118</v>
      </c>
      <c r="K85" s="5"/>
    </row>
    <row r="86" spans="1:11" ht="22.2" customHeight="1" x14ac:dyDescent="0.3">
      <c r="A86" s="150">
        <v>52</v>
      </c>
      <c r="B86" s="151"/>
      <c r="C86" s="151"/>
      <c r="D86" s="151"/>
      <c r="E86" s="152"/>
      <c r="F86" s="102"/>
      <c r="G86" s="103"/>
      <c r="H86" s="104"/>
      <c r="I86" s="88"/>
      <c r="J86" s="8" t="s">
        <v>118</v>
      </c>
      <c r="K86" s="5"/>
    </row>
    <row r="87" spans="1:11" ht="22.2" customHeight="1" x14ac:dyDescent="0.3">
      <c r="A87" s="150">
        <v>53</v>
      </c>
      <c r="B87" s="151"/>
      <c r="C87" s="151"/>
      <c r="D87" s="151"/>
      <c r="E87" s="152"/>
      <c r="F87" s="102"/>
      <c r="G87" s="103"/>
      <c r="H87" s="104"/>
      <c r="I87" s="88"/>
      <c r="J87" s="8" t="s">
        <v>118</v>
      </c>
      <c r="K87" s="5"/>
    </row>
    <row r="88" spans="1:11" ht="22.2" customHeight="1" x14ac:dyDescent="0.3">
      <c r="A88" s="150">
        <v>54</v>
      </c>
      <c r="B88" s="151"/>
      <c r="C88" s="151"/>
      <c r="D88" s="151"/>
      <c r="E88" s="152"/>
      <c r="F88" s="102"/>
      <c r="G88" s="103"/>
      <c r="H88" s="104"/>
      <c r="I88" s="88"/>
      <c r="J88" s="8" t="s">
        <v>118</v>
      </c>
      <c r="K88" s="5"/>
    </row>
    <row r="89" spans="1:11" ht="22.2" customHeight="1" x14ac:dyDescent="0.3">
      <c r="A89" s="150">
        <v>55</v>
      </c>
      <c r="B89" s="151"/>
      <c r="C89" s="151"/>
      <c r="D89" s="151"/>
      <c r="E89" s="152"/>
      <c r="F89" s="102"/>
      <c r="G89" s="103"/>
      <c r="H89" s="104"/>
      <c r="I89" s="88"/>
      <c r="J89" s="8" t="s">
        <v>118</v>
      </c>
      <c r="K89" s="5"/>
    </row>
    <row r="90" spans="1:11" ht="22.2" customHeight="1" x14ac:dyDescent="0.3">
      <c r="A90" s="150">
        <v>56</v>
      </c>
      <c r="B90" s="151"/>
      <c r="C90" s="151"/>
      <c r="D90" s="151"/>
      <c r="E90" s="152"/>
      <c r="F90" s="102"/>
      <c r="G90" s="103"/>
      <c r="H90" s="104"/>
      <c r="I90" s="88"/>
      <c r="J90" s="8" t="s">
        <v>118</v>
      </c>
      <c r="K90" s="5"/>
    </row>
    <row r="91" spans="1:11" ht="22.2" customHeight="1" x14ac:dyDescent="0.3">
      <c r="A91" s="150">
        <v>57</v>
      </c>
      <c r="B91" s="151"/>
      <c r="C91" s="151"/>
      <c r="D91" s="151"/>
      <c r="E91" s="152"/>
      <c r="F91" s="102"/>
      <c r="G91" s="103"/>
      <c r="H91" s="104"/>
      <c r="I91" s="88"/>
      <c r="J91" s="8" t="s">
        <v>118</v>
      </c>
      <c r="K91" s="5"/>
    </row>
    <row r="92" spans="1:11" ht="22.2" customHeight="1" x14ac:dyDescent="0.3">
      <c r="A92" s="150">
        <v>58</v>
      </c>
      <c r="B92" s="151"/>
      <c r="C92" s="151"/>
      <c r="D92" s="151"/>
      <c r="E92" s="152"/>
      <c r="F92" s="102"/>
      <c r="G92" s="103"/>
      <c r="H92" s="104"/>
      <c r="I92" s="88"/>
      <c r="J92" s="8" t="s">
        <v>118</v>
      </c>
      <c r="K92" s="5"/>
    </row>
    <row r="93" spans="1:11" ht="22.2" customHeight="1" x14ac:dyDescent="0.3">
      <c r="A93" s="150">
        <v>59</v>
      </c>
      <c r="B93" s="151"/>
      <c r="C93" s="151"/>
      <c r="D93" s="151"/>
      <c r="E93" s="152"/>
      <c r="F93" s="102"/>
      <c r="G93" s="103"/>
      <c r="H93" s="104"/>
      <c r="I93" s="88"/>
      <c r="J93" s="8" t="s">
        <v>118</v>
      </c>
      <c r="K93" s="5"/>
    </row>
    <row r="94" spans="1:11" ht="22.2" customHeight="1" x14ac:dyDescent="0.3">
      <c r="A94" s="150">
        <v>60</v>
      </c>
      <c r="B94" s="151"/>
      <c r="C94" s="151"/>
      <c r="D94" s="151"/>
      <c r="E94" s="152"/>
      <c r="F94" s="102"/>
      <c r="G94" s="103"/>
      <c r="H94" s="104"/>
      <c r="I94" s="88"/>
      <c r="J94" s="8" t="s">
        <v>118</v>
      </c>
      <c r="K94" s="5"/>
    </row>
    <row r="95" spans="1:11" ht="22.2" customHeight="1" x14ac:dyDescent="0.3">
      <c r="A95" s="150">
        <v>61</v>
      </c>
      <c r="B95" s="151"/>
      <c r="C95" s="151"/>
      <c r="D95" s="151"/>
      <c r="E95" s="152"/>
      <c r="F95" s="102"/>
      <c r="G95" s="103"/>
      <c r="H95" s="104"/>
      <c r="I95" s="88"/>
      <c r="J95" s="8" t="s">
        <v>118</v>
      </c>
      <c r="K95" s="5"/>
    </row>
    <row r="96" spans="1:11" ht="22.2" customHeight="1" x14ac:dyDescent="0.3">
      <c r="A96" s="150">
        <v>62</v>
      </c>
      <c r="B96" s="151"/>
      <c r="C96" s="151"/>
      <c r="D96" s="151"/>
      <c r="E96" s="152"/>
      <c r="F96" s="102"/>
      <c r="G96" s="103"/>
      <c r="H96" s="104"/>
      <c r="I96" s="88"/>
      <c r="J96" s="8" t="s">
        <v>118</v>
      </c>
      <c r="K96" s="5"/>
    </row>
    <row r="97" spans="1:11" ht="8.25" customHeight="1" x14ac:dyDescent="0.3">
      <c r="A97" s="25"/>
      <c r="B97" s="105"/>
      <c r="C97" s="105"/>
      <c r="D97" s="105"/>
      <c r="E97" s="105"/>
      <c r="F97" s="105"/>
      <c r="G97" s="105"/>
      <c r="H97" s="105"/>
      <c r="I97" s="87"/>
      <c r="J97" s="7"/>
      <c r="K97" s="25"/>
    </row>
    <row r="98" spans="1:11" ht="14.4" customHeight="1" x14ac:dyDescent="0.3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3"/>
    <row r="100" spans="1:11" x14ac:dyDescent="0.3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3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3">
      <c r="A102" s="84" t="s">
        <v>209</v>
      </c>
      <c r="B102" s="85"/>
      <c r="C102" s="85"/>
      <c r="D102" s="85"/>
      <c r="E102" s="85"/>
      <c r="F102" s="85"/>
      <c r="G102" s="85"/>
      <c r="H102" s="85"/>
      <c r="I102" s="85"/>
      <c r="J102" s="85"/>
      <c r="K102" s="86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0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6"/>
      <c r="E4" s="176"/>
      <c r="F4" s="176"/>
      <c r="G4" s="177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57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57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57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57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4" t="s">
        <v>110</v>
      </c>
      <c r="C15" s="155"/>
      <c r="D15" s="155"/>
      <c r="E15" s="156"/>
      <c r="F15" s="130" t="str">
        <f>VLOOKUP(K3,Dados!A:H,5,0)</f>
        <v>35 a 50 psi</v>
      </c>
      <c r="G15" s="157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4" t="s">
        <v>109</v>
      </c>
      <c r="C16" s="155"/>
      <c r="D16" s="155"/>
      <c r="E16" s="155"/>
      <c r="F16" s="155"/>
      <c r="G16" s="155"/>
      <c r="H16" s="155"/>
      <c r="I16" s="159"/>
      <c r="J16" s="159"/>
      <c r="K16" s="159"/>
      <c r="L16" s="160"/>
    </row>
    <row r="17" spans="2:12" ht="16.5" customHeight="1" thickBot="1" x14ac:dyDescent="0.35">
      <c r="B17" s="158"/>
      <c r="C17" s="159"/>
      <c r="D17" s="159"/>
      <c r="E17" s="159"/>
      <c r="F17" s="159"/>
      <c r="G17" s="159"/>
      <c r="H17" s="159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5">
      <c r="B18" s="174" t="s">
        <v>124</v>
      </c>
      <c r="C18" s="108"/>
      <c r="D18" s="108"/>
      <c r="E18" s="108"/>
      <c r="F18" s="108"/>
      <c r="G18" s="108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2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6" t="s">
        <v>111</v>
      </c>
      <c r="C21" s="187"/>
      <c r="D21" s="187"/>
      <c r="E21" s="187"/>
      <c r="F21" s="108" t="str">
        <f>VLOOKUP(K3,Dados!A:L,6,0)</f>
        <v>15 min./ Mínimo</v>
      </c>
      <c r="G21" s="108"/>
      <c r="H21" s="175"/>
      <c r="I21" s="61"/>
      <c r="J21" s="29"/>
      <c r="K21" s="29"/>
      <c r="L21" s="63"/>
    </row>
    <row r="22" spans="2:12" ht="24.75" customHeight="1" x14ac:dyDescent="0.3">
      <c r="B22" s="188" t="s">
        <v>112</v>
      </c>
      <c r="C22" s="189"/>
      <c r="D22" s="189"/>
      <c r="E22" s="189"/>
      <c r="F22" s="96" t="str">
        <f>VLOOKUP(K3,Dados!A:H,8,0)</f>
        <v>120 min./ Mínimo</v>
      </c>
      <c r="G22" s="96"/>
      <c r="H22" s="169"/>
      <c r="I22" s="52"/>
      <c r="J22" s="2"/>
      <c r="K22" s="2"/>
      <c r="L22" s="64"/>
    </row>
    <row r="23" spans="2:12" ht="24.75" customHeight="1" thickBot="1" x14ac:dyDescent="0.35">
      <c r="B23" s="190" t="s">
        <v>113</v>
      </c>
      <c r="C23" s="191"/>
      <c r="D23" s="191"/>
      <c r="E23" s="191"/>
      <c r="F23" s="95" t="str">
        <f>VLOOKUP(K3,Dados!A:J,7,0)</f>
        <v>60ºC</v>
      </c>
      <c r="G23" s="95"/>
      <c r="H23" s="183"/>
      <c r="I23" s="165"/>
      <c r="J23" s="166"/>
      <c r="K23" s="167"/>
      <c r="L23" s="168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5">
      <c r="B26" s="174" t="s">
        <v>124</v>
      </c>
      <c r="C26" s="108"/>
      <c r="D26" s="108"/>
      <c r="E26" s="108"/>
      <c r="F26" s="108"/>
      <c r="G26" s="108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7" t="s">
        <v>188</v>
      </c>
      <c r="C27" s="96"/>
      <c r="D27" s="96"/>
      <c r="E27" s="96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4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63" t="s">
        <v>111</v>
      </c>
      <c r="C29" s="164"/>
      <c r="D29" s="164"/>
      <c r="E29" s="164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3">
      <c r="B30" s="154" t="s">
        <v>112</v>
      </c>
      <c r="C30" s="155"/>
      <c r="D30" s="155"/>
      <c r="E30" s="155"/>
      <c r="F30" s="157" t="str">
        <f>VLOOKUP(K3,Dados!A:H,8,0)</f>
        <v>120 min./ Mínimo</v>
      </c>
      <c r="G30" s="157"/>
      <c r="H30" s="131"/>
      <c r="I30" s="2"/>
      <c r="J30" s="2"/>
      <c r="K30" s="2"/>
      <c r="L30" s="1"/>
    </row>
    <row r="31" spans="2:12" ht="18.75" customHeight="1" x14ac:dyDescent="0.3">
      <c r="B31" s="154" t="s">
        <v>113</v>
      </c>
      <c r="C31" s="155"/>
      <c r="D31" s="155"/>
      <c r="E31" s="155"/>
      <c r="F31" s="157" t="str">
        <f>VLOOKUP(K3,Dados!A:H,7,0)</f>
        <v>60ºC</v>
      </c>
      <c r="G31" s="157"/>
      <c r="H31" s="131"/>
      <c r="I31" s="132"/>
      <c r="J31" s="132"/>
      <c r="K31" s="153"/>
      <c r="L31" s="153"/>
    </row>
    <row r="32" spans="2:12" ht="6" customHeight="1" x14ac:dyDescent="0.3"/>
    <row r="33" spans="1:16" x14ac:dyDescent="0.3">
      <c r="B33" s="133" t="s">
        <v>119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r="34" spans="1:16" x14ac:dyDescent="0.3">
      <c r="B34" s="136"/>
      <c r="C34" s="125"/>
      <c r="D34" s="125"/>
      <c r="E34" s="125"/>
      <c r="F34" s="125"/>
      <c r="G34" s="125"/>
      <c r="H34" s="125"/>
      <c r="I34" s="125"/>
      <c r="J34" s="125"/>
      <c r="K34" s="125"/>
      <c r="L34" s="137"/>
    </row>
    <row r="35" spans="1:16" ht="14.4" customHeight="1" x14ac:dyDescent="0.3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" customHeight="1" x14ac:dyDescent="0.3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3">
      <c r="B37" s="14"/>
    </row>
    <row r="38" spans="1:16" ht="22.95" customHeight="1" x14ac:dyDescent="0.3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7" t="s">
        <v>8</v>
      </c>
      <c r="D41" s="148"/>
      <c r="E41" s="148"/>
      <c r="F41" s="149"/>
      <c r="G41" s="162" t="s">
        <v>9</v>
      </c>
      <c r="H41" s="162"/>
      <c r="I41" s="16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0" t="s">
        <v>230</v>
      </c>
      <c r="D43" s="151"/>
      <c r="E43" s="151"/>
      <c r="F43" s="152"/>
      <c r="G43" s="195" t="s">
        <v>229</v>
      </c>
      <c r="H43" s="195"/>
      <c r="I43" s="195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0"/>
      <c r="D44" s="151"/>
      <c r="E44" s="151"/>
      <c r="F44" s="152"/>
      <c r="G44" s="195"/>
      <c r="H44" s="195"/>
      <c r="I44" s="195"/>
      <c r="J44" s="5"/>
      <c r="K44" s="8" t="s">
        <v>118</v>
      </c>
      <c r="L44" s="5"/>
    </row>
    <row r="45" spans="1:16" ht="22.2" customHeight="1" x14ac:dyDescent="0.3">
      <c r="B45" s="5">
        <v>3</v>
      </c>
      <c r="C45" s="150"/>
      <c r="D45" s="151"/>
      <c r="E45" s="151"/>
      <c r="F45" s="152"/>
      <c r="G45" s="195"/>
      <c r="H45" s="195"/>
      <c r="I45" s="195"/>
      <c r="J45" s="5"/>
      <c r="K45" s="8" t="s">
        <v>118</v>
      </c>
      <c r="L45" s="5"/>
    </row>
    <row r="46" spans="1:16" ht="22.2" customHeight="1" x14ac:dyDescent="0.3">
      <c r="B46" s="5">
        <v>4</v>
      </c>
      <c r="C46" s="150"/>
      <c r="D46" s="151"/>
      <c r="E46" s="151"/>
      <c r="F46" s="152"/>
      <c r="G46" s="195"/>
      <c r="H46" s="195"/>
      <c r="I46" s="195"/>
      <c r="J46" s="5"/>
      <c r="K46" s="8" t="s">
        <v>118</v>
      </c>
      <c r="L46" s="5"/>
    </row>
    <row r="47" spans="1:16" ht="22.2" customHeight="1" x14ac:dyDescent="0.3">
      <c r="B47" s="5">
        <v>5</v>
      </c>
      <c r="C47" s="150"/>
      <c r="D47" s="151"/>
      <c r="E47" s="151"/>
      <c r="F47" s="152"/>
      <c r="G47" s="195"/>
      <c r="H47" s="195"/>
      <c r="I47" s="195"/>
      <c r="J47" s="5"/>
      <c r="K47" s="8" t="s">
        <v>118</v>
      </c>
      <c r="L47" s="5"/>
    </row>
    <row r="48" spans="1:16" ht="22.2" customHeight="1" x14ac:dyDescent="0.3">
      <c r="B48" s="5">
        <v>6</v>
      </c>
      <c r="C48" s="150"/>
      <c r="D48" s="151"/>
      <c r="E48" s="151"/>
      <c r="F48" s="152"/>
      <c r="G48" s="195"/>
      <c r="H48" s="195"/>
      <c r="I48" s="195"/>
      <c r="J48" s="5"/>
      <c r="K48" s="8" t="s">
        <v>118</v>
      </c>
      <c r="L48" s="5"/>
    </row>
    <row r="49" spans="2:12" ht="22.2" customHeight="1" x14ac:dyDescent="0.3">
      <c r="B49" s="5">
        <v>7</v>
      </c>
      <c r="C49" s="150"/>
      <c r="D49" s="151"/>
      <c r="E49" s="151"/>
      <c r="F49" s="152"/>
      <c r="G49" s="195"/>
      <c r="H49" s="195"/>
      <c r="I49" s="195"/>
      <c r="J49" s="5"/>
      <c r="K49" s="8" t="s">
        <v>118</v>
      </c>
      <c r="L49" s="5"/>
    </row>
    <row r="50" spans="2:12" ht="22.2" customHeight="1" x14ac:dyDescent="0.3">
      <c r="B50" s="5">
        <v>8</v>
      </c>
      <c r="C50" s="150"/>
      <c r="D50" s="151"/>
      <c r="E50" s="151"/>
      <c r="F50" s="152"/>
      <c r="G50" s="195"/>
      <c r="H50" s="195"/>
      <c r="I50" s="195"/>
      <c r="J50" s="6"/>
      <c r="K50" s="8" t="s">
        <v>118</v>
      </c>
      <c r="L50" s="5"/>
    </row>
    <row r="51" spans="2:12" ht="22.2" customHeight="1" x14ac:dyDescent="0.3">
      <c r="B51" s="5">
        <v>9</v>
      </c>
      <c r="C51" s="150"/>
      <c r="D51" s="151"/>
      <c r="E51" s="151"/>
      <c r="F51" s="152"/>
      <c r="G51" s="195"/>
      <c r="H51" s="195"/>
      <c r="I51" s="195"/>
      <c r="J51" s="6"/>
      <c r="K51" s="8" t="s">
        <v>118</v>
      </c>
      <c r="L51" s="5"/>
    </row>
    <row r="52" spans="2:12" ht="22.2" customHeight="1" x14ac:dyDescent="0.3">
      <c r="B52" s="5">
        <v>10</v>
      </c>
      <c r="C52" s="150"/>
      <c r="D52" s="151"/>
      <c r="E52" s="151"/>
      <c r="F52" s="152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3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" customHeight="1" x14ac:dyDescent="0.3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3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3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3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3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3">
      <c r="B60" t="s">
        <v>209</v>
      </c>
      <c r="L60" s="83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2023-03-14T14:54:10Z</dcterms:modified>
</cp:coreProperties>
</file>