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31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<sst xmlns="http://schemas.openxmlformats.org/spreadsheetml/2006/main" count="1768" uniqueCount="236">
  <si>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</si>
  <si>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</si>
  <si>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</si>
  <si>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</si>
  <si>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</si>
  <si>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</si>
  <si>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</si>
  <si>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</si>
  <si>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</si>
  <si>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</si>
  <si>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</si>
  <si>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</si>
  <si>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</si>
  <si>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</si>
  <si>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</si>
  <si>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</si>
  <si>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</si>
  <si>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</si>
  <si>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</si>
  <si>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</si>
  <si>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</si>
  <si>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</si>
  <si>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</si>
  <si>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</si>
  <si>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</si>
  <si>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</si>
  <si>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</si>
  <si>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</si>
  <si>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</si>
  <si>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</si>
  <si>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</si>
  <si>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</si>
  <si>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</si>
  <si>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</si>
  <si>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</si>
  <si>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</si>
  <si>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</si>
  <si>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</si>
  <si>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</si>
  <si>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</si>
  <si>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</si>
  <si>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</si>
  <si>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</si>
  <si>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</si>
  <si>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</si>
  <si>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</si>
  <si>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</si>
  <si>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</si>
  <si>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</si>
  <si>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</si>
  <si>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</si>
  <si>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</si>
  <si>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</si>
  <si>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</si>
  <si>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</si>
  <si>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</si>
  <si>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</si>
  <si>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</si>
  <si>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</si>
  <si>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</si>
  <si>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</si>
  <si>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</si>
  <si>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</si>
  <si>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</si>
  <si>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</si>
  <si>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</si>
  <si>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</si>
  <si>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</si>
  <si>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</si>
  <si>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</si>
  <si>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</si>
  <si>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</si>
  <si>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</si>
  <si>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</si>
  <si>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</si>
  <si>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</si>
  <si>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</si>
  <si>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</si>
  <si>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</si>
  <si>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</si>
  <si>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</si>
  <si>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</si>
  <si>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</si>
  <si>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</si>
  <si>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</si>
  <si>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</si>
  <si>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</si>
  <si>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</si>
  <si>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</si>
  <si>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</si>
  <si>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</si>
  <si>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</si>
  <si>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</si>
  <si>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</si>
  <si>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</si>
  <si>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</si>
  <si>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</si>
  <si>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</si>
  <si>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</si>
  <si>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</si>
  <si>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</si>
  <si>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</si>
  <si>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</si>
  <si>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</si>
  <si>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</si>
  <si>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</si>
  <si>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</si>
  <si>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</si>
  <si>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</si>
  <si>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</si>
  <si>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</si>
  <si>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</si>
  <si>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</si>
  <si>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</si>
  <si>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</si>
  <si>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</si>
  <si>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</si>
  <si>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</si>
  <si>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</si>
  <si>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</si>
  <si>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</si>
  <si>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</si>
  <si>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</si>
  <si>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</si>
  <si>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</si>
  <si>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</si>
  <si>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</si>
  <si>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</si>
  <si>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</si>
  <si>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</si>
  <si>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</si>
  <si>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</si>
  <si>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</si>
  <si>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</si>
  <si>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</si>
  <si>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</si>
  <si>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</si>
  <si>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</si>
  <si>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</si>
  <si>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</si>
  <si>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</si>
  <si>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</si>
  <si>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</si>
  <si>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</si>
  <si>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</si>
  <si>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</si>
  <si>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</si>
  <si>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</si>
  <si>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</si>
  <si>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</si>
  <si>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</si>
  <si>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</si>
  <si>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</si>
  <si>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</si>
  <si>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</si>
  <si>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</si>
  <si>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</si>
  <si>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</si>
  <si>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</si>
  <si>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</si>
  <si>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</si>
  <si>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</si>
  <si>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</si>
  <si>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</si>
  <si>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</si>
  <si>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</si>
  <si>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</si>
  <si>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</si>
  <si>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</si>
  <si>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</si>
  <si>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</si>
  <si>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</si>
  <si>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</si>
  <si>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</si>
  <si>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</si>
  <si>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</si>
  <si>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</si>
  <si>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</si>
  <si>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</si>
  <si>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</si>
  <si>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</si>
  <si>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</si>
  <si>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</si>
  <si>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</si>
  <si>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</si>
  <si>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</si>
  <si>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</si>
  <si>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</si>
  <si>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</si>
  <si>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</si>
  <si>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</si>
  <si>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</si>
  <si>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</si>
  <si>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</si>
  <si>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</si>
  <si>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</si>
  <si>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</si>
  <si>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</si>
  <si>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</si>
  <si>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</si>
  <si>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</si>
  <si>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</si>
  <si>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</si>
  <si>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</si>
  <si>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</si>
  <si>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</si>
  <si>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</si>
  <si>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</si>
  <si>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</si>
  <si>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</si>
  <si>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</si>
  <si>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</si>
  <si>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</si>
  <si>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</si>
  <si>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</si>
  <si>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</si>
  <si>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</si>
  <si>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</si>
  <si>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</si>
  <si>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</si>
  <si>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</si>
  <si>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</si>
  <si>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</si>
  <si>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</si>
  <si>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</si>
  <si>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</si>
  <si>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</si>
  <si>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</si>
  <si>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</si>
  <si>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</si>
  <si>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</si>
  <si>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</si>
  <si>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905265061/00070</t>
  </si>
  <si>
    <t>31/05/2023</t>
  </si>
  <si>
    <t>23-0002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</si>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</sst>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234</v>
      </c>
      <c r="D3" s="123"/>
      <c r="E3" s="123"/>
      <c r="F3" s="123"/>
      <c r="G3" s="120"/>
      <c r="H3" s="122"/>
      <c r="I3" s="121"/>
      <c r="J3" s="118">
        <v>1455401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235</v>
      </c>
      <c r="D4" s="124"/>
      <c r="E4" s="124"/>
      <c r="F4" s="125"/>
      <c r="G4" s="126" t="s">
        <v>4</v>
      </c>
      <c r="H4" s="127"/>
      <c r="I4" s="89" t="s">
        <v>233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25 a 30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1.8mm</v>
      </c>
      <c r="C18" s="134"/>
      <c r="D18" s="103" t="s">
        <v>147</v>
      </c>
      <c r="E18" s="103" t="str">
        <f>VLOOKUP(J3,Dados!A:M,13,0)</f>
        <v>20 a 30 Min.</v>
      </c>
      <c r="F18" s="100" t="s">
        <v>126</v>
      </c>
      <c r="G18" s="100"/>
      <c r="H18" s="2" t="str">
        <f>VLOOKUP(J3,Dados!A:P,16,0)</f>
        <v>____:____</v>
      </c>
      <c r="I18" s="2" t="str">
        <f>VLOOKUP(J3,Dados!A:Q,17,0)</f>
        <v>____:____</v>
      </c>
      <c r="J18" s="2" t="str">
        <f>VLOOKUP(J3,Dados!A:P,16,0)</f>
        <v>____:____</v>
      </c>
      <c r="K18" s="31" t="str">
        <f>VLOOKUP(J3,Dados!A:Q,17,0)</f>
        <v>____:____</v>
      </c>
    </row>
    <row r="19" spans="1:15" ht="23.25" customHeight="1" x14ac:dyDescent="0.25">
      <c r="A19" s="101" t="s">
        <v>146</v>
      </c>
      <c r="B19" s="100">
        <f>VLOOKUP(J3,Dados!A:L,12,0)</f>
        <v>2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60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58° +/-2° 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11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/>
      <c r="G36" s="107"/>
      <c r="H36" s="108"/>
      <c r="I36" s="83"/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2023-05-31T15:14:47Z</dcterms:modified>
</cp:coreProperties>
</file>