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28AFCF85-D522-4FA7-B807-BE111F1961DE}" xr6:coauthVersionLast="34" xr6:coauthVersionMax="34" xr10:uidLastSave="{00000000-0000-0000-0000-000000000000}"/>
  <bookViews>
    <workbookView xWindow="0" yWindow="435" windowWidth="25605" windowHeight="14445" tabRatio="500" xr2:uid="{00000000-000D-0000-FFFF-FFFF00000000}"/>
  </bookViews>
  <sheets>
    <sheet name="schedule" sheetId="2" r:id="rId1"/>
    <sheet name="Sheet2" sheetId="4" r:id="rId2"/>
    <sheet name="Sheet1" sheetId="3" r:id="rId3"/>
    <sheet name="Sheet3" sheetId="5" r:id="rId4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G2" i="4"/>
  <c r="G3" i="4"/>
  <c r="G4" i="4"/>
  <c r="G5" i="4"/>
  <c r="G6" i="4"/>
  <c r="H5" i="4"/>
  <c r="H4" i="4"/>
  <c r="H3" i="4"/>
  <c r="H2" i="4"/>
</calcChain>
</file>

<file path=xl/sharedStrings.xml><?xml version="1.0" encoding="utf-8"?>
<sst xmlns="http://schemas.openxmlformats.org/spreadsheetml/2006/main" count="150" uniqueCount="116">
  <si>
    <t>Finals Week</t>
  </si>
  <si>
    <t>Final Exam</t>
  </si>
  <si>
    <t>Date</t>
  </si>
  <si>
    <t>SLO</t>
  </si>
  <si>
    <t>Materials</t>
  </si>
  <si>
    <t>Assignments</t>
  </si>
  <si>
    <t>Topics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</si>
  <si>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</si>
  <si>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</si>
  <si>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</si>
  <si>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</si>
  <si>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</si>
  <si>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</si>
  <si>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</si>
  <si>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</si>
  <si>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</si>
  <si>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%</t>
  </si>
  <si>
    <t>Assignment</t>
  </si>
  <si>
    <t>Project</t>
  </si>
  <si>
    <t>Catgory</t>
  </si>
  <si>
    <t>Points</t>
  </si>
  <si>
    <t>Learning</t>
  </si>
  <si>
    <t>Exam</t>
  </si>
  <si>
    <t>Data Camp</t>
  </si>
  <si>
    <t>Multiple Regression</t>
  </si>
  <si>
    <t>Model Building</t>
  </si>
  <si>
    <t>Peer Review Model Building</t>
  </si>
  <si>
    <t>Project Updates</t>
  </si>
  <si>
    <t>Poster Presentations</t>
  </si>
  <si>
    <t>GLM Assignment</t>
  </si>
  <si>
    <t>Peer Review GLM Assignment</t>
  </si>
  <si>
    <t>PCA/FA Assignment</t>
  </si>
  <si>
    <t>Peer Review PCA/FA Assignment</t>
  </si>
  <si>
    <t>Correlated Data</t>
  </si>
  <si>
    <t>Missing Data</t>
  </si>
  <si>
    <t>PR Missing Data</t>
  </si>
  <si>
    <t>QFT Model Building</t>
  </si>
  <si>
    <t>QFT Correlated Data</t>
  </si>
  <si>
    <t>QFT Missing Data</t>
  </si>
  <si>
    <t>QFT Midterm Review</t>
  </si>
  <si>
    <t>Midterm</t>
  </si>
  <si>
    <t>QFT Final Exam</t>
  </si>
  <si>
    <t>PR Correlated Data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</si>
  <si>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</si>
  <si>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</si>
  <si>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</si>
  <si>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</si>
  <si>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</si>
  <si>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</si>
  <si>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</si>
  <si>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</si>
  <si>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</si>
  <si>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</si>
  <si>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</si>
  <si>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</si>
  <si>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</si>
  <si>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</si>
  <si>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</si>
  <si>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</si>
  <si>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</si>
  <si>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</si>
  <si>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PR Spatio-Temporal</t>
  </si>
  <si>
    <t>QFT Spatio-Temporal</t>
  </si>
  <si>
    <t>Spatio-Temporal analysis</t>
  </si>
  <si>
    <t>Topic</t>
  </si>
  <si>
    <t>QFT n&lt;&lt;p</t>
  </si>
  <si>
    <t>Research Proposal</t>
  </si>
  <si>
    <t>Model Writing Practice</t>
  </si>
  <si>
    <t>Classification Practice</t>
  </si>
  <si>
    <t>Tuesday</t>
  </si>
  <si>
    <t>Thursday</t>
  </si>
  <si>
    <t>Exploring bivariate relationships</t>
  </si>
  <si>
    <t>Foundations for inference: Probability, Normality, sampling distributions, Confidence Intervals, Hypothesis Testing</t>
  </si>
  <si>
    <t>Overview of Bivariate analysis procedures.
* Two sample tests
* ANOVA</t>
  </si>
  <si>
    <t>Bivariate Analysis:
* Chi-squared analysis
* Correlation and Regression</t>
  </si>
  <si>
    <t>Moderation</t>
  </si>
  <si>
    <t>Study Design
* Multiple Regression</t>
  </si>
  <si>
    <t xml:space="preserve">Categorical Predictors
* Log and logit transformations </t>
  </si>
  <si>
    <t>Model building/ fit</t>
  </si>
  <si>
    <t>PMA5 Ch 8 (Variable Selection)</t>
  </si>
  <si>
    <t>Read Intro for:  PMA15 Ch 13, 14,15, 16, 18</t>
  </si>
  <si>
    <t>Foundations assignment (Due 10/x )</t>
  </si>
  <si>
    <t xml:space="preserve">[Bivariate Inference Assignment](hw/Bivariate_Inference.html) (Due 10/xx )
</t>
  </si>
  <si>
    <t>[Moderation Assignment](hw/Moderation_Assignment.html) (Due 11/x )</t>
  </si>
  <si>
    <t>[Regression Assignment](hw/Regression_Assignment.html) (Due 11/xx )</t>
  </si>
  <si>
    <t>wk</t>
  </si>
  <si>
    <t>Prepare</t>
  </si>
  <si>
    <t>Introduction to the class
Choosing a research topic</t>
  </si>
  <si>
    <t xml:space="preserve">Data Import and Preparation
Literature review </t>
  </si>
  <si>
    <t xml:space="preserve">Univariate Data Visualizations
Screening your data for Tranformations
</t>
  </si>
  <si>
    <t>Familarize yourself with the course website organization
Buy the textbook
Read over all materials listed before Thursday</t>
  </si>
  <si>
    <t xml:space="preserve">Create a `MATH615`  folder in an easy to find place on your computer. Create the following sub-folders 1) `data`, 2) `code`, 3) `results`
Download the data set that you are going to be analyzing and save it into your `MATH615\data` folder. 
Start a code file (`.Rmd` or `.sps`) and import your selected data set. Save this code file to your `MATH615\code` folder. </t>
  </si>
  <si>
    <t>[PMA6 Data Viz ch DRAFT](docs/pma6_ch4_draft.pdf)
[Data Viz tutorial](https://norcalbiostat.github.io/MATH130/materials/day56-data-viz.html)
[dsmall data](https://norcalbiostat.netlify.com/data/cleaned_data/)
[Data Screening](docs/lec03_data_screen.html) notes</t>
  </si>
  <si>
    <t>[Categorical Data Analysis Notes](notes/lec04_cda.html)
PMA5 Ch 6 (Corr &amp; Reg) 
[Regression](docs/lec05_LinReg.html) notes
PDS [[Correlation]](https://www.youtube.com/watch?v=qBwjKfytls8&amp;list=PLDEF0B9CBD27AD37E&amp;index=60) video (11 min)</t>
  </si>
  <si>
    <t>[Moderation Notes](notes/Moderation.html)
[PDS video 14](http://passiondrivenstatistics.com/2016/08/20/r-chapter-14/)(21 min)</t>
  </si>
  <si>
    <t xml:space="preserve">[PDS video 17](http://passiondrivenstatistics.com/2016/10/06/r-chapter-17/) (57 min)
Study Design Notes [[HTML]](docs/lec06_StudyDesign.html) [[PDF]](docs/lec06_StudyDesign.pdf)
PMA5 Chapter 7, 9.1-9.3, 9.5
Multiple Regression Notes (link to 456)
[Regression Assignment Examples](hw/Regression_Assignment_Examples.html)
</t>
  </si>
  <si>
    <t xml:space="preserve">PMA5 9.3 (dummy variables)
PMA5 Ch 6.9 (transformations)
Logistic Regression PMA5 Ch 12, [456 Notebook]()
</t>
  </si>
  <si>
    <t>[Peer Review](project.html) of RQ post (Due 9/xx )
Data management code file (Due 9/xx )
Citation [Assignment](hw/Citation_Assignment.html) (Due 9/xx )
[Peer Review](project.html) of Citation assignment (Due 9/xx )</t>
  </si>
  <si>
    <r>
      <rPr>
        <sz val="12"/>
        <color rgb="FF00B050"/>
        <rFont val="Calibri (Body)_x0000_"/>
      </rPr>
      <t xml:space="preserve">Bivariate graphing assignment (Due 9/xx )
</t>
    </r>
    <r>
      <rPr>
        <sz val="12"/>
        <color theme="1"/>
        <rFont val="Calibri"/>
        <family val="2"/>
        <scheme val="minor"/>
      </rPr>
      <t>Peer Review (Due 10/x )</t>
    </r>
  </si>
  <si>
    <t>Poster Prep: Stage II (Due 10/xx )
Peer Review: Stage II (Due 11/x )</t>
  </si>
  <si>
    <t>Poster Prep: Stage III (Due 11/xx )
Peer Review: Stage III (Due 11/xx )</t>
  </si>
  <si>
    <t>Poster draft due (12/x )
[PR poster draft](https://norcalbiostat.github.io/MATH615/project.html#final_posters) (12/x )</t>
  </si>
  <si>
    <t>Final Posters as printed  (Due 12/x )
Poster scoring (Due 12/x )</t>
  </si>
  <si>
    <t>Choosing appropriate analyses
Midterm Thu</t>
  </si>
  <si>
    <r>
      <rPr>
        <sz val="12"/>
        <color rgb="FF00B050"/>
        <rFont val="Calibri (Body)_x0000_"/>
      </rPr>
      <t xml:space="preserve">Univariate graphing [Assignment](hw/Univ_Graphing.html) (Due Mon 9/xx )
</t>
    </r>
    <r>
      <rPr>
        <sz val="12"/>
        <rFont val="Calibri"/>
        <family val="2"/>
        <scheme val="minor"/>
      </rPr>
      <t>Peer Revew (Due Wed 9/xx )</t>
    </r>
  </si>
  <si>
    <t>Research plan outline (Due Mon 9/xx )
Peer Review (Due Wed 9/xx )
Poster prep I (Due 10/x )
Peer Review (Due 10/xx )</t>
  </si>
  <si>
    <t>Poster Presentations
Final Review</t>
  </si>
  <si>
    <t>Poster Design</t>
  </si>
  <si>
    <t>Special Analysis Topics</t>
  </si>
  <si>
    <t>Create a reproducible data management code file
Implement a common file organization framework for data analysis
Understand best practices on how to read journal articles and conduct literature reviews</t>
  </si>
  <si>
    <t>Understand how to be successful in this class
Learn a new set of collaborative tools
Understand the importance and need for reproducible research
Practice data entry and creating a codebook</t>
  </si>
  <si>
    <t xml:space="preserve">* Introduction to the class structure, materials, requirements, expectations and resources. 
* Discuss analysis program options and the need for reproducible materials. </t>
  </si>
  <si>
    <t>* Review basic data structures, types (PMA5 Ch 2 &amp; 3)
* Review and discuss available research topics and data sets
* Practice data entry and codebook creation</t>
  </si>
  <si>
    <t xml:space="preserve">[Data Management preparation questions](docs/dm_prep_qs.html)
[Doing Data Management](http://www.norcalbiostat.com/lec/doing-dm)
[How to read a Journal Article](docs/How to Read a Journal Article.pdf)
[Literature Review notes](http://www.norcalbiostat.com/lec/lec_lit_review.html)
</t>
  </si>
  <si>
    <r>
      <rPr>
        <sz val="12"/>
        <color theme="9" tint="-0.249977111117893"/>
        <rFont val="Calibri (Body)_x0000_"/>
      </rPr>
      <t xml:space="preserve">[Syllabus](syllabus_615_f18_html)
</t>
    </r>
    <r>
      <rPr>
        <sz val="12"/>
        <color rgb="FF00B050"/>
        <rFont val="Calibri (Body)_x0000_"/>
      </rPr>
      <t>[Introduction to the class](lecture/lec00_intro_class.html)</t>
    </r>
    <r>
      <rPr>
        <sz val="12"/>
        <color theme="9" tint="-0.249977111117893"/>
        <rFont val="Calibri (Body)_x0000_"/>
      </rPr>
      <t xml:space="preserve">
</t>
    </r>
    <r>
      <rPr>
        <sz val="12"/>
        <color rgb="FF00B050"/>
        <rFont val="Calibri (Body)_x0000_"/>
      </rPr>
      <t>[PMA5 Ch 2 &amp; 3](reading/PMA5 Ch 2 and 3.pdf)
[Reproducibility slides](http://benmarwick.github.io/UW-eScience-reproducibility-social-sciences/#/)</t>
    </r>
    <r>
      <rPr>
        <sz val="12"/>
        <color rgb="FFFF0000"/>
        <rFont val="Calibri (Body)_x0000_"/>
      </rPr>
      <t xml:space="preserve">
</t>
    </r>
    <r>
      <rPr>
        <sz val="12"/>
        <color rgb="FF00B050"/>
        <rFont val="Calibri (Body)_x0000_"/>
      </rPr>
      <t>[Passion Driven Statistics](reading/PDS_Intro_Stat.pdf)
[Data entry and Codebook creation](hw/01_DataEntry.html)</t>
    </r>
    <r>
      <rPr>
        <sz val="12"/>
        <color theme="1"/>
        <rFont val="Calibri (Body)_x0000_"/>
      </rPr>
      <t xml:space="preserve">
</t>
    </r>
    <r>
      <rPr>
        <sz val="12"/>
        <color rgb="FF00B050"/>
        <rFont val="Calibri (Body)_x0000_"/>
      </rPr>
      <t>[Medical Records Data Files](https://norcalbiostat.netlify.com/data/raw_data/)</t>
    </r>
  </si>
  <si>
    <r>
      <t xml:space="preserve">Decide on a data set to analyze and a software program of choice (Due Thu 8/30)
</t>
    </r>
    <r>
      <rPr>
        <sz val="10"/>
        <color rgb="FF00B050"/>
        <rFont val="Arial"/>
        <family val="2"/>
      </rPr>
      <t>Join our Slack team and post an #introduction (Due Mon 9/3)</t>
    </r>
    <r>
      <rPr>
        <sz val="10"/>
        <color theme="1"/>
        <rFont val="Arial"/>
        <family val="2"/>
      </rPr>
      <t xml:space="preserve">
</t>
    </r>
    <r>
      <rPr>
        <sz val="10"/>
        <color rgb="FF00B050"/>
        <rFont val="Arial"/>
        <family val="2"/>
      </rPr>
      <t>Data entry and Codebook creation [Assignment](hw/01_DataEntry.html) (Due Mon 9/3)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</si>
</sst>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 (Body)_x0000_"/>
    </font>
    <font>
      <sz val="12"/>
      <color rgb="FF00B050"/>
      <name val="Calibri"/>
      <family val="2"/>
      <scheme val="minor"/>
    </font>
    <font>
      <sz val="12"/>
      <color rgb="FFFF0000"/>
      <name val="Calibri (Body)_x0000_"/>
    </font>
    <font>
      <sz val="12"/>
      <color theme="9" tint="-0.249977111117893"/>
      <name val="Calibri (Body)_x0000_"/>
    </font>
    <font>
      <sz val="12"/>
      <color theme="1"/>
      <name val="Calibri (Body)_x0000_"/>
    </font>
    <font>
      <sz val="10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</cellStyleXfs>
  <cellXfs count="49">
    <xf numFmtId="0" fontId="0" fillId="0" borderId="0" xfId="0"/>
    <xf numFmtId="0" fontId="8" fillId="0" borderId="1" xfId="90" applyFill="1" applyAlignment="1">
      <alignment horizontal="center"/>
    </xf>
    <xf numFmtId="0" fontId="8" fillId="0" borderId="1" xfId="9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2" xfId="91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9" fontId="0" fillId="6" borderId="0" xfId="89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/>
    <xf numFmtId="9" fontId="0" fillId="5" borderId="0" xfId="89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9" fontId="0" fillId="8" borderId="0" xfId="89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89" applyFont="1" applyFill="1" applyAlignment="1">
      <alignment horizontal="center"/>
    </xf>
    <xf numFmtId="0" fontId="5" fillId="0" borderId="0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14" fontId="5" fillId="0" borderId="0" xfId="0" applyNumberFormat="1" applyFont="1" applyBorder="1" applyAlignment="1">
      <alignment horizontal="center" vertical="top" wrapText="1"/>
    </xf>
    <xf numFmtId="0" fontId="5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center" vertical="top" wrapText="1"/>
    </xf>
    <xf numFmtId="0" fontId="5" fillId="9" borderId="0" xfId="0" applyFont="1" applyFill="1" applyBorder="1" applyAlignment="1">
      <alignment horizontal="center" vertical="top" wrapText="1"/>
    </xf>
    <xf numFmtId="14" fontId="5" fillId="9" borderId="0" xfId="0" applyNumberFormat="1" applyFont="1" applyFill="1" applyBorder="1" applyAlignment="1">
      <alignment horizontal="center" vertical="top" wrapText="1"/>
    </xf>
    <xf numFmtId="0" fontId="5" fillId="9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7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9" borderId="0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7" fillId="9" borderId="0" xfId="0" applyFont="1" applyFill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top" wrapText="1"/>
    </xf>
    <xf numFmtId="0" fontId="15" fillId="0" borderId="0" xfId="0" applyFont="1" applyFill="1" applyBorder="1" applyAlignment="1">
      <alignment horizontal="left" vertical="top" wrapText="1"/>
    </xf>
  </cellXfs>
  <cellStyles count="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0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9000000}"/>
    <cellStyle name="Percent" xfId="89" builtinId="5"/>
    <cellStyle name="Percent 2" xfId="52" xr:uid="{00000000-0005-0000-0000-00005B000000}"/>
    <cellStyle name="Total" xfId="91" builtinId="25"/>
  </cellStyles>
  <dxfs count="0"/>
  <tableStyles count="0" defaultTableStyle="TableStyleMedium9" defaultPivotStyle="PivotStyleMedium4"/>
  <colors>
    <mruColors>
      <color rgb="FFFF6D6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topLeftCell="C1" zoomScale="85" zoomScaleNormal="85" workbookViewId="0">
      <pane ySplit="1" topLeftCell="A2" activePane="bottomLeft" state="frozen"/>
      <selection pane="bottomLeft" activeCell="G3" sqref="G3"/>
    </sheetView>
  </sheetViews>
  <sheetFormatPr defaultColWidth="14.875" defaultRowHeight="15.75"/>
  <cols>
    <col min="1" max="1" width="11.125" style="36" bestFit="1" customWidth="1"/>
    <col min="2" max="2" width="8.375" style="36" bestFit="1" customWidth="1"/>
    <col min="3" max="3" width="26.125" style="36" customWidth="1"/>
    <col min="4" max="4" width="27.375" style="43" customWidth="1"/>
    <col min="5" max="5" width="31.875" style="43" customWidth="1"/>
    <col min="6" max="6" width="54.5" style="43" customWidth="1"/>
    <col min="7" max="7" width="30.125" style="43" customWidth="1"/>
    <col min="8" max="8" width="32.875" style="43" customWidth="1"/>
    <col min="9" max="9" width="38.125" style="43" customWidth="1"/>
    <col min="10" max="16384" width="14.875" style="36"/>
  </cols>
  <sheetData>
    <row r="1" spans="1:9">
      <c r="A1" s="25" t="s">
        <v>85</v>
      </c>
      <c r="B1" s="25" t="s">
        <v>2</v>
      </c>
      <c r="C1" s="25" t="s">
        <v>6</v>
      </c>
      <c r="D1" s="26" t="s">
        <v>3</v>
      </c>
      <c r="E1" s="26" t="s">
        <v>86</v>
      </c>
      <c r="F1" s="25" t="s">
        <v>4</v>
      </c>
      <c r="G1" s="26" t="s">
        <v>69</v>
      </c>
      <c r="H1" s="26" t="s">
        <v>70</v>
      </c>
      <c r="I1" s="25" t="s">
        <v>5</v>
      </c>
    </row>
    <row r="2" spans="1:9" ht="135">
      <c r="A2" s="27">
        <v>1</v>
      </c>
      <c r="B2" s="28">
        <v>41878</v>
      </c>
      <c r="C2" s="39" t="s">
        <v>87</v>
      </c>
      <c r="D2" s="29" t="s">
        <v>110</v>
      </c>
      <c r="E2" s="47" t="s">
        <v>90</v>
      </c>
      <c r="F2" s="48" t="s">
        <v>114</v>
      </c>
      <c r="G2" s="24" t="s">
        <v>111</v>
      </c>
      <c r="H2" s="24" t="s">
        <v>112</v>
      </c>
      <c r="I2" s="29" t="s">
        <v>115</v>
      </c>
    </row>
    <row r="3" spans="1:9" ht="141.75">
      <c r="A3" s="27">
        <v>2</v>
      </c>
      <c r="B3" s="28">
        <f t="shared" ref="B3:B18" si="0">B2+7</f>
        <v>41885</v>
      </c>
      <c r="C3" s="39" t="s">
        <v>88</v>
      </c>
      <c r="D3" s="29" t="s">
        <v>109</v>
      </c>
      <c r="E3" s="29" t="s">
        <v>91</v>
      </c>
      <c r="F3" s="38" t="s">
        <v>113</v>
      </c>
      <c r="G3" s="24"/>
      <c r="H3" s="24"/>
      <c r="I3" s="38" t="s">
        <v>97</v>
      </c>
    </row>
    <row r="4" spans="1:9" ht="110.25">
      <c r="A4" s="27">
        <v>3</v>
      </c>
      <c r="B4" s="28">
        <f t="shared" si="0"/>
        <v>41892</v>
      </c>
      <c r="C4" s="39" t="s">
        <v>89</v>
      </c>
      <c r="D4" s="29"/>
      <c r="E4" s="29"/>
      <c r="F4" s="39" t="s">
        <v>92</v>
      </c>
      <c r="G4" s="24"/>
      <c r="H4" s="24"/>
      <c r="I4" s="38" t="s">
        <v>104</v>
      </c>
    </row>
    <row r="5" spans="1:9" ht="31.5">
      <c r="A5" s="27">
        <v>4</v>
      </c>
      <c r="B5" s="28">
        <f t="shared" si="0"/>
        <v>41899</v>
      </c>
      <c r="C5" s="37" t="s">
        <v>71</v>
      </c>
      <c r="D5" s="30"/>
      <c r="E5" s="30"/>
      <c r="F5" s="44"/>
      <c r="G5" s="31"/>
      <c r="H5" s="31"/>
      <c r="I5" s="42" t="s">
        <v>98</v>
      </c>
    </row>
    <row r="6" spans="1:9" ht="63">
      <c r="A6" s="27">
        <v>5</v>
      </c>
      <c r="B6" s="28">
        <f t="shared" si="0"/>
        <v>41906</v>
      </c>
      <c r="C6" s="38" t="s">
        <v>103</v>
      </c>
      <c r="D6" s="30"/>
      <c r="E6" s="30"/>
      <c r="F6" s="44"/>
      <c r="G6" s="24"/>
      <c r="H6" s="40"/>
      <c r="I6" s="40" t="s">
        <v>105</v>
      </c>
    </row>
    <row r="7" spans="1:9" ht="78.75">
      <c r="A7" s="27">
        <v>6</v>
      </c>
      <c r="B7" s="28">
        <f t="shared" si="0"/>
        <v>41913</v>
      </c>
      <c r="C7" s="38" t="s">
        <v>72</v>
      </c>
      <c r="D7" s="29"/>
      <c r="E7" s="29"/>
      <c r="F7" s="44"/>
      <c r="G7" s="24"/>
      <c r="H7" s="24"/>
      <c r="I7" s="42" t="s">
        <v>81</v>
      </c>
    </row>
    <row r="8" spans="1:9" ht="63">
      <c r="A8" s="27">
        <v>7</v>
      </c>
      <c r="B8" s="28">
        <f t="shared" si="0"/>
        <v>41920</v>
      </c>
      <c r="C8" s="38" t="s">
        <v>73</v>
      </c>
      <c r="D8" s="29"/>
      <c r="E8" s="29"/>
      <c r="F8" s="44"/>
      <c r="G8" s="24"/>
      <c r="H8" s="24"/>
      <c r="I8" s="46" t="s">
        <v>82</v>
      </c>
    </row>
    <row r="9" spans="1:9" ht="94.5">
      <c r="A9" s="27">
        <v>8</v>
      </c>
      <c r="B9" s="28">
        <f t="shared" si="0"/>
        <v>41927</v>
      </c>
      <c r="C9" s="39" t="s">
        <v>74</v>
      </c>
      <c r="D9" s="29"/>
      <c r="E9" s="29"/>
      <c r="F9" s="42" t="s">
        <v>93</v>
      </c>
      <c r="G9" s="24"/>
      <c r="H9" s="24"/>
      <c r="I9" s="42" t="s">
        <v>99</v>
      </c>
    </row>
    <row r="10" spans="1:9" ht="47.25">
      <c r="A10" s="32">
        <v>9</v>
      </c>
      <c r="B10" s="28">
        <f t="shared" si="0"/>
        <v>41934</v>
      </c>
      <c r="C10" s="39" t="s">
        <v>75</v>
      </c>
      <c r="D10" s="29"/>
      <c r="E10" s="29"/>
      <c r="F10" s="42" t="s">
        <v>94</v>
      </c>
      <c r="G10" s="24"/>
      <c r="H10" s="24"/>
      <c r="I10" s="46" t="s">
        <v>83</v>
      </c>
    </row>
    <row r="11" spans="1:9" ht="141.75">
      <c r="A11" s="32">
        <v>10</v>
      </c>
      <c r="B11" s="28">
        <f t="shared" si="0"/>
        <v>41941</v>
      </c>
      <c r="C11" s="38" t="s">
        <v>76</v>
      </c>
      <c r="D11" s="29"/>
      <c r="E11" s="29"/>
      <c r="F11" s="42" t="s">
        <v>95</v>
      </c>
      <c r="G11" s="24"/>
      <c r="H11" s="24"/>
      <c r="I11" s="46" t="s">
        <v>84</v>
      </c>
    </row>
    <row r="12" spans="1:9" ht="78.75">
      <c r="A12" s="32">
        <v>11</v>
      </c>
      <c r="B12" s="28">
        <f t="shared" si="0"/>
        <v>41948</v>
      </c>
      <c r="C12" s="40" t="s">
        <v>77</v>
      </c>
      <c r="D12" s="29"/>
      <c r="E12" s="29"/>
      <c r="F12" s="42" t="s">
        <v>96</v>
      </c>
      <c r="G12" s="24"/>
      <c r="H12" s="24"/>
      <c r="I12" s="44"/>
    </row>
    <row r="13" spans="1:9" ht="31.5">
      <c r="A13" s="32">
        <v>12</v>
      </c>
      <c r="B13" s="28">
        <f t="shared" si="0"/>
        <v>41955</v>
      </c>
      <c r="C13" s="40" t="s">
        <v>78</v>
      </c>
      <c r="D13" s="29"/>
      <c r="E13" s="29"/>
      <c r="F13" s="42" t="s">
        <v>79</v>
      </c>
      <c r="G13" s="24"/>
      <c r="H13" s="24"/>
      <c r="I13" s="42" t="s">
        <v>100</v>
      </c>
    </row>
    <row r="14" spans="1:9">
      <c r="A14" s="33"/>
      <c r="B14" s="34">
        <f t="shared" si="0"/>
        <v>41962</v>
      </c>
      <c r="C14" s="41"/>
      <c r="D14" s="35"/>
      <c r="E14" s="35"/>
      <c r="F14" s="45"/>
      <c r="G14" s="35"/>
      <c r="H14" s="35"/>
      <c r="I14" s="45"/>
    </row>
    <row r="15" spans="1:9">
      <c r="A15" s="32">
        <v>13</v>
      </c>
      <c r="B15" s="28">
        <f t="shared" si="0"/>
        <v>41969</v>
      </c>
      <c r="C15" s="38" t="s">
        <v>108</v>
      </c>
      <c r="D15" s="29"/>
      <c r="E15" s="29"/>
      <c r="F15" s="42" t="s">
        <v>80</v>
      </c>
      <c r="G15" s="24"/>
      <c r="H15" s="24"/>
      <c r="I15" s="42"/>
    </row>
    <row r="16" spans="1:9" ht="63">
      <c r="A16" s="32">
        <v>14</v>
      </c>
      <c r="B16" s="28">
        <f t="shared" si="0"/>
        <v>41976</v>
      </c>
      <c r="C16" s="38" t="s">
        <v>107</v>
      </c>
      <c r="D16" s="29"/>
      <c r="E16" s="29"/>
      <c r="F16" s="42"/>
      <c r="G16" s="24"/>
      <c r="H16" s="24"/>
      <c r="I16" s="42" t="s">
        <v>101</v>
      </c>
    </row>
    <row r="17" spans="1:9" ht="31.5">
      <c r="A17" s="32">
        <v>15</v>
      </c>
      <c r="B17" s="28">
        <f t="shared" si="0"/>
        <v>41983</v>
      </c>
      <c r="C17" s="38" t="s">
        <v>106</v>
      </c>
      <c r="D17" s="29"/>
      <c r="E17" s="29"/>
      <c r="F17" s="42"/>
      <c r="G17" s="24"/>
      <c r="H17" s="24"/>
      <c r="I17" s="42" t="s">
        <v>102</v>
      </c>
    </row>
    <row r="18" spans="1:9">
      <c r="A18" s="32" t="s">
        <v>0</v>
      </c>
      <c r="B18" s="28">
        <f t="shared" si="0"/>
        <v>41990</v>
      </c>
      <c r="C18" s="39"/>
      <c r="D18" s="29"/>
      <c r="E18" s="29"/>
      <c r="F18" s="42"/>
      <c r="G18" s="29"/>
      <c r="H18" s="29"/>
      <c r="I18" s="2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8"/>
  <sheetViews>
    <sheetView workbookViewId="0">
      <selection activeCell="C12" sqref="C12:D12"/>
    </sheetView>
  </sheetViews>
  <sheetFormatPr defaultColWidth="8.875" defaultRowHeight="15.75"/>
  <cols>
    <col min="1" max="1" width="9" style="6"/>
    <col min="2" max="2" width="32.125" style="6" customWidth="1"/>
    <col min="3" max="3" width="11.125" style="6" customWidth="1"/>
    <col min="4" max="4" width="7.625" style="6"/>
    <col min="5" max="5" width="5.125" customWidth="1"/>
    <col min="6" max="6" width="13.5" customWidth="1"/>
    <col min="7" max="7" width="10" style="3" customWidth="1"/>
    <col min="8" max="8" width="7.625" style="3"/>
    <col min="9" max="9" width="4.625" style="3" customWidth="1"/>
  </cols>
  <sheetData>
    <row r="1" spans="1:8" ht="18" thickBot="1">
      <c r="A1" s="1" t="s">
        <v>64</v>
      </c>
      <c r="B1" s="1" t="s">
        <v>17</v>
      </c>
      <c r="C1" s="1" t="s">
        <v>19</v>
      </c>
      <c r="D1" s="1" t="s">
        <v>20</v>
      </c>
      <c r="F1" s="2" t="s">
        <v>19</v>
      </c>
      <c r="G1" s="2" t="s">
        <v>20</v>
      </c>
      <c r="H1" s="2" t="s">
        <v>16</v>
      </c>
    </row>
    <row r="2" spans="1:8" ht="16.5" thickTop="1">
      <c r="A2" s="3">
        <v>1</v>
      </c>
      <c r="B2" s="6" t="s">
        <v>43</v>
      </c>
      <c r="C2" s="21" t="s">
        <v>21</v>
      </c>
      <c r="D2" s="21">
        <v>5</v>
      </c>
      <c r="F2" s="19" t="s">
        <v>17</v>
      </c>
      <c r="G2" s="18">
        <f>SUMIF($C$2:$C$89,F2,$D$2:$D$89)</f>
        <v>120</v>
      </c>
      <c r="H2" s="20">
        <f>G2/$G$6</f>
        <v>0.25</v>
      </c>
    </row>
    <row r="3" spans="1:8">
      <c r="A3" s="3">
        <v>1</v>
      </c>
      <c r="B3" s="6" t="s">
        <v>23</v>
      </c>
      <c r="C3" s="21" t="s">
        <v>21</v>
      </c>
      <c r="D3" s="21">
        <v>20</v>
      </c>
      <c r="F3" s="22" t="s">
        <v>21</v>
      </c>
      <c r="G3" s="21">
        <f>SUMIF($C$2:$C$89,F3,$D$2:$D$89)</f>
        <v>100</v>
      </c>
      <c r="H3" s="23">
        <f>G3/$G$6</f>
        <v>0.20833333333333334</v>
      </c>
    </row>
    <row r="4" spans="1:8">
      <c r="A4" s="3">
        <v>2</v>
      </c>
      <c r="B4" s="6" t="s">
        <v>24</v>
      </c>
      <c r="C4" s="15" t="s">
        <v>17</v>
      </c>
      <c r="D4" s="15">
        <v>10</v>
      </c>
      <c r="F4" s="13" t="s">
        <v>22</v>
      </c>
      <c r="G4" s="12">
        <f>SUMIF($C$2:$C$89,F4,$D$2:$D$89)</f>
        <v>200</v>
      </c>
      <c r="H4" s="14">
        <f>G4/$G$6</f>
        <v>0.41666666666666669</v>
      </c>
    </row>
    <row r="5" spans="1:8">
      <c r="A5" s="3">
        <v>2.1</v>
      </c>
      <c r="B5" s="6" t="s">
        <v>36</v>
      </c>
      <c r="C5" s="21" t="s">
        <v>21</v>
      </c>
      <c r="D5" s="21">
        <v>5</v>
      </c>
      <c r="F5" s="16" t="s">
        <v>18</v>
      </c>
      <c r="G5" s="11">
        <f>SUMIF($C$2:$C$89,F5,$D$2:$D$89)</f>
        <v>60</v>
      </c>
      <c r="H5" s="17">
        <f>G5/$G$6</f>
        <v>0.125</v>
      </c>
    </row>
    <row r="6" spans="1:8" ht="16.5" thickBot="1">
      <c r="A6" s="3">
        <v>2.2000000000000002</v>
      </c>
      <c r="B6" s="6" t="s">
        <v>25</v>
      </c>
      <c r="C6" s="15" t="s">
        <v>17</v>
      </c>
      <c r="D6" s="15">
        <v>10</v>
      </c>
      <c r="G6" s="8">
        <f>SUM(G2:G5)</f>
        <v>480</v>
      </c>
    </row>
    <row r="7" spans="1:8" ht="16.5" thickTop="1">
      <c r="A7" s="3">
        <v>2.2999999999999998</v>
      </c>
      <c r="B7" s="6" t="s">
        <v>26</v>
      </c>
      <c r="C7" s="21" t="s">
        <v>21</v>
      </c>
      <c r="D7" s="21">
        <v>5</v>
      </c>
    </row>
    <row r="8" spans="1:8">
      <c r="A8" s="3">
        <v>2.4</v>
      </c>
      <c r="B8" s="6" t="s">
        <v>66</v>
      </c>
      <c r="C8" s="11" t="s">
        <v>18</v>
      </c>
      <c r="D8" s="11">
        <v>15</v>
      </c>
    </row>
    <row r="9" spans="1:8">
      <c r="A9" s="3">
        <v>2.5</v>
      </c>
      <c r="B9" s="6" t="s">
        <v>67</v>
      </c>
      <c r="C9" s="21" t="s">
        <v>21</v>
      </c>
      <c r="D9" s="21">
        <v>5</v>
      </c>
    </row>
    <row r="10" spans="1:8">
      <c r="A10" s="3">
        <v>3</v>
      </c>
      <c r="B10" s="6" t="s">
        <v>29</v>
      </c>
      <c r="C10" s="15" t="s">
        <v>17</v>
      </c>
      <c r="D10" s="15">
        <v>20</v>
      </c>
    </row>
    <row r="11" spans="1:8">
      <c r="A11" s="3">
        <v>3.1</v>
      </c>
      <c r="B11" s="6" t="s">
        <v>30</v>
      </c>
      <c r="C11" s="21" t="s">
        <v>21</v>
      </c>
      <c r="D11" s="21">
        <v>5</v>
      </c>
    </row>
    <row r="12" spans="1:8">
      <c r="A12" s="3">
        <v>3.2</v>
      </c>
      <c r="B12" s="6" t="s">
        <v>68</v>
      </c>
      <c r="C12" s="21" t="s">
        <v>21</v>
      </c>
      <c r="D12" s="21">
        <v>5</v>
      </c>
    </row>
    <row r="13" spans="1:8">
      <c r="A13" s="3">
        <v>4</v>
      </c>
      <c r="B13" s="6" t="s">
        <v>65</v>
      </c>
      <c r="C13" s="21" t="s">
        <v>21</v>
      </c>
      <c r="D13" s="21">
        <v>5</v>
      </c>
      <c r="G13"/>
    </row>
    <row r="14" spans="1:8">
      <c r="A14" s="3">
        <v>4.0999999999999996</v>
      </c>
      <c r="B14" s="6" t="s">
        <v>31</v>
      </c>
      <c r="C14" s="15" t="s">
        <v>17</v>
      </c>
      <c r="D14" s="15">
        <v>20</v>
      </c>
      <c r="G14"/>
    </row>
    <row r="15" spans="1:8">
      <c r="A15" s="3">
        <v>4.2</v>
      </c>
      <c r="B15" s="6" t="s">
        <v>32</v>
      </c>
      <c r="C15" s="21" t="s">
        <v>21</v>
      </c>
      <c r="D15" s="21">
        <v>5</v>
      </c>
      <c r="G15"/>
    </row>
    <row r="16" spans="1:8">
      <c r="A16" s="3">
        <v>5</v>
      </c>
      <c r="B16" s="6" t="s">
        <v>39</v>
      </c>
      <c r="C16" s="21" t="s">
        <v>21</v>
      </c>
      <c r="D16" s="21">
        <v>5</v>
      </c>
      <c r="G16"/>
    </row>
    <row r="17" spans="1:7">
      <c r="A17" s="3">
        <v>5.0999999999999996</v>
      </c>
      <c r="B17" s="6" t="s">
        <v>40</v>
      </c>
      <c r="C17" s="12" t="s">
        <v>22</v>
      </c>
      <c r="D17" s="12">
        <v>100</v>
      </c>
      <c r="G17"/>
    </row>
    <row r="18" spans="1:7">
      <c r="A18" s="3">
        <v>6</v>
      </c>
      <c r="B18" s="6" t="s">
        <v>27</v>
      </c>
      <c r="C18" s="11" t="s">
        <v>18</v>
      </c>
      <c r="D18" s="11">
        <v>20</v>
      </c>
      <c r="G18"/>
    </row>
    <row r="19" spans="1:7">
      <c r="A19" s="3">
        <v>7</v>
      </c>
      <c r="B19" s="6" t="s">
        <v>37</v>
      </c>
      <c r="C19" s="21" t="s">
        <v>21</v>
      </c>
      <c r="D19" s="21">
        <v>5</v>
      </c>
      <c r="G19"/>
    </row>
    <row r="20" spans="1:7">
      <c r="A20" s="3">
        <v>7.1</v>
      </c>
      <c r="B20" s="6" t="s">
        <v>33</v>
      </c>
      <c r="C20" s="15" t="s">
        <v>17</v>
      </c>
      <c r="D20" s="15">
        <v>20</v>
      </c>
      <c r="G20"/>
    </row>
    <row r="21" spans="1:7">
      <c r="A21" s="3">
        <v>7.2</v>
      </c>
      <c r="B21" s="6" t="s">
        <v>42</v>
      </c>
      <c r="C21" s="21" t="s">
        <v>21</v>
      </c>
      <c r="D21" s="21">
        <v>5</v>
      </c>
      <c r="G21"/>
    </row>
    <row r="22" spans="1:7">
      <c r="A22" s="3">
        <v>8</v>
      </c>
      <c r="B22" s="6" t="s">
        <v>62</v>
      </c>
      <c r="C22" s="21" t="s">
        <v>21</v>
      </c>
      <c r="D22" s="21">
        <v>5</v>
      </c>
      <c r="G22"/>
    </row>
    <row r="23" spans="1:7">
      <c r="A23" s="3">
        <v>8.1</v>
      </c>
      <c r="B23" s="6" t="s">
        <v>63</v>
      </c>
      <c r="C23" s="15" t="s">
        <v>17</v>
      </c>
      <c r="D23" s="15">
        <v>20</v>
      </c>
      <c r="G23"/>
    </row>
    <row r="24" spans="1:7">
      <c r="A24" s="3">
        <v>8.1999999999999993</v>
      </c>
      <c r="B24" s="6" t="s">
        <v>61</v>
      </c>
      <c r="C24" s="21" t="s">
        <v>21</v>
      </c>
      <c r="D24" s="21">
        <v>5</v>
      </c>
    </row>
    <row r="25" spans="1:7">
      <c r="A25" s="3">
        <v>9</v>
      </c>
      <c r="B25" s="6" t="s">
        <v>38</v>
      </c>
      <c r="C25" s="21" t="s">
        <v>21</v>
      </c>
      <c r="D25" s="21">
        <v>5</v>
      </c>
    </row>
    <row r="26" spans="1:7">
      <c r="A26" s="3">
        <v>9.1</v>
      </c>
      <c r="B26" s="6" t="s">
        <v>34</v>
      </c>
      <c r="C26" s="15" t="s">
        <v>17</v>
      </c>
      <c r="D26" s="15">
        <v>20</v>
      </c>
    </row>
    <row r="27" spans="1:7">
      <c r="A27" s="3">
        <v>9.1999999999999993</v>
      </c>
      <c r="B27" s="6" t="s">
        <v>35</v>
      </c>
      <c r="C27" s="21" t="s">
        <v>21</v>
      </c>
      <c r="D27" s="21">
        <v>5</v>
      </c>
    </row>
    <row r="28" spans="1:7">
      <c r="A28" s="3">
        <v>10</v>
      </c>
      <c r="B28" s="6" t="s">
        <v>28</v>
      </c>
      <c r="C28" s="11" t="s">
        <v>18</v>
      </c>
      <c r="D28" s="11">
        <v>25</v>
      </c>
    </row>
    <row r="29" spans="1:7">
      <c r="A29" s="3">
        <v>11</v>
      </c>
      <c r="B29" s="6" t="s">
        <v>41</v>
      </c>
      <c r="C29" s="21" t="s">
        <v>21</v>
      </c>
      <c r="D29" s="21">
        <v>5</v>
      </c>
    </row>
    <row r="30" spans="1:7">
      <c r="A30" s="3">
        <v>11.1</v>
      </c>
      <c r="B30" s="6" t="s">
        <v>1</v>
      </c>
      <c r="C30" s="12" t="s">
        <v>22</v>
      </c>
      <c r="D30" s="12">
        <v>100</v>
      </c>
    </row>
    <row r="31" spans="1:7">
      <c r="A31" s="3"/>
    </row>
    <row r="32" spans="1:7">
      <c r="A32" s="3"/>
    </row>
    <row r="33" spans="1:5">
      <c r="A33" s="3"/>
    </row>
    <row r="34" spans="1:5">
      <c r="A34" s="3"/>
      <c r="B34" s="3"/>
      <c r="C34" s="3"/>
      <c r="D34" s="3"/>
    </row>
    <row r="35" spans="1:5">
      <c r="A35" s="3"/>
      <c r="B35" s="3"/>
      <c r="C35" s="3"/>
      <c r="D35" s="3"/>
    </row>
    <row r="36" spans="1:5">
      <c r="A36" s="3"/>
      <c r="B36" s="3"/>
      <c r="C36" s="3"/>
      <c r="D36" s="3"/>
    </row>
    <row r="37" spans="1:5">
      <c r="A37" s="3"/>
      <c r="B37" s="3"/>
      <c r="C37" s="3"/>
      <c r="D37" s="3"/>
    </row>
    <row r="38" spans="1:5">
      <c r="A38" s="3"/>
      <c r="B38" s="3"/>
      <c r="C38" s="3"/>
      <c r="D38" s="3"/>
    </row>
    <row r="39" spans="1:5">
      <c r="A39" s="3"/>
      <c r="B39" s="3"/>
      <c r="C39" s="3"/>
      <c r="D39" s="3"/>
    </row>
    <row r="40" spans="1:5">
      <c r="A40" s="3"/>
      <c r="B40" s="3"/>
      <c r="C40" s="3"/>
      <c r="D40" s="3"/>
    </row>
    <row r="41" spans="1:5">
      <c r="A41" s="3"/>
      <c r="B41" s="3"/>
      <c r="C41" s="3"/>
      <c r="D41" s="3"/>
    </row>
    <row r="42" spans="1:5">
      <c r="A42" s="3"/>
      <c r="B42" s="3"/>
      <c r="C42" s="3"/>
      <c r="D42" s="3"/>
      <c r="E42" s="9"/>
    </row>
    <row r="43" spans="1:5">
      <c r="A43" s="3"/>
      <c r="B43" s="3"/>
      <c r="C43" s="3"/>
      <c r="D43" s="3"/>
    </row>
    <row r="44" spans="1:5">
      <c r="A44" s="3"/>
      <c r="B44" s="3"/>
      <c r="C44" s="3"/>
      <c r="D44" s="3"/>
    </row>
    <row r="45" spans="1:5">
      <c r="A45" s="3"/>
      <c r="B45" s="3"/>
      <c r="C45" s="3"/>
      <c r="D45" s="3"/>
    </row>
    <row r="46" spans="1:5">
      <c r="A46" s="3"/>
      <c r="B46" s="3"/>
      <c r="C46" s="3"/>
      <c r="D46" s="3"/>
    </row>
    <row r="47" spans="1:5">
      <c r="A47" s="3"/>
      <c r="B47" s="3"/>
      <c r="C47" s="3"/>
      <c r="D47" s="3"/>
    </row>
    <row r="48" spans="1:5">
      <c r="A48" s="3"/>
      <c r="B48" s="3"/>
      <c r="C48" s="3"/>
      <c r="D48" s="3"/>
    </row>
    <row r="49" spans="1:5">
      <c r="A49" s="3"/>
      <c r="B49" s="3"/>
      <c r="C49" s="3"/>
      <c r="D49" s="3"/>
      <c r="E49" s="9"/>
    </row>
    <row r="50" spans="1:5">
      <c r="A50" s="3"/>
      <c r="B50" s="3"/>
      <c r="C50" s="3"/>
      <c r="D50" s="3"/>
      <c r="E50" s="9"/>
    </row>
    <row r="51" spans="1:5">
      <c r="A51" s="3"/>
      <c r="B51" s="3"/>
      <c r="C51" s="3"/>
      <c r="D51" s="3"/>
      <c r="E51" s="9"/>
    </row>
    <row r="52" spans="1:5">
      <c r="A52" s="3"/>
      <c r="B52" s="3"/>
      <c r="C52" s="3"/>
      <c r="D52" s="3"/>
      <c r="E52" s="9"/>
    </row>
    <row r="53" spans="1:5">
      <c r="A53" s="3"/>
      <c r="B53" s="3"/>
      <c r="C53" s="3"/>
      <c r="D53" s="3"/>
      <c r="E53" s="9"/>
    </row>
    <row r="54" spans="1:5">
      <c r="A54" s="3"/>
      <c r="B54" s="3"/>
      <c r="C54" s="3"/>
      <c r="D54" s="3"/>
      <c r="E54" s="9"/>
    </row>
    <row r="55" spans="1:5">
      <c r="A55" s="3"/>
      <c r="B55" s="3"/>
      <c r="C55" s="3"/>
      <c r="D55" s="3"/>
      <c r="E55" s="9"/>
    </row>
    <row r="56" spans="1:5">
      <c r="A56" s="3"/>
      <c r="B56" s="3"/>
      <c r="C56" s="3"/>
      <c r="D56" s="3"/>
      <c r="E56" s="9"/>
    </row>
    <row r="57" spans="1:5">
      <c r="A57" s="3"/>
      <c r="B57" s="3"/>
      <c r="C57" s="3"/>
      <c r="D57" s="3"/>
      <c r="E57" s="9"/>
    </row>
    <row r="58" spans="1:5">
      <c r="A58" s="3"/>
      <c r="B58" s="3"/>
      <c r="C58" s="3"/>
      <c r="D58" s="3"/>
      <c r="E58" s="9"/>
    </row>
    <row r="59" spans="1:5">
      <c r="A59" s="3"/>
      <c r="B59" s="3"/>
      <c r="C59" s="3"/>
      <c r="D59" s="3"/>
      <c r="E59" s="9"/>
    </row>
    <row r="60" spans="1:5">
      <c r="A60" s="3"/>
      <c r="B60" s="3"/>
      <c r="C60" s="3"/>
      <c r="D60" s="3"/>
      <c r="E60" s="9"/>
    </row>
    <row r="61" spans="1:5">
      <c r="A61" s="3"/>
      <c r="B61" s="3"/>
      <c r="C61" s="3"/>
      <c r="D61" s="3"/>
      <c r="E61" s="9"/>
    </row>
    <row r="62" spans="1:5">
      <c r="A62" s="3"/>
      <c r="B62" s="3"/>
      <c r="C62" s="3"/>
      <c r="D62" s="3"/>
      <c r="E62" s="9"/>
    </row>
    <row r="63" spans="1:5">
      <c r="A63" s="3"/>
      <c r="B63" s="3"/>
      <c r="C63" s="3"/>
      <c r="D63" s="3"/>
      <c r="E63" s="9"/>
    </row>
    <row r="64" spans="1:5">
      <c r="A64" s="3"/>
      <c r="B64" s="3"/>
      <c r="C64" s="3"/>
      <c r="D64" s="3"/>
      <c r="E64" s="9"/>
    </row>
    <row r="65" spans="1:9">
      <c r="A65" s="3"/>
      <c r="B65" s="3"/>
      <c r="C65" s="3"/>
      <c r="D65" s="3"/>
      <c r="E65" s="9"/>
    </row>
    <row r="66" spans="1:9">
      <c r="A66" s="3"/>
      <c r="B66" s="3"/>
      <c r="C66" s="3"/>
      <c r="D66" s="3"/>
      <c r="E66" s="9"/>
      <c r="F66" s="7"/>
      <c r="G66" s="6"/>
      <c r="H66" s="6"/>
    </row>
    <row r="67" spans="1:9">
      <c r="A67" s="3"/>
      <c r="B67" s="3"/>
      <c r="C67" s="3"/>
      <c r="D67" s="3"/>
      <c r="E67" s="9"/>
      <c r="F67" s="7"/>
      <c r="G67" s="6"/>
      <c r="H67" s="6"/>
    </row>
    <row r="68" spans="1:9">
      <c r="A68" s="3"/>
      <c r="B68" s="3"/>
      <c r="C68" s="3"/>
      <c r="D68" s="3"/>
      <c r="E68" s="5"/>
      <c r="I68" s="6"/>
    </row>
    <row r="69" spans="1:9">
      <c r="A69" s="3"/>
      <c r="B69" s="3"/>
      <c r="C69" s="3"/>
      <c r="D69" s="3"/>
      <c r="E69" s="5"/>
      <c r="I69" s="6"/>
    </row>
    <row r="70" spans="1:9">
      <c r="A70" s="3"/>
      <c r="B70" s="3"/>
      <c r="C70" s="3"/>
      <c r="D70" s="3"/>
      <c r="E70" s="9"/>
    </row>
    <row r="71" spans="1:9">
      <c r="A71" s="3"/>
      <c r="B71" s="3"/>
      <c r="C71" s="3"/>
      <c r="D71" s="3"/>
      <c r="E71" s="9"/>
    </row>
    <row r="72" spans="1:9">
      <c r="A72" s="3"/>
      <c r="B72" s="3"/>
      <c r="C72" s="3"/>
      <c r="D72" s="3"/>
      <c r="E72" s="9"/>
    </row>
    <row r="73" spans="1:9">
      <c r="A73" s="3"/>
      <c r="B73" s="3"/>
      <c r="C73" s="3"/>
      <c r="D73" s="3"/>
      <c r="E73" s="9"/>
    </row>
    <row r="74" spans="1:9">
      <c r="A74" s="3"/>
      <c r="B74" s="3"/>
      <c r="C74" s="3"/>
      <c r="D74" s="3"/>
      <c r="E74" s="9"/>
    </row>
    <row r="75" spans="1:9">
      <c r="A75" s="3"/>
      <c r="B75" s="3"/>
      <c r="C75" s="3"/>
      <c r="D75" s="3"/>
      <c r="E75" s="9"/>
    </row>
    <row r="76" spans="1:9">
      <c r="A76" s="3"/>
      <c r="B76" s="3"/>
      <c r="C76" s="3"/>
      <c r="D76" s="3"/>
    </row>
    <row r="77" spans="1:9">
      <c r="A77" s="4"/>
      <c r="B77" s="4"/>
      <c r="C77" s="4"/>
      <c r="D77" s="4"/>
    </row>
    <row r="78" spans="1:9">
      <c r="A78" s="4"/>
      <c r="B78" s="4"/>
      <c r="C78" s="4"/>
      <c r="D78" s="4"/>
    </row>
    <row r="79" spans="1:9">
      <c r="A79" s="4"/>
      <c r="B79" s="4"/>
      <c r="C79" s="4"/>
      <c r="D79" s="4"/>
    </row>
    <row r="80" spans="1:9">
      <c r="A80" s="4"/>
      <c r="B80" s="4"/>
      <c r="C80" s="4"/>
      <c r="D80" s="4"/>
    </row>
    <row r="81" spans="1:8">
      <c r="A81" s="4"/>
      <c r="B81" s="4"/>
      <c r="C81" s="4"/>
      <c r="D81" s="4"/>
    </row>
    <row r="82" spans="1:8">
      <c r="A82" s="4"/>
      <c r="B82" s="4"/>
      <c r="C82" s="4"/>
      <c r="D82" s="4"/>
      <c r="E82" s="7"/>
    </row>
    <row r="83" spans="1:8">
      <c r="A83" s="4"/>
      <c r="B83" s="4"/>
      <c r="C83" s="4"/>
      <c r="D83" s="4"/>
      <c r="E83" s="7"/>
      <c r="G83"/>
      <c r="H83"/>
    </row>
    <row r="84" spans="1:8">
      <c r="A84" s="4"/>
      <c r="B84" s="4"/>
      <c r="C84" s="4"/>
      <c r="D84" s="4"/>
      <c r="E84" s="7"/>
    </row>
    <row r="85" spans="1:8">
      <c r="A85" s="4"/>
      <c r="B85" s="4"/>
      <c r="C85" s="4"/>
      <c r="D85" s="4"/>
      <c r="G85"/>
      <c r="H85"/>
    </row>
    <row r="86" spans="1:8">
      <c r="A86" s="4"/>
      <c r="B86" s="4"/>
      <c r="C86" s="4"/>
      <c r="D86" s="4"/>
      <c r="G86"/>
      <c r="H86"/>
    </row>
    <row r="87" spans="1:8">
      <c r="A87" s="4"/>
      <c r="B87" s="4"/>
      <c r="C87" s="4"/>
      <c r="D87" s="4"/>
      <c r="G87"/>
      <c r="H87"/>
    </row>
    <row r="88" spans="1:8">
      <c r="A88" s="4"/>
      <c r="B88" s="4"/>
      <c r="C88" s="4"/>
      <c r="D88" s="4"/>
      <c r="G88"/>
      <c r="H88"/>
    </row>
    <row r="89" spans="1:8">
      <c r="A89" s="4"/>
      <c r="B89" s="4"/>
      <c r="C89" s="4"/>
      <c r="D89" s="4"/>
      <c r="G89"/>
      <c r="H89"/>
    </row>
    <row r="90" spans="1:8">
      <c r="A90" s="4"/>
      <c r="B90" s="4"/>
      <c r="C90" s="4"/>
      <c r="D90" s="4"/>
      <c r="G90"/>
      <c r="H90"/>
    </row>
    <row r="91" spans="1:8">
      <c r="A91" s="4"/>
      <c r="B91" s="4"/>
      <c r="C91" s="4"/>
      <c r="D91" s="4"/>
      <c r="G91"/>
      <c r="H91"/>
    </row>
    <row r="92" spans="1:8">
      <c r="A92" s="4"/>
      <c r="B92" s="4"/>
      <c r="C92" s="4"/>
      <c r="D92" s="4"/>
      <c r="G92"/>
      <c r="H92"/>
    </row>
    <row r="93" spans="1:8">
      <c r="A93" s="4"/>
      <c r="B93" s="4"/>
      <c r="C93" s="4"/>
      <c r="D93" s="4"/>
    </row>
    <row r="94" spans="1:8">
      <c r="A94" s="4"/>
      <c r="B94" s="4"/>
      <c r="C94" s="4"/>
      <c r="D94" s="4"/>
    </row>
    <row r="95" spans="1:8">
      <c r="A95" s="4"/>
      <c r="B95" s="4"/>
      <c r="C95" s="4"/>
      <c r="D95" s="4"/>
    </row>
    <row r="96" spans="1:8">
      <c r="A96" s="4"/>
      <c r="B96" s="4"/>
      <c r="C96" s="4"/>
      <c r="D96" s="4"/>
    </row>
    <row r="97" spans="1:4">
      <c r="A97" s="4"/>
      <c r="B97" s="4"/>
      <c r="C97" s="4"/>
      <c r="D97" s="4"/>
    </row>
    <row r="98" spans="1:4">
      <c r="A98" s="10"/>
      <c r="B98" s="10"/>
      <c r="D98" s="10"/>
    </row>
  </sheetData>
  <sortState ref="A2:D100">
    <sortCondition ref="A2:A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A6" sqref="A6"/>
    </sheetView>
  </sheetViews>
  <sheetFormatPr defaultColWidth="8.875" defaultRowHeight="15.75"/>
  <cols>
    <col min="1" max="1" width="25.875" bestFit="1" customWidth="1"/>
    <col min="2" max="2" width="28.125" bestFit="1" customWidth="1"/>
  </cols>
  <sheetData>
    <row r="2" spans="1:3">
      <c r="A2" t="s">
        <v>8</v>
      </c>
      <c r="B2" t="s">
        <v>9</v>
      </c>
      <c r="C2" t="s">
        <v>7</v>
      </c>
    </row>
    <row r="3" spans="1:3">
      <c r="A3" t="s">
        <v>11</v>
      </c>
      <c r="C3" t="s">
        <v>10</v>
      </c>
    </row>
    <row r="4" spans="1:3">
      <c r="A4" t="s">
        <v>12</v>
      </c>
      <c r="C4" t="s">
        <v>13</v>
      </c>
    </row>
    <row r="5" spans="1:3">
      <c r="A5" t="s">
        <v>15</v>
      </c>
      <c r="C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15"/>
  <sheetViews>
    <sheetView workbookViewId="0">
      <selection activeCell="G5" sqref="G5:G8"/>
    </sheetView>
  </sheetViews>
  <sheetFormatPr defaultColWidth="8.875" defaultRowHeight="15.75"/>
  <cols>
    <col min="2" max="2" width="13" bestFit="1" customWidth="1"/>
    <col min="5" max="5" width="10.125" bestFit="1" customWidth="1"/>
    <col min="6" max="6" width="19.125" bestFit="1" customWidth="1"/>
  </cols>
  <sheetData>
    <row r="4" spans="2:7">
      <c r="B4" t="s">
        <v>45</v>
      </c>
      <c r="C4" t="s">
        <v>46</v>
      </c>
      <c r="E4" t="s">
        <v>48</v>
      </c>
      <c r="F4" t="s">
        <v>45</v>
      </c>
      <c r="G4" t="s">
        <v>46</v>
      </c>
    </row>
    <row r="5" spans="2:7">
      <c r="B5" t="s">
        <v>44</v>
      </c>
      <c r="C5">
        <v>6200</v>
      </c>
      <c r="E5" t="s">
        <v>49</v>
      </c>
      <c r="F5" t="s">
        <v>50</v>
      </c>
      <c r="G5">
        <v>3950</v>
      </c>
    </row>
    <row r="6" spans="2:7">
      <c r="B6" t="s">
        <v>47</v>
      </c>
      <c r="C6">
        <v>7150</v>
      </c>
      <c r="F6" t="s">
        <v>51</v>
      </c>
      <c r="G6">
        <v>5250</v>
      </c>
    </row>
    <row r="7" spans="2:7">
      <c r="F7" t="s">
        <v>52</v>
      </c>
      <c r="G7">
        <v>3600</v>
      </c>
    </row>
    <row r="8" spans="2:7">
      <c r="F8" t="s">
        <v>53</v>
      </c>
      <c r="G8">
        <v>6250</v>
      </c>
    </row>
    <row r="10" spans="2:7">
      <c r="E10" t="s">
        <v>54</v>
      </c>
      <c r="F10" t="s">
        <v>55</v>
      </c>
      <c r="G10">
        <v>4500</v>
      </c>
    </row>
    <row r="11" spans="2:7">
      <c r="F11" t="s">
        <v>56</v>
      </c>
      <c r="G11">
        <v>4600</v>
      </c>
    </row>
    <row r="12" spans="2:7">
      <c r="F12" t="s">
        <v>57</v>
      </c>
      <c r="G12">
        <v>3600</v>
      </c>
    </row>
    <row r="13" spans="2:7">
      <c r="F13" t="s">
        <v>58</v>
      </c>
      <c r="G13">
        <v>4450</v>
      </c>
    </row>
    <row r="14" spans="2:7">
      <c r="F14" t="s">
        <v>59</v>
      </c>
      <c r="G14">
        <v>3550</v>
      </c>
    </row>
    <row r="15" spans="2:7">
      <c r="F15" t="s">
        <v>60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Sheet2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2018-08-03T07:30:55Z</dcterms:modified>
</cp:coreProperties>
</file>