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26AEC4BE-49AA-44D5-BF20-C64A6D8ADC04}" xr6:coauthVersionLast="34" xr6:coauthVersionMax="34" xr10:uidLastSave="{00000000-0000-0000-0000-000000000000}"/>
  <bookViews>
    <workbookView xWindow="0" yWindow="435" windowWidth="25605" windowHeight="14445" tabRatio="500" xr2:uid="{00000000-000D-0000-FFFF-FFFF00000000}"/>
  </bookViews>
  <sheets>
    <sheet name="schedule" sheetId="2" r:id="rId1"/>
    <sheet name="Sheet2" sheetId="4" r:id="rId2"/>
    <sheet name="Sheet1" sheetId="3" r:id="rId3"/>
    <sheet name="Sheet3" sheetId="5" r:id="rId4"/>
  </sheets>
  <calcPr calcId="17902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G2" i="4"/>
  <c r="G3" i="4"/>
  <c r="G4" i="4"/>
  <c r="G5" i="4"/>
  <c r="G6" i="4"/>
  <c r="H5" i="4"/>
  <c r="H4" i="4"/>
  <c r="H3" i="4"/>
  <c r="H2" i="4"/>
</calcChain>
</file>

<file path=xl/sharedStrings.xml><?xml version="1.0" encoding="utf-8"?>
<sst xmlns="http://schemas.openxmlformats.org/spreadsheetml/2006/main" count="153" uniqueCount="119">
  <si>
    <t>Finals Week</t>
  </si>
  <si>
    <t>Final Exam</t>
  </si>
  <si>
    <t>Date</t>
  </si>
  <si>
    <t>SLO</t>
  </si>
  <si>
    <t>Materials</t>
  </si>
  <si>
    <t>Assignments</t>
  </si>
  <si>
    <t>Topics</t>
  </si>
  <si>
    <t>https://data.nasa.gov/Space-Science/Meteorite-Landings/gh4g-9sfh</t>
  </si>
  <si>
    <t>meteorite landings since 1400</t>
  </si>
  <si>
    <t>classification, mass, year, geoloc</t>
  </si>
  <si>
    <t>https://data.nasa.gov/Space-Science/WISE-NEA-COMET-DISCOVERY-STATISTICS/7qz6-zrqt</t>
  </si>
  <si>
    <t>comet discoveries</t>
  </si>
  <si>
    <t>nasa earth exchange on AWS</t>
  </si>
  <si>
    <t>https://nex.nasa.gov/nex/</t>
  </si>
  <si>
    <t>https://www.youtube.com/watch?v=8Vw4eJLoXUQ</t>
  </si>
  <si>
    <t>the amazing world of charts</t>
  </si>
  <si>
    <t>%</t>
  </si>
  <si>
    <t>Assignment</t>
  </si>
  <si>
    <t>Project</t>
  </si>
  <si>
    <t>Catgory</t>
  </si>
  <si>
    <t>Points</t>
  </si>
  <si>
    <t>Learning</t>
  </si>
  <si>
    <t>Exam</t>
  </si>
  <si>
    <t>Data Camp</t>
  </si>
  <si>
    <t>Multiple Regression</t>
  </si>
  <si>
    <t>Model Building</t>
  </si>
  <si>
    <t>Peer Review Model Building</t>
  </si>
  <si>
    <t>Project Updates</t>
  </si>
  <si>
    <t>Poster Presentations</t>
  </si>
  <si>
    <t>GLM Assignment</t>
  </si>
  <si>
    <t>Peer Review GLM Assignment</t>
  </si>
  <si>
    <t>PCA/FA Assignment</t>
  </si>
  <si>
    <t>Peer Review PCA/FA Assignment</t>
  </si>
  <si>
    <t>Correlated Data</t>
  </si>
  <si>
    <t>Missing Data</t>
  </si>
  <si>
    <t>PR Missing Data</t>
  </si>
  <si>
    <t>QFT Model Building</t>
  </si>
  <si>
    <t>QFT Correlated Data</t>
  </si>
  <si>
    <t>QFT Missing Data</t>
  </si>
  <si>
    <t>QFT Midterm Review</t>
  </si>
  <si>
    <t>Midterm</t>
  </si>
  <si>
    <t>QFT Final Exam</t>
  </si>
  <si>
    <t>PR Correlated Data</t>
  </si>
  <si>
    <t>Slack Introductions</t>
  </si>
  <si>
    <t>Intro to R</t>
  </si>
  <si>
    <t>Class</t>
  </si>
  <si>
    <t>XP</t>
  </si>
  <si>
    <t>Intermediate R</t>
  </si>
  <si>
    <t>Skill Track</t>
  </si>
  <si>
    <t>ML with R</t>
  </si>
  <si>
    <t>Classification</t>
  </si>
  <si>
    <t>Regression</t>
  </si>
  <si>
    <t>Unsupervised learning</t>
  </si>
  <si>
    <t>ML Toolbox</t>
  </si>
  <si>
    <t>Time Series</t>
  </si>
  <si>
    <t>Manipulating Time Series Data in R with xts and zoo</t>
  </si>
  <si>
    <t>Intro to time series analysis</t>
  </si>
  <si>
    <t>ARIMA modeling</t>
  </si>
  <si>
    <t>Forecasting using R</t>
  </si>
  <si>
    <t>Plotting</t>
  </si>
  <si>
    <t>Manipulating data:C ase study</t>
  </si>
  <si>
    <t>PR Spatio-Temporal</t>
  </si>
  <si>
    <t>QFT Spatio-Temporal</t>
  </si>
  <si>
    <t>Spatio-Temporal analysis</t>
  </si>
  <si>
    <t>Topic</t>
  </si>
  <si>
    <t>QFT n&lt;&lt;p</t>
  </si>
  <si>
    <t>Research Proposal</t>
  </si>
  <si>
    <t>Model Writing Practice</t>
  </si>
  <si>
    <t>Classification Practice</t>
  </si>
  <si>
    <t>Tuesday</t>
  </si>
  <si>
    <t>Thursday</t>
  </si>
  <si>
    <t>Exploring bivariate relationships</t>
  </si>
  <si>
    <t>Foundations for inference: Probability, Normality, sampling distributions, Confidence Intervals, Hypothesis Testing</t>
  </si>
  <si>
    <t>Overview of Bivariate analysis procedures.
* Two sample tests
* ANOVA</t>
  </si>
  <si>
    <t>Bivariate Analysis:
* Chi-squared analysis
* Correlation and Regression</t>
  </si>
  <si>
    <t>Moderation</t>
  </si>
  <si>
    <t>Study Design
* Multiple Regression</t>
  </si>
  <si>
    <t xml:space="preserve">Categorical Predictors
* Log and logit transformations </t>
  </si>
  <si>
    <t>Model building/ fit</t>
  </si>
  <si>
    <t>PMA5 Ch 8 (Variable Selection)</t>
  </si>
  <si>
    <t>Read Intro for:  PMA15 Ch 13, 14,15, 16, 18</t>
  </si>
  <si>
    <t>Foundations assignment (Due 10/x )</t>
  </si>
  <si>
    <t xml:space="preserve">[Bivariate Inference Assignment](hw/Bivariate_Inference.html) (Due 10/xx )
</t>
  </si>
  <si>
    <t>[Moderation Assignment](hw/Moderation_Assignment.html) (Due 11/x )</t>
  </si>
  <si>
    <t>[Regression Assignment](hw/Regression_Assignment.html) (Due 11/xx )</t>
  </si>
  <si>
    <t>wk</t>
  </si>
  <si>
    <t>Prepare</t>
  </si>
  <si>
    <t>[Categorical Data Analysis Notes](notes/lec04_cda.html)
PMA5 Ch 6 (Corr &amp; Reg) 
[Regression](docs/lec05_LinReg.html) notes
PDS [[Correlation]](https://www.youtube.com/watch?v=qBwjKfytls8&amp;list=PLDEF0B9CBD27AD37E&amp;index=60) video (11 min)</t>
  </si>
  <si>
    <t>[Moderation Notes](notes/Moderation.html)
[PDS video 14](http://passiondrivenstatistics.com/2016/08/20/r-chapter-14/)(21 min)</t>
  </si>
  <si>
    <t xml:space="preserve">[PDS video 17](http://passiondrivenstatistics.com/2016/10/06/r-chapter-17/) (57 min)
Study Design Notes [[HTML]](docs/lec06_StudyDesign.html) [[PDF]](docs/lec06_StudyDesign.pdf)
PMA5 Chapter 7, 9.1-9.3, 9.5
Multiple Regression Notes (link to 456)
[Regression Assignment Examples](hw/Regression_Assignment_Examples.html)
</t>
  </si>
  <si>
    <t xml:space="preserve">PMA5 9.3 (dummy variables)
PMA5 Ch 6.9 (transformations)
Logistic Regression PMA5 Ch 12, [456 Notebook]()
</t>
  </si>
  <si>
    <t>Poster Prep: Stage II (Due 10/xx )
Peer Review: Stage II (Due 11/x )</t>
  </si>
  <si>
    <t>Poster Prep: Stage III (Due 11/xx )
Peer Review: Stage III (Due 11/xx )</t>
  </si>
  <si>
    <t>Poster draft due (12/x )
[PR poster draft](https://norcalbiostat.github.io/MATH615/project.html#final_posters) (12/x )</t>
  </si>
  <si>
    <t>Final Posters as printed  (Due 12/x )
Poster scoring (Due 12/x )</t>
  </si>
  <si>
    <t>Choosing appropriate analyses
Midterm Thu</t>
  </si>
  <si>
    <t>Research plan outline (Due Mon 9/xx )
Peer Review (Due Wed 9/xx )
Poster prep I (Due 10/x )
Peer Review (Due 10/xx )</t>
  </si>
  <si>
    <t>Poster Presentations
Final Review</t>
  </si>
  <si>
    <t>Poster Design</t>
  </si>
  <si>
    <t>Special Analysis Topics</t>
  </si>
  <si>
    <t xml:space="preserve">* Introduction to the class structure, materials, requirements, expectations and resources. 
* Review and discuss [available research topics and data sets](https://drive.google.com/open?id=1jULudBjRbHdW-uLIvmMbxRBEJJkq9crY)
* Discuss analysis program options and the need for reproducible materials. </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</si>
  <si>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</si>
  <si>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</si>
  <si>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Implement a common file organization framework for data analysis
Create a reproducible data management code file
Create univariate visualizations of data</t>
  </si>
  <si>
    <t xml:space="preserve">Identify features of data that will need to be changed prior to analysis
Implement various data prepration tasks in an analysis software program
Understand and replicate best practices for reading journal articles and citing literature. </t>
  </si>
  <si>
    <t xml:space="preserve">Preparing your data for analysis
Literature review 
</t>
  </si>
  <si>
    <t xml:space="preserve">Data Import
Univariate Data Visualizations
</t>
  </si>
  <si>
    <t>PMA5 Chapter 4
[Data Screening](docs/lec03_data_screen.html) notes
[Data Management preparation questions](docs/dm_prep_qs.html)
[Doing Data Management](http://www.norcalbiostat.com/lec/doing-dm)
[How to read a Journal Article](docs/How to Read a Journal Article.pdf)
[Literature Review notes](http://www.norcalbiostat.com/lec/lec_lit_review.html)</t>
  </si>
  <si>
    <r>
      <rPr>
        <sz val="11"/>
        <color theme="9" tint="-0.249977111117893"/>
        <rFont val="Calibri"/>
        <family val="2"/>
        <scheme val="minor"/>
      </rPr>
      <t>[PMA6 Data Viz ch DRAFT](reading/PMA6 Chapter 4 DRAFT.pdf)</t>
    </r>
    <r>
      <rPr>
        <sz val="11"/>
        <color theme="1"/>
        <rFont val="Calibri"/>
        <family val="2"/>
        <scheme val="minor"/>
      </rPr>
      <t xml:space="preserve">
</t>
    </r>
    <r>
      <rPr>
        <sz val="11"/>
        <color rgb="FFFF0000"/>
        <rFont val="Calibri"/>
        <family val="2"/>
        <scheme val="minor"/>
      </rPr>
      <t>[Data Viz tutorial](https://norcalbiostat.github.io/MATH130/materials/day56-data-viz.html)
[Data Screening](lecture/lec03_data_screen.html) notes</t>
    </r>
  </si>
  <si>
    <t xml:space="preserve">* Create pretty pictures to win friends and influence people. 
* Or just to get to know your data. 
* The important part is to learn how to interpret the graph in plain english
* Analysis code files should be separate. Read in the analysis data set - not the raw data. </t>
  </si>
  <si>
    <r>
      <rPr>
        <sz val="11"/>
        <color rgb="FF00B050"/>
        <rFont val="Calibri"/>
        <family val="2"/>
        <scheme val="minor"/>
      </rPr>
      <t xml:space="preserve">Univariate graphing [Assignment](hw/Univ_Graphing_Assignment.html) (Due Mon 9/10 )
</t>
    </r>
    <r>
      <rPr>
        <sz val="11"/>
        <rFont val="Calibri"/>
        <family val="2"/>
        <scheme val="minor"/>
      </rPr>
      <t>Peer Revew (Due Wed 9/12 )</t>
    </r>
  </si>
  <si>
    <r>
      <rPr>
        <sz val="11"/>
        <color rgb="FF00B050"/>
        <rFont val="Calibri"/>
        <family val="2"/>
        <scheme val="minor"/>
      </rPr>
      <t xml:space="preserve">Bivariate graphing assignment (Due 9/xx )
</t>
    </r>
    <r>
      <rPr>
        <sz val="11"/>
        <color theme="1"/>
        <rFont val="Calibri"/>
        <family val="2"/>
        <scheme val="minor"/>
      </rPr>
      <t>Peer Review (Due 10/x )</t>
    </r>
  </si>
  <si>
    <t xml:space="preserve">Create a `MATH615`  folder in an easy to find place on your computer. Create the following sub-folders 1) `data`, 2) `code`, 3) `results`
Download the data set that you are going to be analyzing and save it into your `MATH615\data` folder. 
Start a code file (`dm.Rmd` or dm`.sps`) and import your chosen analysis data set. Save this code file to your `MATH615\code` folder. </t>
  </si>
  <si>
    <t>* Workflow - Keeping your raw data untouched
* Using GUI methods to extract code. 
* Import your raw analysis data set your SPC, keep only variables of interest from your codebook, save an analysis data file to disk</t>
  </si>
  <si>
    <r>
      <rPr>
        <sz val="11"/>
        <color rgb="FF00B050"/>
        <rFont val="Calibri"/>
        <family val="2"/>
        <scheme val="minor"/>
      </rPr>
      <t>Research Question and Codebook [Assignment](hw/RQ_personal_codebook_assignment.html)  (Due 9/xx )</t>
    </r>
    <r>
      <rPr>
        <sz val="11"/>
        <rFont val="Calibri"/>
        <family val="2"/>
        <scheme val="minor"/>
      </rPr>
      <t xml:space="preserve">
Peer Review of RQ assignment (Due 9/xx )
Data management code file (Due 9/xx )
</t>
    </r>
  </si>
  <si>
    <r>
      <t xml:space="preserve">Decide on a data set to analyze and install your software program of choice (Due Thu 8/30 )
</t>
    </r>
    <r>
      <rPr>
        <sz val="11"/>
        <color rgb="FF00B050"/>
        <rFont val="Calibri"/>
        <family val="2"/>
        <scheme val="minor"/>
      </rPr>
      <t>Join our [Slack team](math615.slack.com) and post an `#introduction` (Due Mon 9/3 )
Data entry and Codebook creation [Assignment](hw/01_DataEntry.html) (Due Mon 9/3 )</t>
    </r>
  </si>
  <si>
    <t xml:space="preserve">* Review basic data structures, types (PMA5 Ch 2 &amp; 3)
* Enter [Medical Records](hw/01_DataEntry.html) data and create a codebook.
* What's a codebook? Aka a Data Dictionary. Defines each variable definition and the expected values. 
* Import your created data set into your software program of choice (SPC) using point and click methods. </t>
  </si>
  <si>
    <t>Familarize yourself with the course website organization
Buy the textbook
Join Slack
Read over all materials listed before Thursday
Install analysis software before Thursday</t>
  </si>
  <si>
    <r>
      <rPr>
        <sz val="11"/>
        <color theme="9" tint="-0.249977111117893"/>
        <rFont val="Calibri"/>
        <family val="2"/>
        <scheme val="minor"/>
      </rPr>
      <t xml:space="preserve">[Syllabus](syllabus_615_f18_html)
</t>
    </r>
    <r>
      <rPr>
        <sz val="11"/>
        <color rgb="FF00B050"/>
        <rFont val="Calibri"/>
        <family val="2"/>
        <scheme val="minor"/>
      </rPr>
      <t xml:space="preserve">[Lec 00 - Introduction to the class](lecture/lec00_intro_class.html)
[Reproducibility slides](http://benmarwick.github.io/UW-eScience-reproducibility-social-sciences/#/)
[Passion Driven Statistics](reading/PDS_Intro_Stat.pdf)
[PMA5 Ch 2 &amp; 3](reading/PMA5 Ch 2 and 3.pdf)
[Medical Records Data Files](https://norcalbiostat.netlify.com/data/raw_data/)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</si>
</sst>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scheme val="minor"/>
    </font>
    <font>
      <b/>
      <sz val="13"/>
      <color theme="3"/>
      <name val="Calibri"/>
      <family val="2"/>
      <scheme val="minor"/>
    </font>
    <font>
      <b/>
      <sz val="11"/>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rgb="FF00B050"/>
      <name val="Calibri"/>
      <family val="2"/>
      <scheme val="minor"/>
    </font>
  </fonts>
  <fills count="10">
    <fill>
      <patternFill patternType="none"/>
    </fill>
    <fill>
      <patternFill patternType="gray125"/>
    </fill>
    <fill>
      <patternFill patternType="solid">
        <fgColor rgb="FFCFE2F3"/>
        <bgColor indexed="64"/>
      </patternFill>
    </fill>
    <fill>
      <patternFill patternType="solid">
        <fgColor rgb="FF92D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2" tint="-0.499984740745262"/>
        <bgColor indexed="64"/>
      </patternFill>
    </fill>
  </fills>
  <borders count="3">
    <border>
      <left/>
      <right/>
      <top/>
      <bottom/>
      <diagonal/>
    </border>
    <border>
      <left/>
      <right/>
      <top/>
      <bottom style="thick">
        <color theme="4" tint="0.499984740745262"/>
      </bottom>
      <diagonal/>
    </border>
    <border>
      <left/>
      <right/>
      <top style="thin">
        <color theme="4"/>
      </top>
      <bottom style="double">
        <color theme="4"/>
      </bottom>
      <diagonal/>
    </border>
  </borders>
  <cellStyleXfs count="9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5" fillId="0" borderId="0" applyFont="0" applyFill="0" applyBorder="0" applyAlignment="0" applyProtection="0"/>
    <xf numFmtId="0" fontId="6" fillId="0" borderId="1" applyNumberFormat="0" applyFill="0" applyAlignment="0" applyProtection="0"/>
    <xf numFmtId="0" fontId="7" fillId="0" borderId="2" applyNumberFormat="0" applyFill="0" applyAlignment="0" applyProtection="0"/>
  </cellStyleXfs>
  <cellXfs count="41">
    <xf numFmtId="0" fontId="0" fillId="0" borderId="0" xfId="0"/>
    <xf numFmtId="0" fontId="6" fillId="0" borderId="1" xfId="90" applyFill="1" applyAlignment="1">
      <alignment horizontal="center"/>
    </xf>
    <xf numFmtId="0" fontId="6" fillId="0" borderId="1" xfId="90"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0" borderId="0" xfId="0" applyFill="1" applyBorder="1"/>
    <xf numFmtId="0" fontId="0" fillId="0" borderId="0" xfId="0" applyFill="1" applyAlignment="1">
      <alignment horizontal="center"/>
    </xf>
    <xf numFmtId="0" fontId="0" fillId="0" borderId="0" xfId="0" applyFill="1"/>
    <xf numFmtId="0" fontId="7" fillId="0" borderId="2" xfId="91" applyAlignment="1">
      <alignment horizontal="center"/>
    </xf>
    <xf numFmtId="0" fontId="0" fillId="0" borderId="0" xfId="0" applyBorder="1"/>
    <xf numFmtId="0" fontId="0" fillId="0"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applyFill="1"/>
    <xf numFmtId="9" fontId="0" fillId="6" borderId="0" xfId="89" applyFont="1" applyFill="1" applyAlignment="1">
      <alignment horizontal="center"/>
    </xf>
    <xf numFmtId="0" fontId="0" fillId="7" borderId="0" xfId="0" applyFill="1" applyAlignment="1">
      <alignment horizontal="center"/>
    </xf>
    <xf numFmtId="0" fontId="0" fillId="5" borderId="0" xfId="0" applyFill="1"/>
    <xf numFmtId="9" fontId="0" fillId="5" borderId="0" xfId="89" applyFont="1" applyFill="1" applyAlignment="1">
      <alignment horizontal="center"/>
    </xf>
    <xf numFmtId="0" fontId="0" fillId="8" borderId="0" xfId="0" applyFill="1" applyAlignment="1">
      <alignment horizontal="center"/>
    </xf>
    <xf numFmtId="0" fontId="0" fillId="8" borderId="0" xfId="0" applyFill="1"/>
    <xf numFmtId="9" fontId="0" fillId="8" borderId="0" xfId="89" applyFont="1" applyFill="1" applyAlignment="1">
      <alignment horizontal="center"/>
    </xf>
    <xf numFmtId="0" fontId="0" fillId="4" borderId="0" xfId="0" applyFill="1" applyAlignment="1">
      <alignment horizontal="center"/>
    </xf>
    <xf numFmtId="0" fontId="0" fillId="4" borderId="0" xfId="0" applyFill="1"/>
    <xf numFmtId="9" fontId="0" fillId="4" borderId="0" xfId="89" applyFont="1" applyFill="1" applyAlignment="1">
      <alignment horizontal="center"/>
    </xf>
    <xf numFmtId="0" fontId="1" fillId="0" borderId="0" xfId="0" applyFont="1" applyBorder="1" applyAlignment="1">
      <alignment vertical="top"/>
    </xf>
    <xf numFmtId="0" fontId="1"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0" fillId="0" borderId="0" xfId="0" applyFont="1" applyBorder="1" applyAlignment="1">
      <alignment horizontal="left" vertical="top" wrapText="1"/>
    </xf>
    <xf numFmtId="0" fontId="11" fillId="0" borderId="0" xfId="0" applyFont="1" applyBorder="1" applyAlignment="1">
      <alignment horizontal="left" vertical="top" wrapText="1"/>
    </xf>
    <xf numFmtId="0" fontId="10" fillId="9" borderId="0" xfId="0" applyFont="1" applyFill="1" applyBorder="1" applyAlignment="1">
      <alignment horizontal="left" vertical="top" wrapText="1"/>
    </xf>
    <xf numFmtId="0" fontId="1" fillId="9" borderId="0" xfId="0" applyFont="1" applyFill="1" applyBorder="1" applyAlignment="1">
      <alignment horizontal="left" vertical="top" wrapText="1"/>
    </xf>
    <xf numFmtId="0" fontId="1" fillId="0" borderId="0" xfId="0" applyFont="1" applyBorder="1" applyAlignment="1">
      <alignment horizontal="left" vertical="top"/>
    </xf>
    <xf numFmtId="0" fontId="7" fillId="3" borderId="0" xfId="0" applyFont="1" applyFill="1" applyBorder="1" applyAlignment="1">
      <alignment horizontal="center" vertical="top" wrapText="1"/>
    </xf>
    <xf numFmtId="0" fontId="7" fillId="2" borderId="0" xfId="0" applyFont="1" applyFill="1" applyBorder="1" applyAlignment="1">
      <alignment horizontal="center" vertical="top" wrapText="1"/>
    </xf>
    <xf numFmtId="0" fontId="1" fillId="0" borderId="0" xfId="0" applyFont="1" applyFill="1" applyBorder="1" applyAlignment="1">
      <alignment horizontal="center" vertical="top" wrapText="1"/>
    </xf>
    <xf numFmtId="14" fontId="1" fillId="0" borderId="0" xfId="0" applyNumberFormat="1" applyFont="1" applyBorder="1" applyAlignment="1">
      <alignment horizontal="center" vertical="top" wrapText="1"/>
    </xf>
    <xf numFmtId="0" fontId="1" fillId="0" borderId="0" xfId="0" applyFont="1" applyBorder="1" applyAlignment="1">
      <alignment vertical="top" wrapText="1"/>
    </xf>
    <xf numFmtId="0" fontId="1" fillId="0" borderId="0" xfId="0" applyFont="1" applyBorder="1" applyAlignment="1">
      <alignment horizontal="center" vertical="top" wrapText="1"/>
    </xf>
    <xf numFmtId="0" fontId="1" fillId="9" borderId="0" xfId="0" applyFont="1" applyFill="1" applyBorder="1" applyAlignment="1">
      <alignment horizontal="center" vertical="top" wrapText="1"/>
    </xf>
    <xf numFmtId="14" fontId="1" fillId="9" borderId="0" xfId="0" applyNumberFormat="1" applyFont="1" applyFill="1" applyBorder="1" applyAlignment="1">
      <alignment horizontal="center" vertical="top" wrapText="1"/>
    </xf>
  </cellXfs>
  <cellStyles count="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0"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 name="Normal 2" xfId="51" xr:uid="{00000000-0005-0000-0000-000059000000}"/>
    <cellStyle name="Percent" xfId="89" builtinId="5"/>
    <cellStyle name="Percent 2" xfId="52" xr:uid="{00000000-0005-0000-0000-00005B000000}"/>
    <cellStyle name="Total" xfId="91" builtinId="25"/>
  </cellStyles>
  <dxfs count="0"/>
  <tableStyles count="0" defaultTableStyle="TableStyleMedium9" defaultPivotStyle="PivotStyleMedium4"/>
  <colors>
    <mruColors>
      <color rgb="FFFF6D6D"/>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85" zoomScaleNormal="85" workbookViewId="0">
      <pane ySplit="1" topLeftCell="A2" activePane="bottomLeft" state="frozen"/>
      <selection pane="bottomLeft" activeCell="F3" sqref="F3"/>
    </sheetView>
  </sheetViews>
  <sheetFormatPr defaultColWidth="14.875" defaultRowHeight="15" x14ac:dyDescent="0.25"/>
  <cols>
    <col min="1" max="1" width="4.5" style="24" customWidth="1"/>
    <col min="2" max="2" width="10.125" style="24" customWidth="1"/>
    <col min="3" max="3" width="26.125" style="24" customWidth="1"/>
    <col min="4" max="4" width="27.375" style="32" customWidth="1"/>
    <col min="5" max="5" width="31.875" style="32" customWidth="1"/>
    <col min="6" max="6" width="54.5" style="32" customWidth="1"/>
    <col min="7" max="7" width="30.125" style="32" customWidth="1"/>
    <col min="8" max="8" width="32.875" style="32" customWidth="1"/>
    <col min="9" max="9" width="38.125" style="32" customWidth="1"/>
    <col min="10" max="16384" width="14.875" style="24"/>
  </cols>
  <sheetData>
    <row r="1" spans="1:9" x14ac:dyDescent="0.25">
      <c r="A1" s="33" t="s">
        <v>85</v>
      </c>
      <c r="B1" s="33" t="s">
        <v>2</v>
      </c>
      <c r="C1" s="33" t="s">
        <v>6</v>
      </c>
      <c r="D1" s="34" t="s">
        <v>3</v>
      </c>
      <c r="E1" s="34" t="s">
        <v>86</v>
      </c>
      <c r="F1" s="33" t="s">
        <v>4</v>
      </c>
      <c r="G1" s="34" t="s">
        <v>69</v>
      </c>
      <c r="H1" s="34" t="s">
        <v>70</v>
      </c>
      <c r="I1" s="33" t="s">
        <v>5</v>
      </c>
    </row>
    <row r="2" spans="1:9" ht="165" x14ac:dyDescent="0.25">
      <c r="A2" s="35">
        <v>1</v>
      </c>
      <c r="B2" s="36">
        <v>41878</v>
      </c>
      <c r="C2" s="25" t="s">
        <v>101</v>
      </c>
      <c r="D2" s="27" t="s">
        <v>102</v>
      </c>
      <c r="E2" s="37" t="s">
        <v>117</v>
      </c>
      <c r="F2" s="25" t="s">
        <v>118</v>
      </c>
      <c r="G2" s="25" t="s">
        <v>100</v>
      </c>
      <c r="H2" s="25" t="s">
        <v>116</v>
      </c>
      <c r="I2" s="27" t="s">
        <v>115</v>
      </c>
    </row>
    <row r="3" spans="1:9" ht="165" x14ac:dyDescent="0.25">
      <c r="A3" s="35">
        <v>2</v>
      </c>
      <c r="B3" s="36">
        <f t="shared" ref="B3:B18" si="0">B2+7</f>
        <v>41885</v>
      </c>
      <c r="C3" s="25" t="s">
        <v>106</v>
      </c>
      <c r="D3" s="27" t="s">
        <v>103</v>
      </c>
      <c r="E3" s="27" t="s">
        <v>112</v>
      </c>
      <c r="F3" s="25" t="s">
        <v>108</v>
      </c>
      <c r="G3" s="25" t="s">
        <v>113</v>
      </c>
      <c r="H3" s="25" t="s">
        <v>109</v>
      </c>
      <c r="I3" s="26" t="s">
        <v>110</v>
      </c>
    </row>
    <row r="4" spans="1:9" ht="135" x14ac:dyDescent="0.25">
      <c r="A4" s="35">
        <v>3</v>
      </c>
      <c r="B4" s="36">
        <f t="shared" si="0"/>
        <v>41892</v>
      </c>
      <c r="C4" s="25" t="s">
        <v>105</v>
      </c>
      <c r="D4" s="27" t="s">
        <v>104</v>
      </c>
      <c r="E4" s="27"/>
      <c r="F4" s="25" t="s">
        <v>107</v>
      </c>
      <c r="G4" s="26"/>
      <c r="H4" s="26"/>
      <c r="I4" s="26" t="s">
        <v>114</v>
      </c>
    </row>
    <row r="5" spans="1:9" ht="30" x14ac:dyDescent="0.25">
      <c r="A5" s="35">
        <v>4</v>
      </c>
      <c r="B5" s="36">
        <f t="shared" si="0"/>
        <v>41899</v>
      </c>
      <c r="C5" s="25" t="s">
        <v>71</v>
      </c>
      <c r="D5" s="28"/>
      <c r="E5" s="28"/>
      <c r="F5" s="27"/>
      <c r="G5" s="26"/>
      <c r="H5" s="26"/>
      <c r="I5" s="27" t="s">
        <v>111</v>
      </c>
    </row>
    <row r="6" spans="1:9" ht="60" x14ac:dyDescent="0.25">
      <c r="A6" s="35">
        <v>5</v>
      </c>
      <c r="B6" s="36">
        <f t="shared" si="0"/>
        <v>41906</v>
      </c>
      <c r="C6" s="26" t="s">
        <v>95</v>
      </c>
      <c r="D6" s="28"/>
      <c r="E6" s="28"/>
      <c r="F6" s="27"/>
      <c r="G6" s="25"/>
      <c r="H6" s="28"/>
      <c r="I6" s="28" t="s">
        <v>96</v>
      </c>
    </row>
    <row r="7" spans="1:9" ht="75" x14ac:dyDescent="0.25">
      <c r="A7" s="35">
        <v>6</v>
      </c>
      <c r="B7" s="36">
        <f t="shared" si="0"/>
        <v>41913</v>
      </c>
      <c r="C7" s="26" t="s">
        <v>72</v>
      </c>
      <c r="D7" s="27"/>
      <c r="E7" s="27"/>
      <c r="F7" s="27"/>
      <c r="G7" s="25"/>
      <c r="H7" s="25"/>
      <c r="I7" s="27" t="s">
        <v>81</v>
      </c>
    </row>
    <row r="8" spans="1:9" ht="60" x14ac:dyDescent="0.25">
      <c r="A8" s="35">
        <v>7</v>
      </c>
      <c r="B8" s="36">
        <f t="shared" si="0"/>
        <v>41920</v>
      </c>
      <c r="C8" s="26" t="s">
        <v>73</v>
      </c>
      <c r="D8" s="27"/>
      <c r="E8" s="27"/>
      <c r="F8" s="27"/>
      <c r="G8" s="25"/>
      <c r="H8" s="25"/>
      <c r="I8" s="29" t="s">
        <v>82</v>
      </c>
    </row>
    <row r="9" spans="1:9" ht="90" x14ac:dyDescent="0.25">
      <c r="A9" s="35">
        <v>8</v>
      </c>
      <c r="B9" s="36">
        <f t="shared" si="0"/>
        <v>41927</v>
      </c>
      <c r="C9" s="25" t="s">
        <v>74</v>
      </c>
      <c r="D9" s="27"/>
      <c r="E9" s="27"/>
      <c r="F9" s="27" t="s">
        <v>87</v>
      </c>
      <c r="G9" s="25"/>
      <c r="H9" s="25"/>
      <c r="I9" s="27" t="s">
        <v>91</v>
      </c>
    </row>
    <row r="10" spans="1:9" ht="45" x14ac:dyDescent="0.25">
      <c r="A10" s="38">
        <v>9</v>
      </c>
      <c r="B10" s="36">
        <f t="shared" si="0"/>
        <v>41934</v>
      </c>
      <c r="C10" s="25" t="s">
        <v>75</v>
      </c>
      <c r="D10" s="27"/>
      <c r="E10" s="27"/>
      <c r="F10" s="27" t="s">
        <v>88</v>
      </c>
      <c r="G10" s="25"/>
      <c r="H10" s="25"/>
      <c r="I10" s="29" t="s">
        <v>83</v>
      </c>
    </row>
    <row r="11" spans="1:9" ht="135" x14ac:dyDescent="0.25">
      <c r="A11" s="38">
        <v>10</v>
      </c>
      <c r="B11" s="36">
        <f t="shared" si="0"/>
        <v>41941</v>
      </c>
      <c r="C11" s="26" t="s">
        <v>76</v>
      </c>
      <c r="D11" s="27"/>
      <c r="E11" s="27"/>
      <c r="F11" s="27" t="s">
        <v>89</v>
      </c>
      <c r="G11" s="25"/>
      <c r="H11" s="25"/>
      <c r="I11" s="29" t="s">
        <v>84</v>
      </c>
    </row>
    <row r="12" spans="1:9" ht="75" x14ac:dyDescent="0.25">
      <c r="A12" s="38">
        <v>11</v>
      </c>
      <c r="B12" s="36">
        <f t="shared" si="0"/>
        <v>41948</v>
      </c>
      <c r="C12" s="28" t="s">
        <v>77</v>
      </c>
      <c r="D12" s="27"/>
      <c r="E12" s="27"/>
      <c r="F12" s="27" t="s">
        <v>90</v>
      </c>
      <c r="G12" s="25"/>
      <c r="H12" s="25"/>
      <c r="I12" s="27"/>
    </row>
    <row r="13" spans="1:9" ht="30" x14ac:dyDescent="0.25">
      <c r="A13" s="38">
        <v>12</v>
      </c>
      <c r="B13" s="36">
        <f t="shared" si="0"/>
        <v>41955</v>
      </c>
      <c r="C13" s="28" t="s">
        <v>78</v>
      </c>
      <c r="D13" s="27"/>
      <c r="E13" s="27"/>
      <c r="F13" s="27" t="s">
        <v>79</v>
      </c>
      <c r="G13" s="25"/>
      <c r="H13" s="25"/>
      <c r="I13" s="27" t="s">
        <v>92</v>
      </c>
    </row>
    <row r="14" spans="1:9" x14ac:dyDescent="0.25">
      <c r="A14" s="39"/>
      <c r="B14" s="40">
        <f t="shared" si="0"/>
        <v>41962</v>
      </c>
      <c r="C14" s="30"/>
      <c r="D14" s="31"/>
      <c r="E14" s="31"/>
      <c r="F14" s="31"/>
      <c r="G14" s="31"/>
      <c r="H14" s="31"/>
      <c r="I14" s="31"/>
    </row>
    <row r="15" spans="1:9" x14ac:dyDescent="0.25">
      <c r="A15" s="38">
        <v>13</v>
      </c>
      <c r="B15" s="36">
        <f t="shared" si="0"/>
        <v>41969</v>
      </c>
      <c r="C15" s="26" t="s">
        <v>99</v>
      </c>
      <c r="D15" s="27"/>
      <c r="E15" s="27"/>
      <c r="F15" s="27" t="s">
        <v>80</v>
      </c>
      <c r="G15" s="25"/>
      <c r="H15" s="25"/>
      <c r="I15" s="27"/>
    </row>
    <row r="16" spans="1:9" ht="60" x14ac:dyDescent="0.25">
      <c r="A16" s="38">
        <v>14</v>
      </c>
      <c r="B16" s="36">
        <f t="shared" si="0"/>
        <v>41976</v>
      </c>
      <c r="C16" s="26" t="s">
        <v>98</v>
      </c>
      <c r="D16" s="27"/>
      <c r="E16" s="27"/>
      <c r="F16" s="27"/>
      <c r="G16" s="25"/>
      <c r="H16" s="25"/>
      <c r="I16" s="27" t="s">
        <v>93</v>
      </c>
    </row>
    <row r="17" spans="1:9" ht="30" x14ac:dyDescent="0.25">
      <c r="A17" s="38">
        <v>15</v>
      </c>
      <c r="B17" s="36">
        <f t="shared" si="0"/>
        <v>41983</v>
      </c>
      <c r="C17" s="26" t="s">
        <v>97</v>
      </c>
      <c r="D17" s="27"/>
      <c r="E17" s="27"/>
      <c r="F17" s="27"/>
      <c r="G17" s="25"/>
      <c r="H17" s="25"/>
      <c r="I17" s="27" t="s">
        <v>94</v>
      </c>
    </row>
    <row r="18" spans="1:9" ht="60" x14ac:dyDescent="0.25">
      <c r="A18" s="38" t="s">
        <v>0</v>
      </c>
      <c r="B18" s="36">
        <f t="shared" si="0"/>
        <v>41990</v>
      </c>
      <c r="C18" s="25"/>
      <c r="D18" s="27"/>
      <c r="E18" s="27"/>
      <c r="F18" s="27"/>
      <c r="G18" s="27"/>
      <c r="H18" s="27"/>
      <c r="I18"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8"/>
  <sheetViews>
    <sheetView workbookViewId="0">
      <selection activeCell="C12" sqref="C12:D12"/>
    </sheetView>
  </sheetViews>
  <sheetFormatPr defaultColWidth="8.875" defaultRowHeight="15.75" x14ac:dyDescent="0.25"/>
  <cols>
    <col min="1" max="1" width="9" style="6"/>
    <col min="2" max="2" width="32.125" style="6" customWidth="1"/>
    <col min="3" max="3" width="11.125" style="6" customWidth="1"/>
    <col min="4" max="4" width="7.625" style="6"/>
    <col min="5" max="5" width="5.125" customWidth="1"/>
    <col min="6" max="6" width="13.5" customWidth="1"/>
    <col min="7" max="7" width="10" style="3" customWidth="1"/>
    <col min="8" max="8" width="7.625" style="3"/>
    <col min="9" max="9" width="4.625" style="3" customWidth="1"/>
  </cols>
  <sheetData>
    <row r="1" spans="1:8" ht="18" thickBot="1" x14ac:dyDescent="0.35">
      <c r="A1" s="1" t="s">
        <v>64</v>
      </c>
      <c r="B1" s="1" t="s">
        <v>17</v>
      </c>
      <c r="C1" s="1" t="s">
        <v>19</v>
      </c>
      <c r="D1" s="1" t="s">
        <v>20</v>
      </c>
      <c r="F1" s="2" t="s">
        <v>19</v>
      </c>
      <c r="G1" s="2" t="s">
        <v>20</v>
      </c>
      <c r="H1" s="2" t="s">
        <v>16</v>
      </c>
    </row>
    <row r="2" spans="1:8" ht="16.5" thickTop="1" x14ac:dyDescent="0.25">
      <c r="A2" s="3">
        <v>1</v>
      </c>
      <c r="B2" s="6" t="s">
        <v>43</v>
      </c>
      <c r="C2" s="21" t="s">
        <v>21</v>
      </c>
      <c r="D2" s="21">
        <v>5</v>
      </c>
      <c r="F2" s="19" t="s">
        <v>17</v>
      </c>
      <c r="G2" s="18">
        <f>SUMIF($C$2:$C$89,F2,$D$2:$D$89)</f>
        <v>120</v>
      </c>
      <c r="H2" s="20">
        <f>G2/$G$6</f>
        <v>0.25</v>
      </c>
    </row>
    <row r="3" spans="1:8" x14ac:dyDescent="0.25">
      <c r="A3" s="3">
        <v>1</v>
      </c>
      <c r="B3" s="6" t="s">
        <v>23</v>
      </c>
      <c r="C3" s="21" t="s">
        <v>21</v>
      </c>
      <c r="D3" s="21">
        <v>20</v>
      </c>
      <c r="F3" s="22" t="s">
        <v>21</v>
      </c>
      <c r="G3" s="21">
        <f>SUMIF($C$2:$C$89,F3,$D$2:$D$89)</f>
        <v>100</v>
      </c>
      <c r="H3" s="23">
        <f>G3/$G$6</f>
        <v>0.20833333333333334</v>
      </c>
    </row>
    <row r="4" spans="1:8" x14ac:dyDescent="0.25">
      <c r="A4" s="3">
        <v>2</v>
      </c>
      <c r="B4" s="6" t="s">
        <v>24</v>
      </c>
      <c r="C4" s="15" t="s">
        <v>17</v>
      </c>
      <c r="D4" s="15">
        <v>10</v>
      </c>
      <c r="F4" s="13" t="s">
        <v>22</v>
      </c>
      <c r="G4" s="12">
        <f>SUMIF($C$2:$C$89,F4,$D$2:$D$89)</f>
        <v>200</v>
      </c>
      <c r="H4" s="14">
        <f>G4/$G$6</f>
        <v>0.41666666666666669</v>
      </c>
    </row>
    <row r="5" spans="1:8" x14ac:dyDescent="0.25">
      <c r="A5" s="3">
        <v>2.1</v>
      </c>
      <c r="B5" s="6" t="s">
        <v>36</v>
      </c>
      <c r="C5" s="21" t="s">
        <v>21</v>
      </c>
      <c r="D5" s="21">
        <v>5</v>
      </c>
      <c r="F5" s="16" t="s">
        <v>18</v>
      </c>
      <c r="G5" s="11">
        <f>SUMIF($C$2:$C$89,F5,$D$2:$D$89)</f>
        <v>60</v>
      </c>
      <c r="H5" s="17">
        <f>G5/$G$6</f>
        <v>0.125</v>
      </c>
    </row>
    <row r="6" spans="1:8" ht="16.5" thickBot="1" x14ac:dyDescent="0.3">
      <c r="A6" s="3">
        <v>2.2000000000000002</v>
      </c>
      <c r="B6" s="6" t="s">
        <v>25</v>
      </c>
      <c r="C6" s="15" t="s">
        <v>17</v>
      </c>
      <c r="D6" s="15">
        <v>10</v>
      </c>
      <c r="G6" s="8">
        <f>SUM(G2:G5)</f>
        <v>480</v>
      </c>
    </row>
    <row r="7" spans="1:8" ht="16.5" thickTop="1" x14ac:dyDescent="0.25">
      <c r="A7" s="3">
        <v>2.2999999999999998</v>
      </c>
      <c r="B7" s="6" t="s">
        <v>26</v>
      </c>
      <c r="C7" s="21" t="s">
        <v>21</v>
      </c>
      <c r="D7" s="21">
        <v>5</v>
      </c>
    </row>
    <row r="8" spans="1:8" x14ac:dyDescent="0.25">
      <c r="A8" s="3">
        <v>2.4</v>
      </c>
      <c r="B8" s="6" t="s">
        <v>66</v>
      </c>
      <c r="C8" s="11" t="s">
        <v>18</v>
      </c>
      <c r="D8" s="11">
        <v>15</v>
      </c>
    </row>
    <row r="9" spans="1:8" x14ac:dyDescent="0.25">
      <c r="A9" s="3">
        <v>2.5</v>
      </c>
      <c r="B9" s="6" t="s">
        <v>67</v>
      </c>
      <c r="C9" s="21" t="s">
        <v>21</v>
      </c>
      <c r="D9" s="21">
        <v>5</v>
      </c>
    </row>
    <row r="10" spans="1:8" x14ac:dyDescent="0.25">
      <c r="A10" s="3">
        <v>3</v>
      </c>
      <c r="B10" s="6" t="s">
        <v>29</v>
      </c>
      <c r="C10" s="15" t="s">
        <v>17</v>
      </c>
      <c r="D10" s="15">
        <v>20</v>
      </c>
    </row>
    <row r="11" spans="1:8" x14ac:dyDescent="0.25">
      <c r="A11" s="3">
        <v>3.1</v>
      </c>
      <c r="B11" s="6" t="s">
        <v>30</v>
      </c>
      <c r="C11" s="21" t="s">
        <v>21</v>
      </c>
      <c r="D11" s="21">
        <v>5</v>
      </c>
    </row>
    <row r="12" spans="1:8" x14ac:dyDescent="0.25">
      <c r="A12" s="3">
        <v>3.2</v>
      </c>
      <c r="B12" s="6" t="s">
        <v>68</v>
      </c>
      <c r="C12" s="21" t="s">
        <v>21</v>
      </c>
      <c r="D12" s="21">
        <v>5</v>
      </c>
    </row>
    <row r="13" spans="1:8" x14ac:dyDescent="0.25">
      <c r="A13" s="3">
        <v>4</v>
      </c>
      <c r="B13" s="6" t="s">
        <v>65</v>
      </c>
      <c r="C13" s="21" t="s">
        <v>21</v>
      </c>
      <c r="D13" s="21">
        <v>5</v>
      </c>
      <c r="G13"/>
    </row>
    <row r="14" spans="1:8" x14ac:dyDescent="0.25">
      <c r="A14" s="3">
        <v>4.0999999999999996</v>
      </c>
      <c r="B14" s="6" t="s">
        <v>31</v>
      </c>
      <c r="C14" s="15" t="s">
        <v>17</v>
      </c>
      <c r="D14" s="15">
        <v>20</v>
      </c>
      <c r="G14"/>
    </row>
    <row r="15" spans="1:8" x14ac:dyDescent="0.25">
      <c r="A15" s="3">
        <v>4.2</v>
      </c>
      <c r="B15" s="6" t="s">
        <v>32</v>
      </c>
      <c r="C15" s="21" t="s">
        <v>21</v>
      </c>
      <c r="D15" s="21">
        <v>5</v>
      </c>
      <c r="G15"/>
    </row>
    <row r="16" spans="1:8" x14ac:dyDescent="0.25">
      <c r="A16" s="3">
        <v>5</v>
      </c>
      <c r="B16" s="6" t="s">
        <v>39</v>
      </c>
      <c r="C16" s="21" t="s">
        <v>21</v>
      </c>
      <c r="D16" s="21">
        <v>5</v>
      </c>
      <c r="G16"/>
    </row>
    <row r="17" spans="1:7" x14ac:dyDescent="0.25">
      <c r="A17" s="3">
        <v>5.0999999999999996</v>
      </c>
      <c r="B17" s="6" t="s">
        <v>40</v>
      </c>
      <c r="C17" s="12" t="s">
        <v>22</v>
      </c>
      <c r="D17" s="12">
        <v>100</v>
      </c>
      <c r="G17"/>
    </row>
    <row r="18" spans="1:7" x14ac:dyDescent="0.25">
      <c r="A18" s="3">
        <v>6</v>
      </c>
      <c r="B18" s="6" t="s">
        <v>27</v>
      </c>
      <c r="C18" s="11" t="s">
        <v>18</v>
      </c>
      <c r="D18" s="11">
        <v>20</v>
      </c>
      <c r="G18"/>
    </row>
    <row r="19" spans="1:7" x14ac:dyDescent="0.25">
      <c r="A19" s="3">
        <v>7</v>
      </c>
      <c r="B19" s="6" t="s">
        <v>37</v>
      </c>
      <c r="C19" s="21" t="s">
        <v>21</v>
      </c>
      <c r="D19" s="21">
        <v>5</v>
      </c>
      <c r="G19"/>
    </row>
    <row r="20" spans="1:7" x14ac:dyDescent="0.25">
      <c r="A20" s="3">
        <v>7.1</v>
      </c>
      <c r="B20" s="6" t="s">
        <v>33</v>
      </c>
      <c r="C20" s="15" t="s">
        <v>17</v>
      </c>
      <c r="D20" s="15">
        <v>20</v>
      </c>
      <c r="G20"/>
    </row>
    <row r="21" spans="1:7" x14ac:dyDescent="0.25">
      <c r="A21" s="3">
        <v>7.2</v>
      </c>
      <c r="B21" s="6" t="s">
        <v>42</v>
      </c>
      <c r="C21" s="21" t="s">
        <v>21</v>
      </c>
      <c r="D21" s="21">
        <v>5</v>
      </c>
      <c r="G21"/>
    </row>
    <row r="22" spans="1:7" x14ac:dyDescent="0.25">
      <c r="A22" s="3">
        <v>8</v>
      </c>
      <c r="B22" s="6" t="s">
        <v>62</v>
      </c>
      <c r="C22" s="21" t="s">
        <v>21</v>
      </c>
      <c r="D22" s="21">
        <v>5</v>
      </c>
      <c r="G22"/>
    </row>
    <row r="23" spans="1:7" x14ac:dyDescent="0.25">
      <c r="A23" s="3">
        <v>8.1</v>
      </c>
      <c r="B23" s="6" t="s">
        <v>63</v>
      </c>
      <c r="C23" s="15" t="s">
        <v>17</v>
      </c>
      <c r="D23" s="15">
        <v>20</v>
      </c>
      <c r="G23"/>
    </row>
    <row r="24" spans="1:7" x14ac:dyDescent="0.25">
      <c r="A24" s="3">
        <v>8.1999999999999993</v>
      </c>
      <c r="B24" s="6" t="s">
        <v>61</v>
      </c>
      <c r="C24" s="21" t="s">
        <v>21</v>
      </c>
      <c r="D24" s="21">
        <v>5</v>
      </c>
    </row>
    <row r="25" spans="1:7" x14ac:dyDescent="0.25">
      <c r="A25" s="3">
        <v>9</v>
      </c>
      <c r="B25" s="6" t="s">
        <v>38</v>
      </c>
      <c r="C25" s="21" t="s">
        <v>21</v>
      </c>
      <c r="D25" s="21">
        <v>5</v>
      </c>
    </row>
    <row r="26" spans="1:7" x14ac:dyDescent="0.25">
      <c r="A26" s="3">
        <v>9.1</v>
      </c>
      <c r="B26" s="6" t="s">
        <v>34</v>
      </c>
      <c r="C26" s="15" t="s">
        <v>17</v>
      </c>
      <c r="D26" s="15">
        <v>20</v>
      </c>
    </row>
    <row r="27" spans="1:7" x14ac:dyDescent="0.25">
      <c r="A27" s="3">
        <v>9.1999999999999993</v>
      </c>
      <c r="B27" s="6" t="s">
        <v>35</v>
      </c>
      <c r="C27" s="21" t="s">
        <v>21</v>
      </c>
      <c r="D27" s="21">
        <v>5</v>
      </c>
    </row>
    <row r="28" spans="1:7" x14ac:dyDescent="0.25">
      <c r="A28" s="3">
        <v>10</v>
      </c>
      <c r="B28" s="6" t="s">
        <v>28</v>
      </c>
      <c r="C28" s="11" t="s">
        <v>18</v>
      </c>
      <c r="D28" s="11">
        <v>25</v>
      </c>
    </row>
    <row r="29" spans="1:7" x14ac:dyDescent="0.25">
      <c r="A29" s="3">
        <v>11</v>
      </c>
      <c r="B29" s="6" t="s">
        <v>41</v>
      </c>
      <c r="C29" s="21" t="s">
        <v>21</v>
      </c>
      <c r="D29" s="21">
        <v>5</v>
      </c>
    </row>
    <row r="30" spans="1:7" x14ac:dyDescent="0.25">
      <c r="A30" s="3">
        <v>11.1</v>
      </c>
      <c r="B30" s="6" t="s">
        <v>1</v>
      </c>
      <c r="C30" s="12" t="s">
        <v>22</v>
      </c>
      <c r="D30" s="12">
        <v>100</v>
      </c>
    </row>
    <row r="31" spans="1:7" x14ac:dyDescent="0.25">
      <c r="A31" s="3"/>
    </row>
    <row r="32" spans="1:7" x14ac:dyDescent="0.25">
      <c r="A32" s="3"/>
    </row>
    <row r="33" spans="1:5" x14ac:dyDescent="0.25">
      <c r="A33" s="3"/>
    </row>
    <row r="34" spans="1:5" x14ac:dyDescent="0.25">
      <c r="A34" s="3"/>
      <c r="B34" s="3"/>
      <c r="C34" s="3"/>
      <c r="D34" s="3"/>
    </row>
    <row r="35" spans="1:5" x14ac:dyDescent="0.25">
      <c r="A35" s="3"/>
      <c r="B35" s="3"/>
      <c r="C35" s="3"/>
      <c r="D35" s="3"/>
    </row>
    <row r="36" spans="1:5" x14ac:dyDescent="0.25">
      <c r="A36" s="3"/>
      <c r="B36" s="3"/>
      <c r="C36" s="3"/>
      <c r="D36" s="3"/>
    </row>
    <row r="37" spans="1:5" x14ac:dyDescent="0.25">
      <c r="A37" s="3"/>
      <c r="B37" s="3"/>
      <c r="C37" s="3"/>
      <c r="D37" s="3"/>
    </row>
    <row r="38" spans="1:5" x14ac:dyDescent="0.25">
      <c r="A38" s="3"/>
      <c r="B38" s="3"/>
      <c r="C38" s="3"/>
      <c r="D38" s="3"/>
    </row>
    <row r="39" spans="1:5" x14ac:dyDescent="0.25">
      <c r="A39" s="3"/>
      <c r="B39" s="3"/>
      <c r="C39" s="3"/>
      <c r="D39" s="3"/>
    </row>
    <row r="40" spans="1:5" x14ac:dyDescent="0.25">
      <c r="A40" s="3"/>
      <c r="B40" s="3"/>
      <c r="C40" s="3"/>
      <c r="D40" s="3"/>
    </row>
    <row r="41" spans="1:5" x14ac:dyDescent="0.25">
      <c r="A41" s="3"/>
      <c r="B41" s="3"/>
      <c r="C41" s="3"/>
      <c r="D41" s="3"/>
    </row>
    <row r="42" spans="1:5" x14ac:dyDescent="0.25">
      <c r="A42" s="3"/>
      <c r="B42" s="3"/>
      <c r="C42" s="3"/>
      <c r="D42" s="3"/>
      <c r="E42" s="9"/>
    </row>
    <row r="43" spans="1:5" x14ac:dyDescent="0.25">
      <c r="A43" s="3"/>
      <c r="B43" s="3"/>
      <c r="C43" s="3"/>
      <c r="D43" s="3"/>
    </row>
    <row r="44" spans="1:5" x14ac:dyDescent="0.25">
      <c r="A44" s="3"/>
      <c r="B44" s="3"/>
      <c r="C44" s="3"/>
      <c r="D44" s="3"/>
    </row>
    <row r="45" spans="1:5" x14ac:dyDescent="0.25">
      <c r="A45" s="3"/>
      <c r="B45" s="3"/>
      <c r="C45" s="3"/>
      <c r="D45" s="3"/>
    </row>
    <row r="46" spans="1:5" x14ac:dyDescent="0.25">
      <c r="A46" s="3"/>
      <c r="B46" s="3"/>
      <c r="C46" s="3"/>
      <c r="D46" s="3"/>
    </row>
    <row r="47" spans="1:5" x14ac:dyDescent="0.25">
      <c r="A47" s="3"/>
      <c r="B47" s="3"/>
      <c r="C47" s="3"/>
      <c r="D47" s="3"/>
    </row>
    <row r="48" spans="1:5" x14ac:dyDescent="0.25">
      <c r="A48" s="3"/>
      <c r="B48" s="3"/>
      <c r="C48" s="3"/>
      <c r="D48" s="3"/>
    </row>
    <row r="49" spans="1:5" x14ac:dyDescent="0.25">
      <c r="A49" s="3"/>
      <c r="B49" s="3"/>
      <c r="C49" s="3"/>
      <c r="D49" s="3"/>
      <c r="E49" s="9"/>
    </row>
    <row r="50" spans="1:5" x14ac:dyDescent="0.25">
      <c r="A50" s="3"/>
      <c r="B50" s="3"/>
      <c r="C50" s="3"/>
      <c r="D50" s="3"/>
      <c r="E50" s="9"/>
    </row>
    <row r="51" spans="1:5" x14ac:dyDescent="0.25">
      <c r="A51" s="3"/>
      <c r="B51" s="3"/>
      <c r="C51" s="3"/>
      <c r="D51" s="3"/>
      <c r="E51" s="9"/>
    </row>
    <row r="52" spans="1:5" x14ac:dyDescent="0.25">
      <c r="A52" s="3"/>
      <c r="B52" s="3"/>
      <c r="C52" s="3"/>
      <c r="D52" s="3"/>
      <c r="E52" s="9"/>
    </row>
    <row r="53" spans="1:5" x14ac:dyDescent="0.25">
      <c r="A53" s="3"/>
      <c r="B53" s="3"/>
      <c r="C53" s="3"/>
      <c r="D53" s="3"/>
      <c r="E53" s="9"/>
    </row>
    <row r="54" spans="1:5" x14ac:dyDescent="0.25">
      <c r="A54" s="3"/>
      <c r="B54" s="3"/>
      <c r="C54" s="3"/>
      <c r="D54" s="3"/>
      <c r="E54" s="9"/>
    </row>
    <row r="55" spans="1:5" x14ac:dyDescent="0.25">
      <c r="A55" s="3"/>
      <c r="B55" s="3"/>
      <c r="C55" s="3"/>
      <c r="D55" s="3"/>
      <c r="E55" s="9"/>
    </row>
    <row r="56" spans="1:5" x14ac:dyDescent="0.25">
      <c r="A56" s="3"/>
      <c r="B56" s="3"/>
      <c r="C56" s="3"/>
      <c r="D56" s="3"/>
      <c r="E56" s="9"/>
    </row>
    <row r="57" spans="1:5" x14ac:dyDescent="0.25">
      <c r="A57" s="3"/>
      <c r="B57" s="3"/>
      <c r="C57" s="3"/>
      <c r="D57" s="3"/>
      <c r="E57" s="9"/>
    </row>
    <row r="58" spans="1:5" x14ac:dyDescent="0.25">
      <c r="A58" s="3"/>
      <c r="B58" s="3"/>
      <c r="C58" s="3"/>
      <c r="D58" s="3"/>
      <c r="E58" s="9"/>
    </row>
    <row r="59" spans="1:5" x14ac:dyDescent="0.25">
      <c r="A59" s="3"/>
      <c r="B59" s="3"/>
      <c r="C59" s="3"/>
      <c r="D59" s="3"/>
      <c r="E59" s="9"/>
    </row>
    <row r="60" spans="1:5" x14ac:dyDescent="0.25">
      <c r="A60" s="3"/>
      <c r="B60" s="3"/>
      <c r="C60" s="3"/>
      <c r="D60" s="3"/>
      <c r="E60" s="9"/>
    </row>
    <row r="61" spans="1:5" x14ac:dyDescent="0.25">
      <c r="A61" s="3"/>
      <c r="B61" s="3"/>
      <c r="C61" s="3"/>
      <c r="D61" s="3"/>
      <c r="E61" s="9"/>
    </row>
    <row r="62" spans="1:5" x14ac:dyDescent="0.25">
      <c r="A62" s="3"/>
      <c r="B62" s="3"/>
      <c r="C62" s="3"/>
      <c r="D62" s="3"/>
      <c r="E62" s="9"/>
    </row>
    <row r="63" spans="1:5" x14ac:dyDescent="0.25">
      <c r="A63" s="3"/>
      <c r="B63" s="3"/>
      <c r="C63" s="3"/>
      <c r="D63" s="3"/>
      <c r="E63" s="9"/>
    </row>
    <row r="64" spans="1:5" x14ac:dyDescent="0.25">
      <c r="A64" s="3"/>
      <c r="B64" s="3"/>
      <c r="C64" s="3"/>
      <c r="D64" s="3"/>
      <c r="E64" s="9"/>
    </row>
    <row r="65" spans="1:9" x14ac:dyDescent="0.25">
      <c r="A65" s="3"/>
      <c r="B65" s="3"/>
      <c r="C65" s="3"/>
      <c r="D65" s="3"/>
      <c r="E65" s="9"/>
    </row>
    <row r="66" spans="1:9" x14ac:dyDescent="0.25">
      <c r="A66" s="3"/>
      <c r="B66" s="3"/>
      <c r="C66" s="3"/>
      <c r="D66" s="3"/>
      <c r="E66" s="9"/>
      <c r="F66" s="7"/>
      <c r="G66" s="6"/>
      <c r="H66" s="6"/>
    </row>
    <row r="67" spans="1:9" x14ac:dyDescent="0.25">
      <c r="A67" s="3"/>
      <c r="B67" s="3"/>
      <c r="C67" s="3"/>
      <c r="D67" s="3"/>
      <c r="E67" s="9"/>
      <c r="F67" s="7"/>
      <c r="G67" s="6"/>
      <c r="H67" s="6"/>
    </row>
    <row r="68" spans="1:9" x14ac:dyDescent="0.25">
      <c r="A68" s="3"/>
      <c r="B68" s="3"/>
      <c r="C68" s="3"/>
      <c r="D68" s="3"/>
      <c r="E68" s="5"/>
      <c r="I68" s="6"/>
    </row>
    <row r="69" spans="1:9" x14ac:dyDescent="0.25">
      <c r="A69" s="3"/>
      <c r="B69" s="3"/>
      <c r="C69" s="3"/>
      <c r="D69" s="3"/>
      <c r="E69" s="5"/>
      <c r="I69" s="6"/>
    </row>
    <row r="70" spans="1:9" x14ac:dyDescent="0.25">
      <c r="A70" s="3"/>
      <c r="B70" s="3"/>
      <c r="C70" s="3"/>
      <c r="D70" s="3"/>
      <c r="E70" s="9"/>
    </row>
    <row r="71" spans="1:9" x14ac:dyDescent="0.25">
      <c r="A71" s="3"/>
      <c r="B71" s="3"/>
      <c r="C71" s="3"/>
      <c r="D71" s="3"/>
      <c r="E71" s="9"/>
    </row>
    <row r="72" spans="1:9" x14ac:dyDescent="0.25">
      <c r="A72" s="3"/>
      <c r="B72" s="3"/>
      <c r="C72" s="3"/>
      <c r="D72" s="3"/>
      <c r="E72" s="9"/>
    </row>
    <row r="73" spans="1:9" x14ac:dyDescent="0.25">
      <c r="A73" s="3"/>
      <c r="B73" s="3"/>
      <c r="C73" s="3"/>
      <c r="D73" s="3"/>
      <c r="E73" s="9"/>
    </row>
    <row r="74" spans="1:9" x14ac:dyDescent="0.25">
      <c r="A74" s="3"/>
      <c r="B74" s="3"/>
      <c r="C74" s="3"/>
      <c r="D74" s="3"/>
      <c r="E74" s="9"/>
    </row>
    <row r="75" spans="1:9" x14ac:dyDescent="0.25">
      <c r="A75" s="3"/>
      <c r="B75" s="3"/>
      <c r="C75" s="3"/>
      <c r="D75" s="3"/>
      <c r="E75" s="9"/>
    </row>
    <row r="76" spans="1:9" x14ac:dyDescent="0.25">
      <c r="A76" s="3"/>
      <c r="B76" s="3"/>
      <c r="C76" s="3"/>
      <c r="D76" s="3"/>
    </row>
    <row r="77" spans="1:9" x14ac:dyDescent="0.25">
      <c r="A77" s="4"/>
      <c r="B77" s="4"/>
      <c r="C77" s="4"/>
      <c r="D77" s="4"/>
    </row>
    <row r="78" spans="1:9" x14ac:dyDescent="0.25">
      <c r="A78" s="4"/>
      <c r="B78" s="4"/>
      <c r="C78" s="4"/>
      <c r="D78" s="4"/>
    </row>
    <row r="79" spans="1:9" x14ac:dyDescent="0.25">
      <c r="A79" s="4"/>
      <c r="B79" s="4"/>
      <c r="C79" s="4"/>
      <c r="D79" s="4"/>
    </row>
    <row r="80" spans="1:9" x14ac:dyDescent="0.25">
      <c r="A80" s="4"/>
      <c r="B80" s="4"/>
      <c r="C80" s="4"/>
      <c r="D80" s="4"/>
    </row>
    <row r="81" spans="1:8" x14ac:dyDescent="0.25">
      <c r="A81" s="4"/>
      <c r="B81" s="4"/>
      <c r="C81" s="4"/>
      <c r="D81" s="4"/>
    </row>
    <row r="82" spans="1:8" x14ac:dyDescent="0.25">
      <c r="A82" s="4"/>
      <c r="B82" s="4"/>
      <c r="C82" s="4"/>
      <c r="D82" s="4"/>
      <c r="E82" s="7"/>
    </row>
    <row r="83" spans="1:8" x14ac:dyDescent="0.25">
      <c r="A83" s="4"/>
      <c r="B83" s="4"/>
      <c r="C83" s="4"/>
      <c r="D83" s="4"/>
      <c r="E83" s="7"/>
      <c r="G83"/>
      <c r="H83"/>
    </row>
    <row r="84" spans="1:8" x14ac:dyDescent="0.25">
      <c r="A84" s="4"/>
      <c r="B84" s="4"/>
      <c r="C84" s="4"/>
      <c r="D84" s="4"/>
      <c r="E84" s="7"/>
    </row>
    <row r="85" spans="1:8" x14ac:dyDescent="0.25">
      <c r="A85" s="4"/>
      <c r="B85" s="4"/>
      <c r="C85" s="4"/>
      <c r="D85" s="4"/>
      <c r="G85"/>
      <c r="H85"/>
    </row>
    <row r="86" spans="1:8" x14ac:dyDescent="0.25">
      <c r="A86" s="4"/>
      <c r="B86" s="4"/>
      <c r="C86" s="4"/>
      <c r="D86" s="4"/>
      <c r="G86"/>
      <c r="H86"/>
    </row>
    <row r="87" spans="1:8" x14ac:dyDescent="0.25">
      <c r="A87" s="4"/>
      <c r="B87" s="4"/>
      <c r="C87" s="4"/>
      <c r="D87" s="4"/>
      <c r="G87"/>
      <c r="H87"/>
    </row>
    <row r="88" spans="1:8" x14ac:dyDescent="0.25">
      <c r="A88" s="4"/>
      <c r="B88" s="4"/>
      <c r="C88" s="4"/>
      <c r="D88" s="4"/>
      <c r="G88"/>
      <c r="H88"/>
    </row>
    <row r="89" spans="1:8" x14ac:dyDescent="0.25">
      <c r="A89" s="4"/>
      <c r="B89" s="4"/>
      <c r="C89" s="4"/>
      <c r="D89" s="4"/>
      <c r="G89"/>
      <c r="H89"/>
    </row>
    <row r="90" spans="1:8" x14ac:dyDescent="0.25">
      <c r="A90" s="4"/>
      <c r="B90" s="4"/>
      <c r="C90" s="4"/>
      <c r="D90" s="4"/>
      <c r="G90"/>
      <c r="H90"/>
    </row>
    <row r="91" spans="1:8" x14ac:dyDescent="0.25">
      <c r="A91" s="4"/>
      <c r="B91" s="4"/>
      <c r="C91" s="4"/>
      <c r="D91" s="4"/>
      <c r="G91"/>
      <c r="H91"/>
    </row>
    <row r="92" spans="1:8" x14ac:dyDescent="0.25">
      <c r="A92" s="4"/>
      <c r="B92" s="4"/>
      <c r="C92" s="4"/>
      <c r="D92" s="4"/>
      <c r="G92"/>
      <c r="H92"/>
    </row>
    <row r="93" spans="1:8" x14ac:dyDescent="0.25">
      <c r="A93" s="4"/>
      <c r="B93" s="4"/>
      <c r="C93" s="4"/>
      <c r="D93" s="4"/>
    </row>
    <row r="94" spans="1:8" x14ac:dyDescent="0.25">
      <c r="A94" s="4"/>
      <c r="B94" s="4"/>
      <c r="C94" s="4"/>
      <c r="D94" s="4"/>
    </row>
    <row r="95" spans="1:8" x14ac:dyDescent="0.25">
      <c r="A95" s="4"/>
      <c r="B95" s="4"/>
      <c r="C95" s="4"/>
      <c r="D95" s="4"/>
    </row>
    <row r="96" spans="1:8" x14ac:dyDescent="0.25">
      <c r="A96" s="4"/>
      <c r="B96" s="4"/>
      <c r="C96" s="4"/>
      <c r="D96" s="4"/>
    </row>
    <row r="97" spans="1:4" x14ac:dyDescent="0.25">
      <c r="A97" s="4"/>
      <c r="B97" s="4"/>
      <c r="C97" s="4"/>
      <c r="D97" s="4"/>
    </row>
    <row r="98" spans="1:4" x14ac:dyDescent="0.25">
      <c r="A98" s="10"/>
      <c r="B98" s="10"/>
      <c r="D98" s="10"/>
    </row>
  </sheetData>
  <sortState ref="A2:D100">
    <sortCondition ref="A2:A10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5"/>
  <sheetViews>
    <sheetView workbookViewId="0">
      <selection activeCell="A6" sqref="A6"/>
    </sheetView>
  </sheetViews>
  <sheetFormatPr defaultColWidth="8.875" defaultRowHeight="15.75" x14ac:dyDescent="0.25"/>
  <cols>
    <col min="1" max="1" width="25.875" bestFit="1" customWidth="1"/>
    <col min="2" max="2" width="28.125" bestFit="1" customWidth="1"/>
  </cols>
  <sheetData>
    <row r="2" spans="1:3" x14ac:dyDescent="0.25">
      <c r="A2" t="s">
        <v>8</v>
      </c>
      <c r="B2" t="s">
        <v>9</v>
      </c>
      <c r="C2" t="s">
        <v>7</v>
      </c>
    </row>
    <row r="3" spans="1:3" x14ac:dyDescent="0.25">
      <c r="A3" t="s">
        <v>11</v>
      </c>
      <c r="C3" t="s">
        <v>10</v>
      </c>
    </row>
    <row r="4" spans="1:3" x14ac:dyDescent="0.25">
      <c r="A4" t="s">
        <v>12</v>
      </c>
      <c r="C4" t="s">
        <v>13</v>
      </c>
    </row>
    <row r="5" spans="1:3" x14ac:dyDescent="0.25">
      <c r="A5" t="s">
        <v>15</v>
      </c>
      <c r="C5"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G15"/>
  <sheetViews>
    <sheetView workbookViewId="0">
      <selection activeCell="G5" sqref="G5:G8"/>
    </sheetView>
  </sheetViews>
  <sheetFormatPr defaultColWidth="8.875" defaultRowHeight="15.75" x14ac:dyDescent="0.25"/>
  <cols>
    <col min="2" max="2" width="13" bestFit="1" customWidth="1"/>
    <col min="5" max="5" width="10.125" bestFit="1" customWidth="1"/>
    <col min="6" max="6" width="19.125" bestFit="1" customWidth="1"/>
  </cols>
  <sheetData>
    <row r="4" spans="2:7" x14ac:dyDescent="0.25">
      <c r="B4" t="s">
        <v>45</v>
      </c>
      <c r="C4" t="s">
        <v>46</v>
      </c>
      <c r="E4" t="s">
        <v>48</v>
      </c>
      <c r="F4" t="s">
        <v>45</v>
      </c>
      <c r="G4" t="s">
        <v>46</v>
      </c>
    </row>
    <row r="5" spans="2:7" x14ac:dyDescent="0.25">
      <c r="B5" t="s">
        <v>44</v>
      </c>
      <c r="C5">
        <v>6200</v>
      </c>
      <c r="E5" t="s">
        <v>49</v>
      </c>
      <c r="F5" t="s">
        <v>50</v>
      </c>
      <c r="G5">
        <v>3950</v>
      </c>
    </row>
    <row r="6" spans="2:7" x14ac:dyDescent="0.25">
      <c r="B6" t="s">
        <v>47</v>
      </c>
      <c r="C6">
        <v>7150</v>
      </c>
      <c r="F6" t="s">
        <v>51</v>
      </c>
      <c r="G6">
        <v>5250</v>
      </c>
    </row>
    <row r="7" spans="2:7" x14ac:dyDescent="0.25">
      <c r="F7" t="s">
        <v>52</v>
      </c>
      <c r="G7">
        <v>3600</v>
      </c>
    </row>
    <row r="8" spans="2:7" x14ac:dyDescent="0.25">
      <c r="F8" t="s">
        <v>53</v>
      </c>
      <c r="G8">
        <v>6250</v>
      </c>
    </row>
    <row r="10" spans="2:7" x14ac:dyDescent="0.25">
      <c r="E10" t="s">
        <v>54</v>
      </c>
      <c r="F10" t="s">
        <v>55</v>
      </c>
      <c r="G10">
        <v>4500</v>
      </c>
    </row>
    <row r="11" spans="2:7" x14ac:dyDescent="0.25">
      <c r="F11" t="s">
        <v>56</v>
      </c>
      <c r="G11">
        <v>4600</v>
      </c>
    </row>
    <row r="12" spans="2:7" x14ac:dyDescent="0.25">
      <c r="F12" t="s">
        <v>57</v>
      </c>
      <c r="G12">
        <v>3600</v>
      </c>
    </row>
    <row r="13" spans="2:7" x14ac:dyDescent="0.25">
      <c r="F13" t="s">
        <v>58</v>
      </c>
      <c r="G13">
        <v>4450</v>
      </c>
    </row>
    <row r="14" spans="2:7" x14ac:dyDescent="0.25">
      <c r="F14" t="s">
        <v>59</v>
      </c>
      <c r="G14">
        <v>3550</v>
      </c>
    </row>
    <row r="15" spans="2:7" x14ac:dyDescent="0.25">
      <c r="F15" t="s">
        <v>60</v>
      </c>
      <c r="G15">
        <v>4000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vt:lpstr>
      <vt:lpstr>Sheet2</vt:lpstr>
      <vt:lpstr>Sheet1</vt:lpstr>
      <vt:lpstr>Sheet3</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2018-08-04T05:19:19Z</dcterms:modified>
</cp:coreProperties>
</file>