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EBCD02D6-EBC8-421B-B9A0-80AA89D03968}" xr6:coauthVersionLast="34" xr6:coauthVersionMax="34" xr10:uidLastSave="{00000000-0000-0000-0000-000000000000}"/>
  <bookViews>
    <workbookView xWindow="0" yWindow="435" windowWidth="25605" windowHeight="14445" tabRatio="500" xr2:uid="{00000000-000D-0000-FFFF-FFFF00000000}"/>
  </bookViews>
  <sheets>
    <sheet name="schedule" sheetId="2" r:id="rId1"/>
    <sheet name="Sheet2" sheetId="4" r:id="rId2"/>
    <sheet name="Sheet1" sheetId="3" r:id="rId3"/>
    <sheet name="Sheet3" sheetId="5" r:id="rId4"/>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G2" i="4"/>
  <c r="G3" i="4"/>
  <c r="G4" i="4"/>
  <c r="G5" i="4"/>
  <c r="G6" i="4"/>
  <c r="H5" i="4"/>
  <c r="H4" i="4"/>
  <c r="H3" i="4"/>
  <c r="H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author>
  </authors>
  <commentList>
    <comment ref="F3" authorId="0" shapeId="0" xr:uid="{2A116636-9ACC-421C-8181-EA3AC3DCC9AE}">
      <text>
        <r>
          <rPr>
            <b/>
            <sz val="9"/>
            <color indexed="81"/>
            <rFont val="Tahoma"/>
            <family val="2"/>
          </rPr>
          <t>Robin:</t>
        </r>
        <r>
          <rPr>
            <sz val="9"/>
            <color indexed="81"/>
            <rFont val="Tahoma"/>
            <family val="2"/>
          </rPr>
          <t xml:space="preserve">
add interpretations to all graphs in the original document</t>
        </r>
      </text>
    </comment>
  </commentList>
</comments>
</file>

<file path=xl/sharedStrings.xml><?xml version="1.0" encoding="utf-8"?>
<sst xmlns="http://schemas.openxmlformats.org/spreadsheetml/2006/main" count="156" uniqueCount="122">
  <si>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</si>
  <si>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</si>
  <si>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</si>
  <si>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</si>
  <si>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</si>
  <si>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</si>
  <si>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</si>
  <si>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</si>
  <si>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</si>
  <si>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</si>
  <si>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</si>
  <si>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</si>
  <si>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</si>
  <si>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</si>
  <si>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</si>
  <si>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</si>
  <si>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</si>
  <si>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</si>
  <si>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</si>
  <si>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</si>
  <si>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</si>
  <si>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Learning</t>
  </si>
  <si>
    <t>Exam</t>
  </si>
  <si>
    <t>Data Camp</t>
  </si>
  <si>
    <t>Multiple Regression</t>
  </si>
  <si>
    <t>Model Building</t>
  </si>
  <si>
    <t>Peer Review Model Building</t>
  </si>
  <si>
    <t>Project Updates</t>
  </si>
  <si>
    <t>Poster Presentations</t>
  </si>
  <si>
    <t>GLM Assignment</t>
  </si>
  <si>
    <t>Peer Review GLM Assignment</t>
  </si>
  <si>
    <t>PCA/FA Assignment</t>
  </si>
  <si>
    <t>Peer Review PCA/FA Assignment</t>
  </si>
  <si>
    <t>Correlated Data</t>
  </si>
  <si>
    <t>Missing Data</t>
  </si>
  <si>
    <t>PR Missing Data</t>
  </si>
  <si>
    <t>QFT Model Building</t>
  </si>
  <si>
    <t>QFT Correlated Data</t>
  </si>
  <si>
    <t>QFT Missing Data</t>
  </si>
  <si>
    <t>QFT Midterm Review</t>
  </si>
  <si>
    <t>Midterm</t>
  </si>
  <si>
    <t>QFT Final Exam</t>
  </si>
  <si>
    <t>PR Correlated Data</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</si>
  <si>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</si>
  <si>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</si>
  <si>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</si>
  <si>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</si>
  <si>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</si>
  <si>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</si>
  <si>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</si>
  <si>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</si>
  <si>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</si>
  <si>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</si>
  <si>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</si>
  <si>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</si>
  <si>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</si>
  <si>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</si>
  <si>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</si>
  <si>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</si>
  <si>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</si>
  <si>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</si>
  <si>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PR Spatio-Temporal</t>
  </si>
  <si>
    <t>QFT Spatio-Temporal</t>
  </si>
  <si>
    <t>Spatio-Temporal analysis</t>
  </si>
  <si>
    <t>Topic</t>
  </si>
  <si>
    <t>QFT n&lt;&lt;p</t>
  </si>
  <si>
    <t>Research Proposal</t>
  </si>
  <si>
    <t>Model Writing Practice</t>
  </si>
  <si>
    <t>Classification Practice</t>
  </si>
  <si>
    <t>Tuesday</t>
  </si>
  <si>
    <t>Thursday</t>
  </si>
  <si>
    <t>Exploring bivariate relationships</t>
  </si>
  <si>
    <t>Foundations for inference: Probability, Normality, sampling distributions, Confidence Intervals, Hypothesis Testing</t>
  </si>
  <si>
    <t>Overview of Bivariate analysis procedures.
* Two sample tests
* ANOVA</t>
  </si>
  <si>
    <t>Bivariate Analysis:
* Chi-squared analysis
* Correlation and Regression</t>
  </si>
  <si>
    <t>Moderation</t>
  </si>
  <si>
    <t>Study Design
* Multiple Regression</t>
  </si>
  <si>
    <t xml:space="preserve">Categorical Predictors
* Log and logit transformations </t>
  </si>
  <si>
    <t>Model building/ fit</t>
  </si>
  <si>
    <t>PMA5 Ch 8 (Variable Selection)</t>
  </si>
  <si>
    <t>Read Intro for:  PMA15 Ch 13, 14,15, 16, 18</t>
  </si>
  <si>
    <t>Foundations assignment (Due 10/x )</t>
  </si>
  <si>
    <t xml:space="preserve">[Bivariate Inference Assignment](hw/Bivariate_Inference.html) (Due 10/xx )
</t>
  </si>
  <si>
    <t>[Moderation Assignment](hw/Moderation_Assignment.html) (Due 11/x )</t>
  </si>
  <si>
    <t>[Regression Assignment](hw/Regression_Assignment.html) (Due 11/xx )</t>
  </si>
  <si>
    <t>wk</t>
  </si>
  <si>
    <t>Prepare</t>
  </si>
  <si>
    <t>[Categorical Data Analysis Notes](notes/lec04_cda.html)
PMA5 Ch 6 (Corr &amp; Reg) 
[Regression](docs/lec05_LinReg.html) notes
PDS [[Correlation]](https://www.youtube.com/watch?v=qBwjKfytls8&amp;list=PLDEF0B9CBD27AD37E&amp;index=60) video (11 min)</t>
  </si>
  <si>
    <t>[Moderation Notes](notes/Moderation.html)
[PDS video 14](http://passiondrivenstatistics.com/2016/08/20/r-chapter-14/)(21 min)</t>
  </si>
  <si>
    <t xml:space="preserve">[PDS video 17](http://passiondrivenstatistics.com/2016/10/06/r-chapter-17/) (57 min)
Study Design Notes [[HTML]](docs/lec06_StudyDesign.html) [[PDF]](docs/lec06_StudyDesign.pdf)
PMA5 Chapter 7, 9.1-9.3, 9.5
Multiple Regression Notes (link to 456)
[Regression Assignment Examples](hw/Regression_Assignment_Examples.html)
</t>
  </si>
  <si>
    <t xml:space="preserve">PMA5 9.3 (dummy variables)
PMA5 Ch 6.9 (transformations)
Logistic Regression PMA5 Ch 12, [456 Notebook]()
</t>
  </si>
  <si>
    <t>Poster Prep: Stage II (Due 10/xx )
Peer Review: Stage II (Due 11/x )</t>
  </si>
  <si>
    <t>Poster Prep: Stage III (Due 11/xx )
Peer Review: Stage III (Due 11/xx )</t>
  </si>
  <si>
    <t>Poster draft due (12/x )
[PR poster draft](https://norcalbiostat.github.io/MATH615/project.html#final_posters) (12/x )</t>
  </si>
  <si>
    <t>Final Posters as printed  (Due 12/x )
Poster scoring (Due 12/x )</t>
  </si>
  <si>
    <t>Choosing appropriate analyses
Midterm Thu</t>
  </si>
  <si>
    <t>Research plan outline (Due Mon 9/xx )
Peer Review (Due Wed 9/xx )
Poster prep I (Due 10/x )
Peer Review (Due 10/xx )</t>
  </si>
  <si>
    <t>Poster Presentations
Final Review</t>
  </si>
  <si>
    <t>Poster Design</t>
  </si>
  <si>
    <t>Special Analysis Topics</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</si>
  <si>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</si>
  <si>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</si>
  <si>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</si>
  <si>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</si>
  <si>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Identify features of data that will need to be changed prior to analysis
Implement various data prepration tasks in an analysis software program
Understand and replicate best practices for reading journal articles and citing literature. </t>
  </si>
  <si>
    <t>Data Import
Univariate Data Visualizations</t>
  </si>
  <si>
    <r>
      <rPr>
        <sz val="11"/>
        <color rgb="FF00B050"/>
        <rFont val="Calibri"/>
        <family val="2"/>
        <scheme val="minor"/>
      </rPr>
      <t xml:space="preserve">Bivariate graphing assignment (Due 9/24 )
</t>
    </r>
    <r>
      <rPr>
        <sz val="11"/>
        <color theme="1"/>
        <rFont val="Calibri"/>
        <family val="2"/>
        <scheme val="minor"/>
      </rPr>
      <t>Peer Review (Due 9/26 )</t>
    </r>
  </si>
  <si>
    <t xml:space="preserve">Read through the data management prep questions and use your last graphing assignment to start to think about what variables will need to be changed. </t>
  </si>
  <si>
    <t>* Workflow - Keeping your raw data untouched
* Using GUI methods to extract code. 
* Import your raw analysis data set your SPC, keep only variables of interest from your codebook, save an analysis data file to disk
* How to identify categorical vs numerical values in your SPC</t>
  </si>
  <si>
    <t xml:space="preserve">Familarize yourself with the course website organization
Buy the textbook (PMA5), read PMA6 draft ch 1-3 (skip 3.4)
Join Slack workspace: math615.slack.com 
Install statistical analysis software before Thursday
Read through the rest of the posted materials below. </t>
  </si>
  <si>
    <t xml:space="preserve">* Review basic data structures, types 
* What's a codebook? Aka a Data Dictionary. Defines each variable definition and the expected values. 
* Enter [Medical Records](hw/01_DataEntry.html) data and create a codebook.
* Import your created data set into your software program of choice (SPC) using point and click methods. </t>
  </si>
  <si>
    <t>Create a `MATH615`  folder in an easy to find place on your computer. Create the following sub-folders 1) `data`, 2) `code`, 3) `results`
Download the data set that you are going to be analyzing and save it into your `MATH615\data` folder. 
Start a code file (`dm.Rmd` or `dm.sps`) and import your chosen analysis data set. Save this code file to your `MATH615\code` folder. 
Skim AS Notes Chapter 1 notes before Tuesday
Read PMA6 DRAFT Ch 4 before Thursday</t>
  </si>
  <si>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covered in class
* How to make the graphics in your SPC is done by you outside of class via notes/tutorials. 
* Analysis code files should be separate. Read in the analysis data set - not the raw data. </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</si>
  <si>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 Work on your `dm` (data management) code file during class. You will turn a copy of this in. Your results must be able to be replicated on my computer. </t>
  </si>
  <si>
    <r>
      <rPr>
        <sz val="11"/>
        <color rgb="FF00B050"/>
        <rFont val="Calibri"/>
        <family val="2"/>
        <scheme val="minor"/>
      </rPr>
      <t xml:space="preserve">Univariate graphing Assignment [[HTML]](hw/02_Univariate_Graphing_Assignment.html)[[PDF]](hw/02_Univariate_Graphing_Assignment.pdf) (Due Mon 9/10 )
</t>
    </r>
    <r>
      <rPr>
        <sz val="11"/>
        <rFont val="Calibri"/>
        <family val="2"/>
        <scheme val="minor"/>
      </rPr>
      <t>Peer Revew (Due Wed 9/12 )</t>
    </r>
  </si>
  <si>
    <t xml:space="preserve">* What's the difference between writing about empirical research and other types of writing? 
* Let's discuss some best practices and tips on how to read journal articles without burning yourself out. 
* Then you can generate your own research questions based on current literature. </t>
  </si>
  <si>
    <t>Preparing your data for analysis
Writing about empirical research</t>
  </si>
  <si>
    <t>[AS Notebook](https://norcalbiostat.github.io/AppliedStatistics_notes/) Chapter 1.1, 1.3
[PMA6 DRAFT](reading/PMA6 DRAFT.pdf)</t>
  </si>
  <si>
    <r>
      <t xml:space="preserve">Decide on a data set to analyze and install your software program of choice (Due Thu 8/30 )
</t>
    </r>
    <r>
      <rPr>
        <sz val="11"/>
        <color theme="9" tint="-0.249977111117893"/>
        <rFont val="Calibri"/>
        <family val="2"/>
        <scheme val="minor"/>
      </rPr>
      <t>Join our [Slack team](http://math615.slack.com) and post an `#introduction` (See instructions in channel) (Due Mon 9/3 )</t>
    </r>
    <r>
      <rPr>
        <sz val="11"/>
        <color rgb="FF00B050"/>
        <rFont val="Calibri"/>
        <family val="2"/>
        <scheme val="minor"/>
      </rPr>
      <t xml:space="preserve">
Data entry and Codebook creation [Assignment](hw/01_DataEntry.html) (Due Mon 9/3 )</t>
    </r>
  </si>
  <si>
    <r>
      <t>[PMA6 DRAFT](reading/PMA6 DRAFT.pdf) Chapter 3.4 - Data Recoding
**PMA5** Chapter 4 (Transforming your variables) 
Data Management preparation questions [[HTML]](lecture/lec01_dm_prep_questions.html)[[PDF]](lecture/lec01_dm_prep_questions.pdf)
[AS Notebook](https://norcalbiostat.github.io/AppliedStatistics_notes/) Chapter 1
How to read a Journal Article[[PDF]](reading/How to Read a Journal Article.pdf)</t>
    </r>
    <r>
      <rPr>
        <sz val="11"/>
        <color rgb="FFFFC000"/>
        <rFont val="Calibri"/>
        <family val="2"/>
        <scheme val="minor"/>
      </rPr>
      <t xml:space="preserve">
</t>
    </r>
    <r>
      <rPr>
        <sz val="11"/>
        <color rgb="FF00B050"/>
        <rFont val="Calibri"/>
        <family val="2"/>
        <scheme val="minor"/>
      </rPr>
      <t>Writing about empirical research [[HTML]](lecture/</t>
    </r>
    <r>
      <rPr>
        <b/>
        <sz val="11"/>
        <color rgb="FF00B050"/>
        <rFont val="Calibri"/>
        <family val="2"/>
        <scheme val="minor"/>
      </rPr>
      <t>lec02a</t>
    </r>
    <r>
      <rPr>
        <sz val="11"/>
        <color rgb="FF00B050"/>
        <rFont val="Calibri"/>
        <family val="2"/>
        <scheme val="minor"/>
      </rPr>
      <t>_writing_em.html)[[PDF]](lecture/lec02a_writing_em.pdf)
Literature Review notes [[HTML]](lecture/lec02b_lit_review.html)[[PDF]](lecture/lec02b_lit_review.pdf)</t>
    </r>
  </si>
  <si>
    <r>
      <rPr>
        <sz val="11"/>
        <color rgb="FF00B050"/>
        <rFont val="Calibri"/>
        <family val="2"/>
        <scheme val="minor"/>
      </rPr>
      <t xml:space="preserve">Data management code file (Due Mon 9/17 ) 
Research Question and Codebook Assignment [[HTML]](hw/03_RQ_codebook_assignment.html)[[PDF]](hw/03_RQ_codebook_assignment.pdf)  (Due Mon 9/17 )
</t>
    </r>
    <r>
      <rPr>
        <sz val="11"/>
        <rFont val="Calibri"/>
        <family val="2"/>
        <scheme val="minor"/>
      </rPr>
      <t>Peer Review of RQ assignment (Due Wed 9/19 )</t>
    </r>
  </si>
  <si>
    <r>
      <rPr>
        <sz val="11"/>
        <color theme="9" tint="-0.249977111117893"/>
        <rFont val="Calibri"/>
        <family val="2"/>
        <scheme val="minor"/>
      </rPr>
      <t xml:space="preserve">[Syllabus](https://norcalbiostat.github.io/MATH615/syllabus_615_f18.html)
</t>
    </r>
    <r>
      <rPr>
        <sz val="11"/>
        <color rgb="FF00B050"/>
        <rFont val="Calibri"/>
        <family val="2"/>
        <scheme val="minor"/>
      </rPr>
      <t>[Lec 00 - Introduction to the class](lecture/lec00_intro_class.html)
[Reproducibility slides](http://benmarwick.github.io/UW-eScience-reproducibility-social-sciences/#/)
[Passion Driven Statistics](reading/PDS_Intro_Stat.pdf)
[PMA6 DRAFT](reading/PMA6 DRAFT.pdf)
[Medical Records Data Files](https://norcalbiostat.netlify.com/data/raw_data/)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</si>
</sst>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color theme="9" tint="-0.249977111117893"/>
      <name val="Calibri"/>
      <family val="2"/>
      <scheme val="minor"/>
    </font>
    <font>
      <sz val="11"/>
      <name val="Calibri"/>
      <family val="2"/>
      <scheme val="minor"/>
    </font>
    <font>
      <sz val="11"/>
      <color rgb="FF00B050"/>
      <name val="Calibri"/>
      <family val="2"/>
      <scheme val="minor"/>
    </font>
    <font>
      <sz val="9"/>
      <color indexed="81"/>
      <name val="Tahoma"/>
      <family val="2"/>
    </font>
    <font>
      <b/>
      <sz val="9"/>
      <color indexed="81"/>
      <name val="Tahoma"/>
      <family val="2"/>
    </font>
    <font>
      <sz val="11"/>
      <color rgb="FFFFC000"/>
      <name val="Calibri"/>
      <family val="2"/>
      <scheme val="minor"/>
    </font>
    <font>
      <b/>
      <sz val="11"/>
      <color rgb="FF00B050"/>
      <name val="Calibri"/>
      <family val="2"/>
      <scheme val="minor"/>
    </font>
  </fonts>
  <fills count="10">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7" fillId="0" borderId="0"/>
    <xf numFmtId="9" fontId="7"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0" fillId="0" borderId="0" applyFont="0" applyFill="0" applyBorder="0" applyAlignment="0" applyProtection="0"/>
    <xf numFmtId="0" fontId="11" fillId="0" borderId="1" applyNumberFormat="0" applyFill="0" applyAlignment="0" applyProtection="0"/>
    <xf numFmtId="0" fontId="12" fillId="0" borderId="2" applyNumberFormat="0" applyFill="0" applyAlignment="0" applyProtection="0"/>
  </cellStyleXfs>
  <cellXfs count="50">
    <xf numFmtId="0" fontId="0" fillId="0" borderId="0" xfId="0"/>
    <xf numFmtId="0" fontId="11" fillId="0" borderId="1" xfId="90" applyFill="1" applyAlignment="1">
      <alignment horizontal="center"/>
    </xf>
    <xf numFmtId="0" fontId="11" fillId="0" borderId="1" xfId="90"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Fill="1" applyAlignment="1">
      <alignment horizontal="center"/>
    </xf>
    <xf numFmtId="0" fontId="0" fillId="0" borderId="0" xfId="0" applyFill="1"/>
    <xf numFmtId="0" fontId="12" fillId="0" borderId="2" xfId="91" applyAlignment="1">
      <alignment horizontal="center"/>
    </xf>
    <xf numFmtId="0" fontId="0" fillId="0" borderId="0" xfId="0" applyBorder="1"/>
    <xf numFmtId="0" fontId="0" fillId="0"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applyFill="1"/>
    <xf numFmtId="9" fontId="0" fillId="6" borderId="0" xfId="89" applyFont="1" applyFill="1" applyAlignment="1">
      <alignment horizontal="center"/>
    </xf>
    <xf numFmtId="0" fontId="0" fillId="7" borderId="0" xfId="0" applyFill="1" applyAlignment="1">
      <alignment horizontal="center"/>
    </xf>
    <xf numFmtId="0" fontId="0" fillId="5" borderId="0" xfId="0" applyFill="1"/>
    <xf numFmtId="9" fontId="0" fillId="5" borderId="0" xfId="89" applyFont="1" applyFill="1" applyAlignment="1">
      <alignment horizontal="center"/>
    </xf>
    <xf numFmtId="0" fontId="0" fillId="8" borderId="0" xfId="0" applyFill="1" applyAlignment="1">
      <alignment horizontal="center"/>
    </xf>
    <xf numFmtId="0" fontId="0" fillId="8" borderId="0" xfId="0" applyFill="1"/>
    <xf numFmtId="9" fontId="0" fillId="8" borderId="0" xfId="89" applyFont="1" applyFill="1" applyAlignment="1">
      <alignment horizontal="center"/>
    </xf>
    <xf numFmtId="0" fontId="0" fillId="4" borderId="0" xfId="0" applyFill="1" applyAlignment="1">
      <alignment horizontal="center"/>
    </xf>
    <xf numFmtId="0" fontId="0" fillId="4" borderId="0" xfId="0" applyFill="1"/>
    <xf numFmtId="9" fontId="0" fillId="4" borderId="0" xfId="89" applyFont="1" applyFill="1" applyAlignment="1">
      <alignment horizontal="center"/>
    </xf>
    <xf numFmtId="0" fontId="6" fillId="0" borderId="0" xfId="0" applyFont="1" applyBorder="1" applyAlignment="1">
      <alignment vertical="top"/>
    </xf>
    <xf numFmtId="0" fontId="6" fillId="0" borderId="0" xfId="0" applyFont="1" applyFill="1" applyBorder="1" applyAlignment="1">
      <alignment horizontal="left" vertical="top" wrapText="1"/>
    </xf>
    <xf numFmtId="0" fontId="14"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14" fillId="0" borderId="0" xfId="0" applyFont="1" applyBorder="1" applyAlignment="1">
      <alignment horizontal="left" vertical="top" wrapText="1"/>
    </xf>
    <xf numFmtId="0" fontId="15" fillId="0" borderId="0" xfId="0" applyFont="1" applyBorder="1" applyAlignment="1">
      <alignment horizontal="left" vertical="top" wrapText="1"/>
    </xf>
    <xf numFmtId="0" fontId="14" fillId="9" borderId="0" xfId="0" applyFont="1" applyFill="1" applyBorder="1" applyAlignment="1">
      <alignment horizontal="left" vertical="top" wrapText="1"/>
    </xf>
    <xf numFmtId="0" fontId="6" fillId="9" borderId="0" xfId="0" applyFont="1" applyFill="1" applyBorder="1" applyAlignment="1">
      <alignment horizontal="left" vertical="top" wrapText="1"/>
    </xf>
    <xf numFmtId="0" fontId="6" fillId="0" borderId="0" xfId="0" applyFont="1" applyBorder="1" applyAlignment="1">
      <alignment horizontal="left" vertical="top"/>
    </xf>
    <xf numFmtId="0" fontId="12" fillId="3" borderId="0" xfId="0" applyFont="1" applyFill="1" applyBorder="1" applyAlignment="1">
      <alignment horizontal="center" vertical="top" wrapText="1"/>
    </xf>
    <xf numFmtId="0" fontId="12" fillId="2" borderId="0" xfId="0" applyFont="1" applyFill="1" applyBorder="1" applyAlignment="1">
      <alignment horizontal="center" vertical="top" wrapText="1"/>
    </xf>
    <xf numFmtId="0" fontId="6" fillId="0" borderId="0" xfId="0" applyFont="1" applyFill="1" applyBorder="1" applyAlignment="1">
      <alignment horizontal="center" vertical="top" wrapText="1"/>
    </xf>
    <xf numFmtId="14" fontId="6" fillId="0" borderId="0" xfId="0" applyNumberFormat="1" applyFont="1" applyBorder="1" applyAlignment="1">
      <alignment horizontal="center" vertical="top" wrapText="1"/>
    </xf>
    <xf numFmtId="0" fontId="6" fillId="0" borderId="0" xfId="0" applyFont="1" applyBorder="1" applyAlignment="1">
      <alignment horizontal="center" vertical="top" wrapText="1"/>
    </xf>
    <xf numFmtId="0" fontId="6" fillId="9" borderId="0" xfId="0" applyFont="1" applyFill="1" applyBorder="1" applyAlignment="1">
      <alignment horizontal="center" vertical="top" wrapText="1"/>
    </xf>
    <xf numFmtId="14" fontId="6" fillId="9" borderId="0" xfId="0" applyNumberFormat="1" applyFont="1" applyFill="1" applyBorder="1" applyAlignment="1">
      <alignment horizontal="center" vertical="top" wrapText="1"/>
    </xf>
    <xf numFmtId="0" fontId="5" fillId="0" borderId="0" xfId="0" applyFont="1" applyFill="1" applyBorder="1" applyAlignment="1">
      <alignment horizontal="left" vertical="top" wrapText="1"/>
    </xf>
    <xf numFmtId="0" fontId="5" fillId="0" borderId="0" xfId="0" applyFont="1" applyBorder="1" applyAlignment="1">
      <alignment horizontal="left" vertical="top" wrapText="1"/>
    </xf>
    <xf numFmtId="0" fontId="4"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Border="1" applyAlignment="1">
      <alignment vertical="top" wrapText="1"/>
    </xf>
    <xf numFmtId="0" fontId="3" fillId="0" borderId="0" xfId="0" applyFont="1" applyBorder="1" applyAlignment="1">
      <alignment horizontal="left" vertical="top" wrapText="1"/>
    </xf>
    <xf numFmtId="0" fontId="15" fillId="0" borderId="0" xfId="0" applyFont="1" applyFill="1" applyBorder="1" applyAlignment="1">
      <alignment horizontal="center" vertical="top" wrapText="1"/>
    </xf>
    <xf numFmtId="0" fontId="2" fillId="0" borderId="0" xfId="0" applyFont="1" applyBorder="1" applyAlignment="1">
      <alignment horizontal="left" vertical="top" wrapText="1"/>
    </xf>
    <xf numFmtId="0" fontId="1" fillId="0" borderId="0" xfId="0" applyFont="1" applyFill="1" applyBorder="1" applyAlignment="1">
      <alignment horizontal="lef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9000000}"/>
    <cellStyle name="Percent" xfId="89" builtinId="5"/>
    <cellStyle name="Percent 2" xfId="52" xr:uid="{00000000-0005-0000-0000-00005B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85" zoomScaleNormal="85" workbookViewId="0">
      <pane ySplit="1" topLeftCell="A2" activePane="bottomLeft" state="frozen"/>
      <selection pane="bottomLeft" activeCell="F2" sqref="F2"/>
    </sheetView>
  </sheetViews>
  <sheetFormatPr defaultColWidth="14.875" defaultRowHeight="15" x14ac:dyDescent="0.25"/>
  <cols>
    <col min="1" max="1" width="4.5" style="24" customWidth="1"/>
    <col min="2" max="2" width="10.125" style="24" customWidth="1"/>
    <col min="3" max="3" width="26.125" style="24" customWidth="1"/>
    <col min="4" max="4" width="27.375" style="32" customWidth="1"/>
    <col min="5" max="5" width="31.875" style="32" customWidth="1"/>
    <col min="6" max="6" width="54.5" style="32" customWidth="1"/>
    <col min="7" max="7" width="30.125" style="32" customWidth="1"/>
    <col min="8" max="8" width="32.875" style="32" customWidth="1"/>
    <col min="9" max="9" width="39" style="32" customWidth="1"/>
    <col min="10" max="16384" width="14.875" style="24"/>
  </cols>
  <sheetData>
    <row r="1" spans="1:9" x14ac:dyDescent="0.25">
      <c r="A1" s="33" t="s">
        <v>85</v>
      </c>
      <c r="B1" s="33" t="s">
        <v>2</v>
      </c>
      <c r="C1" s="33" t="s">
        <v>6</v>
      </c>
      <c r="D1" s="34" t="s">
        <v>3</v>
      </c>
      <c r="E1" s="34" t="s">
        <v>86</v>
      </c>
      <c r="F1" s="33" t="s">
        <v>4</v>
      </c>
      <c r="G1" s="34" t="s">
        <v>69</v>
      </c>
      <c r="H1" s="34" t="s">
        <v>70</v>
      </c>
      <c r="I1" s="33" t="s">
        <v>5</v>
      </c>
    </row>
    <row r="2" spans="1:9" ht="165" x14ac:dyDescent="0.25">
      <c r="A2" s="47">
        <v>1</v>
      </c>
      <c r="B2" s="36">
        <v>41878</v>
      </c>
      <c r="C2" s="25" t="s">
        <v>101</v>
      </c>
      <c r="D2" s="27" t="s">
        <v>102</v>
      </c>
      <c r="E2" s="45" t="s">
        <v>109</v>
      </c>
      <c r="F2" s="49" t="s">
        <v>121</v>
      </c>
      <c r="G2" s="25" t="s">
        <v>100</v>
      </c>
      <c r="H2" s="44" t="s">
        <v>110</v>
      </c>
      <c r="I2" s="48" t="s">
        <v>118</v>
      </c>
    </row>
    <row r="3" spans="1:9" ht="225" x14ac:dyDescent="0.25">
      <c r="A3" s="47">
        <v>2</v>
      </c>
      <c r="B3" s="36">
        <f t="shared" ref="B3:B18" si="0">B2+7</f>
        <v>41885</v>
      </c>
      <c r="C3" s="40" t="s">
        <v>105</v>
      </c>
      <c r="D3" s="27" t="s">
        <v>103</v>
      </c>
      <c r="E3" s="46" t="s">
        <v>111</v>
      </c>
      <c r="F3" s="43" t="s">
        <v>117</v>
      </c>
      <c r="G3" s="44" t="s">
        <v>108</v>
      </c>
      <c r="H3" s="44" t="s">
        <v>112</v>
      </c>
      <c r="I3" s="26" t="s">
        <v>114</v>
      </c>
    </row>
    <row r="4" spans="1:9" ht="255" x14ac:dyDescent="0.25">
      <c r="A4" s="35">
        <v>3</v>
      </c>
      <c r="B4" s="36">
        <f t="shared" si="0"/>
        <v>41892</v>
      </c>
      <c r="C4" s="44" t="s">
        <v>116</v>
      </c>
      <c r="D4" s="27" t="s">
        <v>104</v>
      </c>
      <c r="E4" s="42" t="s">
        <v>107</v>
      </c>
      <c r="F4" s="43" t="s">
        <v>119</v>
      </c>
      <c r="G4" s="26" t="s">
        <v>113</v>
      </c>
      <c r="H4" s="26" t="s">
        <v>115</v>
      </c>
      <c r="I4" s="26" t="s">
        <v>120</v>
      </c>
    </row>
    <row r="5" spans="1:9" ht="30" x14ac:dyDescent="0.25">
      <c r="A5" s="35">
        <v>4</v>
      </c>
      <c r="B5" s="36">
        <f t="shared" si="0"/>
        <v>41899</v>
      </c>
      <c r="C5" s="25" t="s">
        <v>71</v>
      </c>
      <c r="D5" s="28"/>
      <c r="E5" s="28"/>
      <c r="F5" s="27"/>
      <c r="G5" s="26"/>
      <c r="H5" s="26"/>
      <c r="I5" s="41" t="s">
        <v>106</v>
      </c>
    </row>
    <row r="6" spans="1:9" ht="60" x14ac:dyDescent="0.25">
      <c r="A6" s="35">
        <v>5</v>
      </c>
      <c r="B6" s="36">
        <f t="shared" si="0"/>
        <v>41906</v>
      </c>
      <c r="C6" s="26" t="s">
        <v>95</v>
      </c>
      <c r="D6" s="28"/>
      <c r="E6" s="28"/>
      <c r="F6" s="27"/>
      <c r="G6" s="25"/>
      <c r="H6" s="28"/>
      <c r="I6" s="28" t="s">
        <v>96</v>
      </c>
    </row>
    <row r="7" spans="1:9" ht="75" x14ac:dyDescent="0.25">
      <c r="A7" s="35">
        <v>6</v>
      </c>
      <c r="B7" s="36">
        <f t="shared" si="0"/>
        <v>41913</v>
      </c>
      <c r="C7" s="26" t="s">
        <v>72</v>
      </c>
      <c r="D7" s="27"/>
      <c r="E7" s="27"/>
      <c r="F7" s="27"/>
      <c r="G7" s="25"/>
      <c r="H7" s="25"/>
      <c r="I7" s="27" t="s">
        <v>81</v>
      </c>
    </row>
    <row r="8" spans="1:9" ht="60" x14ac:dyDescent="0.25">
      <c r="A8" s="35">
        <v>7</v>
      </c>
      <c r="B8" s="36">
        <f t="shared" si="0"/>
        <v>41920</v>
      </c>
      <c r="C8" s="26" t="s">
        <v>73</v>
      </c>
      <c r="D8" s="27"/>
      <c r="E8" s="27"/>
      <c r="F8" s="27"/>
      <c r="G8" s="25"/>
      <c r="H8" s="25"/>
      <c r="I8" s="29" t="s">
        <v>82</v>
      </c>
    </row>
    <row r="9" spans="1:9" ht="90" x14ac:dyDescent="0.25">
      <c r="A9" s="35">
        <v>8</v>
      </c>
      <c r="B9" s="36">
        <f t="shared" si="0"/>
        <v>41927</v>
      </c>
      <c r="C9" s="25" t="s">
        <v>74</v>
      </c>
      <c r="D9" s="27"/>
      <c r="E9" s="27"/>
      <c r="F9" s="27" t="s">
        <v>87</v>
      </c>
      <c r="G9" s="25"/>
      <c r="H9" s="25"/>
      <c r="I9" s="27" t="s">
        <v>91</v>
      </c>
    </row>
    <row r="10" spans="1:9" ht="45" x14ac:dyDescent="0.25">
      <c r="A10" s="37">
        <v>9</v>
      </c>
      <c r="B10" s="36">
        <f t="shared" si="0"/>
        <v>41934</v>
      </c>
      <c r="C10" s="25" t="s">
        <v>75</v>
      </c>
      <c r="D10" s="27"/>
      <c r="E10" s="27"/>
      <c r="F10" s="27" t="s">
        <v>88</v>
      </c>
      <c r="G10" s="25"/>
      <c r="H10" s="25"/>
      <c r="I10" s="29" t="s">
        <v>83</v>
      </c>
    </row>
    <row r="11" spans="1:9" ht="135" x14ac:dyDescent="0.25">
      <c r="A11" s="37">
        <v>10</v>
      </c>
      <c r="B11" s="36">
        <f t="shared" si="0"/>
        <v>41941</v>
      </c>
      <c r="C11" s="26" t="s">
        <v>76</v>
      </c>
      <c r="D11" s="27"/>
      <c r="E11" s="27"/>
      <c r="F11" s="27" t="s">
        <v>89</v>
      </c>
      <c r="G11" s="25"/>
      <c r="H11" s="25"/>
      <c r="I11" s="29" t="s">
        <v>84</v>
      </c>
    </row>
    <row r="12" spans="1:9" ht="75" x14ac:dyDescent="0.25">
      <c r="A12" s="37">
        <v>11</v>
      </c>
      <c r="B12" s="36">
        <f t="shared" si="0"/>
        <v>41948</v>
      </c>
      <c r="C12" s="28" t="s">
        <v>77</v>
      </c>
      <c r="D12" s="27"/>
      <c r="E12" s="27"/>
      <c r="F12" s="27" t="s">
        <v>90</v>
      </c>
      <c r="G12" s="25"/>
      <c r="H12" s="25"/>
      <c r="I12" s="27"/>
    </row>
    <row r="13" spans="1:9" ht="30" x14ac:dyDescent="0.25">
      <c r="A13" s="37">
        <v>12</v>
      </c>
      <c r="B13" s="36">
        <f t="shared" si="0"/>
        <v>41955</v>
      </c>
      <c r="C13" s="28" t="s">
        <v>78</v>
      </c>
      <c r="D13" s="27"/>
      <c r="E13" s="27"/>
      <c r="F13" s="27" t="s">
        <v>79</v>
      </c>
      <c r="G13" s="25"/>
      <c r="H13" s="25"/>
      <c r="I13" s="27" t="s">
        <v>92</v>
      </c>
    </row>
    <row r="14" spans="1:9" x14ac:dyDescent="0.25">
      <c r="A14" s="38"/>
      <c r="B14" s="39">
        <f t="shared" si="0"/>
        <v>41962</v>
      </c>
      <c r="C14" s="30"/>
      <c r="D14" s="31"/>
      <c r="E14" s="31"/>
      <c r="F14" s="31"/>
      <c r="G14" s="31"/>
      <c r="H14" s="31"/>
      <c r="I14" s="31"/>
    </row>
    <row r="15" spans="1:9" x14ac:dyDescent="0.25">
      <c r="A15" s="37">
        <v>13</v>
      </c>
      <c r="B15" s="36">
        <f t="shared" si="0"/>
        <v>41969</v>
      </c>
      <c r="C15" s="26" t="s">
        <v>99</v>
      </c>
      <c r="D15" s="27"/>
      <c r="E15" s="27"/>
      <c r="F15" s="27" t="s">
        <v>80</v>
      </c>
      <c r="G15" s="25"/>
      <c r="H15" s="25"/>
      <c r="I15" s="27"/>
    </row>
    <row r="16" spans="1:9" ht="60" x14ac:dyDescent="0.25">
      <c r="A16" s="37">
        <v>14</v>
      </c>
      <c r="B16" s="36">
        <f t="shared" si="0"/>
        <v>41976</v>
      </c>
      <c r="C16" s="26" t="s">
        <v>98</v>
      </c>
      <c r="D16" s="27"/>
      <c r="E16" s="27"/>
      <c r="F16" s="27"/>
      <c r="G16" s="25"/>
      <c r="H16" s="25"/>
      <c r="I16" s="27" t="s">
        <v>93</v>
      </c>
    </row>
    <row r="17" spans="1:9" ht="30" x14ac:dyDescent="0.25">
      <c r="A17" s="37">
        <v>15</v>
      </c>
      <c r="B17" s="36">
        <f t="shared" si="0"/>
        <v>41983</v>
      </c>
      <c r="C17" s="26" t="s">
        <v>97</v>
      </c>
      <c r="D17" s="27"/>
      <c r="E17" s="27"/>
      <c r="F17" s="27"/>
      <c r="G17" s="25"/>
      <c r="H17" s="25"/>
      <c r="I17" s="27" t="s">
        <v>94</v>
      </c>
    </row>
    <row r="18" spans="1:9" ht="60" x14ac:dyDescent="0.25">
      <c r="A18" s="37" t="s">
        <v>0</v>
      </c>
      <c r="B18" s="36">
        <f t="shared" si="0"/>
        <v>41990</v>
      </c>
      <c r="C18" s="25"/>
      <c r="D18" s="27"/>
      <c r="E18" s="27"/>
      <c r="F18" s="27"/>
      <c r="G18" s="27"/>
      <c r="H18" s="27"/>
      <c r="I18" s="27"/>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8"/>
  <sheetViews>
    <sheetView workbookViewId="0">
      <selection activeCell="C12" sqref="C12:D12"/>
    </sheetView>
  </sheetViews>
  <sheetFormatPr defaultColWidth="8.875" defaultRowHeight="15.75" x14ac:dyDescent="0.25"/>
  <cols>
    <col min="1" max="1" width="9" style="6"/>
    <col min="2" max="2" width="32.125" style="6" customWidth="1"/>
    <col min="3" max="3" width="11.125" style="6" customWidth="1"/>
    <col min="4" max="4" width="7.625" style="6"/>
    <col min="5" max="5" width="5.125" customWidth="1"/>
    <col min="6" max="6" width="13.5" customWidth="1"/>
    <col min="7" max="7" width="10" style="3" customWidth="1"/>
    <col min="8" max="8" width="7.625" style="3"/>
    <col min="9" max="9" width="4.625" style="3" customWidth="1"/>
  </cols>
  <sheetData>
    <row r="1" spans="1:8" ht="18" thickBot="1" x14ac:dyDescent="0.35">
      <c r="A1" s="1" t="s">
        <v>64</v>
      </c>
      <c r="B1" s="1" t="s">
        <v>17</v>
      </c>
      <c r="C1" s="1" t="s">
        <v>19</v>
      </c>
      <c r="D1" s="1" t="s">
        <v>20</v>
      </c>
      <c r="F1" s="2" t="s">
        <v>19</v>
      </c>
      <c r="G1" s="2" t="s">
        <v>20</v>
      </c>
      <c r="H1" s="2" t="s">
        <v>16</v>
      </c>
    </row>
    <row r="2" spans="1:8" ht="16.5" thickTop="1" x14ac:dyDescent="0.25">
      <c r="A2" s="3">
        <v>1</v>
      </c>
      <c r="B2" s="6" t="s">
        <v>43</v>
      </c>
      <c r="C2" s="21" t="s">
        <v>21</v>
      </c>
      <c r="D2" s="21">
        <v>5</v>
      </c>
      <c r="F2" s="19" t="s">
        <v>17</v>
      </c>
      <c r="G2" s="18">
        <f>SUMIF($C$2:$C$89,F2,$D$2:$D$89)</f>
        <v>120</v>
      </c>
      <c r="H2" s="20">
        <f>G2/$G$6</f>
        <v>0.25</v>
      </c>
    </row>
    <row r="3" spans="1:8" x14ac:dyDescent="0.25">
      <c r="A3" s="3">
        <v>1</v>
      </c>
      <c r="B3" s="6" t="s">
        <v>23</v>
      </c>
      <c r="C3" s="21" t="s">
        <v>21</v>
      </c>
      <c r="D3" s="21">
        <v>20</v>
      </c>
      <c r="F3" s="22" t="s">
        <v>21</v>
      </c>
      <c r="G3" s="21">
        <f>SUMIF($C$2:$C$89,F3,$D$2:$D$89)</f>
        <v>100</v>
      </c>
      <c r="H3" s="23">
        <f>G3/$G$6</f>
        <v>0.20833333333333334</v>
      </c>
    </row>
    <row r="4" spans="1:8" x14ac:dyDescent="0.25">
      <c r="A4" s="3">
        <v>2</v>
      </c>
      <c r="B4" s="6" t="s">
        <v>24</v>
      </c>
      <c r="C4" s="15" t="s">
        <v>17</v>
      </c>
      <c r="D4" s="15">
        <v>10</v>
      </c>
      <c r="F4" s="13" t="s">
        <v>22</v>
      </c>
      <c r="G4" s="12">
        <f>SUMIF($C$2:$C$89,F4,$D$2:$D$89)</f>
        <v>200</v>
      </c>
      <c r="H4" s="14">
        <f>G4/$G$6</f>
        <v>0.41666666666666669</v>
      </c>
    </row>
    <row r="5" spans="1:8" x14ac:dyDescent="0.25">
      <c r="A5" s="3">
        <v>2.1</v>
      </c>
      <c r="B5" s="6" t="s">
        <v>36</v>
      </c>
      <c r="C5" s="21" t="s">
        <v>21</v>
      </c>
      <c r="D5" s="21">
        <v>5</v>
      </c>
      <c r="F5" s="16" t="s">
        <v>18</v>
      </c>
      <c r="G5" s="11">
        <f>SUMIF($C$2:$C$89,F5,$D$2:$D$89)</f>
        <v>60</v>
      </c>
      <c r="H5" s="17">
        <f>G5/$G$6</f>
        <v>0.125</v>
      </c>
    </row>
    <row r="6" spans="1:8" ht="16.5" thickBot="1" x14ac:dyDescent="0.3">
      <c r="A6" s="3">
        <v>2.2000000000000002</v>
      </c>
      <c r="B6" s="6" t="s">
        <v>25</v>
      </c>
      <c r="C6" s="15" t="s">
        <v>17</v>
      </c>
      <c r="D6" s="15">
        <v>10</v>
      </c>
      <c r="G6" s="8">
        <f>SUM(G2:G5)</f>
        <v>480</v>
      </c>
    </row>
    <row r="7" spans="1:8" ht="16.5" thickTop="1" x14ac:dyDescent="0.25">
      <c r="A7" s="3">
        <v>2.2999999999999998</v>
      </c>
      <c r="B7" s="6" t="s">
        <v>26</v>
      </c>
      <c r="C7" s="21" t="s">
        <v>21</v>
      </c>
      <c r="D7" s="21">
        <v>5</v>
      </c>
    </row>
    <row r="8" spans="1:8" x14ac:dyDescent="0.25">
      <c r="A8" s="3">
        <v>2.4</v>
      </c>
      <c r="B8" s="6" t="s">
        <v>66</v>
      </c>
      <c r="C8" s="11" t="s">
        <v>18</v>
      </c>
      <c r="D8" s="11">
        <v>15</v>
      </c>
    </row>
    <row r="9" spans="1:8" x14ac:dyDescent="0.25">
      <c r="A9" s="3">
        <v>2.5</v>
      </c>
      <c r="B9" s="6" t="s">
        <v>67</v>
      </c>
      <c r="C9" s="21" t="s">
        <v>21</v>
      </c>
      <c r="D9" s="21">
        <v>5</v>
      </c>
    </row>
    <row r="10" spans="1:8" x14ac:dyDescent="0.25">
      <c r="A10" s="3">
        <v>3</v>
      </c>
      <c r="B10" s="6" t="s">
        <v>29</v>
      </c>
      <c r="C10" s="15" t="s">
        <v>17</v>
      </c>
      <c r="D10" s="15">
        <v>20</v>
      </c>
    </row>
    <row r="11" spans="1:8" x14ac:dyDescent="0.25">
      <c r="A11" s="3">
        <v>3.1</v>
      </c>
      <c r="B11" s="6" t="s">
        <v>30</v>
      </c>
      <c r="C11" s="21" t="s">
        <v>21</v>
      </c>
      <c r="D11" s="21">
        <v>5</v>
      </c>
    </row>
    <row r="12" spans="1:8" x14ac:dyDescent="0.25">
      <c r="A12" s="3">
        <v>3.2</v>
      </c>
      <c r="B12" s="6" t="s">
        <v>68</v>
      </c>
      <c r="C12" s="21" t="s">
        <v>21</v>
      </c>
      <c r="D12" s="21">
        <v>5</v>
      </c>
    </row>
    <row r="13" spans="1:8" x14ac:dyDescent="0.25">
      <c r="A13" s="3">
        <v>4</v>
      </c>
      <c r="B13" s="6" t="s">
        <v>65</v>
      </c>
      <c r="C13" s="21" t="s">
        <v>21</v>
      </c>
      <c r="D13" s="21">
        <v>5</v>
      </c>
      <c r="G13"/>
    </row>
    <row r="14" spans="1:8" x14ac:dyDescent="0.25">
      <c r="A14" s="3">
        <v>4.0999999999999996</v>
      </c>
      <c r="B14" s="6" t="s">
        <v>31</v>
      </c>
      <c r="C14" s="15" t="s">
        <v>17</v>
      </c>
      <c r="D14" s="15">
        <v>20</v>
      </c>
      <c r="G14"/>
    </row>
    <row r="15" spans="1:8" x14ac:dyDescent="0.25">
      <c r="A15" s="3">
        <v>4.2</v>
      </c>
      <c r="B15" s="6" t="s">
        <v>32</v>
      </c>
      <c r="C15" s="21" t="s">
        <v>21</v>
      </c>
      <c r="D15" s="21">
        <v>5</v>
      </c>
      <c r="G15"/>
    </row>
    <row r="16" spans="1:8" x14ac:dyDescent="0.25">
      <c r="A16" s="3">
        <v>5</v>
      </c>
      <c r="B16" s="6" t="s">
        <v>39</v>
      </c>
      <c r="C16" s="21" t="s">
        <v>21</v>
      </c>
      <c r="D16" s="21">
        <v>5</v>
      </c>
      <c r="G16"/>
    </row>
    <row r="17" spans="1:7" x14ac:dyDescent="0.25">
      <c r="A17" s="3">
        <v>5.0999999999999996</v>
      </c>
      <c r="B17" s="6" t="s">
        <v>40</v>
      </c>
      <c r="C17" s="12" t="s">
        <v>22</v>
      </c>
      <c r="D17" s="12">
        <v>100</v>
      </c>
      <c r="G17"/>
    </row>
    <row r="18" spans="1:7" x14ac:dyDescent="0.25">
      <c r="A18" s="3">
        <v>6</v>
      </c>
      <c r="B18" s="6" t="s">
        <v>27</v>
      </c>
      <c r="C18" s="11" t="s">
        <v>18</v>
      </c>
      <c r="D18" s="11">
        <v>20</v>
      </c>
      <c r="G18"/>
    </row>
    <row r="19" spans="1:7" x14ac:dyDescent="0.25">
      <c r="A19" s="3">
        <v>7</v>
      </c>
      <c r="B19" s="6" t="s">
        <v>37</v>
      </c>
      <c r="C19" s="21" t="s">
        <v>21</v>
      </c>
      <c r="D19" s="21">
        <v>5</v>
      </c>
      <c r="G19"/>
    </row>
    <row r="20" spans="1:7" x14ac:dyDescent="0.25">
      <c r="A20" s="3">
        <v>7.1</v>
      </c>
      <c r="B20" s="6" t="s">
        <v>33</v>
      </c>
      <c r="C20" s="15" t="s">
        <v>17</v>
      </c>
      <c r="D20" s="15">
        <v>20</v>
      </c>
      <c r="G20"/>
    </row>
    <row r="21" spans="1:7" x14ac:dyDescent="0.25">
      <c r="A21" s="3">
        <v>7.2</v>
      </c>
      <c r="B21" s="6" t="s">
        <v>42</v>
      </c>
      <c r="C21" s="21" t="s">
        <v>21</v>
      </c>
      <c r="D21" s="21">
        <v>5</v>
      </c>
      <c r="G21"/>
    </row>
    <row r="22" spans="1:7" x14ac:dyDescent="0.25">
      <c r="A22" s="3">
        <v>8</v>
      </c>
      <c r="B22" s="6" t="s">
        <v>62</v>
      </c>
      <c r="C22" s="21" t="s">
        <v>21</v>
      </c>
      <c r="D22" s="21">
        <v>5</v>
      </c>
      <c r="G22"/>
    </row>
    <row r="23" spans="1:7" x14ac:dyDescent="0.25">
      <c r="A23" s="3">
        <v>8.1</v>
      </c>
      <c r="B23" s="6" t="s">
        <v>63</v>
      </c>
      <c r="C23" s="15" t="s">
        <v>17</v>
      </c>
      <c r="D23" s="15">
        <v>20</v>
      </c>
      <c r="G23"/>
    </row>
    <row r="24" spans="1:7" x14ac:dyDescent="0.25">
      <c r="A24" s="3">
        <v>8.1999999999999993</v>
      </c>
      <c r="B24" s="6" t="s">
        <v>61</v>
      </c>
      <c r="C24" s="21" t="s">
        <v>21</v>
      </c>
      <c r="D24" s="21">
        <v>5</v>
      </c>
    </row>
    <row r="25" spans="1:7" x14ac:dyDescent="0.25">
      <c r="A25" s="3">
        <v>9</v>
      </c>
      <c r="B25" s="6" t="s">
        <v>38</v>
      </c>
      <c r="C25" s="21" t="s">
        <v>21</v>
      </c>
      <c r="D25" s="21">
        <v>5</v>
      </c>
    </row>
    <row r="26" spans="1:7" x14ac:dyDescent="0.25">
      <c r="A26" s="3">
        <v>9.1</v>
      </c>
      <c r="B26" s="6" t="s">
        <v>34</v>
      </c>
      <c r="C26" s="15" t="s">
        <v>17</v>
      </c>
      <c r="D26" s="15">
        <v>20</v>
      </c>
    </row>
    <row r="27" spans="1:7" x14ac:dyDescent="0.25">
      <c r="A27" s="3">
        <v>9.1999999999999993</v>
      </c>
      <c r="B27" s="6" t="s">
        <v>35</v>
      </c>
      <c r="C27" s="21" t="s">
        <v>21</v>
      </c>
      <c r="D27" s="21">
        <v>5</v>
      </c>
    </row>
    <row r="28" spans="1:7" x14ac:dyDescent="0.25">
      <c r="A28" s="3">
        <v>10</v>
      </c>
      <c r="B28" s="6" t="s">
        <v>28</v>
      </c>
      <c r="C28" s="11" t="s">
        <v>18</v>
      </c>
      <c r="D28" s="11">
        <v>25</v>
      </c>
    </row>
    <row r="29" spans="1:7" x14ac:dyDescent="0.25">
      <c r="A29" s="3">
        <v>11</v>
      </c>
      <c r="B29" s="6" t="s">
        <v>41</v>
      </c>
      <c r="C29" s="21" t="s">
        <v>21</v>
      </c>
      <c r="D29" s="21">
        <v>5</v>
      </c>
    </row>
    <row r="30" spans="1:7" x14ac:dyDescent="0.25">
      <c r="A30" s="3">
        <v>11.1</v>
      </c>
      <c r="B30" s="6" t="s">
        <v>1</v>
      </c>
      <c r="C30" s="12" t="s">
        <v>22</v>
      </c>
      <c r="D30" s="12">
        <v>100</v>
      </c>
    </row>
    <row r="31" spans="1:7" x14ac:dyDescent="0.25">
      <c r="A31" s="3"/>
    </row>
    <row r="32" spans="1:7" x14ac:dyDescent="0.25">
      <c r="A32" s="3"/>
    </row>
    <row r="33" spans="1:5" x14ac:dyDescent="0.25">
      <c r="A33" s="3"/>
    </row>
    <row r="34" spans="1:5" x14ac:dyDescent="0.25">
      <c r="A34" s="3"/>
      <c r="B34" s="3"/>
      <c r="C34" s="3"/>
      <c r="D34" s="3"/>
    </row>
    <row r="35" spans="1:5" x14ac:dyDescent="0.25">
      <c r="A35" s="3"/>
      <c r="B35" s="3"/>
      <c r="C35" s="3"/>
      <c r="D35" s="3"/>
    </row>
    <row r="36" spans="1:5" x14ac:dyDescent="0.25">
      <c r="A36" s="3"/>
      <c r="B36" s="3"/>
      <c r="C36" s="3"/>
      <c r="D36" s="3"/>
    </row>
    <row r="37" spans="1:5" x14ac:dyDescent="0.25">
      <c r="A37" s="3"/>
      <c r="B37" s="3"/>
      <c r="C37" s="3"/>
      <c r="D37" s="3"/>
    </row>
    <row r="38" spans="1:5" x14ac:dyDescent="0.25">
      <c r="A38" s="3"/>
      <c r="B38" s="3"/>
      <c r="C38" s="3"/>
      <c r="D38" s="3"/>
    </row>
    <row r="39" spans="1:5" x14ac:dyDescent="0.25">
      <c r="A39" s="3"/>
      <c r="B39" s="3"/>
      <c r="C39" s="3"/>
      <c r="D39" s="3"/>
    </row>
    <row r="40" spans="1:5" x14ac:dyDescent="0.25">
      <c r="A40" s="3"/>
      <c r="B40" s="3"/>
      <c r="C40" s="3"/>
      <c r="D40" s="3"/>
    </row>
    <row r="41" spans="1:5" x14ac:dyDescent="0.25">
      <c r="A41" s="3"/>
      <c r="B41" s="3"/>
      <c r="C41" s="3"/>
      <c r="D41" s="3"/>
    </row>
    <row r="42" spans="1:5" x14ac:dyDescent="0.25">
      <c r="A42" s="3"/>
      <c r="B42" s="3"/>
      <c r="C42" s="3"/>
      <c r="D42" s="3"/>
      <c r="E42" s="9"/>
    </row>
    <row r="43" spans="1:5" x14ac:dyDescent="0.25">
      <c r="A43" s="3"/>
      <c r="B43" s="3"/>
      <c r="C43" s="3"/>
      <c r="D43" s="3"/>
    </row>
    <row r="44" spans="1:5" x14ac:dyDescent="0.25">
      <c r="A44" s="3"/>
      <c r="B44" s="3"/>
      <c r="C44" s="3"/>
      <c r="D44" s="3"/>
    </row>
    <row r="45" spans="1:5" x14ac:dyDescent="0.25">
      <c r="A45" s="3"/>
      <c r="B45" s="3"/>
      <c r="C45" s="3"/>
      <c r="D45" s="3"/>
    </row>
    <row r="46" spans="1:5" x14ac:dyDescent="0.25">
      <c r="A46" s="3"/>
      <c r="B46" s="3"/>
      <c r="C46" s="3"/>
      <c r="D46" s="3"/>
    </row>
    <row r="47" spans="1:5" x14ac:dyDescent="0.25">
      <c r="A47" s="3"/>
      <c r="B47" s="3"/>
      <c r="C47" s="3"/>
      <c r="D47" s="3"/>
    </row>
    <row r="48" spans="1:5" x14ac:dyDescent="0.25">
      <c r="A48" s="3"/>
      <c r="B48" s="3"/>
      <c r="C48" s="3"/>
      <c r="D48" s="3"/>
    </row>
    <row r="49" spans="1:5" x14ac:dyDescent="0.25">
      <c r="A49" s="3"/>
      <c r="B49" s="3"/>
      <c r="C49" s="3"/>
      <c r="D49" s="3"/>
      <c r="E49" s="9"/>
    </row>
    <row r="50" spans="1:5" x14ac:dyDescent="0.25">
      <c r="A50" s="3"/>
      <c r="B50" s="3"/>
      <c r="C50" s="3"/>
      <c r="D50" s="3"/>
      <c r="E50" s="9"/>
    </row>
    <row r="51" spans="1:5" x14ac:dyDescent="0.25">
      <c r="A51" s="3"/>
      <c r="B51" s="3"/>
      <c r="C51" s="3"/>
      <c r="D51" s="3"/>
      <c r="E51" s="9"/>
    </row>
    <row r="52" spans="1:5" x14ac:dyDescent="0.25">
      <c r="A52" s="3"/>
      <c r="B52" s="3"/>
      <c r="C52" s="3"/>
      <c r="D52" s="3"/>
      <c r="E52" s="9"/>
    </row>
    <row r="53" spans="1:5" x14ac:dyDescent="0.25">
      <c r="A53" s="3"/>
      <c r="B53" s="3"/>
      <c r="C53" s="3"/>
      <c r="D53" s="3"/>
      <c r="E53" s="9"/>
    </row>
    <row r="54" spans="1:5" x14ac:dyDescent="0.25">
      <c r="A54" s="3"/>
      <c r="B54" s="3"/>
      <c r="C54" s="3"/>
      <c r="D54" s="3"/>
      <c r="E54" s="9"/>
    </row>
    <row r="55" spans="1:5" x14ac:dyDescent="0.25">
      <c r="A55" s="3"/>
      <c r="B55" s="3"/>
      <c r="C55" s="3"/>
      <c r="D55" s="3"/>
      <c r="E55" s="9"/>
    </row>
    <row r="56" spans="1:5" x14ac:dyDescent="0.25">
      <c r="A56" s="3"/>
      <c r="B56" s="3"/>
      <c r="C56" s="3"/>
      <c r="D56" s="3"/>
      <c r="E56" s="9"/>
    </row>
    <row r="57" spans="1:5" x14ac:dyDescent="0.25">
      <c r="A57" s="3"/>
      <c r="B57" s="3"/>
      <c r="C57" s="3"/>
      <c r="D57" s="3"/>
      <c r="E57" s="9"/>
    </row>
    <row r="58" spans="1:5" x14ac:dyDescent="0.25">
      <c r="A58" s="3"/>
      <c r="B58" s="3"/>
      <c r="C58" s="3"/>
      <c r="D58" s="3"/>
      <c r="E58" s="9"/>
    </row>
    <row r="59" spans="1:5" x14ac:dyDescent="0.25">
      <c r="A59" s="3"/>
      <c r="B59" s="3"/>
      <c r="C59" s="3"/>
      <c r="D59" s="3"/>
      <c r="E59" s="9"/>
    </row>
    <row r="60" spans="1:5" x14ac:dyDescent="0.25">
      <c r="A60" s="3"/>
      <c r="B60" s="3"/>
      <c r="C60" s="3"/>
      <c r="D60" s="3"/>
      <c r="E60" s="9"/>
    </row>
    <row r="61" spans="1:5" x14ac:dyDescent="0.25">
      <c r="A61" s="3"/>
      <c r="B61" s="3"/>
      <c r="C61" s="3"/>
      <c r="D61" s="3"/>
      <c r="E61" s="9"/>
    </row>
    <row r="62" spans="1:5" x14ac:dyDescent="0.25">
      <c r="A62" s="3"/>
      <c r="B62" s="3"/>
      <c r="C62" s="3"/>
      <c r="D62" s="3"/>
      <c r="E62" s="9"/>
    </row>
    <row r="63" spans="1:5" x14ac:dyDescent="0.25">
      <c r="A63" s="3"/>
      <c r="B63" s="3"/>
      <c r="C63" s="3"/>
      <c r="D63" s="3"/>
      <c r="E63" s="9"/>
    </row>
    <row r="64" spans="1:5" x14ac:dyDescent="0.25">
      <c r="A64" s="3"/>
      <c r="B64" s="3"/>
      <c r="C64" s="3"/>
      <c r="D64" s="3"/>
      <c r="E64" s="9"/>
    </row>
    <row r="65" spans="1:9" x14ac:dyDescent="0.25">
      <c r="A65" s="3"/>
      <c r="B65" s="3"/>
      <c r="C65" s="3"/>
      <c r="D65" s="3"/>
      <c r="E65" s="9"/>
    </row>
    <row r="66" spans="1:9" x14ac:dyDescent="0.25">
      <c r="A66" s="3"/>
      <c r="B66" s="3"/>
      <c r="C66" s="3"/>
      <c r="D66" s="3"/>
      <c r="E66" s="9"/>
      <c r="F66" s="7"/>
      <c r="G66" s="6"/>
      <c r="H66" s="6"/>
    </row>
    <row r="67" spans="1:9" x14ac:dyDescent="0.25">
      <c r="A67" s="3"/>
      <c r="B67" s="3"/>
      <c r="C67" s="3"/>
      <c r="D67" s="3"/>
      <c r="E67" s="9"/>
      <c r="F67" s="7"/>
      <c r="G67" s="6"/>
      <c r="H67" s="6"/>
    </row>
    <row r="68" spans="1:9" x14ac:dyDescent="0.25">
      <c r="A68" s="3"/>
      <c r="B68" s="3"/>
      <c r="C68" s="3"/>
      <c r="D68" s="3"/>
      <c r="E68" s="5"/>
      <c r="I68" s="6"/>
    </row>
    <row r="69" spans="1:9" x14ac:dyDescent="0.25">
      <c r="A69" s="3"/>
      <c r="B69" s="3"/>
      <c r="C69" s="3"/>
      <c r="D69" s="3"/>
      <c r="E69" s="5"/>
      <c r="I69" s="6"/>
    </row>
    <row r="70" spans="1:9" x14ac:dyDescent="0.25">
      <c r="A70" s="3"/>
      <c r="B70" s="3"/>
      <c r="C70" s="3"/>
      <c r="D70" s="3"/>
      <c r="E70" s="9"/>
    </row>
    <row r="71" spans="1:9" x14ac:dyDescent="0.25">
      <c r="A71" s="3"/>
      <c r="B71" s="3"/>
      <c r="C71" s="3"/>
      <c r="D71" s="3"/>
      <c r="E71" s="9"/>
    </row>
    <row r="72" spans="1:9" x14ac:dyDescent="0.25">
      <c r="A72" s="3"/>
      <c r="B72" s="3"/>
      <c r="C72" s="3"/>
      <c r="D72" s="3"/>
      <c r="E72" s="9"/>
    </row>
    <row r="73" spans="1:9" x14ac:dyDescent="0.25">
      <c r="A73" s="3"/>
      <c r="B73" s="3"/>
      <c r="C73" s="3"/>
      <c r="D73" s="3"/>
      <c r="E73" s="9"/>
    </row>
    <row r="74" spans="1:9" x14ac:dyDescent="0.25">
      <c r="A74" s="3"/>
      <c r="B74" s="3"/>
      <c r="C74" s="3"/>
      <c r="D74" s="3"/>
      <c r="E74" s="9"/>
    </row>
    <row r="75" spans="1:9" x14ac:dyDescent="0.25">
      <c r="A75" s="3"/>
      <c r="B75" s="3"/>
      <c r="C75" s="3"/>
      <c r="D75" s="3"/>
      <c r="E75" s="9"/>
    </row>
    <row r="76" spans="1:9" x14ac:dyDescent="0.25">
      <c r="A76" s="3"/>
      <c r="B76" s="3"/>
      <c r="C76" s="3"/>
      <c r="D76" s="3"/>
    </row>
    <row r="77" spans="1:9" x14ac:dyDescent="0.25">
      <c r="A77" s="4"/>
      <c r="B77" s="4"/>
      <c r="C77" s="4"/>
      <c r="D77" s="4"/>
    </row>
    <row r="78" spans="1:9" x14ac:dyDescent="0.25">
      <c r="A78" s="4"/>
      <c r="B78" s="4"/>
      <c r="C78" s="4"/>
      <c r="D78" s="4"/>
    </row>
    <row r="79" spans="1:9" x14ac:dyDescent="0.25">
      <c r="A79" s="4"/>
      <c r="B79" s="4"/>
      <c r="C79" s="4"/>
      <c r="D79" s="4"/>
    </row>
    <row r="80" spans="1:9" x14ac:dyDescent="0.25">
      <c r="A80" s="4"/>
      <c r="B80" s="4"/>
      <c r="C80" s="4"/>
      <c r="D80" s="4"/>
    </row>
    <row r="81" spans="1:8" x14ac:dyDescent="0.25">
      <c r="A81" s="4"/>
      <c r="B81" s="4"/>
      <c r="C81" s="4"/>
      <c r="D81" s="4"/>
    </row>
    <row r="82" spans="1:8" x14ac:dyDescent="0.25">
      <c r="A82" s="4"/>
      <c r="B82" s="4"/>
      <c r="C82" s="4"/>
      <c r="D82" s="4"/>
      <c r="E82" s="7"/>
    </row>
    <row r="83" spans="1:8" x14ac:dyDescent="0.25">
      <c r="A83" s="4"/>
      <c r="B83" s="4"/>
      <c r="C83" s="4"/>
      <c r="D83" s="4"/>
      <c r="E83" s="7"/>
      <c r="G83"/>
      <c r="H83"/>
    </row>
    <row r="84" spans="1:8" x14ac:dyDescent="0.25">
      <c r="A84" s="4"/>
      <c r="B84" s="4"/>
      <c r="C84" s="4"/>
      <c r="D84" s="4"/>
      <c r="E84" s="7"/>
    </row>
    <row r="85" spans="1:8" x14ac:dyDescent="0.25">
      <c r="A85" s="4"/>
      <c r="B85" s="4"/>
      <c r="C85" s="4"/>
      <c r="D85" s="4"/>
      <c r="G85"/>
      <c r="H85"/>
    </row>
    <row r="86" spans="1:8" x14ac:dyDescent="0.25">
      <c r="A86" s="4"/>
      <c r="B86" s="4"/>
      <c r="C86" s="4"/>
      <c r="D86" s="4"/>
      <c r="G86"/>
      <c r="H86"/>
    </row>
    <row r="87" spans="1:8" x14ac:dyDescent="0.25">
      <c r="A87" s="4"/>
      <c r="B87" s="4"/>
      <c r="C87" s="4"/>
      <c r="D87" s="4"/>
      <c r="G87"/>
      <c r="H87"/>
    </row>
    <row r="88" spans="1:8" x14ac:dyDescent="0.25">
      <c r="A88" s="4"/>
      <c r="B88" s="4"/>
      <c r="C88" s="4"/>
      <c r="D88" s="4"/>
      <c r="G88"/>
      <c r="H88"/>
    </row>
    <row r="89" spans="1:8" x14ac:dyDescent="0.25">
      <c r="A89" s="4"/>
      <c r="B89" s="4"/>
      <c r="C89" s="4"/>
      <c r="D89" s="4"/>
      <c r="G89"/>
      <c r="H89"/>
    </row>
    <row r="90" spans="1:8" x14ac:dyDescent="0.25">
      <c r="A90" s="4"/>
      <c r="B90" s="4"/>
      <c r="C90" s="4"/>
      <c r="D90" s="4"/>
      <c r="G90"/>
      <c r="H90"/>
    </row>
    <row r="91" spans="1:8" x14ac:dyDescent="0.25">
      <c r="A91" s="4"/>
      <c r="B91" s="4"/>
      <c r="C91" s="4"/>
      <c r="D91" s="4"/>
      <c r="G91"/>
      <c r="H91"/>
    </row>
    <row r="92" spans="1:8" x14ac:dyDescent="0.25">
      <c r="A92" s="4"/>
      <c r="B92" s="4"/>
      <c r="C92" s="4"/>
      <c r="D92" s="4"/>
      <c r="G92"/>
      <c r="H92"/>
    </row>
    <row r="93" spans="1:8" x14ac:dyDescent="0.25">
      <c r="A93" s="4"/>
      <c r="B93" s="4"/>
      <c r="C93" s="4"/>
      <c r="D93" s="4"/>
    </row>
    <row r="94" spans="1:8" x14ac:dyDescent="0.25">
      <c r="A94" s="4"/>
      <c r="B94" s="4"/>
      <c r="C94" s="4"/>
      <c r="D94" s="4"/>
    </row>
    <row r="95" spans="1:8" x14ac:dyDescent="0.25">
      <c r="A95" s="4"/>
      <c r="B95" s="4"/>
      <c r="C95" s="4"/>
      <c r="D95" s="4"/>
    </row>
    <row r="96" spans="1:8" x14ac:dyDescent="0.25">
      <c r="A96" s="4"/>
      <c r="B96" s="4"/>
      <c r="C96" s="4"/>
      <c r="D96" s="4"/>
    </row>
    <row r="97" spans="1:4" x14ac:dyDescent="0.25">
      <c r="A97" s="4"/>
      <c r="B97" s="4"/>
      <c r="C97" s="4"/>
      <c r="D97" s="4"/>
    </row>
    <row r="98" spans="1:4" x14ac:dyDescent="0.25">
      <c r="A98" s="10"/>
      <c r="B98" s="10"/>
      <c r="D98" s="10"/>
    </row>
  </sheetData>
  <sortState ref="A2:D100">
    <sortCondition ref="A2:A10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45</v>
      </c>
      <c r="C4" t="s">
        <v>46</v>
      </c>
      <c r="E4" t="s">
        <v>48</v>
      </c>
      <c r="F4" t="s">
        <v>45</v>
      </c>
      <c r="G4" t="s">
        <v>46</v>
      </c>
    </row>
    <row r="5" spans="2:7" x14ac:dyDescent="0.25">
      <c r="B5" t="s">
        <v>44</v>
      </c>
      <c r="C5">
        <v>6200</v>
      </c>
      <c r="E5" t="s">
        <v>49</v>
      </c>
      <c r="F5" t="s">
        <v>50</v>
      </c>
      <c r="G5">
        <v>3950</v>
      </c>
    </row>
    <row r="6" spans="2:7" x14ac:dyDescent="0.25">
      <c r="B6" t="s">
        <v>47</v>
      </c>
      <c r="C6">
        <v>7150</v>
      </c>
      <c r="F6" t="s">
        <v>51</v>
      </c>
      <c r="G6">
        <v>5250</v>
      </c>
    </row>
    <row r="7" spans="2:7" x14ac:dyDescent="0.25">
      <c r="F7" t="s">
        <v>52</v>
      </c>
      <c r="G7">
        <v>3600</v>
      </c>
    </row>
    <row r="8" spans="2:7" x14ac:dyDescent="0.25">
      <c r="F8" t="s">
        <v>53</v>
      </c>
      <c r="G8">
        <v>6250</v>
      </c>
    </row>
    <row r="10" spans="2:7" x14ac:dyDescent="0.25">
      <c r="E10" t="s">
        <v>54</v>
      </c>
      <c r="F10" t="s">
        <v>55</v>
      </c>
      <c r="G10">
        <v>4500</v>
      </c>
    </row>
    <row r="11" spans="2:7" x14ac:dyDescent="0.25">
      <c r="F11" t="s">
        <v>56</v>
      </c>
      <c r="G11">
        <v>4600</v>
      </c>
    </row>
    <row r="12" spans="2:7" x14ac:dyDescent="0.25">
      <c r="F12" t="s">
        <v>57</v>
      </c>
      <c r="G12">
        <v>3600</v>
      </c>
    </row>
    <row r="13" spans="2:7" x14ac:dyDescent="0.25">
      <c r="F13" t="s">
        <v>58</v>
      </c>
      <c r="G13">
        <v>4450</v>
      </c>
    </row>
    <row r="14" spans="2:7" x14ac:dyDescent="0.25">
      <c r="F14" t="s">
        <v>59</v>
      </c>
      <c r="G14">
        <v>3550</v>
      </c>
    </row>
    <row r="15" spans="2:7" x14ac:dyDescent="0.25">
      <c r="F15" t="s">
        <v>60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Sheet2</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2018-08-06T16:45:33Z</dcterms:modified>
</cp:coreProperties>
</file>