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'NOV 2020'!$A$1:$K$58</definedName>
    <definedName name="_xlnm.Print_Area" localSheetId="2">'OCT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H16" i="7" l="1"/>
  <c r="G16" i="7"/>
  <c r="H29" i="7"/>
  <c r="K28" i="7" s="1"/>
  <c r="K35" i="7"/>
  <c r="K33" i="7"/>
  <c r="K30" i="7"/>
  <c r="F26" i="7"/>
  <c r="H25" i="7"/>
  <c r="K24" i="7"/>
  <c r="F22" i="7"/>
  <c r="H21" i="7"/>
  <c r="K20" i="7" s="1"/>
  <c r="K36" i="7" l="1"/>
  <c r="I16" i="7" s="1"/>
  <c r="J16" i="7" s="1"/>
  <c r="K38" i="7" l="1"/>
  <c r="H25" i="6" l="1"/>
  <c r="K34" i="6" l="1"/>
  <c r="K32" i="6"/>
  <c r="K29" i="6"/>
  <c r="K27" i="6"/>
  <c r="F26" i="6"/>
  <c r="K24" i="6"/>
  <c r="F22" i="6"/>
  <c r="H21" i="6"/>
  <c r="K20" i="6" s="1"/>
  <c r="K35" i="6" l="1"/>
  <c r="I16" i="6" s="1"/>
  <c r="K37" i="6"/>
  <c r="J16" i="6"/>
  <c r="H25" i="5"/>
  <c r="H21" i="5" l="1"/>
  <c r="K34" i="5"/>
  <c r="K32" i="5"/>
  <c r="K29" i="5"/>
  <c r="K27" i="5"/>
  <c r="F26" i="5"/>
  <c r="K24" i="5"/>
  <c r="F22" i="5"/>
  <c r="K20" i="5"/>
  <c r="K35" i="5" l="1"/>
  <c r="I16" i="5" s="1"/>
  <c r="K37" i="5" s="1"/>
  <c r="H25" i="4"/>
  <c r="H21" i="4"/>
  <c r="J16" i="5" l="1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<sst xmlns="http://schemas.openxmlformats.org/spreadsheetml/2006/main" count="183" uniqueCount="64">
  <si>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</si>
  <si>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</si>
  <si>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</si>
  <si>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</si>
  <si>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</si>
  <si>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</si>
  <si>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</si>
  <si>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</si>
  <si>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</si>
  <si>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</si>
  <si>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</si>
  <si>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</si>
  <si>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</si>
  <si>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</si>
  <si>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</si>
  <si>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</si>
  <si>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</si>
  <si>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</si>
  <si>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</si>
  <si>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</si>
  <si>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</si>
  <si>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</si>
  <si>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</si>
  <si>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</si>
  <si>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</si>
  <si>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</si>
  <si>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</si>
  <si>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</si>
  <si>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</si>
  <si>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</si>
  <si>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</si>
  <si>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</si>
  <si>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</si>
  <si>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</si>
  <si>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</si>
  <si>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</si>
  <si>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</si>
  <si>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</si>
  <si>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JERVIN TAN</t>
  </si>
  <si>
    <t>10B15</t>
  </si>
  <si>
    <t>BILLING MONTH: AUGUST 2020</t>
  </si>
  <si>
    <t>SEPT 5 2020</t>
  </si>
  <si>
    <t>SEPT 15 2020</t>
  </si>
  <si>
    <t>PRES: AUG 25 2020 - PREV: AUG 12 2020 * 9.06</t>
  </si>
  <si>
    <t>PRES: AUG 25 2020 - PREV: AUG 12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</si>
  <si>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</si>
  <si>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</si>
  <si>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</si>
  <si>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</si>
  <si>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</si>
  <si>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</si>
  <si>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</si>
  <si>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</si>
  <si>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</si>
  <si>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</si>
  <si>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</si>
  <si>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</si>
  <si>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</si>
  <si>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</si>
  <si>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</si>
  <si>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</si>
  <si>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</si>
  <si>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STANDARD RATE - ONGOING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</si>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</sst>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0B15%20-%20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294.20999999999998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7" t="s">
        <v>32</v>
      </c>
      <c r="E20" s="67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0</v>
      </c>
      <c r="G22" s="58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0</v>
      </c>
      <c r="G26" s="58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5" t="s">
        <v>33</v>
      </c>
      <c r="D54" s="55"/>
      <c r="E54" s="55"/>
      <c r="F54" s="8"/>
      <c r="G54" s="55" t="s">
        <v>31</v>
      </c>
      <c r="H54" s="55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294.20999999999998</v>
      </c>
      <c r="J16" s="18">
        <f>I16+H16+G16</f>
        <v>294.20999999999998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7" t="s">
        <v>32</v>
      </c>
      <c r="E20" s="67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0</v>
      </c>
      <c r="G22" s="58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294.20999999999998</v>
      </c>
    </row>
    <row r="25" spans="3:11" ht="21" x14ac:dyDescent="0.35">
      <c r="C25" s="37"/>
      <c r="D25" s="8"/>
      <c r="E25" s="8"/>
      <c r="F25" s="44">
        <v>3</v>
      </c>
      <c r="G25" s="44">
        <v>0</v>
      </c>
      <c r="H25" s="45">
        <f>(F25-G25)*98.07</f>
        <v>294.20999999999998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3</v>
      </c>
      <c r="G26" s="58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294.20999999999998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294.20999999999998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5" t="s">
        <v>33</v>
      </c>
      <c r="D54" s="55"/>
      <c r="E54" s="55"/>
      <c r="F54" s="8"/>
      <c r="G54" s="55" t="s">
        <v>31</v>
      </c>
      <c r="H54" s="55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51</v>
      </c>
      <c r="E16" s="47" t="s">
        <v>52</v>
      </c>
      <c r="F16" s="18"/>
      <c r="G16" s="18"/>
      <c r="H16" s="18">
        <v>294.20999999999998</v>
      </c>
      <c r="I16" s="18">
        <f>K35</f>
        <v>197.12</v>
      </c>
      <c r="J16" s="18">
        <f>I16+H16+G16</f>
        <v>491.33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32</v>
      </c>
      <c r="E20" s="67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0</v>
      </c>
      <c r="G22" s="58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5</v>
      </c>
      <c r="G25" s="44">
        <v>3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2</v>
      </c>
      <c r="G26" s="58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59"/>
      <c r="G29" s="60"/>
      <c r="H29" s="60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0"/>
      <c r="G30" s="60"/>
      <c r="H30" s="60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59"/>
      <c r="G32" s="60"/>
      <c r="H32" s="60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197.12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491.33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56" t="s">
        <v>17</v>
      </c>
      <c r="D40" s="56"/>
      <c r="E40" s="56"/>
      <c r="F40" s="56"/>
      <c r="G40" s="56"/>
      <c r="H40" s="56"/>
      <c r="I40" s="56"/>
      <c r="J40" s="56"/>
      <c r="K40" s="5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1"/>
      <c r="D45" s="61"/>
      <c r="E45" s="61"/>
      <c r="F45" s="61"/>
      <c r="G45" s="61"/>
      <c r="H45" s="61"/>
      <c r="I45" s="61"/>
      <c r="J45" s="61"/>
      <c r="K45" s="61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55" t="s">
        <v>33</v>
      </c>
      <c r="D54" s="55"/>
      <c r="E54" s="55"/>
      <c r="F54" s="8"/>
      <c r="G54" s="55" t="s">
        <v>31</v>
      </c>
      <c r="H54" s="55"/>
      <c r="I54" s="9"/>
      <c r="J54" s="9"/>
      <c r="K54" s="9"/>
    </row>
    <row r="55" spans="3:11" ht="21" x14ac:dyDescent="0.35">
      <c r="C55" s="56" t="s">
        <v>23</v>
      </c>
      <c r="D55" s="56"/>
      <c r="E55" s="56"/>
      <c r="F55" s="8"/>
      <c r="G55" s="56" t="s">
        <v>24</v>
      </c>
      <c r="H55" s="5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abSelected="1" topLeftCell="A55" zoomScale="70" zoomScaleNormal="70" workbookViewId="0">
      <selection activeCell="H63" sqref="H6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62" t="s">
        <v>14</v>
      </c>
      <c r="J3" s="62"/>
      <c r="K3" s="62"/>
    </row>
    <row r="4" spans="3:11" ht="21" x14ac:dyDescent="0.35">
      <c r="C4" s="8"/>
      <c r="D4" s="8"/>
      <c r="E4" s="8"/>
      <c r="F4" s="8"/>
      <c r="G4" s="8"/>
      <c r="H4" s="8"/>
      <c r="I4" s="62"/>
      <c r="J4" s="62"/>
      <c r="K4" s="6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63" t="s">
        <v>12</v>
      </c>
      <c r="D14" s="64"/>
      <c r="E14" s="64"/>
      <c r="F14" s="64"/>
      <c r="G14" s="64"/>
      <c r="H14" s="64"/>
      <c r="I14" s="64"/>
      <c r="J14" s="64"/>
      <c r="K14" s="6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56</v>
      </c>
      <c r="E16" s="47" t="s">
        <v>57</v>
      </c>
      <c r="F16" s="18"/>
      <c r="G16" s="18">
        <f>'[1]ASSOC DUES'!$E$12</f>
        <v>6699</v>
      </c>
      <c r="H16" s="18">
        <f>'[1]WTR ELEC'!$E$10</f>
        <v>294.20999999999998</v>
      </c>
      <c r="I16" s="18">
        <f>K36</f>
        <v>1469.25</v>
      </c>
      <c r="J16" s="18">
        <f>I16+H16+G16</f>
        <v>8462.4599999999991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6" t="s">
        <v>8</v>
      </c>
      <c r="E19" s="66"/>
      <c r="F19" s="66" t="s">
        <v>9</v>
      </c>
      <c r="G19" s="66"/>
      <c r="H19" s="66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7" t="s">
        <v>32</v>
      </c>
      <c r="E20" s="67"/>
      <c r="F20" s="44" t="s">
        <v>60</v>
      </c>
      <c r="G20" s="44"/>
      <c r="H20" s="44"/>
      <c r="I20" s="9"/>
      <c r="J20" s="22">
        <v>0</v>
      </c>
      <c r="K20" s="9">
        <f>H21</f>
        <v>129.45000000000002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(F21-G21)*8.63</f>
        <v>129.45000000000002</v>
      </c>
      <c r="I21" s="9"/>
      <c r="J21" s="9"/>
      <c r="K21" s="9"/>
    </row>
    <row r="22" spans="3:11" ht="21" x14ac:dyDescent="0.35">
      <c r="C22" s="37"/>
      <c r="D22" s="57" t="s">
        <v>36</v>
      </c>
      <c r="E22" s="57"/>
      <c r="F22" s="58">
        <f>F21-G21</f>
        <v>15</v>
      </c>
      <c r="G22" s="58"/>
      <c r="H22" s="54" t="s">
        <v>62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8" t="s">
        <v>15</v>
      </c>
      <c r="E24" s="8"/>
      <c r="F24" s="44" t="s">
        <v>61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5</v>
      </c>
      <c r="G25" s="44">
        <v>5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7" t="s">
        <v>37</v>
      </c>
      <c r="E26" s="57"/>
      <c r="F26" s="58">
        <f>F25-G25</f>
        <v>0</v>
      </c>
      <c r="G26" s="58"/>
      <c r="H26" s="43"/>
      <c r="I26" s="9"/>
      <c r="J26" s="9"/>
      <c r="K26" s="9"/>
    </row>
    <row r="27" spans="3:11" ht="21" x14ac:dyDescent="0.35">
      <c r="C27" s="37"/>
      <c r="D27" s="52"/>
      <c r="E27" s="52"/>
      <c r="F27" s="53"/>
      <c r="G27" s="53"/>
      <c r="H27" s="43"/>
      <c r="I27" s="9"/>
      <c r="J27" s="9"/>
      <c r="K27" s="9"/>
    </row>
    <row r="28" spans="3:11" ht="21" x14ac:dyDescent="0.35">
      <c r="C28" s="36">
        <v>44170</v>
      </c>
      <c r="D28" s="68" t="s">
        <v>58</v>
      </c>
      <c r="E28" s="68"/>
      <c r="F28" s="44" t="s">
        <v>59</v>
      </c>
      <c r="G28" s="44"/>
      <c r="H28" s="44"/>
      <c r="I28" s="9"/>
      <c r="J28" s="22">
        <v>0</v>
      </c>
      <c r="K28" s="9">
        <f>H29</f>
        <v>1339.8</v>
      </c>
    </row>
    <row r="29" spans="3:11" ht="21" customHeight="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9"/>
      <c r="K29" s="9"/>
    </row>
    <row r="30" spans="3:11" ht="21" x14ac:dyDescent="0.35">
      <c r="C30" s="36"/>
      <c r="D30" s="42"/>
      <c r="E30" s="42"/>
      <c r="F30" s="59"/>
      <c r="G30" s="60"/>
      <c r="H30" s="60"/>
      <c r="I30" s="9">
        <v>0</v>
      </c>
      <c r="J30" s="22">
        <v>0</v>
      </c>
      <c r="K30" s="9">
        <f>I30+J30</f>
        <v>0</v>
      </c>
    </row>
    <row r="31" spans="3:11" ht="21" x14ac:dyDescent="0.35">
      <c r="C31" s="38"/>
      <c r="D31" s="42"/>
      <c r="E31" s="42"/>
      <c r="F31" s="60"/>
      <c r="G31" s="60"/>
      <c r="H31" s="60"/>
      <c r="I31" s="9"/>
      <c r="J31" s="9"/>
      <c r="K31" s="9"/>
    </row>
    <row r="32" spans="3:11" ht="21" x14ac:dyDescent="0.35">
      <c r="C32" s="38"/>
      <c r="D32" s="42"/>
      <c r="E32" s="42"/>
      <c r="F32" s="51"/>
      <c r="G32" s="51"/>
      <c r="H32" s="51"/>
      <c r="I32" s="9"/>
      <c r="J32" s="9"/>
      <c r="K32" s="9"/>
    </row>
    <row r="33" spans="2:12" ht="21" x14ac:dyDescent="0.35">
      <c r="C33" s="36"/>
      <c r="D33" s="42"/>
      <c r="E33" s="42"/>
      <c r="F33" s="59"/>
      <c r="G33" s="60"/>
      <c r="H33" s="60"/>
      <c r="I33" s="9"/>
      <c r="J33" s="9">
        <v>0</v>
      </c>
      <c r="K33" s="9">
        <f>I33+J33</f>
        <v>0</v>
      </c>
    </row>
    <row r="34" spans="2:12" ht="27" customHeight="1" x14ac:dyDescent="0.35">
      <c r="C34" s="38"/>
      <c r="D34" s="42"/>
      <c r="E34" s="42"/>
      <c r="F34" s="51"/>
      <c r="G34" s="51"/>
      <c r="H34" s="51"/>
      <c r="I34" s="9"/>
      <c r="J34" s="9"/>
      <c r="K34" s="9"/>
    </row>
    <row r="35" spans="2:12" ht="21" x14ac:dyDescent="0.35">
      <c r="C35" s="39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8"/>
      <c r="D36" s="8"/>
      <c r="E36" s="8"/>
      <c r="F36" s="8"/>
      <c r="G36" s="8"/>
      <c r="H36" s="8"/>
      <c r="I36" s="9"/>
      <c r="J36" s="22"/>
      <c r="K36" s="9">
        <f>SUM(K20:K35)</f>
        <v>1469.25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8462.4599999999991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56" t="s">
        <v>17</v>
      </c>
      <c r="D41" s="56"/>
      <c r="E41" s="56"/>
      <c r="F41" s="56"/>
      <c r="G41" s="56"/>
      <c r="H41" s="56"/>
      <c r="I41" s="56"/>
      <c r="J41" s="56"/>
      <c r="K41" s="56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3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61"/>
      <c r="D46" s="61"/>
      <c r="E46" s="61"/>
      <c r="F46" s="61"/>
      <c r="G46" s="61"/>
      <c r="H46" s="61"/>
      <c r="I46" s="61"/>
      <c r="J46" s="61"/>
      <c r="K46" s="61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0"/>
      <c r="J47" s="40"/>
      <c r="K47" s="40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55" t="s">
        <v>63</v>
      </c>
      <c r="D55" s="55"/>
      <c r="E55" s="55"/>
      <c r="F55" s="8"/>
      <c r="G55" s="55" t="s">
        <v>31</v>
      </c>
      <c r="H55" s="55"/>
      <c r="I55" s="9"/>
      <c r="J55" s="9"/>
      <c r="K55" s="9"/>
    </row>
    <row r="56" spans="3:11" ht="21" x14ac:dyDescent="0.35">
      <c r="C56" s="56" t="s">
        <v>23</v>
      </c>
      <c r="D56" s="56"/>
      <c r="E56" s="56"/>
      <c r="F56" s="8"/>
      <c r="G56" s="56" t="s">
        <v>24</v>
      </c>
      <c r="H56" s="56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8"/>
      <c r="J58" s="41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C55:E55"/>
    <mergeCell ref="G55:H55"/>
    <mergeCell ref="C56:E56"/>
    <mergeCell ref="G56:H56"/>
    <mergeCell ref="D28:E28"/>
    <mergeCell ref="C46:K46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2020-11-30T04:32:37Z</dcterms:modified>
</cp:coreProperties>
</file>