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ter &amp; Electricity Billing\"/>
    </mc:Choice>
  </mc:AlternateContent>
  <bookViews>
    <workbookView xWindow="0" yWindow="0" windowWidth="20490" windowHeight="9045" activeTab="2"/>
  </bookViews>
  <sheets>
    <sheet name="SEPT 2020" sheetId="4" r:id="rId1"/>
    <sheet name="OCT 2020" sheetId="5" r:id="rId2"/>
    <sheet name="NOV 2020" sheetId="6" r:id="rId3"/>
  </sheets>
  <definedNames>
    <definedName name="_xlnm.Print_Area" localSheetId="2">'NOV 2020'!$A$1:$K$54</definedName>
    <definedName name="_xlnm.Print_Area" localSheetId="1">'OCT 2020'!$A$1:$K$57</definedName>
    <definedName name="_xlnm.Print_Area" localSheetId="0">'SEPT 2020'!$A$1:$K$57</definedName>
  </definedNames>
  <calcPr calcId="152511"/>
</workbook>
</file>

<file path=xl/calcChain.xml><?xml version="1.0" encoding="utf-8"?>
<calcChain xmlns="http://schemas.openxmlformats.org/spreadsheetml/2006/main">
  <c r="H29" i="6" l="1"/>
  <c r="K29" i="6" s="1"/>
  <c r="K31" i="6"/>
  <c r="F26" i="6"/>
  <c r="H25" i="6"/>
  <c r="K24" i="6"/>
  <c r="F22" i="6"/>
  <c r="H21" i="6"/>
  <c r="K20" i="6" s="1"/>
  <c r="K32" i="6" l="1"/>
  <c r="I16" i="6" s="1"/>
  <c r="J16" i="6" s="1"/>
  <c r="K34" i="6" l="1"/>
  <c r="H21" i="5"/>
  <c r="K34" i="5"/>
  <c r="K32" i="5"/>
  <c r="K29" i="5"/>
  <c r="K27" i="5"/>
  <c r="F26" i="5"/>
  <c r="H25" i="5"/>
  <c r="K24" i="5" s="1"/>
  <c r="F22" i="5"/>
  <c r="K20" i="5"/>
  <c r="K35" i="5" l="1"/>
  <c r="I16" i="5" s="1"/>
  <c r="K37" i="5"/>
  <c r="J16" i="5"/>
  <c r="H25" i="4"/>
  <c r="H21" i="4"/>
  <c r="K24" i="4" l="1"/>
  <c r="K34" i="4"/>
  <c r="K32" i="4"/>
  <c r="K29" i="4"/>
  <c r="K27" i="4"/>
  <c r="F26" i="4"/>
  <c r="F22" i="4"/>
  <c r="K20" i="4"/>
  <c r="K35" i="4" l="1"/>
  <c r="I16" i="4" s="1"/>
  <c r="K37" i="4" s="1"/>
  <c r="J16" i="4" l="1"/>
</calcChain>
</file>

<file path=xl/sharedStrings.xml><?xml version="1.0" encoding="utf-8"?>
<sst xmlns="http://schemas.openxmlformats.org/spreadsheetml/2006/main" count="138" uniqueCount="57">
  <si>
    <t>BILLING NO.</t>
  </si>
  <si>
    <t>BILLING DATE</t>
  </si>
  <si>
    <t>DUE DATE</t>
  </si>
  <si>
    <t>PAST DUE BALANCE</t>
  </si>
  <si>
    <t>DUE THIS STMT.</t>
  </si>
  <si>
    <t>STMT. BALANCE</t>
  </si>
  <si>
    <t>AVAIL. ADV.</t>
  </si>
  <si>
    <t>DATE</t>
  </si>
  <si>
    <t>CHARGE NAME</t>
  </si>
  <si>
    <t>DESCRIPTION</t>
  </si>
  <si>
    <t>VAT</t>
  </si>
  <si>
    <t>TOTAL</t>
  </si>
  <si>
    <t>ACCOUNT SUMMARY</t>
  </si>
  <si>
    <t>AMOUNT</t>
  </si>
  <si>
    <t>BILLING STATEMENT</t>
  </si>
  <si>
    <t>WATER</t>
  </si>
  <si>
    <t>TOTAL STATEMENT BALANCE:</t>
  </si>
  <si>
    <t>*** END OF STATEMENT ***</t>
  </si>
  <si>
    <t>IMPORTANT! :</t>
  </si>
  <si>
    <t>Prepared by:</t>
  </si>
  <si>
    <t>Approved by:</t>
  </si>
  <si>
    <t>VIOLATION</t>
  </si>
  <si>
    <t>(Description)</t>
  </si>
  <si>
    <t>ADMIN ASSISTANT</t>
  </si>
  <si>
    <t>PROPERTY MANAGER</t>
  </si>
  <si>
    <t>SPECIAL ASST.</t>
  </si>
  <si>
    <t>**SYSTEM GENERATED**</t>
  </si>
  <si>
    <t>* Please disregard this statement if payment has already been made.</t>
  </si>
  <si>
    <t>VICTORIA DE MORATO CONDOMINIUM ASSOC. INC</t>
  </si>
  <si>
    <t>SCOUT BORROMEO COR. TOMAS MORATO AVE BRGY. SOUTH TRIANGLE, QUEZON CITY</t>
  </si>
  <si>
    <r>
      <t xml:space="preserve">* Please make check payments payable to </t>
    </r>
    <r>
      <rPr>
        <b/>
        <u/>
        <sz val="21"/>
        <color theme="1"/>
        <rFont val="Calibri"/>
        <family val="2"/>
        <scheme val="minor"/>
      </rPr>
      <t>PROVALUE PROPERTY SERVICES INC.</t>
    </r>
  </si>
  <si>
    <t>JESSA CARISSA MARTIN</t>
  </si>
  <si>
    <t>ELECTRICITY</t>
  </si>
  <si>
    <t>MA. CRYSTEL ALANO</t>
  </si>
  <si>
    <t xml:space="preserve">UNIT: </t>
  </si>
  <si>
    <t xml:space="preserve">REGISTERED OWNER: </t>
  </si>
  <si>
    <t>TOTAL CONSUMED KW</t>
  </si>
  <si>
    <t>TOTAL CONSUMED CUBIC</t>
  </si>
  <si>
    <t>CELIA IRAL</t>
  </si>
  <si>
    <t>14B06</t>
  </si>
  <si>
    <t>BILLING MONTH: SEPTEMBER 2020</t>
  </si>
  <si>
    <t>OCT 5 2020</t>
  </si>
  <si>
    <t>OCT 15 2020</t>
  </si>
  <si>
    <t>PRES: SEPT 25 2020 - PREV: SEPT 18 2020 * 8.63</t>
  </si>
  <si>
    <t>PRES: SEPT 25 2020 - PREV: SEPT 18 2020 * 98.07</t>
  </si>
  <si>
    <t>BILLING MONTH: OCTOBER 2020</t>
  </si>
  <si>
    <t>NOV 5 2020</t>
  </si>
  <si>
    <t>NOV 15 2020</t>
  </si>
  <si>
    <t>PRES: OCT 25 2020 - PREV: SEPT 26 2020 * 7.32</t>
  </si>
  <si>
    <t>BILLING MONTH: DECEMBER 2020</t>
  </si>
  <si>
    <t>DEC 5 2020</t>
  </si>
  <si>
    <t>DEC 15 2020</t>
  </si>
  <si>
    <t>ASSOCIATION DUES</t>
  </si>
  <si>
    <t>FOR THE MONTH OF DEC 2020</t>
  </si>
  <si>
    <t>PRES: NOV 25 2020 - PREV: OCT 26 2020 * 7.32</t>
  </si>
  <si>
    <t>JENIFFER JAMIG</t>
  </si>
  <si>
    <t>STANDARD RATE - ONGOING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</si>
</sst>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1"/>
      <color theme="1"/>
      <name val="Calibri"/>
      <family val="2"/>
      <scheme val="minor"/>
    </font>
    <font>
      <b/>
      <u/>
      <sz val="2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 val="doubleAccounting"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7">
    <xf numFmtId="0" fontId="0" fillId="0" borderId="0" xfId="0"/>
    <xf numFmtId="0" fontId="3" fillId="0" borderId="0" xfId="0" applyFont="1"/>
    <xf numFmtId="164" fontId="3" fillId="0" borderId="0" xfId="1" applyFont="1"/>
    <xf numFmtId="0" fontId="0" fillId="0" borderId="0" xfId="0" applyFont="1"/>
    <xf numFmtId="164" fontId="0" fillId="0" borderId="0" xfId="1" applyFont="1"/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164" fontId="5" fillId="0" borderId="0" xfId="1" applyFont="1"/>
    <xf numFmtId="0" fontId="6" fillId="0" borderId="0" xfId="0" applyFont="1"/>
    <xf numFmtId="0" fontId="7" fillId="0" borderId="0" xfId="0" applyFont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left" vertical="center"/>
    </xf>
    <xf numFmtId="164" fontId="4" fillId="0" borderId="5" xfId="1" applyFont="1" applyBorder="1" applyAlignment="1">
      <alignment horizontal="left" vertical="center"/>
    </xf>
    <xf numFmtId="164" fontId="4" fillId="0" borderId="6" xfId="1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/>
    </xf>
    <xf numFmtId="164" fontId="5" fillId="0" borderId="8" xfId="1" applyFont="1" applyBorder="1" applyAlignment="1">
      <alignment vertical="center"/>
    </xf>
    <xf numFmtId="164" fontId="5" fillId="0" borderId="9" xfId="1" applyFont="1" applyBorder="1" applyAlignment="1">
      <alignment vertical="center"/>
    </xf>
    <xf numFmtId="164" fontId="4" fillId="0" borderId="10" xfId="1" applyFont="1" applyBorder="1" applyAlignment="1">
      <alignment horizontal="center" vertical="center"/>
    </xf>
    <xf numFmtId="164" fontId="4" fillId="0" borderId="11" xfId="1" applyFont="1" applyBorder="1" applyAlignment="1">
      <alignment horizontal="center" vertical="center"/>
    </xf>
    <xf numFmtId="2" fontId="5" fillId="0" borderId="0" xfId="1" applyNumberFormat="1" applyFont="1"/>
    <xf numFmtId="0" fontId="5" fillId="0" borderId="8" xfId="0" applyFont="1" applyBorder="1"/>
    <xf numFmtId="164" fontId="5" fillId="0" borderId="8" xfId="1" applyFont="1" applyBorder="1"/>
    <xf numFmtId="0" fontId="8" fillId="0" borderId="0" xfId="0" applyFont="1"/>
    <xf numFmtId="164" fontId="8" fillId="0" borderId="0" xfId="1" applyFont="1"/>
    <xf numFmtId="0" fontId="10" fillId="0" borderId="0" xfId="0" applyFont="1"/>
    <xf numFmtId="0" fontId="12" fillId="2" borderId="0" xfId="0" applyFont="1" applyFill="1"/>
    <xf numFmtId="0" fontId="5" fillId="2" borderId="0" xfId="0" applyFont="1" applyFill="1"/>
    <xf numFmtId="0" fontId="9" fillId="2" borderId="0" xfId="0" applyFont="1" applyFill="1"/>
    <xf numFmtId="164" fontId="5" fillId="0" borderId="12" xfId="1" applyFont="1" applyBorder="1"/>
    <xf numFmtId="0" fontId="4" fillId="0" borderId="0" xfId="0" applyFont="1" applyAlignment="1"/>
    <xf numFmtId="0" fontId="4" fillId="3" borderId="0" xfId="0" applyFont="1" applyFill="1" applyAlignment="1"/>
    <xf numFmtId="164" fontId="5" fillId="3" borderId="0" xfId="1" applyFont="1" applyFill="1"/>
    <xf numFmtId="164" fontId="14" fillId="3" borderId="0" xfId="1" applyFont="1" applyFill="1"/>
    <xf numFmtId="14" fontId="13" fillId="0" borderId="0" xfId="0" applyNumberFormat="1" applyFont="1" applyBorder="1" applyAlignment="1">
      <alignment vertical="center"/>
    </xf>
    <xf numFmtId="0" fontId="13" fillId="0" borderId="0" xfId="0" applyFont="1" applyBorder="1"/>
    <xf numFmtId="0" fontId="5" fillId="0" borderId="0" xfId="0" applyFont="1" applyBorder="1"/>
    <xf numFmtId="14" fontId="13" fillId="0" borderId="0" xfId="0" applyNumberFormat="1" applyFont="1" applyBorder="1"/>
    <xf numFmtId="164" fontId="10" fillId="0" borderId="0" xfId="1" applyFont="1"/>
    <xf numFmtId="164" fontId="15" fillId="0" borderId="8" xfId="1" applyFont="1" applyBorder="1"/>
    <xf numFmtId="0" fontId="5" fillId="0" borderId="0" xfId="0" applyFont="1" applyFill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4" fillId="0" borderId="13" xfId="0" applyFont="1" applyBorder="1" applyAlignment="1">
      <alignment horizontal="center" vertical="center"/>
    </xf>
    <xf numFmtId="14" fontId="5" fillId="0" borderId="8" xfId="0" quotePrefix="1" applyNumberFormat="1" applyFont="1" applyBorder="1" applyAlignment="1">
      <alignment vertical="center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vertical="center"/>
    </xf>
    <xf numFmtId="164" fontId="6" fillId="2" borderId="0" xfId="1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1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164" fontId="17" fillId="0" borderId="0" xfId="0" applyNumberFormat="1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2.wdp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52</xdr:row>
      <xdr:rowOff>0</xdr:rowOff>
    </xdr:from>
    <xdr:to>
      <xdr:col>4</xdr:col>
      <xdr:colOff>433298</xdr:colOff>
      <xdr:row>53</xdr:row>
      <xdr:rowOff>100692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100000" l="2658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5464" y="14396357"/>
          <a:ext cx="1712370" cy="372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50</xdr:row>
      <xdr:rowOff>0</xdr:rowOff>
    </xdr:from>
    <xdr:to>
      <xdr:col>7</xdr:col>
      <xdr:colOff>745671</xdr:colOff>
      <xdr:row>54</xdr:row>
      <xdr:rowOff>152893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0" b="98273" l="3458" r="95677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6964" y="13852071"/>
          <a:ext cx="745671" cy="12414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47</xdr:row>
      <xdr:rowOff>0</xdr:rowOff>
    </xdr:from>
    <xdr:to>
      <xdr:col>7</xdr:col>
      <xdr:colOff>745671</xdr:colOff>
      <xdr:row>51</xdr:row>
      <xdr:rowOff>152893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8273" l="3458" r="95677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13687425"/>
          <a:ext cx="745671" cy="1219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zoomScale="70" zoomScaleNormal="70" workbookViewId="0">
      <selection activeCell="H9" sqref="H9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4" t="s">
        <v>14</v>
      </c>
      <c r="J3" s="54"/>
      <c r="K3" s="54"/>
    </row>
    <row r="4" spans="3:11" ht="21" x14ac:dyDescent="0.35">
      <c r="C4" s="8"/>
      <c r="D4" s="8"/>
      <c r="E4" s="8"/>
      <c r="F4" s="8"/>
      <c r="G4" s="8"/>
      <c r="H4" s="8"/>
      <c r="I4" s="54"/>
      <c r="J4" s="54"/>
      <c r="K4" s="54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40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5" t="s">
        <v>12</v>
      </c>
      <c r="D14" s="56"/>
      <c r="E14" s="56"/>
      <c r="F14" s="56"/>
      <c r="G14" s="56"/>
      <c r="H14" s="56"/>
      <c r="I14" s="56"/>
      <c r="J14" s="56"/>
      <c r="K14" s="57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41</v>
      </c>
      <c r="E16" s="47" t="s">
        <v>42</v>
      </c>
      <c r="F16" s="18"/>
      <c r="G16" s="18"/>
      <c r="H16" s="18"/>
      <c r="I16" s="18">
        <f>K35</f>
        <v>0</v>
      </c>
      <c r="J16" s="18">
        <f>I16+H16+G16</f>
        <v>0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58" t="s">
        <v>8</v>
      </c>
      <c r="E19" s="58"/>
      <c r="F19" s="58" t="s">
        <v>9</v>
      </c>
      <c r="G19" s="58"/>
      <c r="H19" s="58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43961</v>
      </c>
      <c r="D20" s="59" t="s">
        <v>32</v>
      </c>
      <c r="E20" s="59"/>
      <c r="F20" s="44" t="s">
        <v>43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(F21-G21)*8.63</f>
        <v>0</v>
      </c>
      <c r="I21" s="9"/>
      <c r="J21" s="9"/>
      <c r="K21" s="9"/>
    </row>
    <row r="22" spans="3:11" ht="21" x14ac:dyDescent="0.35">
      <c r="C22" s="37"/>
      <c r="D22" s="52" t="s">
        <v>36</v>
      </c>
      <c r="E22" s="52"/>
      <c r="F22" s="53">
        <f>F21-G21</f>
        <v>0</v>
      </c>
      <c r="G22" s="53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43961</v>
      </c>
      <c r="D24" s="8" t="s">
        <v>15</v>
      </c>
      <c r="E24" s="8"/>
      <c r="F24" s="44" t="s">
        <v>44</v>
      </c>
      <c r="G24" s="44"/>
      <c r="H24" s="44"/>
      <c r="I24" s="9"/>
      <c r="J24" s="22">
        <v>0</v>
      </c>
      <c r="K24" s="9">
        <f>H25</f>
        <v>0</v>
      </c>
    </row>
    <row r="25" spans="3:11" ht="21" x14ac:dyDescent="0.35">
      <c r="C25" s="37"/>
      <c r="D25" s="8"/>
      <c r="E25" s="8"/>
      <c r="F25" s="44">
        <v>0</v>
      </c>
      <c r="G25" s="44">
        <v>0</v>
      </c>
      <c r="H25" s="45">
        <f>(F25-G25)*98.07</f>
        <v>0</v>
      </c>
      <c r="I25" s="9"/>
      <c r="J25" s="9"/>
      <c r="K25" s="9"/>
    </row>
    <row r="26" spans="3:11" ht="21" x14ac:dyDescent="0.35">
      <c r="C26" s="37"/>
      <c r="D26" s="52" t="s">
        <v>37</v>
      </c>
      <c r="E26" s="52"/>
      <c r="F26" s="53">
        <f>F25-G25</f>
        <v>0</v>
      </c>
      <c r="G26" s="53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62"/>
      <c r="G29" s="63"/>
      <c r="H29" s="63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63"/>
      <c r="G30" s="63"/>
      <c r="H30" s="63"/>
      <c r="I30" s="9"/>
      <c r="J30" s="9"/>
      <c r="K30" s="9"/>
    </row>
    <row r="31" spans="3:11" ht="21" x14ac:dyDescent="0.35">
      <c r="C31" s="38"/>
      <c r="D31" s="42"/>
      <c r="E31" s="42"/>
      <c r="F31" s="48"/>
      <c r="G31" s="48"/>
      <c r="H31" s="48"/>
      <c r="I31" s="9"/>
      <c r="J31" s="9"/>
      <c r="K31" s="9"/>
    </row>
    <row r="32" spans="3:11" ht="21" x14ac:dyDescent="0.35">
      <c r="C32" s="36"/>
      <c r="D32" s="42"/>
      <c r="E32" s="42"/>
      <c r="F32" s="62"/>
      <c r="G32" s="63"/>
      <c r="H32" s="63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48"/>
      <c r="G33" s="48"/>
      <c r="H33" s="48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0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0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61" t="s">
        <v>17</v>
      </c>
      <c r="D40" s="61"/>
      <c r="E40" s="61"/>
      <c r="F40" s="61"/>
      <c r="G40" s="61"/>
      <c r="H40" s="61"/>
      <c r="I40" s="61"/>
      <c r="J40" s="61"/>
      <c r="K40" s="61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4"/>
      <c r="D45" s="64"/>
      <c r="E45" s="64"/>
      <c r="F45" s="64"/>
      <c r="G45" s="64"/>
      <c r="H45" s="64"/>
      <c r="I45" s="64"/>
      <c r="J45" s="64"/>
      <c r="K45" s="64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60" t="s">
        <v>33</v>
      </c>
      <c r="D54" s="60"/>
      <c r="E54" s="60"/>
      <c r="F54" s="8"/>
      <c r="G54" s="60" t="s">
        <v>31</v>
      </c>
      <c r="H54" s="60"/>
      <c r="I54" s="9"/>
      <c r="J54" s="9"/>
      <c r="K54" s="9"/>
    </row>
    <row r="55" spans="3:11" ht="21" x14ac:dyDescent="0.35">
      <c r="C55" s="61" t="s">
        <v>23</v>
      </c>
      <c r="D55" s="61"/>
      <c r="E55" s="61"/>
      <c r="F55" s="8"/>
      <c r="G55" s="61" t="s">
        <v>24</v>
      </c>
      <c r="H55" s="61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  <mergeCell ref="D22:E22"/>
    <mergeCell ref="F22:G22"/>
    <mergeCell ref="I3:K4"/>
    <mergeCell ref="C14:K14"/>
    <mergeCell ref="D19:E19"/>
    <mergeCell ref="F19:H19"/>
    <mergeCell ref="D20:E20"/>
  </mergeCells>
  <pageMargins left="0.7" right="0.7" top="0.75" bottom="0.75" header="0.3" footer="0.3"/>
  <pageSetup scale="5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0"/>
  <sheetViews>
    <sheetView zoomScale="70" zoomScaleNormal="70" workbookViewId="0">
      <selection activeCell="P46" sqref="P46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4" t="s">
        <v>14</v>
      </c>
      <c r="J3" s="54"/>
      <c r="K3" s="54"/>
    </row>
    <row r="4" spans="3:11" ht="21" x14ac:dyDescent="0.35">
      <c r="C4" s="8"/>
      <c r="D4" s="8"/>
      <c r="E4" s="8"/>
      <c r="F4" s="8"/>
      <c r="G4" s="8"/>
      <c r="H4" s="8"/>
      <c r="I4" s="54"/>
      <c r="J4" s="54"/>
      <c r="K4" s="54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45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5" t="s">
        <v>12</v>
      </c>
      <c r="D14" s="56"/>
      <c r="E14" s="56"/>
      <c r="F14" s="56"/>
      <c r="G14" s="56"/>
      <c r="H14" s="56"/>
      <c r="I14" s="56"/>
      <c r="J14" s="56"/>
      <c r="K14" s="57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46</v>
      </c>
      <c r="E16" s="47" t="s">
        <v>47</v>
      </c>
      <c r="F16" s="18"/>
      <c r="G16" s="18"/>
      <c r="H16" s="18"/>
      <c r="I16" s="18">
        <f>K35</f>
        <v>98.07</v>
      </c>
      <c r="J16" s="18">
        <f>I16+H16+G16</f>
        <v>98.07</v>
      </c>
      <c r="K16" s="19"/>
    </row>
    <row r="17" spans="3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3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3:11" s="6" customFormat="1" ht="21.75" thickBot="1" x14ac:dyDescent="0.3">
      <c r="C19" s="46" t="s">
        <v>7</v>
      </c>
      <c r="D19" s="58" t="s">
        <v>8</v>
      </c>
      <c r="E19" s="58"/>
      <c r="F19" s="58" t="s">
        <v>9</v>
      </c>
      <c r="G19" s="58"/>
      <c r="H19" s="58"/>
      <c r="I19" s="20" t="s">
        <v>13</v>
      </c>
      <c r="J19" s="20" t="s">
        <v>10</v>
      </c>
      <c r="K19" s="21" t="s">
        <v>11</v>
      </c>
    </row>
    <row r="20" spans="3:11" ht="21" x14ac:dyDescent="0.35">
      <c r="C20" s="36">
        <v>43962</v>
      </c>
      <c r="D20" s="59" t="s">
        <v>32</v>
      </c>
      <c r="E20" s="59"/>
      <c r="F20" s="44" t="s">
        <v>48</v>
      </c>
      <c r="G20" s="44"/>
      <c r="H20" s="44"/>
      <c r="I20" s="9"/>
      <c r="J20" s="22">
        <v>0</v>
      </c>
      <c r="K20" s="9">
        <f>H21</f>
        <v>0</v>
      </c>
    </row>
    <row r="21" spans="3:11" ht="21" x14ac:dyDescent="0.35">
      <c r="C21" s="37"/>
      <c r="D21" s="8"/>
      <c r="E21" s="8"/>
      <c r="F21" s="44">
        <v>0</v>
      </c>
      <c r="G21" s="44">
        <v>0</v>
      </c>
      <c r="H21" s="45">
        <f>(F21-G21)*7.32</f>
        <v>0</v>
      </c>
      <c r="I21" s="9"/>
      <c r="J21" s="9"/>
      <c r="K21" s="9"/>
    </row>
    <row r="22" spans="3:11" ht="21" x14ac:dyDescent="0.35">
      <c r="C22" s="37"/>
      <c r="D22" s="52" t="s">
        <v>36</v>
      </c>
      <c r="E22" s="52"/>
      <c r="F22" s="53">
        <f>F21-G21</f>
        <v>0</v>
      </c>
      <c r="G22" s="53"/>
      <c r="H22" s="45"/>
      <c r="I22" s="9"/>
      <c r="J22" s="9"/>
      <c r="K22" s="9"/>
    </row>
    <row r="23" spans="3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3:11" ht="21" x14ac:dyDescent="0.35">
      <c r="C24" s="36">
        <v>43962</v>
      </c>
      <c r="D24" s="8" t="s">
        <v>15</v>
      </c>
      <c r="E24" s="8"/>
      <c r="F24" s="44" t="s">
        <v>48</v>
      </c>
      <c r="G24" s="44"/>
      <c r="H24" s="44"/>
      <c r="I24" s="9"/>
      <c r="J24" s="22">
        <v>0</v>
      </c>
      <c r="K24" s="9">
        <f>H25</f>
        <v>98.07</v>
      </c>
    </row>
    <row r="25" spans="3:11" ht="21" x14ac:dyDescent="0.35">
      <c r="C25" s="37"/>
      <c r="D25" s="8"/>
      <c r="E25" s="8"/>
      <c r="F25" s="44">
        <v>1</v>
      </c>
      <c r="G25" s="44">
        <v>0</v>
      </c>
      <c r="H25" s="45">
        <f>(F25-G25)*98.07</f>
        <v>98.07</v>
      </c>
      <c r="I25" s="9"/>
      <c r="J25" s="9"/>
      <c r="K25" s="9"/>
    </row>
    <row r="26" spans="3:11" ht="21" x14ac:dyDescent="0.35">
      <c r="C26" s="37"/>
      <c r="D26" s="52" t="s">
        <v>37</v>
      </c>
      <c r="E26" s="52"/>
      <c r="F26" s="53">
        <f>F25-G25</f>
        <v>1</v>
      </c>
      <c r="G26" s="53"/>
      <c r="H26" s="43"/>
      <c r="I26" s="9"/>
      <c r="J26" s="9"/>
      <c r="K26" s="9"/>
    </row>
    <row r="27" spans="3:11" ht="21" x14ac:dyDescent="0.35">
      <c r="C27" s="36"/>
      <c r="D27" s="8"/>
      <c r="E27" s="8"/>
      <c r="F27" s="8"/>
      <c r="G27" s="8"/>
      <c r="H27" s="8"/>
      <c r="I27" s="9">
        <v>0</v>
      </c>
      <c r="J27" s="22">
        <v>0</v>
      </c>
      <c r="K27" s="9">
        <f>I27</f>
        <v>0</v>
      </c>
    </row>
    <row r="28" spans="3:11" ht="21" x14ac:dyDescent="0.35">
      <c r="C28" s="36"/>
      <c r="D28" s="8"/>
      <c r="E28" s="8"/>
      <c r="F28" s="8"/>
      <c r="G28" s="8"/>
      <c r="H28" s="8"/>
      <c r="I28" s="9"/>
      <c r="J28" s="22"/>
      <c r="K28" s="9"/>
    </row>
    <row r="29" spans="3:11" ht="21" x14ac:dyDescent="0.35">
      <c r="C29" s="36"/>
      <c r="D29" s="42"/>
      <c r="E29" s="42"/>
      <c r="F29" s="62"/>
      <c r="G29" s="63"/>
      <c r="H29" s="63"/>
      <c r="I29" s="9">
        <v>0</v>
      </c>
      <c r="J29" s="22">
        <v>0</v>
      </c>
      <c r="K29" s="9">
        <f>I29+J29</f>
        <v>0</v>
      </c>
    </row>
    <row r="30" spans="3:11" ht="21" x14ac:dyDescent="0.35">
      <c r="C30" s="38"/>
      <c r="D30" s="42"/>
      <c r="E30" s="42"/>
      <c r="F30" s="63"/>
      <c r="G30" s="63"/>
      <c r="H30" s="63"/>
      <c r="I30" s="9"/>
      <c r="J30" s="9"/>
      <c r="K30" s="9"/>
    </row>
    <row r="31" spans="3:11" ht="21" x14ac:dyDescent="0.35">
      <c r="C31" s="38"/>
      <c r="D31" s="42"/>
      <c r="E31" s="42"/>
      <c r="F31" s="49"/>
      <c r="G31" s="49"/>
      <c r="H31" s="49"/>
      <c r="I31" s="9"/>
      <c r="J31" s="9"/>
      <c r="K31" s="9"/>
    </row>
    <row r="32" spans="3:11" ht="21" x14ac:dyDescent="0.35">
      <c r="C32" s="36"/>
      <c r="D32" s="42"/>
      <c r="E32" s="42"/>
      <c r="F32" s="62"/>
      <c r="G32" s="63"/>
      <c r="H32" s="63"/>
      <c r="I32" s="9"/>
      <c r="J32" s="9">
        <v>0</v>
      </c>
      <c r="K32" s="9">
        <f>I32+J32</f>
        <v>0</v>
      </c>
    </row>
    <row r="33" spans="2:12" ht="27" customHeight="1" x14ac:dyDescent="0.35">
      <c r="C33" s="38"/>
      <c r="D33" s="42"/>
      <c r="E33" s="42"/>
      <c r="F33" s="49"/>
      <c r="G33" s="49"/>
      <c r="H33" s="49"/>
      <c r="I33" s="9"/>
      <c r="J33" s="9"/>
      <c r="K33" s="9"/>
    </row>
    <row r="34" spans="2:12" ht="21" x14ac:dyDescent="0.35">
      <c r="C34" s="39"/>
      <c r="D34" s="8" t="s">
        <v>21</v>
      </c>
      <c r="E34" s="8"/>
      <c r="F34" s="8" t="s">
        <v>22</v>
      </c>
      <c r="G34" s="8"/>
      <c r="H34" s="8"/>
      <c r="I34" s="9"/>
      <c r="J34" s="22">
        <v>0</v>
      </c>
      <c r="K34" s="31">
        <f>I34+J34</f>
        <v>0</v>
      </c>
    </row>
    <row r="35" spans="2:12" ht="21" x14ac:dyDescent="0.35">
      <c r="B35" s="8"/>
      <c r="C35" s="38"/>
      <c r="D35" s="8"/>
      <c r="E35" s="8"/>
      <c r="F35" s="8"/>
      <c r="G35" s="8"/>
      <c r="H35" s="8"/>
      <c r="I35" s="9"/>
      <c r="J35" s="22"/>
      <c r="K35" s="9">
        <f>SUM(K20:K34)</f>
        <v>98.07</v>
      </c>
    </row>
    <row r="36" spans="2:12" ht="2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ht="22.5" x14ac:dyDescent="0.45">
      <c r="B37" s="8"/>
      <c r="C37" s="8"/>
      <c r="D37" s="8"/>
      <c r="E37" s="8"/>
      <c r="G37" s="32"/>
      <c r="H37" s="33" t="s">
        <v>16</v>
      </c>
      <c r="I37" s="34"/>
      <c r="J37" s="34"/>
      <c r="K37" s="35">
        <f>I16+H16+G16</f>
        <v>98.07</v>
      </c>
      <c r="L37" s="8"/>
    </row>
    <row r="38" spans="2:12" ht="21" x14ac:dyDescent="0.35">
      <c r="B38" s="8"/>
      <c r="C38" s="8"/>
      <c r="D38" s="8"/>
      <c r="E38" s="8"/>
      <c r="F38" s="8"/>
      <c r="G38" s="8"/>
      <c r="H38" s="8"/>
      <c r="I38" s="9"/>
      <c r="J38" s="9"/>
      <c r="K38" s="9"/>
      <c r="L38" s="8"/>
    </row>
    <row r="39" spans="2:12" ht="22.5" customHeight="1" x14ac:dyDescent="0.35">
      <c r="B39" s="8"/>
      <c r="C39" s="8"/>
      <c r="D39" s="8"/>
      <c r="E39" s="8"/>
      <c r="F39" s="8"/>
      <c r="G39" s="8"/>
      <c r="H39" s="8"/>
      <c r="I39" s="9"/>
      <c r="J39" s="9"/>
      <c r="K39" s="9"/>
      <c r="L39" s="8"/>
    </row>
    <row r="40" spans="2:12" s="8" customFormat="1" ht="21" x14ac:dyDescent="0.35">
      <c r="C40" s="61" t="s">
        <v>17</v>
      </c>
      <c r="D40" s="61"/>
      <c r="E40" s="61"/>
      <c r="F40" s="61"/>
      <c r="G40" s="61"/>
      <c r="H40" s="61"/>
      <c r="I40" s="61"/>
      <c r="J40" s="61"/>
      <c r="K40" s="61"/>
      <c r="L40" s="3"/>
    </row>
    <row r="41" spans="2:12" s="8" customFormat="1" ht="21" x14ac:dyDescent="0.35">
      <c r="B41" s="3"/>
      <c r="C41" s="3"/>
      <c r="D41" s="3"/>
      <c r="E41" s="3"/>
      <c r="F41" s="3"/>
      <c r="G41" s="3"/>
      <c r="H41" s="3"/>
      <c r="I41" s="4"/>
      <c r="J41" s="4"/>
      <c r="K41" s="4"/>
      <c r="L41" s="3"/>
    </row>
    <row r="42" spans="2:12" s="8" customFormat="1" ht="21" x14ac:dyDescent="0.35">
      <c r="B42" s="3"/>
      <c r="C42" s="3"/>
      <c r="D42" s="3"/>
      <c r="E42" s="3"/>
      <c r="F42" s="3"/>
      <c r="G42" s="3"/>
      <c r="H42" s="3"/>
      <c r="I42" s="4"/>
      <c r="J42" s="4"/>
      <c r="K42" s="4"/>
      <c r="L42" s="3"/>
    </row>
    <row r="43" spans="2:12" s="8" customFormat="1" ht="28.5" x14ac:dyDescent="0.45">
      <c r="B43" s="3"/>
      <c r="C43" s="10" t="s">
        <v>18</v>
      </c>
      <c r="D43" s="25"/>
      <c r="E43" s="25"/>
      <c r="F43" s="25"/>
      <c r="G43" s="25"/>
      <c r="H43" s="25"/>
      <c r="I43" s="26"/>
      <c r="J43" s="26"/>
      <c r="K43" s="26"/>
      <c r="L43" s="3"/>
    </row>
    <row r="44" spans="2:12" s="8" customFormat="1" ht="28.5" x14ac:dyDescent="0.45">
      <c r="B44" s="3"/>
      <c r="C44" s="27" t="s">
        <v>30</v>
      </c>
      <c r="D44" s="25"/>
      <c r="E44" s="25"/>
      <c r="F44" s="25"/>
      <c r="G44" s="25"/>
      <c r="H44" s="25"/>
      <c r="I44" s="26"/>
      <c r="J44" s="26"/>
      <c r="K44" s="26"/>
      <c r="L44" s="3"/>
    </row>
    <row r="45" spans="2:12" ht="10.5" customHeight="1" x14ac:dyDescent="0.25">
      <c r="C45" s="64"/>
      <c r="D45" s="64"/>
      <c r="E45" s="64"/>
      <c r="F45" s="64"/>
      <c r="G45" s="64"/>
      <c r="H45" s="64"/>
      <c r="I45" s="64"/>
      <c r="J45" s="64"/>
      <c r="K45" s="64"/>
    </row>
    <row r="46" spans="2:12" ht="30" customHeight="1" x14ac:dyDescent="0.45">
      <c r="C46" s="27" t="s">
        <v>27</v>
      </c>
      <c r="D46" s="27"/>
      <c r="E46" s="27"/>
      <c r="F46" s="27"/>
      <c r="G46" s="27"/>
      <c r="H46" s="27"/>
      <c r="I46" s="40"/>
      <c r="J46" s="40"/>
      <c r="K46" s="40"/>
    </row>
    <row r="47" spans="2:12" ht="14.25" customHeight="1" x14ac:dyDescent="0.45">
      <c r="C47" s="25"/>
      <c r="D47" s="25"/>
      <c r="E47" s="25"/>
      <c r="F47" s="25"/>
      <c r="G47" s="25"/>
      <c r="H47" s="25"/>
      <c r="I47" s="26"/>
      <c r="J47" s="26"/>
      <c r="K47" s="26"/>
    </row>
    <row r="48" spans="2:12" ht="21" x14ac:dyDescent="0.35">
      <c r="C48" s="8"/>
      <c r="D48" s="8"/>
      <c r="E48" s="8"/>
      <c r="F48" s="8"/>
      <c r="G48" s="8"/>
      <c r="H48" s="8"/>
      <c r="I48" s="9"/>
      <c r="J48" s="9"/>
      <c r="K48" s="9"/>
    </row>
    <row r="51" spans="3:11" ht="21" x14ac:dyDescent="0.35">
      <c r="C51" s="8" t="s">
        <v>19</v>
      </c>
      <c r="D51" s="8"/>
      <c r="E51" s="8"/>
      <c r="F51" s="8"/>
      <c r="G51" s="8" t="s">
        <v>20</v>
      </c>
      <c r="H51" s="8"/>
      <c r="I51" s="9"/>
      <c r="J51" s="9"/>
      <c r="K51" s="9"/>
    </row>
    <row r="52" spans="3:11" ht="21" x14ac:dyDescent="0.35">
      <c r="C52" s="8"/>
      <c r="D52" s="8"/>
      <c r="E52" s="8"/>
      <c r="F52" s="8"/>
      <c r="G52" s="8"/>
      <c r="H52" s="8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" x14ac:dyDescent="0.35">
      <c r="C54" s="60" t="s">
        <v>33</v>
      </c>
      <c r="D54" s="60"/>
      <c r="E54" s="60"/>
      <c r="F54" s="8"/>
      <c r="G54" s="60" t="s">
        <v>31</v>
      </c>
      <c r="H54" s="60"/>
      <c r="I54" s="9"/>
      <c r="J54" s="9"/>
      <c r="K54" s="9"/>
    </row>
    <row r="55" spans="3:11" ht="21" x14ac:dyDescent="0.35">
      <c r="C55" s="61" t="s">
        <v>23</v>
      </c>
      <c r="D55" s="61"/>
      <c r="E55" s="61"/>
      <c r="F55" s="8"/>
      <c r="G55" s="61" t="s">
        <v>24</v>
      </c>
      <c r="H55" s="61"/>
      <c r="I55" s="9"/>
      <c r="J55" s="9"/>
      <c r="K55" s="9"/>
    </row>
    <row r="56" spans="3:11" ht="21" x14ac:dyDescent="0.35">
      <c r="C56" s="8"/>
      <c r="D56" s="8"/>
      <c r="E56" s="8"/>
      <c r="F56" s="8"/>
      <c r="G56" s="8"/>
      <c r="H56" s="8"/>
      <c r="I56" s="9"/>
      <c r="J56" s="9"/>
      <c r="K56" s="9"/>
    </row>
    <row r="57" spans="3:11" ht="21.75" thickBot="1" x14ac:dyDescent="0.4">
      <c r="C57" s="23"/>
      <c r="D57" s="23"/>
      <c r="E57" s="23"/>
      <c r="F57" s="23"/>
      <c r="G57" s="23"/>
      <c r="H57" s="23"/>
      <c r="I57" s="38"/>
      <c r="J57" s="41" t="s">
        <v>26</v>
      </c>
      <c r="K57" s="24"/>
    </row>
    <row r="58" spans="3:11" ht="21" x14ac:dyDescent="0.35">
      <c r="C58" s="8"/>
      <c r="D58" s="8"/>
      <c r="E58" s="8"/>
      <c r="F58" s="8"/>
      <c r="G58" s="8"/>
      <c r="H58" s="8"/>
      <c r="I58" s="9"/>
      <c r="J58" s="9"/>
      <c r="K58" s="9"/>
    </row>
    <row r="59" spans="3:11" ht="21" x14ac:dyDescent="0.35">
      <c r="C59" s="7"/>
      <c r="D59" s="8"/>
      <c r="E59" s="8"/>
      <c r="F59" s="8"/>
      <c r="G59" s="8"/>
      <c r="H59" s="8"/>
      <c r="I59" s="9"/>
      <c r="J59" s="9"/>
      <c r="K59" s="9"/>
    </row>
    <row r="60" spans="3:11" ht="21" x14ac:dyDescent="0.35">
      <c r="C60" s="8"/>
      <c r="D60" s="8"/>
      <c r="E60" s="8"/>
      <c r="F60" s="8"/>
      <c r="G60" s="8"/>
      <c r="H60" s="8"/>
      <c r="I60" s="9"/>
      <c r="J60" s="9"/>
      <c r="K60" s="9"/>
    </row>
  </sheetData>
  <mergeCells count="17">
    <mergeCell ref="D22:E22"/>
    <mergeCell ref="F22:G22"/>
    <mergeCell ref="I3:K4"/>
    <mergeCell ref="C14:K14"/>
    <mergeCell ref="D19:E19"/>
    <mergeCell ref="F19:H19"/>
    <mergeCell ref="D20:E20"/>
    <mergeCell ref="C54:E54"/>
    <mergeCell ref="G54:H54"/>
    <mergeCell ref="C55:E55"/>
    <mergeCell ref="G55:H55"/>
    <mergeCell ref="D26:E26"/>
    <mergeCell ref="F26:G26"/>
    <mergeCell ref="F29:H30"/>
    <mergeCell ref="F32:H32"/>
    <mergeCell ref="C40:K40"/>
    <mergeCell ref="C45:K45"/>
  </mergeCells>
  <pageMargins left="0.7" right="0.7" top="0.75" bottom="0.75" header="0.3" footer="0.3"/>
  <pageSetup scale="55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tabSelected="1" topLeftCell="A13" zoomScale="70" zoomScaleNormal="70" workbookViewId="0">
      <selection activeCell="P26" sqref="P26"/>
    </sheetView>
  </sheetViews>
  <sheetFormatPr defaultRowHeight="15" x14ac:dyDescent="0.25"/>
  <cols>
    <col min="1" max="1" width="2.5703125" style="3" customWidth="1"/>
    <col min="2" max="2" width="1.7109375" style="3" customWidth="1"/>
    <col min="3" max="3" width="14.7109375" style="3" customWidth="1"/>
    <col min="4" max="4" width="19.140625" style="3" customWidth="1"/>
    <col min="5" max="5" width="16.5703125" style="3" customWidth="1"/>
    <col min="6" max="6" width="10.28515625" style="3" customWidth="1"/>
    <col min="7" max="7" width="19.7109375" style="3" customWidth="1"/>
    <col min="8" max="8" width="27.7109375" style="3" customWidth="1"/>
    <col min="9" max="9" width="18.85546875" style="4" bestFit="1" customWidth="1"/>
    <col min="10" max="10" width="18.42578125" style="4" customWidth="1"/>
    <col min="11" max="11" width="15.7109375" style="4" customWidth="1"/>
    <col min="12" max="12" width="1.28515625" style="3" customWidth="1"/>
    <col min="13" max="16384" width="9.140625" style="3"/>
  </cols>
  <sheetData>
    <row r="2" spans="3:11" s="1" customFormat="1" ht="31.5" x14ac:dyDescent="0.5">
      <c r="C2" s="11" t="s">
        <v>28</v>
      </c>
      <c r="I2" s="2"/>
      <c r="J2" s="2"/>
      <c r="K2" s="2"/>
    </row>
    <row r="3" spans="3:11" ht="21" x14ac:dyDescent="0.35">
      <c r="C3" s="8" t="s">
        <v>29</v>
      </c>
      <c r="D3" s="8"/>
      <c r="E3" s="8"/>
      <c r="F3" s="8"/>
      <c r="G3" s="8"/>
      <c r="H3" s="8"/>
      <c r="I3" s="54" t="s">
        <v>14</v>
      </c>
      <c r="J3" s="54"/>
      <c r="K3" s="54"/>
    </row>
    <row r="4" spans="3:11" ht="21" x14ac:dyDescent="0.35">
      <c r="C4" s="8"/>
      <c r="D4" s="8"/>
      <c r="E4" s="8"/>
      <c r="F4" s="8"/>
      <c r="G4" s="8"/>
      <c r="H4" s="8"/>
      <c r="I4" s="54"/>
      <c r="J4" s="54"/>
      <c r="K4" s="54"/>
    </row>
    <row r="5" spans="3:11" ht="21" x14ac:dyDescent="0.35">
      <c r="C5" s="8"/>
      <c r="D5" s="8"/>
      <c r="E5" s="8"/>
      <c r="F5" s="8"/>
      <c r="G5" s="8"/>
      <c r="H5" s="8"/>
      <c r="I5" s="9"/>
      <c r="J5" s="9"/>
      <c r="K5" s="9"/>
    </row>
    <row r="6" spans="3:11" ht="21" x14ac:dyDescent="0.35">
      <c r="C6" s="8"/>
      <c r="D6" s="8"/>
      <c r="E6" s="8"/>
      <c r="F6" s="8"/>
      <c r="G6" s="8"/>
      <c r="H6" s="8"/>
      <c r="I6" s="9"/>
      <c r="J6" s="9"/>
      <c r="K6" s="9"/>
    </row>
    <row r="7" spans="3:11" ht="26.25" x14ac:dyDescent="0.4">
      <c r="C7" s="28" t="s">
        <v>35</v>
      </c>
      <c r="D7" s="29"/>
      <c r="E7" s="30" t="s">
        <v>38</v>
      </c>
      <c r="F7" s="29"/>
      <c r="G7" s="29"/>
      <c r="H7" s="8"/>
      <c r="I7" s="9"/>
      <c r="J7" s="9"/>
      <c r="K7" s="9"/>
    </row>
    <row r="8" spans="3:11" ht="21" x14ac:dyDescent="0.35">
      <c r="C8" s="8"/>
      <c r="D8" s="8"/>
      <c r="E8" s="8"/>
      <c r="F8" s="8"/>
      <c r="G8" s="8"/>
      <c r="H8" s="8"/>
      <c r="I8" s="9"/>
      <c r="J8" s="9"/>
      <c r="K8" s="9"/>
    </row>
    <row r="9" spans="3:11" ht="26.25" x14ac:dyDescent="0.4">
      <c r="C9" s="30" t="s">
        <v>34</v>
      </c>
      <c r="D9" s="30" t="s">
        <v>39</v>
      </c>
      <c r="E9" s="30"/>
      <c r="F9" s="29"/>
      <c r="G9" s="8"/>
      <c r="H9" s="8"/>
      <c r="I9" s="9"/>
      <c r="J9" s="9"/>
      <c r="K9" s="9"/>
    </row>
    <row r="10" spans="3:11" ht="21" x14ac:dyDescent="0.35">
      <c r="C10" s="8"/>
      <c r="D10" s="8"/>
      <c r="E10" s="8"/>
      <c r="F10" s="8"/>
      <c r="G10" s="8"/>
      <c r="H10" s="8"/>
      <c r="I10" s="9"/>
      <c r="J10" s="9"/>
      <c r="K10" s="9"/>
    </row>
    <row r="11" spans="3:11" ht="26.25" x14ac:dyDescent="0.4">
      <c r="C11" s="30" t="s">
        <v>49</v>
      </c>
      <c r="D11" s="29"/>
      <c r="E11" s="29"/>
      <c r="F11" s="29"/>
      <c r="G11" s="8"/>
      <c r="H11" s="8"/>
      <c r="I11" s="9"/>
      <c r="J11" s="9"/>
      <c r="K11" s="9"/>
    </row>
    <row r="12" spans="3:11" ht="21" x14ac:dyDescent="0.35">
      <c r="C12" s="8"/>
      <c r="D12" s="8"/>
      <c r="E12" s="8"/>
      <c r="F12" s="8"/>
      <c r="G12" s="8"/>
      <c r="H12" s="8"/>
      <c r="I12" s="9"/>
      <c r="J12" s="9"/>
      <c r="K12" s="9"/>
    </row>
    <row r="13" spans="3:11" ht="21.75" thickBot="1" x14ac:dyDescent="0.4">
      <c r="C13" s="8"/>
      <c r="D13" s="8"/>
      <c r="E13" s="8"/>
      <c r="F13" s="8"/>
      <c r="G13" s="8"/>
      <c r="H13" s="8"/>
      <c r="I13" s="9"/>
      <c r="J13" s="9"/>
      <c r="K13" s="9"/>
    </row>
    <row r="14" spans="3:11" s="5" customFormat="1" ht="21.75" thickBot="1" x14ac:dyDescent="0.3">
      <c r="C14" s="55" t="s">
        <v>12</v>
      </c>
      <c r="D14" s="56"/>
      <c r="E14" s="56"/>
      <c r="F14" s="56"/>
      <c r="G14" s="56"/>
      <c r="H14" s="56"/>
      <c r="I14" s="56"/>
      <c r="J14" s="56"/>
      <c r="K14" s="57"/>
    </row>
    <row r="15" spans="3:11" s="6" customFormat="1" ht="21" x14ac:dyDescent="0.25">
      <c r="C15" s="12" t="s">
        <v>0</v>
      </c>
      <c r="D15" s="13" t="s">
        <v>1</v>
      </c>
      <c r="E15" s="14" t="s">
        <v>2</v>
      </c>
      <c r="G15" s="13" t="s">
        <v>25</v>
      </c>
      <c r="H15" s="13" t="s">
        <v>3</v>
      </c>
      <c r="I15" s="15" t="s">
        <v>4</v>
      </c>
      <c r="J15" s="15" t="s">
        <v>5</v>
      </c>
      <c r="K15" s="16" t="s">
        <v>6</v>
      </c>
    </row>
    <row r="16" spans="3:11" s="5" customFormat="1" ht="21.75" thickBot="1" x14ac:dyDescent="0.3">
      <c r="C16" s="17"/>
      <c r="D16" s="47" t="s">
        <v>50</v>
      </c>
      <c r="E16" s="47" t="s">
        <v>51</v>
      </c>
      <c r="F16" s="18"/>
      <c r="G16" s="18"/>
      <c r="H16" s="18"/>
      <c r="I16" s="18">
        <f>K32</f>
        <v>2438.34</v>
      </c>
      <c r="J16" s="18">
        <f>I16+H16+G16</f>
        <v>2438.34</v>
      </c>
      <c r="K16" s="19"/>
    </row>
    <row r="17" spans="2:11" ht="21" x14ac:dyDescent="0.35">
      <c r="C17" s="8"/>
      <c r="D17" s="8"/>
      <c r="E17" s="8"/>
      <c r="F17" s="8"/>
      <c r="G17" s="8"/>
      <c r="H17" s="8"/>
      <c r="I17" s="9"/>
      <c r="J17" s="9"/>
      <c r="K17" s="9"/>
    </row>
    <row r="18" spans="2:11" ht="21.75" thickBot="1" x14ac:dyDescent="0.4">
      <c r="C18" s="8"/>
      <c r="D18" s="8"/>
      <c r="E18" s="8"/>
      <c r="F18" s="8"/>
      <c r="G18" s="8"/>
      <c r="H18" s="8"/>
      <c r="I18" s="9"/>
      <c r="J18" s="9"/>
      <c r="K18" s="9"/>
    </row>
    <row r="19" spans="2:11" s="6" customFormat="1" ht="21.75" thickBot="1" x14ac:dyDescent="0.3">
      <c r="C19" s="46" t="s">
        <v>7</v>
      </c>
      <c r="D19" s="58" t="s">
        <v>8</v>
      </c>
      <c r="E19" s="58"/>
      <c r="F19" s="58" t="s">
        <v>9</v>
      </c>
      <c r="G19" s="58"/>
      <c r="H19" s="58"/>
      <c r="I19" s="20" t="s">
        <v>13</v>
      </c>
      <c r="J19" s="20" t="s">
        <v>10</v>
      </c>
      <c r="K19" s="21" t="s">
        <v>11</v>
      </c>
    </row>
    <row r="20" spans="2:11" ht="21" x14ac:dyDescent="0.35">
      <c r="C20" s="36">
        <v>44170</v>
      </c>
      <c r="D20" s="65" t="s">
        <v>32</v>
      </c>
      <c r="E20" s="65"/>
      <c r="F20" s="44" t="s">
        <v>54</v>
      </c>
      <c r="G20" s="44"/>
      <c r="H20" s="44"/>
      <c r="I20" s="9"/>
      <c r="J20" s="22">
        <v>0</v>
      </c>
      <c r="K20" s="9">
        <f>H21</f>
        <v>109.80000000000001</v>
      </c>
    </row>
    <row r="21" spans="2:11" ht="21" x14ac:dyDescent="0.35">
      <c r="C21" s="37"/>
      <c r="D21" s="8"/>
      <c r="E21" s="8"/>
      <c r="F21" s="44">
        <v>15</v>
      </c>
      <c r="G21" s="44">
        <v>0</v>
      </c>
      <c r="H21" s="45">
        <f>(F21-G21)*7.32</f>
        <v>109.80000000000001</v>
      </c>
      <c r="I21" s="9"/>
      <c r="J21" s="9"/>
      <c r="K21" s="9"/>
    </row>
    <row r="22" spans="2:11" ht="21" x14ac:dyDescent="0.35">
      <c r="C22" s="37"/>
      <c r="D22" s="52" t="s">
        <v>36</v>
      </c>
      <c r="E22" s="52"/>
      <c r="F22" s="53">
        <f>F21-G21</f>
        <v>15</v>
      </c>
      <c r="G22" s="53"/>
      <c r="H22" s="66" t="s">
        <v>56</v>
      </c>
      <c r="I22" s="9"/>
      <c r="J22" s="9"/>
      <c r="K22" s="9"/>
    </row>
    <row r="23" spans="2:11" ht="21" x14ac:dyDescent="0.35">
      <c r="C23" s="37"/>
      <c r="D23" s="8"/>
      <c r="E23" s="8"/>
      <c r="F23" s="44"/>
      <c r="G23" s="44"/>
      <c r="H23" s="45"/>
      <c r="I23" s="9"/>
      <c r="J23" s="9"/>
      <c r="K23" s="9"/>
    </row>
    <row r="24" spans="2:11" ht="21" x14ac:dyDescent="0.35">
      <c r="C24" s="36">
        <v>44170</v>
      </c>
      <c r="D24" s="7" t="s">
        <v>15</v>
      </c>
      <c r="E24" s="8"/>
      <c r="F24" s="44" t="s">
        <v>54</v>
      </c>
      <c r="G24" s="44"/>
      <c r="H24" s="44"/>
      <c r="I24" s="9"/>
      <c r="J24" s="22">
        <v>0</v>
      </c>
      <c r="K24" s="9">
        <f>H25</f>
        <v>196.14</v>
      </c>
    </row>
    <row r="25" spans="2:11" ht="21" x14ac:dyDescent="0.35">
      <c r="C25" s="37"/>
      <c r="D25" s="8"/>
      <c r="E25" s="8"/>
      <c r="F25" s="44">
        <v>3</v>
      </c>
      <c r="G25" s="44">
        <v>1</v>
      </c>
      <c r="H25" s="45">
        <f>(F25-G25)*98.07</f>
        <v>196.14</v>
      </c>
      <c r="I25" s="9"/>
      <c r="J25" s="9"/>
      <c r="K25" s="9"/>
    </row>
    <row r="26" spans="2:11" ht="21" x14ac:dyDescent="0.35">
      <c r="C26" s="37"/>
      <c r="D26" s="52" t="s">
        <v>37</v>
      </c>
      <c r="E26" s="52"/>
      <c r="F26" s="53">
        <f>F25-G25</f>
        <v>2</v>
      </c>
      <c r="G26" s="53"/>
      <c r="H26" s="43"/>
      <c r="I26" s="9"/>
      <c r="J26" s="9"/>
      <c r="K26" s="9"/>
    </row>
    <row r="27" spans="2:11" ht="21" x14ac:dyDescent="0.35">
      <c r="C27" s="37"/>
      <c r="D27" s="50"/>
      <c r="E27" s="50"/>
      <c r="F27" s="51"/>
      <c r="G27" s="51"/>
      <c r="H27" s="43"/>
      <c r="I27" s="9"/>
      <c r="J27" s="9"/>
      <c r="K27" s="9"/>
    </row>
    <row r="28" spans="2:11" ht="21" customHeight="1" x14ac:dyDescent="0.35">
      <c r="C28" s="36">
        <v>44170</v>
      </c>
      <c r="D28" s="65" t="s">
        <v>52</v>
      </c>
      <c r="E28" s="65"/>
      <c r="F28" s="44" t="s">
        <v>53</v>
      </c>
      <c r="G28" s="44"/>
      <c r="H28" s="44"/>
      <c r="I28" s="9"/>
      <c r="J28" s="22"/>
      <c r="K28" s="9"/>
    </row>
    <row r="29" spans="2:11" ht="21" x14ac:dyDescent="0.35">
      <c r="C29" s="37"/>
      <c r="D29" s="8"/>
      <c r="E29" s="8"/>
      <c r="F29" s="44">
        <v>35.54</v>
      </c>
      <c r="G29" s="44">
        <v>60</v>
      </c>
      <c r="H29" s="45">
        <f>F29*G29</f>
        <v>2132.4</v>
      </c>
      <c r="I29" s="9"/>
      <c r="J29" s="22">
        <v>0</v>
      </c>
      <c r="K29" s="9">
        <f>H29</f>
        <v>2132.4</v>
      </c>
    </row>
    <row r="30" spans="2:11" ht="21" x14ac:dyDescent="0.35">
      <c r="C30" s="37"/>
      <c r="D30" s="8"/>
      <c r="E30" s="8"/>
      <c r="F30" s="44"/>
      <c r="G30" s="44"/>
      <c r="H30" s="45"/>
      <c r="I30" s="9"/>
      <c r="J30" s="22"/>
      <c r="K30" s="9"/>
    </row>
    <row r="31" spans="2:11" ht="21" x14ac:dyDescent="0.35">
      <c r="C31" s="39"/>
      <c r="D31" s="8" t="s">
        <v>21</v>
      </c>
      <c r="E31" s="8"/>
      <c r="F31" s="8" t="s">
        <v>22</v>
      </c>
      <c r="G31" s="8"/>
      <c r="H31" s="8"/>
      <c r="I31" s="9"/>
      <c r="J31" s="22">
        <v>0</v>
      </c>
      <c r="K31" s="31">
        <f>I31+J31</f>
        <v>0</v>
      </c>
    </row>
    <row r="32" spans="2:11" ht="21" x14ac:dyDescent="0.35">
      <c r="B32" s="8"/>
      <c r="C32" s="38"/>
      <c r="D32" s="8"/>
      <c r="E32" s="8"/>
      <c r="F32" s="8"/>
      <c r="G32" s="8"/>
      <c r="H32" s="8"/>
      <c r="I32" s="9"/>
      <c r="J32" s="22"/>
      <c r="K32" s="9">
        <f>SUM(K20:K31)</f>
        <v>2438.34</v>
      </c>
    </row>
    <row r="33" spans="2:12" ht="21" x14ac:dyDescent="0.35">
      <c r="B33" s="8"/>
      <c r="C33" s="8"/>
      <c r="D33" s="8"/>
      <c r="E33" s="8"/>
      <c r="F33" s="8"/>
      <c r="G33" s="8"/>
      <c r="H33" s="8"/>
      <c r="I33" s="9"/>
      <c r="J33" s="9"/>
      <c r="K33" s="9"/>
      <c r="L33" s="8"/>
    </row>
    <row r="34" spans="2:12" ht="22.5" x14ac:dyDescent="0.45">
      <c r="B34" s="8"/>
      <c r="C34" s="8"/>
      <c r="D34" s="8"/>
      <c r="E34" s="8"/>
      <c r="G34" s="32"/>
      <c r="H34" s="33" t="s">
        <v>16</v>
      </c>
      <c r="I34" s="34"/>
      <c r="J34" s="34"/>
      <c r="K34" s="35">
        <f>I16+H16+G16</f>
        <v>2438.34</v>
      </c>
      <c r="L34" s="8"/>
    </row>
    <row r="35" spans="2:12" ht="21" x14ac:dyDescent="0.35">
      <c r="B35" s="8"/>
      <c r="C35" s="8"/>
      <c r="D35" s="8"/>
      <c r="E35" s="8"/>
      <c r="F35" s="8"/>
      <c r="G35" s="8"/>
      <c r="H35" s="8"/>
      <c r="I35" s="9"/>
      <c r="J35" s="9"/>
      <c r="K35" s="9"/>
      <c r="L35" s="8"/>
    </row>
    <row r="36" spans="2:12" ht="22.5" customHeight="1" x14ac:dyDescent="0.35">
      <c r="B36" s="8"/>
      <c r="C36" s="8"/>
      <c r="D36" s="8"/>
      <c r="E36" s="8"/>
      <c r="F36" s="8"/>
      <c r="G36" s="8"/>
      <c r="H36" s="8"/>
      <c r="I36" s="9"/>
      <c r="J36" s="9"/>
      <c r="K36" s="9"/>
      <c r="L36" s="8"/>
    </row>
    <row r="37" spans="2:12" s="8" customFormat="1" ht="21" x14ac:dyDescent="0.35">
      <c r="C37" s="61" t="s">
        <v>17</v>
      </c>
      <c r="D37" s="61"/>
      <c r="E37" s="61"/>
      <c r="F37" s="61"/>
      <c r="G37" s="61"/>
      <c r="H37" s="61"/>
      <c r="I37" s="61"/>
      <c r="J37" s="61"/>
      <c r="K37" s="61"/>
      <c r="L37" s="3"/>
    </row>
    <row r="38" spans="2:12" s="8" customFormat="1" ht="21" x14ac:dyDescent="0.35">
      <c r="B38" s="3"/>
      <c r="C38" s="3"/>
      <c r="D38" s="3"/>
      <c r="E38" s="3"/>
      <c r="F38" s="3"/>
      <c r="G38" s="3"/>
      <c r="H38" s="3"/>
      <c r="I38" s="4"/>
      <c r="J38" s="4"/>
      <c r="K38" s="4"/>
      <c r="L38" s="3"/>
    </row>
    <row r="39" spans="2:12" s="8" customFormat="1" ht="21" x14ac:dyDescent="0.35">
      <c r="B39" s="3"/>
      <c r="C39" s="3"/>
      <c r="D39" s="3"/>
      <c r="E39" s="3"/>
      <c r="F39" s="3"/>
      <c r="G39" s="3"/>
      <c r="H39" s="3"/>
      <c r="I39" s="4"/>
      <c r="J39" s="4"/>
      <c r="K39" s="4"/>
      <c r="L39" s="3"/>
    </row>
    <row r="40" spans="2:12" s="8" customFormat="1" ht="28.5" x14ac:dyDescent="0.45">
      <c r="B40" s="3"/>
      <c r="C40" s="10" t="s">
        <v>18</v>
      </c>
      <c r="D40" s="25"/>
      <c r="E40" s="25"/>
      <c r="F40" s="25"/>
      <c r="G40" s="25"/>
      <c r="H40" s="25"/>
      <c r="I40" s="26"/>
      <c r="J40" s="26"/>
      <c r="K40" s="26"/>
      <c r="L40" s="3"/>
    </row>
    <row r="41" spans="2:12" s="8" customFormat="1" ht="28.5" x14ac:dyDescent="0.45">
      <c r="B41" s="3"/>
      <c r="C41" s="27" t="s">
        <v>30</v>
      </c>
      <c r="D41" s="25"/>
      <c r="E41" s="25"/>
      <c r="F41" s="25"/>
      <c r="G41" s="25"/>
      <c r="H41" s="25"/>
      <c r="I41" s="26"/>
      <c r="J41" s="26"/>
      <c r="K41" s="26"/>
      <c r="L41" s="3"/>
    </row>
    <row r="42" spans="2:12" ht="10.5" customHeight="1" x14ac:dyDescent="0.25">
      <c r="C42" s="64"/>
      <c r="D42" s="64"/>
      <c r="E42" s="64"/>
      <c r="F42" s="64"/>
      <c r="G42" s="64"/>
      <c r="H42" s="64"/>
      <c r="I42" s="64"/>
      <c r="J42" s="64"/>
      <c r="K42" s="64"/>
    </row>
    <row r="43" spans="2:12" ht="30" customHeight="1" x14ac:dyDescent="0.45">
      <c r="C43" s="27" t="s">
        <v>27</v>
      </c>
      <c r="D43" s="27"/>
      <c r="E43" s="27"/>
      <c r="F43" s="27"/>
      <c r="G43" s="27"/>
      <c r="H43" s="27"/>
      <c r="I43" s="40"/>
      <c r="J43" s="40"/>
      <c r="K43" s="40"/>
    </row>
    <row r="44" spans="2:12" ht="14.25" customHeight="1" x14ac:dyDescent="0.45">
      <c r="C44" s="25"/>
      <c r="D44" s="25"/>
      <c r="E44" s="25"/>
      <c r="F44" s="25"/>
      <c r="G44" s="25"/>
      <c r="H44" s="25"/>
      <c r="I44" s="26"/>
      <c r="J44" s="26"/>
      <c r="K44" s="26"/>
    </row>
    <row r="45" spans="2:12" ht="21" x14ac:dyDescent="0.35">
      <c r="C45" s="8"/>
      <c r="D45" s="8"/>
      <c r="E45" s="8"/>
      <c r="F45" s="8"/>
      <c r="G45" s="8"/>
      <c r="H45" s="8"/>
      <c r="I45" s="9"/>
      <c r="J45" s="9"/>
      <c r="K45" s="9"/>
    </row>
    <row r="48" spans="2:12" ht="21" x14ac:dyDescent="0.35">
      <c r="C48" s="8" t="s">
        <v>19</v>
      </c>
      <c r="D48" s="8"/>
      <c r="E48" s="8"/>
      <c r="F48" s="8"/>
      <c r="G48" s="8" t="s">
        <v>20</v>
      </c>
      <c r="H48" s="8"/>
      <c r="I48" s="9"/>
      <c r="J48" s="9"/>
      <c r="K48" s="9"/>
    </row>
    <row r="49" spans="3:11" ht="21" x14ac:dyDescent="0.35">
      <c r="C49" s="8"/>
      <c r="D49" s="8"/>
      <c r="E49" s="8"/>
      <c r="F49" s="8"/>
      <c r="G49" s="8"/>
      <c r="H49" s="8"/>
      <c r="I49" s="9"/>
      <c r="J49" s="9"/>
      <c r="K49" s="9"/>
    </row>
    <row r="50" spans="3:11" ht="21" x14ac:dyDescent="0.35">
      <c r="C50" s="8"/>
      <c r="D50" s="8"/>
      <c r="E50" s="8"/>
      <c r="F50" s="8"/>
      <c r="G50" s="8"/>
      <c r="H50" s="8"/>
      <c r="I50" s="9"/>
      <c r="J50" s="9"/>
      <c r="K50" s="9"/>
    </row>
    <row r="51" spans="3:11" ht="21" x14ac:dyDescent="0.35">
      <c r="C51" s="60" t="s">
        <v>55</v>
      </c>
      <c r="D51" s="60"/>
      <c r="E51" s="60"/>
      <c r="F51" s="8"/>
      <c r="G51" s="60" t="s">
        <v>31</v>
      </c>
      <c r="H51" s="60"/>
      <c r="I51" s="9"/>
      <c r="J51" s="9"/>
      <c r="K51" s="9"/>
    </row>
    <row r="52" spans="3:11" ht="21" x14ac:dyDescent="0.35">
      <c r="C52" s="61" t="s">
        <v>23</v>
      </c>
      <c r="D52" s="61"/>
      <c r="E52" s="61"/>
      <c r="F52" s="8"/>
      <c r="G52" s="61" t="s">
        <v>24</v>
      </c>
      <c r="H52" s="61"/>
      <c r="I52" s="9"/>
      <c r="J52" s="9"/>
      <c r="K52" s="9"/>
    </row>
    <row r="53" spans="3:11" ht="21" x14ac:dyDescent="0.35">
      <c r="C53" s="8"/>
      <c r="D53" s="8"/>
      <c r="E53" s="8"/>
      <c r="F53" s="8"/>
      <c r="G53" s="8"/>
      <c r="H53" s="8"/>
      <c r="I53" s="9"/>
      <c r="J53" s="9"/>
      <c r="K53" s="9"/>
    </row>
    <row r="54" spans="3:11" ht="21.75" thickBot="1" x14ac:dyDescent="0.4">
      <c r="C54" s="23"/>
      <c r="D54" s="23"/>
      <c r="E54" s="23"/>
      <c r="F54" s="23"/>
      <c r="G54" s="23"/>
      <c r="H54" s="23"/>
      <c r="I54" s="38"/>
      <c r="J54" s="41" t="s">
        <v>26</v>
      </c>
      <c r="K54" s="24"/>
    </row>
    <row r="55" spans="3:11" ht="21" x14ac:dyDescent="0.35">
      <c r="C55" s="8"/>
      <c r="D55" s="8"/>
      <c r="E55" s="8"/>
      <c r="F55" s="8"/>
      <c r="G55" s="8"/>
      <c r="H55" s="8"/>
      <c r="I55" s="9"/>
      <c r="J55" s="9"/>
      <c r="K55" s="9"/>
    </row>
    <row r="56" spans="3:11" ht="21" x14ac:dyDescent="0.35">
      <c r="C56" s="7"/>
      <c r="D56" s="8"/>
      <c r="E56" s="8"/>
      <c r="F56" s="8"/>
      <c r="G56" s="8"/>
      <c r="H56" s="8"/>
      <c r="I56" s="9"/>
      <c r="J56" s="9"/>
      <c r="K56" s="9"/>
    </row>
    <row r="57" spans="3:11" ht="21" x14ac:dyDescent="0.35">
      <c r="C57" s="8"/>
      <c r="D57" s="8"/>
      <c r="E57" s="8"/>
      <c r="F57" s="8"/>
      <c r="G57" s="8"/>
      <c r="H57" s="8"/>
      <c r="I57" s="9"/>
      <c r="J57" s="9"/>
      <c r="K57" s="9"/>
    </row>
  </sheetData>
  <mergeCells count="16">
    <mergeCell ref="D22:E22"/>
    <mergeCell ref="F22:G22"/>
    <mergeCell ref="I3:K4"/>
    <mergeCell ref="C14:K14"/>
    <mergeCell ref="D19:E19"/>
    <mergeCell ref="F19:H19"/>
    <mergeCell ref="D20:E20"/>
    <mergeCell ref="D26:E26"/>
    <mergeCell ref="F26:G26"/>
    <mergeCell ref="C37:K37"/>
    <mergeCell ref="C51:E51"/>
    <mergeCell ref="G51:H51"/>
    <mergeCell ref="C52:E52"/>
    <mergeCell ref="G52:H52"/>
    <mergeCell ref="D28:E28"/>
    <mergeCell ref="C42:K42"/>
  </mergeCells>
  <pageMargins left="0.7" right="0.7" top="0.75" bottom="0.75" header="0.3" footer="0.3"/>
  <pageSetup scale="55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SEPT 2020</vt:lpstr>
      <vt:lpstr>OCT 2020</vt:lpstr>
      <vt:lpstr>NOV 2020</vt:lpstr>
      <vt:lpstr>'NOV 2020'!Print_Area</vt:lpstr>
      <vt:lpstr>'OCT 2020'!Print_Area</vt:lpstr>
      <vt:lpstr>'SEPT 2020'!Print_Area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2020-08-05T03:27:59Z</cp:lastPrinted>
  <dcterms:created xsi:type="dcterms:W3CDTF">2018-02-28T02:33:50Z</dcterms:created>
  <dcterms:modified xsi:type="dcterms:W3CDTF">2020-11-30T06:00:43Z</dcterms:modified>
</cp:coreProperties>
</file>