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DEC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4">'DEC 2020'!$A$1:$K$57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H28"/>
  <c r="K28" s="1"/>
  <c r="K34"/>
  <c r="K32"/>
  <c r="K29"/>
  <c r="F26"/>
  <c r="H25"/>
  <c r="K24" s="1"/>
  <c r="F22"/>
  <c r="H21"/>
  <c r="K20"/>
  <c r="K35" l="1"/>
  <c r="I16" s="1"/>
  <c r="K37" s="1"/>
  <c r="J16" l="1"/>
  <c r="H25" i="6" l="1"/>
  <c r="H21" l="1"/>
  <c r="K34"/>
  <c r="K32"/>
  <c r="K29"/>
  <c r="K27"/>
  <c r="F26"/>
  <c r="K24"/>
  <c r="F22"/>
  <c r="K20"/>
  <c r="K35" l="1"/>
  <c r="I16" s="1"/>
  <c r="H21" i="5"/>
  <c r="H25"/>
  <c r="K34"/>
  <c r="K32"/>
  <c r="K29"/>
  <c r="K27"/>
  <c r="F26"/>
  <c r="K24"/>
  <c r="F22"/>
  <c r="K20"/>
  <c r="K37" i="6" l="1"/>
  <c r="J16"/>
  <c r="K35" i="5"/>
  <c r="I16" s="1"/>
  <c r="H25" i="4"/>
  <c r="H21"/>
  <c r="K37" i="5" l="1"/>
  <c r="J16"/>
  <c r="K34" i="4"/>
  <c r="K32"/>
  <c r="K29"/>
  <c r="K27"/>
  <c r="F26"/>
  <c r="K24"/>
  <c r="F22"/>
  <c r="K20"/>
  <c r="K35" l="1"/>
  <c r="I16" s="1"/>
  <c r="F26" i="3"/>
  <c r="F22"/>
  <c r="H25"/>
  <c r="H21"/>
  <c r="K37" i="4" l="1"/>
  <c r="J16"/>
  <c r="K20" i="3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<sst xmlns="http://schemas.openxmlformats.org/spreadsheetml/2006/main" count="227" uniqueCount="67">
  <si>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</si>
  <si>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</si>
  <si>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</si>
  <si>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</si>
  <si>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</si>
  <si>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</si>
  <si>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</si>
  <si>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</si>
  <si>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</si>
  <si>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</si>
  <si>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</si>
  <si>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</si>
  <si>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</si>
  <si>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</si>
  <si>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</si>
  <si>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</si>
  <si>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</si>
  <si>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</si>
  <si>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</si>
  <si>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</si>
  <si>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</si>
  <si>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</si>
  <si>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</si>
  <si>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</si>
  <si>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</si>
  <si>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</si>
  <si>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</si>
  <si>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</si>
  <si>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</si>
  <si>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</si>
  <si>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</si>
  <si>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</si>
  <si>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</si>
  <si>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</si>
  <si>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</si>
  <si>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</si>
  <si>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</si>
  <si>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</si>
  <si>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</si>
  <si>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</si>
  <si>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</si>
  <si>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ANGELO PEREZ</t>
  </si>
  <si>
    <t>PRES: JUL 25 2020 - PREV: JUL 08 2020 * 9.62</t>
  </si>
  <si>
    <t>PRES: JUL 25 2020 - PREV: JUL 08 2020 * 96.22</t>
  </si>
  <si>
    <t>22A21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</si>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</sst>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2A21%20-%20PERE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E11">
            <v>194.29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R18" sqref="R1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96.22</v>
      </c>
      <c r="J16" s="18">
        <f>I16+H16+G16</f>
        <v>96.22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43959</v>
      </c>
      <c r="D20" s="65" t="s">
        <v>32</v>
      </c>
      <c r="E20" s="65"/>
      <c r="F20" s="44" t="s">
        <v>42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(F21-G21)*9.62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43959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96.22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(F25-G25)*96.22</f>
        <v>96.22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96.22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96.22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P21" sqref="P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>
        <v>96.22</v>
      </c>
      <c r="I16" s="18">
        <f>K35</f>
        <v>0</v>
      </c>
      <c r="J16" s="18">
        <f>I16+H16+G16</f>
        <v>96.22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65" t="s">
        <v>32</v>
      </c>
      <c r="E20" s="65"/>
      <c r="F20" s="44" t="s">
        <v>49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48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(F25-G25)*97.55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96.22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P22" sqref="P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>
        <v>96.22</v>
      </c>
      <c r="I16" s="18">
        <f>K35</f>
        <v>98.07</v>
      </c>
      <c r="J16" s="18">
        <f>I16+H16+G16</f>
        <v>194.29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5" t="s">
        <v>32</v>
      </c>
      <c r="E20" s="65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98.07</v>
      </c>
    </row>
    <row r="25" spans="3:11" ht="21">
      <c r="C25" s="37"/>
      <c r="D25" s="8"/>
      <c r="E25" s="8"/>
      <c r="F25" s="44">
        <v>2</v>
      </c>
      <c r="G25" s="44">
        <v>1</v>
      </c>
      <c r="H25" s="45">
        <f>(F25-G25)*98.07</f>
        <v>98.07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194.29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opLeftCell="A5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v>194.29</v>
      </c>
      <c r="I16" s="18">
        <f>K35</f>
        <v>0</v>
      </c>
      <c r="J16" s="18">
        <f>I16+H16+G16</f>
        <v>194.29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5" t="s">
        <v>32</v>
      </c>
      <c r="E20" s="65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2</v>
      </c>
      <c r="G25" s="44">
        <v>2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194.29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61</v>
      </c>
      <c r="E16" s="47" t="s">
        <v>62</v>
      </c>
      <c r="F16" s="18"/>
      <c r="G16" s="18"/>
      <c r="H16" s="18">
        <f>'[1]WTR ELEC'!$E$11</f>
        <v>194.29</v>
      </c>
      <c r="I16" s="18">
        <f>K35</f>
        <v>1270.2</v>
      </c>
      <c r="J16" s="18">
        <f>I16+H16+G16</f>
        <v>1464.49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5" t="s">
        <v>32</v>
      </c>
      <c r="E20" s="65"/>
      <c r="F20" s="44" t="s">
        <v>65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2</v>
      </c>
      <c r="G25" s="44">
        <v>2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 customHeight="1">
      <c r="C27" s="36">
        <v>44170</v>
      </c>
      <c r="D27" s="66" t="s">
        <v>63</v>
      </c>
      <c r="E27" s="66"/>
      <c r="F27" s="44" t="s">
        <v>64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21.17</v>
      </c>
      <c r="G28" s="44">
        <v>60</v>
      </c>
      <c r="H28" s="45">
        <f>F28*G28</f>
        <v>1270.2</v>
      </c>
      <c r="I28" s="9"/>
      <c r="J28" s="22">
        <v>0</v>
      </c>
      <c r="K28" s="9">
        <f>H28</f>
        <v>1270.2</v>
      </c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1270.2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1464.49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2020-11-27T03:35:49Z</dcterms:modified>
</cp:coreProperties>
</file>