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activeTab="2"/>
  </bookViews>
  <sheets>
    <sheet name="SEPT 2020" sheetId="4" r:id="rId1"/>
    <sheet name="OCT 2020" sheetId="5" r:id="rId2"/>
    <sheet name="NOV 2020" sheetId="6" r:id="rId3"/>
  </sheets>
  <definedNames>
    <definedName name="_xlnm.Print_Area" localSheetId="2">'NOV 2020'!$A$1:$K$57</definedName>
    <definedName name="_xlnm.Print_Area" localSheetId="1">'OCT 2020'!$A$1:$K$57</definedName>
    <definedName name="_xlnm.Print_Area" localSheetId="0">'SEPT 2020'!$A$1:$K$57</definedName>
  </definedNames>
  <calcPr calcId="152511"/>
</workbook>
</file>

<file path=xl/calcChain.xml><?xml version="1.0" encoding="utf-8"?>
<calcChain xmlns="http://schemas.openxmlformats.org/spreadsheetml/2006/main">
  <c r="H25" i="6" l="1"/>
  <c r="H21" i="6"/>
  <c r="K34" i="6" l="1"/>
  <c r="K32" i="6"/>
  <c r="H29" i="6"/>
  <c r="K29" i="6" s="1"/>
  <c r="F26" i="6"/>
  <c r="K24" i="6"/>
  <c r="F22" i="6"/>
  <c r="K20" i="6"/>
  <c r="K35" i="6" l="1"/>
  <c r="I16" i="6" s="1"/>
  <c r="K37" i="6" l="1"/>
  <c r="J16" i="6"/>
  <c r="H29" i="5" l="1"/>
  <c r="K29" i="5" s="1"/>
  <c r="H25" i="5" l="1"/>
  <c r="H21" i="5" l="1"/>
  <c r="K34" i="5"/>
  <c r="K32" i="5"/>
  <c r="F26" i="5"/>
  <c r="K24" i="5"/>
  <c r="F22" i="5"/>
  <c r="K20" i="5"/>
  <c r="K35" i="5" l="1"/>
  <c r="I16" i="5" s="1"/>
  <c r="K37" i="5" s="1"/>
  <c r="H21" i="4"/>
  <c r="H25" i="4"/>
  <c r="J16" i="5" l="1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<sst xmlns="http://schemas.openxmlformats.org/spreadsheetml/2006/main" count="140" uniqueCount="64">
  <si>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</si>
  <si>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</si>
  <si>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</si>
  <si>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</si>
  <si>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</si>
  <si>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</si>
  <si>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</si>
  <si>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</si>
  <si>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</si>
  <si>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</si>
  <si>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</si>
  <si>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</si>
  <si>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</si>
  <si>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</si>
  <si>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</si>
  <si>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</si>
  <si>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</si>
  <si>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</si>
  <si>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</si>
  <si>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</si>
  <si>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</si>
  <si>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</si>
  <si>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</si>
  <si>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</si>
  <si>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</si>
  <si>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</si>
  <si>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</si>
  <si>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</si>
  <si>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</si>
  <si>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</si>
  <si>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</si>
  <si>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</si>
  <si>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</si>
  <si>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</si>
  <si>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</si>
  <si>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</si>
  <si>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</si>
  <si>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</si>
  <si>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MAY ANNE PARAIRO</t>
  </si>
  <si>
    <t>27B19</t>
  </si>
  <si>
    <t>BILLING MONTH: SEPTEMBER 2020</t>
  </si>
  <si>
    <t>OCT 5 2020</t>
  </si>
  <si>
    <t>OCT 15 2020</t>
  </si>
  <si>
    <t>PRES: SEPT 25 2020 - PREV: AUG 27 2020 * 8.63</t>
  </si>
  <si>
    <t>PRES: SEPT 25 2020 - PREV: AUG 27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</si>
  <si>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</si>
  <si>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</si>
  <si>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</si>
  <si>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</si>
  <si>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</si>
  <si>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</si>
  <si>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</si>
  <si>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</si>
  <si>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</si>
  <si>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</si>
  <si>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</si>
  <si>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</si>
  <si>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</si>
  <si>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</si>
  <si>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</si>
  <si>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STANDARD - MOVED IN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</si>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</sst>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3" zoomScale="70" zoomScaleNormal="70" workbookViewId="0">
      <selection activeCell="S21" sqref="S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5" t="s">
        <v>32</v>
      </c>
      <c r="E20" s="65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1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R22" sqref="R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50</v>
      </c>
      <c r="H15" s="13" t="s">
        <v>51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45</v>
      </c>
      <c r="E16" s="47" t="s">
        <v>46</v>
      </c>
      <c r="F16" s="18"/>
      <c r="G16" s="18">
        <v>5397.6</v>
      </c>
      <c r="H16" s="18">
        <v>98.07</v>
      </c>
      <c r="I16" s="18">
        <f>K35</f>
        <v>1546.52</v>
      </c>
      <c r="J16" s="18">
        <f>I16+H16+G16</f>
        <v>7042.1900000000005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6" t="s">
        <v>52</v>
      </c>
      <c r="E20" s="66"/>
      <c r="F20" s="44" t="s">
        <v>47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53</v>
      </c>
      <c r="E24" s="8"/>
      <c r="F24" s="44" t="s">
        <v>48</v>
      </c>
      <c r="G24" s="44"/>
      <c r="H24" s="44"/>
      <c r="I24" s="9"/>
      <c r="J24" s="22">
        <v>0</v>
      </c>
      <c r="K24" s="9">
        <f>H25</f>
        <v>197.12</v>
      </c>
    </row>
    <row r="25" spans="3:11" ht="21" x14ac:dyDescent="0.35">
      <c r="C25" s="37"/>
      <c r="D25" s="8"/>
      <c r="E25" s="8"/>
      <c r="F25" s="44">
        <v>3</v>
      </c>
      <c r="G25" s="44">
        <v>1</v>
      </c>
      <c r="H25" s="45">
        <f>(F25-G25)*98.56</f>
        <v>197.12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2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6" t="s">
        <v>54</v>
      </c>
      <c r="E28" s="66"/>
      <c r="F28" s="44" t="s">
        <v>55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x14ac:dyDescent="0.35">
      <c r="C30" s="38"/>
      <c r="D30" s="42"/>
      <c r="E30" s="42"/>
      <c r="F30" s="51"/>
      <c r="G30" s="51"/>
      <c r="H30" s="51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1546.52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7042.1900000000005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25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50</v>
      </c>
      <c r="H15" s="13" t="s">
        <v>51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57</v>
      </c>
      <c r="E16" s="47" t="s">
        <v>58</v>
      </c>
      <c r="F16" s="18"/>
      <c r="G16" s="18"/>
      <c r="H16" s="18"/>
      <c r="I16" s="18">
        <f>K35</f>
        <v>2240.5499999999997</v>
      </c>
      <c r="J16" s="18">
        <f>I16+H16+G16</f>
        <v>2240.5499999999997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6" t="s">
        <v>32</v>
      </c>
      <c r="E20" s="66"/>
      <c r="F20" s="44" t="s">
        <v>62</v>
      </c>
      <c r="G20" s="44"/>
      <c r="H20" s="44"/>
      <c r="I20" s="9"/>
      <c r="J20" s="22">
        <v>0</v>
      </c>
      <c r="K20" s="9">
        <f>H21</f>
        <v>401</v>
      </c>
    </row>
    <row r="21" spans="3:11" ht="21" x14ac:dyDescent="0.35">
      <c r="C21" s="37"/>
      <c r="D21" s="8"/>
      <c r="E21" s="8"/>
      <c r="F21" s="44">
        <v>50</v>
      </c>
      <c r="G21" s="44">
        <v>0</v>
      </c>
      <c r="H21" s="45">
        <f>(F21-G21)*8.02</f>
        <v>401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50</v>
      </c>
      <c r="G22" s="56"/>
      <c r="H22" s="52" t="s">
        <v>60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490.15</v>
      </c>
    </row>
    <row r="25" spans="3:11" ht="21" x14ac:dyDescent="0.35">
      <c r="C25" s="37"/>
      <c r="D25" s="8"/>
      <c r="E25" s="8"/>
      <c r="F25" s="44">
        <v>8</v>
      </c>
      <c r="G25" s="44">
        <v>3</v>
      </c>
      <c r="H25" s="45">
        <f>(F25-G25)*98.03</f>
        <v>490.15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5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6" t="s">
        <v>54</v>
      </c>
      <c r="E28" s="66"/>
      <c r="F28" s="44" t="s">
        <v>59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x14ac:dyDescent="0.35">
      <c r="C30" s="38"/>
      <c r="D30" s="42"/>
      <c r="E30" s="42"/>
      <c r="F30" s="51"/>
      <c r="G30" s="51"/>
      <c r="H30" s="51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2240.5499999999997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2240.5499999999997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61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</mergeCells>
  <pageMargins left="0.7" right="0.7" top="0.75" bottom="0.75" header="0.3" footer="0.3"/>
  <pageSetup scale="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NOV 2020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2020-12-05T06:45:21Z</cp:lastPrinted>
  <dcterms:created xsi:type="dcterms:W3CDTF">2018-02-28T02:33:50Z</dcterms:created>
  <dcterms:modified xsi:type="dcterms:W3CDTF">2020-12-05T06:45:37Z</dcterms:modified>
</cp:coreProperties>
</file>