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ADEF5C6D-240F-4F27-8124-F6EB7D947A9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OCT 2020" sheetId="4" r:id="rId1"/>
    <sheet name="NOV 2020" sheetId="5" r:id="rId2"/>
  </sheets>
  <externalReferences>
    <externalReference r:id="rId3"/>
  </externalReferences>
  <definedNames>
    <definedName name="_xlnm.Print_Area" localSheetId="1">'NOV 2020'!$A$1:$K$57</definedName>
    <definedName name="_xlnm.Print_Area" localSheetId="0">'OCT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5" l="1"/>
  <c r="H21" i="5"/>
  <c r="H16" i="5" l="1"/>
  <c r="G16" i="5"/>
  <c r="K34" i="5"/>
  <c r="K32" i="5"/>
  <c r="H30" i="5"/>
  <c r="K30" i="5" s="1"/>
  <c r="K27" i="5"/>
  <c r="F26" i="5"/>
  <c r="K24" i="5"/>
  <c r="F22" i="5"/>
  <c r="K20" i="5"/>
  <c r="K35" i="5" l="1"/>
  <c r="I16" i="5" s="1"/>
  <c r="K37" i="5" s="1"/>
  <c r="G16" i="4"/>
  <c r="H30" i="4"/>
  <c r="K30" i="4" s="1"/>
  <c r="J16" i="5" l="1"/>
  <c r="H25" i="4"/>
  <c r="H21" i="4"/>
  <c r="K24" i="4" l="1"/>
  <c r="K34" i="4"/>
  <c r="K32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<sst xmlns="http://schemas.openxmlformats.org/spreadsheetml/2006/main" count="96" uniqueCount="55">
  <si>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</si>
  <si>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</si>
  <si>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</si>
  <si>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</si>
  <si>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</si>
  <si>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</si>
  <si>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</si>
  <si>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</si>
  <si>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</si>
  <si>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</si>
  <si>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</si>
  <si>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</si>
  <si>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</si>
  <si>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</si>
  <si>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</si>
  <si>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</si>
  <si>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</si>
  <si>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</si>
  <si>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</si>
  <si>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</si>
  <si>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</si>
  <si>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</si>
  <si>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</si>
  <si>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</si>
  <si>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</si>
  <si>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</si>
  <si>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</si>
  <si>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</si>
  <si>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</si>
  <si>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</si>
  <si>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</si>
  <si>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</si>
  <si>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</si>
  <si>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</si>
  <si>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</si>
  <si>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</si>
  <si>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</si>
  <si>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LOUIE MARTIN OYAO</t>
  </si>
  <si>
    <t>39A04</t>
  </si>
  <si>
    <t>NOV 5 2020</t>
  </si>
  <si>
    <t>NOV 15 2020</t>
  </si>
  <si>
    <t>PRES: OCT 25 2020 - PREV: OCT 6 2020 * 7.32</t>
  </si>
  <si>
    <t>PRES: OCT 25 2020 - PREV: OCT 6 2020 * 98.56</t>
  </si>
  <si>
    <t>BILLING MONTH: NOVMEBER 2020</t>
  </si>
  <si>
    <t>ASSOCIATION DUES</t>
  </si>
  <si>
    <t>FOR THE MONTH OF NOV 2020</t>
  </si>
  <si>
    <t>ASU PAST DUES</t>
  </si>
  <si>
    <t>BILLING MONTH: DECEMBER 2020</t>
  </si>
  <si>
    <t>DEC 5 2020</t>
  </si>
  <si>
    <t>DEC 15 2020</t>
  </si>
  <si>
    <t>FOR THE MONTH OF DEC 2020</t>
  </si>
  <si>
    <t>JENIFFER JAMIG</t>
  </si>
  <si>
    <t>STANDARD RATE - ONGOING</t>
  </si>
  <si>
    <t>PRES: NOV 25 2020 - PREV: OCT 6 2020 * 98.03</t>
  </si>
  <si>
    <t>PRES: NOV 25 2020 - PREV: OCT 6 2020 * 8.02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</si>
</sst>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43" fontId="4" fillId="0" borderId="0" xfId="0" applyNumberFormat="1" applyFont="1" applyAlignment="1">
      <alignment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9A04%20-%20OY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8">
          <cell r="L8">
            <v>109.8</v>
          </cell>
        </row>
      </sheetData>
      <sheetData sheetId="1">
        <row r="12">
          <cell r="E12">
            <v>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0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27</v>
      </c>
      <c r="I2" s="2"/>
      <c r="J2" s="2"/>
      <c r="K2" s="2"/>
    </row>
    <row r="3" spans="3:11" ht="21" x14ac:dyDescent="0.35">
      <c r="C3" s="8" t="s">
        <v>28</v>
      </c>
      <c r="D3" s="8"/>
      <c r="E3" s="8"/>
      <c r="F3" s="8"/>
      <c r="G3" s="8"/>
      <c r="H3" s="8"/>
      <c r="I3" s="59" t="s">
        <v>14</v>
      </c>
      <c r="J3" s="59"/>
      <c r="K3" s="59"/>
    </row>
    <row r="4" spans="3:11" ht="21" x14ac:dyDescent="0.35">
      <c r="C4" s="8"/>
      <c r="D4" s="8"/>
      <c r="E4" s="8"/>
      <c r="F4" s="8"/>
      <c r="G4" s="8"/>
      <c r="H4" s="8"/>
      <c r="I4" s="59"/>
      <c r="J4" s="59"/>
      <c r="K4" s="5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33</v>
      </c>
      <c r="D9" s="30" t="s">
        <v>38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0" t="s">
        <v>12</v>
      </c>
      <c r="D14" s="61"/>
      <c r="E14" s="61"/>
      <c r="F14" s="61"/>
      <c r="G14" s="61"/>
      <c r="H14" s="61"/>
      <c r="I14" s="61"/>
      <c r="J14" s="61"/>
      <c r="K14" s="6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46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>
        <f>1349.4*4</f>
        <v>5397.6</v>
      </c>
      <c r="H16" s="18"/>
      <c r="I16" s="18">
        <f>K35</f>
        <v>1459.1999999999998</v>
      </c>
      <c r="J16" s="18">
        <f>I16+H16+G16</f>
        <v>6856.8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3" t="s">
        <v>8</v>
      </c>
      <c r="E19" s="63"/>
      <c r="F19" s="63" t="s">
        <v>9</v>
      </c>
      <c r="G19" s="63"/>
      <c r="H19" s="63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4" t="s">
        <v>31</v>
      </c>
      <c r="E20" s="64"/>
      <c r="F20" s="44" t="s">
        <v>41</v>
      </c>
      <c r="G20" s="44"/>
      <c r="H20" s="44"/>
      <c r="I20" s="9"/>
      <c r="J20" s="22">
        <v>0</v>
      </c>
      <c r="K20" s="9">
        <f>H21</f>
        <v>109.80000000000001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(F21-G21)*7.32</f>
        <v>109.80000000000001</v>
      </c>
      <c r="I21" s="9"/>
      <c r="J21" s="9"/>
      <c r="K21" s="9"/>
    </row>
    <row r="22" spans="3:11" ht="21" x14ac:dyDescent="0.35">
      <c r="C22" s="37"/>
      <c r="D22" s="53" t="s">
        <v>35</v>
      </c>
      <c r="E22" s="53"/>
      <c r="F22" s="54">
        <f>F21-G21</f>
        <v>15</v>
      </c>
      <c r="G22" s="54"/>
      <c r="H22" s="50" t="s">
        <v>52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42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3" t="s">
        <v>36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>
        <v>43962</v>
      </c>
      <c r="D29" s="58" t="s">
        <v>44</v>
      </c>
      <c r="E29" s="58"/>
      <c r="F29" s="44" t="s">
        <v>45</v>
      </c>
      <c r="G29" s="44"/>
      <c r="H29" s="44"/>
      <c r="I29" s="9"/>
      <c r="J29" s="22"/>
      <c r="K29" s="9"/>
    </row>
    <row r="30" spans="3:11" ht="21" x14ac:dyDescent="0.35">
      <c r="C30" s="37"/>
      <c r="D30" s="8"/>
      <c r="E30" s="8"/>
      <c r="F30" s="44">
        <v>22.49</v>
      </c>
      <c r="G30" s="44">
        <v>60</v>
      </c>
      <c r="H30" s="45">
        <f>F30*G30</f>
        <v>1349.3999999999999</v>
      </c>
      <c r="I30" s="9"/>
      <c r="J30" s="22">
        <v>0</v>
      </c>
      <c r="K30" s="9">
        <f>H30</f>
        <v>1349.3999999999999</v>
      </c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1459.1999999999998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6856.8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29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 x14ac:dyDescent="0.45">
      <c r="C46" s="27" t="s">
        <v>26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1" t="s">
        <v>32</v>
      </c>
      <c r="D54" s="51"/>
      <c r="E54" s="51"/>
      <c r="F54" s="8"/>
      <c r="G54" s="51" t="s">
        <v>30</v>
      </c>
      <c r="H54" s="51"/>
      <c r="I54" s="9"/>
      <c r="J54" s="9"/>
      <c r="K54" s="9"/>
    </row>
    <row r="55" spans="3:11" ht="21" x14ac:dyDescent="0.35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25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9:E29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abSelected="1" topLeftCell="A13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27</v>
      </c>
      <c r="I2" s="2"/>
      <c r="J2" s="2"/>
      <c r="K2" s="2"/>
    </row>
    <row r="3" spans="3:11" ht="21" x14ac:dyDescent="0.35">
      <c r="C3" s="8" t="s">
        <v>28</v>
      </c>
      <c r="D3" s="8"/>
      <c r="E3" s="8"/>
      <c r="F3" s="8"/>
      <c r="G3" s="8"/>
      <c r="H3" s="8"/>
      <c r="I3" s="59" t="s">
        <v>14</v>
      </c>
      <c r="J3" s="59"/>
      <c r="K3" s="59"/>
    </row>
    <row r="4" spans="3:11" ht="21" x14ac:dyDescent="0.35">
      <c r="C4" s="8"/>
      <c r="D4" s="8"/>
      <c r="E4" s="8"/>
      <c r="F4" s="8"/>
      <c r="G4" s="8"/>
      <c r="H4" s="8"/>
      <c r="I4" s="59"/>
      <c r="J4" s="59"/>
      <c r="K4" s="5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33</v>
      </c>
      <c r="D9" s="30" t="s">
        <v>38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0" t="s">
        <v>12</v>
      </c>
      <c r="D14" s="61"/>
      <c r="E14" s="61"/>
      <c r="F14" s="61"/>
      <c r="G14" s="61"/>
      <c r="H14" s="61"/>
      <c r="I14" s="61"/>
      <c r="J14" s="61"/>
      <c r="K14" s="6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46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48</v>
      </c>
      <c r="E16" s="47" t="s">
        <v>49</v>
      </c>
      <c r="F16" s="18"/>
      <c r="G16" s="18">
        <f>'[1]ASSOC DUES'!$E$12</f>
        <v>6747</v>
      </c>
      <c r="H16" s="18">
        <f>'[1]WTR ELEC'!$L$8</f>
        <v>109.8</v>
      </c>
      <c r="I16" s="18">
        <f>K35</f>
        <v>1567.7299999999998</v>
      </c>
      <c r="J16" s="18">
        <f>I16+H16+G16</f>
        <v>8424.5299999999988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3" t="s">
        <v>8</v>
      </c>
      <c r="E19" s="63"/>
      <c r="F19" s="63" t="s">
        <v>9</v>
      </c>
      <c r="G19" s="63"/>
      <c r="H19" s="63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58" t="s">
        <v>31</v>
      </c>
      <c r="E20" s="58"/>
      <c r="F20" s="44" t="s">
        <v>54</v>
      </c>
      <c r="G20" s="44"/>
      <c r="H20" s="44"/>
      <c r="I20" s="9"/>
      <c r="J20" s="22">
        <v>0</v>
      </c>
      <c r="K20" s="9">
        <f>H21</f>
        <v>120.3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(F21-G21)*8.02</f>
        <v>120.3</v>
      </c>
      <c r="I21" s="9"/>
      <c r="J21" s="9"/>
      <c r="K21" s="9"/>
    </row>
    <row r="22" spans="3:11" ht="21" x14ac:dyDescent="0.35">
      <c r="C22" s="37"/>
      <c r="D22" s="53" t="s">
        <v>35</v>
      </c>
      <c r="E22" s="53"/>
      <c r="F22" s="54">
        <f>F21-G21</f>
        <v>15</v>
      </c>
      <c r="G22" s="54"/>
      <c r="H22" s="50" t="s">
        <v>52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15</v>
      </c>
      <c r="E24" s="8"/>
      <c r="F24" s="44" t="s">
        <v>53</v>
      </c>
      <c r="G24" s="44"/>
      <c r="H24" s="44"/>
      <c r="I24" s="9"/>
      <c r="J24" s="22">
        <v>0</v>
      </c>
      <c r="K24" s="9">
        <f>H25</f>
        <v>98.03</v>
      </c>
    </row>
    <row r="25" spans="3:11" ht="21" x14ac:dyDescent="0.35">
      <c r="C25" s="37"/>
      <c r="D25" s="7"/>
      <c r="E25" s="8"/>
      <c r="F25" s="44">
        <v>1</v>
      </c>
      <c r="G25" s="44">
        <v>0</v>
      </c>
      <c r="H25" s="45">
        <f>(F25-G25)*98.03</f>
        <v>98.03</v>
      </c>
      <c r="I25" s="9"/>
      <c r="J25" s="9"/>
      <c r="K25" s="9"/>
    </row>
    <row r="26" spans="3:11" ht="21" x14ac:dyDescent="0.35">
      <c r="C26" s="37"/>
      <c r="D26" s="53" t="s">
        <v>36</v>
      </c>
      <c r="E26" s="53"/>
      <c r="F26" s="54">
        <f>F25-G25</f>
        <v>1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>
        <v>44170</v>
      </c>
      <c r="D29" s="58" t="s">
        <v>44</v>
      </c>
      <c r="E29" s="58"/>
      <c r="F29" s="44" t="s">
        <v>50</v>
      </c>
      <c r="G29" s="44"/>
      <c r="H29" s="44"/>
      <c r="I29" s="9"/>
      <c r="J29" s="22"/>
      <c r="K29" s="9"/>
    </row>
    <row r="30" spans="3:11" ht="21" x14ac:dyDescent="0.35">
      <c r="C30" s="37"/>
      <c r="D30" s="8"/>
      <c r="E30" s="8"/>
      <c r="F30" s="44">
        <v>22.49</v>
      </c>
      <c r="G30" s="44">
        <v>60</v>
      </c>
      <c r="H30" s="45">
        <f>F30*G30</f>
        <v>1349.3999999999999</v>
      </c>
      <c r="I30" s="9"/>
      <c r="J30" s="22">
        <v>0</v>
      </c>
      <c r="K30" s="9">
        <f>H30</f>
        <v>1349.3999999999999</v>
      </c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1567.7299999999998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8424.5299999999988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29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 x14ac:dyDescent="0.45">
      <c r="C46" s="27" t="s">
        <v>26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1" t="s">
        <v>51</v>
      </c>
      <c r="D54" s="51"/>
      <c r="E54" s="51"/>
      <c r="F54" s="8"/>
      <c r="G54" s="51" t="s">
        <v>30</v>
      </c>
      <c r="H54" s="51"/>
      <c r="I54" s="9"/>
      <c r="J54" s="9"/>
      <c r="K54" s="9"/>
    </row>
    <row r="55" spans="3:11" ht="21" x14ac:dyDescent="0.35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25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D29:E29"/>
    <mergeCell ref="F32:H32"/>
    <mergeCell ref="C40:K40"/>
    <mergeCell ref="C45:K45"/>
  </mergeCells>
  <pageMargins left="0.7" right="0.7" top="0.75" bottom="0.75" header="0.3" footer="0.3"/>
  <pageSetup scale="5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OCT 2020</vt:lpstr>
      <vt:lpstr>NOV 2020</vt:lpstr>
      <vt:lpstr>'NOV 2020'!Print_Area</vt:lpstr>
      <vt:lpstr>'OCT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2020-11-13T03:35:17Z</cp:lastPrinted>
  <dcterms:created xsi:type="dcterms:W3CDTF">2018-02-28T02:33:50Z</dcterms:created>
  <dcterms:modified xsi:type="dcterms:W3CDTF">2020-12-20T06:25:57Z</dcterms:modified>
</cp:coreProperties>
</file>