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  <sheet name="Sheet1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28" i="3"/>
  <c r="J33" i="3" l="1"/>
  <c r="E27" i="3"/>
  <c r="E28" i="3" s="1"/>
  <c r="E29" i="3" s="1"/>
  <c r="E30" i="3" s="1"/>
  <c r="E31" i="3" s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J29" i="3" s="1"/>
  <c r="J31" i="3" s="1"/>
  <c r="J34" i="3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  <c r="J35" i="3" l="1"/>
  <c r="J36" i="3" s="1"/>
</calcChain>
</file>

<file path=xl/sharedStrings.xml><?xml version="1.0" encoding="utf-8"?>
<sst xmlns="http://schemas.openxmlformats.org/spreadsheetml/2006/main" count="151" uniqueCount="50">
  <si>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</si>
  <si>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</si>
  <si>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</si>
  <si>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</si>
  <si>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</si>
  <si>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</si>
  <si>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</si>
  <si>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</si>
  <si>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</si>
  <si>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</si>
  <si>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</si>
  <si>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</si>
  <si>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11B02</t>
  </si>
  <si>
    <t>ARVIE TANAY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</si>
  <si>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</si>
  <si>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</si>
  <si>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</si>
  <si>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</si>
  <si>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</si>
  <si>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</si>
  <si>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</si>
  <si>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</si>
  <si>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</si>
  <si>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</si>
  <si>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</si>
  <si>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</si>
  <si>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</si>
  <si>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</si>
  <si>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</si>
  <si>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</si>
  <si>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SUBSIDIARY LEDGER  - ASU</t>
  </si>
  <si>
    <t>ADJ. ELEC.</t>
  </si>
  <si>
    <t>ADJ. WTR.</t>
  </si>
  <si>
    <t>BOD ADJ</t>
  </si>
  <si>
    <t>SEPT 2020</t>
  </si>
  <si>
    <t>OCT 2020</t>
  </si>
  <si>
    <t>NOV 2020</t>
  </si>
  <si>
    <t xml:space="preserve">SUBSIDIARY LEDGER </t>
  </si>
  <si>
    <t>FOR WATER</t>
  </si>
  <si>
    <t>FOR ELECTRICITY</t>
  </si>
  <si>
    <t>ELECTRICITY</t>
  </si>
  <si>
    <t>WATER</t>
  </si>
  <si>
    <t>ASSOC. DUES</t>
  </si>
  <si>
    <t xml:space="preserve">utilities adj. </t>
  </si>
  <si>
    <t>TOTAL DUE</t>
  </si>
  <si>
    <t>JESSA CARISSA MARTIN</t>
  </si>
  <si>
    <t>PROPERTY MANAGER</t>
  </si>
  <si>
    <t>Prepared by:</t>
  </si>
  <si>
    <t>DEC 1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</si>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</sst>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0" xfId="0" applyFont="1" applyFill="1" applyBorder="1"/>
    <xf numFmtId="43" fontId="5" fillId="0" borderId="0" xfId="0" applyNumberFormat="1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Border="1"/>
    <xf numFmtId="14" fontId="0" fillId="0" borderId="0" xfId="0" quotePrefix="1" applyNumberFormat="1" applyFont="1" applyBorder="1"/>
    <xf numFmtId="0" fontId="0" fillId="0" borderId="0" xfId="0" applyFont="1" applyBorder="1" applyAlignment="1">
      <alignment horizontal="center"/>
    </xf>
    <xf numFmtId="43" fontId="0" fillId="0" borderId="0" xfId="1" applyFont="1" applyBorder="1"/>
    <xf numFmtId="43" fontId="0" fillId="0" borderId="0" xfId="0" applyNumberFormat="1" applyFont="1"/>
    <xf numFmtId="43" fontId="0" fillId="0" borderId="2" xfId="0" applyNumberFormat="1" applyFont="1" applyBorder="1"/>
    <xf numFmtId="0" fontId="7" fillId="0" borderId="0" xfId="0" applyFont="1"/>
    <xf numFmtId="43" fontId="7" fillId="0" borderId="0" xfId="0" applyNumberFormat="1" applyFont="1"/>
    <xf numFmtId="0" fontId="6" fillId="0" borderId="0" xfId="0" applyFont="1"/>
    <xf numFmtId="43" fontId="6" fillId="0" borderId="0" xfId="0" applyNumberFormat="1" applyFont="1"/>
    <xf numFmtId="0" fontId="0" fillId="0" borderId="2" xfId="0" applyFont="1" applyBorder="1"/>
    <xf numFmtId="0" fontId="9" fillId="0" borderId="2" xfId="0" applyFont="1" applyBorder="1" applyAlignment="1"/>
    <xf numFmtId="0" fontId="8" fillId="0" borderId="0" xfId="0" applyFont="1" applyAlignment="1"/>
    <xf numFmtId="0" fontId="10" fillId="0" borderId="0" xfId="0" applyFont="1"/>
    <xf numFmtId="0" fontId="3" fillId="0" borderId="2" xfId="0" applyFont="1" applyBorder="1" applyAlignment="1"/>
    <xf numFmtId="0" fontId="10" fillId="0" borderId="0" xfId="0" applyFont="1" applyAlignment="1"/>
    <xf numFmtId="43" fontId="0" fillId="0" borderId="0" xfId="0" applyNumberFormat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34</xdr:row>
      <xdr:rowOff>83435</xdr:rowOff>
    </xdr:from>
    <xdr:to>
      <xdr:col>3</xdr:col>
      <xdr:colOff>355146</xdr:colOff>
      <xdr:row>40</xdr:row>
      <xdr:rowOff>124318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160510"/>
          <a:ext cx="631371" cy="1355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ater%20&amp;%20Electricity%20Billing\11B02%20-%20TA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2">
          <cell r="K32">
            <v>1349.3999999999999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2" zoomScaleNormal="100" workbookViewId="0">
      <selection activeCell="C27" sqref="C27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ARVIE TANAY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11B02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/>
      <c r="C8" s="11">
        <v>120</v>
      </c>
      <c r="D8" s="11"/>
      <c r="E8" s="11">
        <f>C8-D8</f>
        <v>120</v>
      </c>
      <c r="F8" s="12"/>
      <c r="H8" s="9" t="s">
        <v>11</v>
      </c>
      <c r="I8" s="10"/>
      <c r="J8" s="11">
        <v>329.4</v>
      </c>
      <c r="K8" s="11"/>
      <c r="L8" s="11">
        <f>J8-K8</f>
        <v>329.4</v>
      </c>
      <c r="M8" s="12"/>
    </row>
    <row r="9" spans="1:13" x14ac:dyDescent="0.25">
      <c r="A9" s="9" t="s">
        <v>14</v>
      </c>
      <c r="B9" s="13"/>
      <c r="C9" s="11">
        <v>115.88</v>
      </c>
      <c r="D9" s="11"/>
      <c r="E9" s="11">
        <f>E8+C9-D9</f>
        <v>235.88</v>
      </c>
      <c r="F9" s="12"/>
      <c r="H9" s="9" t="s">
        <v>14</v>
      </c>
      <c r="I9" s="13"/>
      <c r="J9" s="11">
        <v>572.79999999999995</v>
      </c>
      <c r="K9" s="11"/>
      <c r="L9" s="11">
        <f>L8+J9-K9</f>
        <v>902.19999999999993</v>
      </c>
      <c r="M9" s="12"/>
    </row>
    <row r="10" spans="1:13" x14ac:dyDescent="0.25">
      <c r="A10" s="9" t="s">
        <v>15</v>
      </c>
      <c r="B10" s="13"/>
      <c r="C10" s="11">
        <v>232.36</v>
      </c>
      <c r="D10" s="11"/>
      <c r="E10" s="11">
        <f t="shared" ref="E10:E45" si="0">E9+C10-D10</f>
        <v>468.24</v>
      </c>
      <c r="F10" s="12"/>
      <c r="H10" s="9" t="s">
        <v>15</v>
      </c>
      <c r="I10" s="13"/>
      <c r="J10" s="11">
        <v>408</v>
      </c>
      <c r="K10" s="11"/>
      <c r="L10" s="11">
        <f t="shared" ref="L10:L45" si="1">L9+J10-K10</f>
        <v>1310.1999999999998</v>
      </c>
      <c r="M10" s="12"/>
    </row>
    <row r="11" spans="1:13" x14ac:dyDescent="0.25">
      <c r="A11" s="9" t="s">
        <v>16</v>
      </c>
      <c r="B11" s="13"/>
      <c r="C11" s="11">
        <v>116.05</v>
      </c>
      <c r="D11" s="11"/>
      <c r="E11" s="11">
        <f t="shared" si="0"/>
        <v>584.29</v>
      </c>
      <c r="F11" s="12"/>
      <c r="H11" s="9" t="s">
        <v>16</v>
      </c>
      <c r="I11" s="13"/>
      <c r="J11" s="11">
        <v>410.5</v>
      </c>
      <c r="K11" s="11"/>
      <c r="L11" s="11">
        <f t="shared" si="1"/>
        <v>1720.6999999999998</v>
      </c>
      <c r="M11" s="12"/>
    </row>
    <row r="12" spans="1:13" x14ac:dyDescent="0.25">
      <c r="A12" s="9" t="s">
        <v>17</v>
      </c>
      <c r="B12" s="14"/>
      <c r="C12" s="11">
        <v>463.12</v>
      </c>
      <c r="D12" s="11"/>
      <c r="E12" s="11">
        <f t="shared" si="0"/>
        <v>1047.4099999999999</v>
      </c>
      <c r="F12" s="12"/>
      <c r="H12" s="9" t="s">
        <v>17</v>
      </c>
      <c r="I12" s="14"/>
      <c r="J12" s="11">
        <v>1685.86</v>
      </c>
      <c r="K12" s="11"/>
      <c r="L12" s="11">
        <f t="shared" si="1"/>
        <v>3406.5599999999995</v>
      </c>
      <c r="M12" s="12"/>
    </row>
    <row r="13" spans="1:13" x14ac:dyDescent="0.25">
      <c r="A13" s="12" t="s">
        <v>18</v>
      </c>
      <c r="B13" s="14"/>
      <c r="C13" s="11">
        <v>0</v>
      </c>
      <c r="D13" s="11"/>
      <c r="E13" s="11">
        <f t="shared" si="0"/>
        <v>1047.4099999999999</v>
      </c>
      <c r="F13" s="12"/>
      <c r="H13" s="12" t="s">
        <v>18</v>
      </c>
      <c r="I13" s="14"/>
      <c r="J13" s="11">
        <v>0</v>
      </c>
      <c r="K13" s="11"/>
      <c r="L13" s="11">
        <f t="shared" si="1"/>
        <v>3406.5599999999995</v>
      </c>
      <c r="M13" s="12"/>
    </row>
    <row r="14" spans="1:13" x14ac:dyDescent="0.25">
      <c r="A14" s="9" t="s">
        <v>19</v>
      </c>
      <c r="B14" s="14"/>
      <c r="C14" s="11">
        <v>0</v>
      </c>
      <c r="D14" s="11"/>
      <c r="E14" s="11">
        <f t="shared" si="0"/>
        <v>1047.4099999999999</v>
      </c>
      <c r="F14" s="12"/>
      <c r="H14" s="9" t="s">
        <v>19</v>
      </c>
      <c r="I14" s="14"/>
      <c r="J14" s="11">
        <v>243.6</v>
      </c>
      <c r="K14" s="11"/>
      <c r="L14" s="11">
        <f t="shared" si="1"/>
        <v>3650.1599999999994</v>
      </c>
      <c r="M14" s="12"/>
    </row>
    <row r="15" spans="1:13" x14ac:dyDescent="0.25">
      <c r="A15" s="9" t="s">
        <v>20</v>
      </c>
      <c r="B15" s="14"/>
      <c r="C15" s="11">
        <v>117.31</v>
      </c>
      <c r="D15" s="11"/>
      <c r="E15" s="11">
        <f t="shared" si="0"/>
        <v>1164.7199999999998</v>
      </c>
      <c r="F15" s="12"/>
      <c r="H15" s="9" t="s">
        <v>20</v>
      </c>
      <c r="I15" s="14"/>
      <c r="J15" s="11">
        <v>15.83</v>
      </c>
      <c r="K15" s="11"/>
      <c r="L15" s="11">
        <f t="shared" si="1"/>
        <v>3665.9899999999993</v>
      </c>
      <c r="M15" s="12"/>
    </row>
    <row r="16" spans="1:13" x14ac:dyDescent="0.25">
      <c r="A16" s="9" t="s">
        <v>21</v>
      </c>
      <c r="B16" s="14"/>
      <c r="C16" s="11">
        <v>117.31</v>
      </c>
      <c r="D16" s="11"/>
      <c r="E16" s="11">
        <f t="shared" si="0"/>
        <v>1282.0299999999997</v>
      </c>
      <c r="F16" s="12"/>
      <c r="H16" s="9" t="s">
        <v>21</v>
      </c>
      <c r="I16" s="14"/>
      <c r="J16" s="11">
        <v>791.5</v>
      </c>
      <c r="K16" s="11"/>
      <c r="L16" s="11">
        <f t="shared" si="1"/>
        <v>4457.49</v>
      </c>
      <c r="M16" s="12"/>
    </row>
    <row r="17" spans="1:15" s="20" customFormat="1" x14ac:dyDescent="0.25">
      <c r="A17" s="15" t="s">
        <v>22</v>
      </c>
      <c r="B17" s="16"/>
      <c r="C17" s="17">
        <v>151.46</v>
      </c>
      <c r="D17" s="17"/>
      <c r="E17" s="17">
        <f t="shared" si="0"/>
        <v>1433.4899999999998</v>
      </c>
      <c r="F17" s="18"/>
      <c r="G17" s="19"/>
      <c r="H17" s="15" t="s">
        <v>22</v>
      </c>
      <c r="I17" s="16"/>
      <c r="J17" s="17">
        <v>492.89</v>
      </c>
      <c r="K17" s="17"/>
      <c r="L17" s="17">
        <f t="shared" si="1"/>
        <v>4950.38</v>
      </c>
      <c r="M17" s="18"/>
    </row>
    <row r="18" spans="1:15" x14ac:dyDescent="0.25">
      <c r="A18" s="12" t="s">
        <v>23</v>
      </c>
      <c r="B18" s="14"/>
      <c r="C18" s="11">
        <v>234.62</v>
      </c>
      <c r="D18" s="11"/>
      <c r="E18" s="11">
        <f t="shared" si="0"/>
        <v>1668.1099999999997</v>
      </c>
      <c r="F18" s="12"/>
      <c r="H18" s="12" t="s">
        <v>23</v>
      </c>
      <c r="I18" s="14"/>
      <c r="J18" s="11">
        <v>328.95</v>
      </c>
      <c r="K18" s="11"/>
      <c r="L18" s="11">
        <f t="shared" si="1"/>
        <v>5279.33</v>
      </c>
      <c r="M18" s="12"/>
      <c r="N18" s="21" t="s">
        <v>31</v>
      </c>
      <c r="O18" s="21">
        <v>189.82</v>
      </c>
    </row>
    <row r="19" spans="1:15" x14ac:dyDescent="0.25">
      <c r="A19" s="12" t="s">
        <v>24</v>
      </c>
      <c r="B19" s="14"/>
      <c r="C19" s="11">
        <v>96.22</v>
      </c>
      <c r="D19" s="11"/>
      <c r="E19" s="11">
        <f t="shared" si="0"/>
        <v>1764.3299999999997</v>
      </c>
      <c r="F19" s="12"/>
      <c r="H19" s="12" t="s">
        <v>24</v>
      </c>
      <c r="I19" s="14"/>
      <c r="J19" s="11">
        <v>250.12</v>
      </c>
      <c r="K19" s="11"/>
      <c r="L19" s="11">
        <f t="shared" si="1"/>
        <v>5529.45</v>
      </c>
      <c r="M19" s="12"/>
      <c r="N19" s="21" t="s">
        <v>32</v>
      </c>
      <c r="O19" s="21">
        <v>8.1</v>
      </c>
    </row>
    <row r="20" spans="1:15" x14ac:dyDescent="0.25">
      <c r="A20" s="12" t="s">
        <v>25</v>
      </c>
      <c r="B20" s="14"/>
      <c r="C20" s="11">
        <v>96.72</v>
      </c>
      <c r="D20" s="11"/>
      <c r="E20" s="11">
        <f t="shared" si="0"/>
        <v>1861.0499999999997</v>
      </c>
      <c r="F20" s="12"/>
      <c r="H20" s="12" t="s">
        <v>25</v>
      </c>
      <c r="I20" s="14"/>
      <c r="J20" s="11">
        <v>152.83000000000001</v>
      </c>
      <c r="K20" s="11"/>
      <c r="L20" s="11">
        <f t="shared" si="1"/>
        <v>5682.28</v>
      </c>
      <c r="M20" s="12"/>
    </row>
    <row r="21" spans="1:15" x14ac:dyDescent="0.25">
      <c r="A21" s="12" t="s">
        <v>26</v>
      </c>
      <c r="B21" s="14"/>
      <c r="C21" s="11">
        <v>0</v>
      </c>
      <c r="D21" s="11"/>
      <c r="E21" s="11">
        <f t="shared" si="0"/>
        <v>1861.0499999999997</v>
      </c>
      <c r="F21" s="12"/>
      <c r="H21" s="12" t="s">
        <v>26</v>
      </c>
      <c r="I21" s="14"/>
      <c r="J21" s="11">
        <v>9.06</v>
      </c>
      <c r="K21" s="11"/>
      <c r="L21" s="11">
        <f t="shared" si="1"/>
        <v>5691.34</v>
      </c>
      <c r="M21" s="12"/>
    </row>
    <row r="22" spans="1:15" x14ac:dyDescent="0.25">
      <c r="A22" s="12" t="s">
        <v>27</v>
      </c>
      <c r="B22" s="13">
        <v>635</v>
      </c>
      <c r="C22" s="11">
        <v>98.07</v>
      </c>
      <c r="D22" s="11">
        <v>1959.12</v>
      </c>
      <c r="E22" s="11">
        <f t="shared" si="0"/>
        <v>0</v>
      </c>
      <c r="F22" s="12" t="s">
        <v>48</v>
      </c>
      <c r="H22" s="12" t="s">
        <v>27</v>
      </c>
      <c r="I22" s="14">
        <v>635</v>
      </c>
      <c r="J22" s="11">
        <v>0</v>
      </c>
      <c r="K22" s="11">
        <v>5040.88</v>
      </c>
      <c r="L22" s="11">
        <f t="shared" si="1"/>
        <v>650.46</v>
      </c>
      <c r="M22" s="12" t="s">
        <v>48</v>
      </c>
    </row>
    <row r="23" spans="1:15" x14ac:dyDescent="0.25">
      <c r="A23" s="12" t="s">
        <v>28</v>
      </c>
      <c r="B23" s="14"/>
      <c r="C23" s="11">
        <v>98.56</v>
      </c>
      <c r="D23" s="11"/>
      <c r="E23" s="11">
        <f t="shared" si="0"/>
        <v>98.56</v>
      </c>
      <c r="F23" s="12"/>
      <c r="H23" s="12" t="s">
        <v>28</v>
      </c>
      <c r="I23" s="14"/>
      <c r="J23" s="11"/>
      <c r="K23" s="11"/>
      <c r="L23" s="11">
        <f t="shared" si="1"/>
        <v>650.46</v>
      </c>
      <c r="M23" s="12"/>
    </row>
    <row r="24" spans="1:15" x14ac:dyDescent="0.25">
      <c r="A24" s="12" t="s">
        <v>29</v>
      </c>
      <c r="B24" s="14"/>
      <c r="C24" s="11"/>
      <c r="D24" s="11"/>
      <c r="E24" s="11">
        <f t="shared" si="0"/>
        <v>98.56</v>
      </c>
      <c r="F24" s="12"/>
      <c r="H24" s="12" t="s">
        <v>29</v>
      </c>
      <c r="I24" s="14"/>
      <c r="J24" s="11"/>
      <c r="K24" s="11"/>
      <c r="L24" s="11">
        <f t="shared" si="1"/>
        <v>650.46</v>
      </c>
      <c r="M24" s="12"/>
    </row>
    <row r="25" spans="1:15" x14ac:dyDescent="0.25">
      <c r="A25" s="12"/>
      <c r="B25" s="14"/>
      <c r="C25" s="11"/>
      <c r="D25" s="11"/>
      <c r="E25" s="11">
        <f t="shared" si="0"/>
        <v>98.56</v>
      </c>
      <c r="F25" s="12"/>
      <c r="H25" s="12"/>
      <c r="I25" s="14"/>
      <c r="J25" s="11"/>
      <c r="K25" s="11"/>
      <c r="L25" s="11">
        <f t="shared" si="1"/>
        <v>650.46</v>
      </c>
      <c r="M25" s="12"/>
    </row>
    <row r="26" spans="1:15" x14ac:dyDescent="0.25">
      <c r="A26" s="12"/>
      <c r="B26" s="14"/>
      <c r="C26" s="11"/>
      <c r="D26" s="11"/>
      <c r="E26" s="11">
        <f t="shared" si="0"/>
        <v>98.56</v>
      </c>
      <c r="F26" s="12"/>
      <c r="H26" s="12"/>
      <c r="I26" s="14"/>
      <c r="J26" s="11"/>
      <c r="K26" s="11"/>
      <c r="L26" s="11">
        <f t="shared" si="1"/>
        <v>650.46</v>
      </c>
      <c r="M26" s="12"/>
    </row>
    <row r="27" spans="1:15" x14ac:dyDescent="0.25">
      <c r="A27" s="12"/>
      <c r="B27" s="14"/>
      <c r="C27" s="11"/>
      <c r="D27" s="11"/>
      <c r="E27" s="11">
        <f t="shared" si="0"/>
        <v>98.56</v>
      </c>
      <c r="F27" s="12"/>
      <c r="H27" s="12"/>
      <c r="I27" s="14"/>
      <c r="J27" s="11"/>
      <c r="K27" s="11"/>
      <c r="L27" s="11">
        <f t="shared" si="1"/>
        <v>650.46</v>
      </c>
      <c r="M27" s="12"/>
    </row>
    <row r="28" spans="1:15" x14ac:dyDescent="0.25">
      <c r="A28" s="12"/>
      <c r="B28" s="14"/>
      <c r="C28" s="11"/>
      <c r="D28" s="11"/>
      <c r="E28" s="11">
        <f t="shared" si="0"/>
        <v>98.56</v>
      </c>
      <c r="F28" s="12"/>
      <c r="H28" s="12"/>
      <c r="I28" s="14"/>
      <c r="J28" s="11"/>
      <c r="K28" s="11"/>
      <c r="L28" s="11">
        <f t="shared" si="1"/>
        <v>650.46</v>
      </c>
      <c r="M28" s="12"/>
    </row>
    <row r="29" spans="1:15" x14ac:dyDescent="0.25">
      <c r="A29" s="12"/>
      <c r="B29" s="14"/>
      <c r="C29" s="11"/>
      <c r="D29" s="11"/>
      <c r="E29" s="11">
        <f t="shared" si="0"/>
        <v>98.56</v>
      </c>
      <c r="F29" s="12"/>
      <c r="H29" s="12"/>
      <c r="I29" s="14"/>
      <c r="J29" s="11"/>
      <c r="K29" s="11"/>
      <c r="L29" s="11">
        <f t="shared" si="1"/>
        <v>650.46</v>
      </c>
      <c r="M29" s="12"/>
    </row>
    <row r="30" spans="1:15" x14ac:dyDescent="0.25">
      <c r="A30" s="12"/>
      <c r="B30" s="14"/>
      <c r="C30" s="11"/>
      <c r="D30" s="11"/>
      <c r="E30" s="11">
        <f t="shared" si="0"/>
        <v>98.56</v>
      </c>
      <c r="F30" s="12"/>
      <c r="H30" s="12"/>
      <c r="I30" s="14"/>
      <c r="J30" s="11"/>
      <c r="K30" s="11"/>
      <c r="L30" s="11">
        <f t="shared" si="1"/>
        <v>650.46</v>
      </c>
      <c r="M30" s="12"/>
    </row>
    <row r="31" spans="1:15" x14ac:dyDescent="0.25">
      <c r="A31" s="12"/>
      <c r="B31" s="14"/>
      <c r="C31" s="11"/>
      <c r="D31" s="11"/>
      <c r="E31" s="11">
        <f t="shared" si="0"/>
        <v>98.56</v>
      </c>
      <c r="F31" s="12"/>
      <c r="H31" s="12"/>
      <c r="I31" s="14"/>
      <c r="J31" s="11"/>
      <c r="K31" s="11"/>
      <c r="L31" s="11">
        <f t="shared" si="1"/>
        <v>650.46</v>
      </c>
      <c r="M31" s="12"/>
    </row>
    <row r="32" spans="1:15" x14ac:dyDescent="0.25">
      <c r="A32" s="12"/>
      <c r="B32" s="14"/>
      <c r="C32" s="11"/>
      <c r="D32" s="11"/>
      <c r="E32" s="11">
        <f t="shared" si="0"/>
        <v>98.56</v>
      </c>
      <c r="F32" s="12"/>
      <c r="H32" s="12"/>
      <c r="I32" s="14"/>
      <c r="J32" s="11"/>
      <c r="K32" s="11"/>
      <c r="L32" s="11">
        <f t="shared" si="1"/>
        <v>650.46</v>
      </c>
      <c r="M32" s="12"/>
    </row>
    <row r="33" spans="1:13" x14ac:dyDescent="0.25">
      <c r="A33" s="12"/>
      <c r="B33" s="14"/>
      <c r="C33" s="11"/>
      <c r="D33" s="11"/>
      <c r="E33" s="11">
        <f t="shared" si="0"/>
        <v>98.56</v>
      </c>
      <c r="F33" s="12"/>
      <c r="H33" s="12"/>
      <c r="I33" s="14"/>
      <c r="J33" s="11"/>
      <c r="K33" s="11"/>
      <c r="L33" s="11">
        <f t="shared" si="1"/>
        <v>650.46</v>
      </c>
      <c r="M33" s="12"/>
    </row>
    <row r="34" spans="1:13" x14ac:dyDescent="0.25">
      <c r="A34" s="12"/>
      <c r="B34" s="14"/>
      <c r="C34" s="11"/>
      <c r="D34" s="11"/>
      <c r="E34" s="11">
        <f t="shared" si="0"/>
        <v>98.56</v>
      </c>
      <c r="F34" s="12"/>
      <c r="H34" s="12"/>
      <c r="I34" s="14"/>
      <c r="J34" s="11"/>
      <c r="K34" s="11"/>
      <c r="L34" s="11">
        <f t="shared" si="1"/>
        <v>650.46</v>
      </c>
      <c r="M34" s="12"/>
    </row>
    <row r="35" spans="1:13" x14ac:dyDescent="0.25">
      <c r="A35" s="12"/>
      <c r="B35" s="14"/>
      <c r="C35" s="11"/>
      <c r="D35" s="11"/>
      <c r="E35" s="11">
        <f t="shared" si="0"/>
        <v>98.56</v>
      </c>
      <c r="F35" s="12"/>
      <c r="H35" s="12"/>
      <c r="I35" s="14"/>
      <c r="J35" s="11"/>
      <c r="K35" s="11"/>
      <c r="L35" s="11">
        <f t="shared" si="1"/>
        <v>650.46</v>
      </c>
      <c r="M35" s="12"/>
    </row>
    <row r="36" spans="1:13" x14ac:dyDescent="0.25">
      <c r="A36" s="12"/>
      <c r="B36" s="14"/>
      <c r="C36" s="11"/>
      <c r="D36" s="11"/>
      <c r="E36" s="11">
        <f t="shared" si="0"/>
        <v>98.56</v>
      </c>
      <c r="F36" s="12"/>
      <c r="H36" s="12"/>
      <c r="I36" s="14"/>
      <c r="J36" s="11"/>
      <c r="K36" s="11"/>
      <c r="L36" s="11">
        <f t="shared" si="1"/>
        <v>650.46</v>
      </c>
      <c r="M36" s="12"/>
    </row>
    <row r="37" spans="1:13" x14ac:dyDescent="0.25">
      <c r="A37" s="12"/>
      <c r="B37" s="14"/>
      <c r="C37" s="11"/>
      <c r="D37" s="11"/>
      <c r="E37" s="11">
        <f t="shared" si="0"/>
        <v>98.56</v>
      </c>
      <c r="F37" s="12"/>
      <c r="H37" s="12"/>
      <c r="I37" s="14"/>
      <c r="J37" s="11"/>
      <c r="K37" s="11"/>
      <c r="L37" s="11">
        <f t="shared" si="1"/>
        <v>650.46</v>
      </c>
      <c r="M37" s="12"/>
    </row>
    <row r="38" spans="1:13" x14ac:dyDescent="0.25">
      <c r="A38" s="12"/>
      <c r="B38" s="14"/>
      <c r="C38" s="11"/>
      <c r="D38" s="11"/>
      <c r="E38" s="11">
        <f t="shared" si="0"/>
        <v>98.56</v>
      </c>
      <c r="F38" s="12"/>
      <c r="H38" s="12"/>
      <c r="I38" s="14"/>
      <c r="J38" s="11"/>
      <c r="K38" s="11"/>
      <c r="L38" s="11">
        <f t="shared" si="1"/>
        <v>650.46</v>
      </c>
      <c r="M38" s="12"/>
    </row>
    <row r="39" spans="1:13" x14ac:dyDescent="0.25">
      <c r="A39" s="12"/>
      <c r="B39" s="14"/>
      <c r="C39" s="11"/>
      <c r="D39" s="11"/>
      <c r="E39" s="11">
        <f t="shared" si="0"/>
        <v>98.56</v>
      </c>
      <c r="F39" s="12"/>
      <c r="H39" s="12"/>
      <c r="I39" s="14"/>
      <c r="J39" s="11"/>
      <c r="K39" s="11"/>
      <c r="L39" s="11">
        <f t="shared" si="1"/>
        <v>650.46</v>
      </c>
      <c r="M39" s="12"/>
    </row>
    <row r="40" spans="1:13" x14ac:dyDescent="0.25">
      <c r="A40" s="12"/>
      <c r="B40" s="14"/>
      <c r="C40" s="11"/>
      <c r="D40" s="11"/>
      <c r="E40" s="11">
        <f t="shared" si="0"/>
        <v>98.56</v>
      </c>
      <c r="F40" s="12"/>
      <c r="H40" s="12"/>
      <c r="I40" s="14"/>
      <c r="J40" s="11"/>
      <c r="K40" s="11"/>
      <c r="L40" s="11">
        <f t="shared" si="1"/>
        <v>650.46</v>
      </c>
      <c r="M40" s="12"/>
    </row>
    <row r="41" spans="1:13" x14ac:dyDescent="0.25">
      <c r="A41" s="12"/>
      <c r="B41" s="14"/>
      <c r="C41" s="11"/>
      <c r="D41" s="11"/>
      <c r="E41" s="11">
        <f t="shared" si="0"/>
        <v>98.56</v>
      </c>
      <c r="F41" s="12"/>
      <c r="H41" s="12"/>
      <c r="I41" s="14"/>
      <c r="J41" s="11"/>
      <c r="K41" s="11"/>
      <c r="L41" s="11">
        <f t="shared" si="1"/>
        <v>650.46</v>
      </c>
      <c r="M41" s="12"/>
    </row>
    <row r="42" spans="1:13" x14ac:dyDescent="0.25">
      <c r="A42" s="12"/>
      <c r="B42" s="14"/>
      <c r="C42" s="11"/>
      <c r="D42" s="11"/>
      <c r="E42" s="11">
        <f t="shared" si="0"/>
        <v>98.56</v>
      </c>
      <c r="F42" s="12"/>
      <c r="H42" s="12"/>
      <c r="I42" s="14"/>
      <c r="J42" s="11"/>
      <c r="K42" s="11"/>
      <c r="L42" s="11">
        <f t="shared" si="1"/>
        <v>650.46</v>
      </c>
      <c r="M42" s="12"/>
    </row>
    <row r="43" spans="1:13" x14ac:dyDescent="0.25">
      <c r="A43" s="12"/>
      <c r="B43" s="14"/>
      <c r="C43" s="11"/>
      <c r="D43" s="11"/>
      <c r="E43" s="11">
        <f t="shared" si="0"/>
        <v>98.56</v>
      </c>
      <c r="F43" s="12"/>
      <c r="H43" s="12"/>
      <c r="I43" s="14"/>
      <c r="J43" s="11"/>
      <c r="K43" s="11"/>
      <c r="L43" s="11">
        <f t="shared" si="1"/>
        <v>650.46</v>
      </c>
      <c r="M43" s="12"/>
    </row>
    <row r="44" spans="1:13" x14ac:dyDescent="0.25">
      <c r="A44" s="12"/>
      <c r="B44" s="14"/>
      <c r="C44" s="11"/>
      <c r="D44" s="11"/>
      <c r="E44" s="11">
        <f t="shared" si="0"/>
        <v>98.56</v>
      </c>
      <c r="F44" s="12"/>
      <c r="H44" s="12"/>
      <c r="I44" s="14"/>
      <c r="J44" s="11"/>
      <c r="K44" s="11"/>
      <c r="L44" s="11">
        <f t="shared" si="1"/>
        <v>650.46</v>
      </c>
      <c r="M44" s="12"/>
    </row>
    <row r="45" spans="1:13" x14ac:dyDescent="0.25">
      <c r="A45" s="12"/>
      <c r="B45" s="14"/>
      <c r="C45" s="11"/>
      <c r="D45" s="11"/>
      <c r="E45" s="11">
        <f t="shared" si="0"/>
        <v>98.56</v>
      </c>
      <c r="F45" s="12"/>
      <c r="H45" s="12"/>
      <c r="I45" s="14"/>
      <c r="J45" s="11"/>
      <c r="K45" s="11"/>
      <c r="L45" s="11">
        <f t="shared" si="1"/>
        <v>650.46</v>
      </c>
      <c r="M4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C18" sqref="C18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16384" width="9.140625" style="4"/>
  </cols>
  <sheetData>
    <row r="1" spans="1:7" ht="18.75" x14ac:dyDescent="0.3">
      <c r="A1" s="3" t="s">
        <v>2</v>
      </c>
    </row>
    <row r="2" spans="1:7" ht="15.75" x14ac:dyDescent="0.25">
      <c r="A2" s="1" t="s">
        <v>30</v>
      </c>
    </row>
    <row r="3" spans="1:7" ht="15.75" x14ac:dyDescent="0.25">
      <c r="A3" s="1"/>
    </row>
    <row r="4" spans="1:7" ht="18.75" x14ac:dyDescent="0.3">
      <c r="A4" s="4" t="s">
        <v>0</v>
      </c>
      <c r="B4" s="3" t="s">
        <v>13</v>
      </c>
    </row>
    <row r="5" spans="1:7" ht="18.75" x14ac:dyDescent="0.3">
      <c r="A5" s="4" t="s">
        <v>1</v>
      </c>
      <c r="B5" s="3" t="s">
        <v>12</v>
      </c>
    </row>
    <row r="7" spans="1:7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7" x14ac:dyDescent="0.25">
      <c r="A8" s="9" t="s">
        <v>24</v>
      </c>
      <c r="B8" s="10"/>
      <c r="C8" s="11">
        <v>1911.65</v>
      </c>
      <c r="D8" s="11"/>
      <c r="E8" s="11">
        <f>C8-D8</f>
        <v>1911.65</v>
      </c>
      <c r="F8" s="12" t="s">
        <v>33</v>
      </c>
      <c r="G8" s="4">
        <v>562.25</v>
      </c>
    </row>
    <row r="9" spans="1:7" x14ac:dyDescent="0.25">
      <c r="A9" s="9" t="s">
        <v>25</v>
      </c>
      <c r="B9" s="13"/>
      <c r="C9" s="11">
        <v>787.15</v>
      </c>
      <c r="D9" s="11"/>
      <c r="E9" s="11">
        <f>E8+C9-D9</f>
        <v>2698.8</v>
      </c>
      <c r="F9" s="12"/>
    </row>
    <row r="10" spans="1:7" x14ac:dyDescent="0.25">
      <c r="A10" s="22" t="s">
        <v>34</v>
      </c>
      <c r="B10" s="13"/>
      <c r="C10" s="11">
        <v>1349.4</v>
      </c>
      <c r="D10" s="11"/>
      <c r="E10" s="11">
        <f t="shared" ref="E10:E45" si="0">E9+C10-D10</f>
        <v>4048.2000000000003</v>
      </c>
      <c r="F10" s="12"/>
    </row>
    <row r="11" spans="1:7" x14ac:dyDescent="0.25">
      <c r="A11" s="22" t="s">
        <v>35</v>
      </c>
      <c r="B11" s="13"/>
      <c r="C11" s="11">
        <v>1349.4</v>
      </c>
      <c r="D11" s="11"/>
      <c r="E11" s="11">
        <f t="shared" si="0"/>
        <v>5397.6</v>
      </c>
      <c r="F11" s="12"/>
    </row>
    <row r="12" spans="1:7" x14ac:dyDescent="0.25">
      <c r="A12" s="22" t="s">
        <v>36</v>
      </c>
      <c r="B12" s="14"/>
      <c r="C12" s="11">
        <v>1349.4</v>
      </c>
      <c r="D12" s="11"/>
      <c r="E12" s="11">
        <f t="shared" si="0"/>
        <v>6747</v>
      </c>
      <c r="F12" s="12"/>
    </row>
    <row r="13" spans="1:7" x14ac:dyDescent="0.25">
      <c r="A13" s="47" t="s">
        <v>49</v>
      </c>
      <c r="B13" s="14"/>
      <c r="C13" s="11">
        <v>1349.4</v>
      </c>
      <c r="D13" s="11"/>
      <c r="E13" s="11">
        <f t="shared" si="0"/>
        <v>8096.4</v>
      </c>
      <c r="F13" s="12"/>
    </row>
    <row r="14" spans="1:7" x14ac:dyDescent="0.25">
      <c r="A14" s="9"/>
      <c r="B14" s="14"/>
      <c r="C14" s="11"/>
      <c r="D14" s="11"/>
      <c r="E14" s="11">
        <f t="shared" si="0"/>
        <v>8096.4</v>
      </c>
      <c r="F14" s="12"/>
    </row>
    <row r="15" spans="1:7" x14ac:dyDescent="0.25">
      <c r="A15" s="9"/>
      <c r="B15" s="14"/>
      <c r="C15" s="11"/>
      <c r="D15" s="11"/>
      <c r="E15" s="11">
        <f t="shared" si="0"/>
        <v>8096.4</v>
      </c>
      <c r="F15" s="12"/>
    </row>
    <row r="16" spans="1:7" x14ac:dyDescent="0.25">
      <c r="A16" s="9"/>
      <c r="B16" s="14"/>
      <c r="C16" s="11"/>
      <c r="D16" s="11"/>
      <c r="E16" s="11">
        <f t="shared" si="0"/>
        <v>8096.4</v>
      </c>
      <c r="F16" s="12"/>
    </row>
    <row r="17" spans="1:6" x14ac:dyDescent="0.25">
      <c r="A17" s="9"/>
      <c r="B17" s="14"/>
      <c r="C17" s="11"/>
      <c r="D17" s="11"/>
      <c r="E17" s="11">
        <f t="shared" si="0"/>
        <v>8096.4</v>
      </c>
      <c r="F17" s="12"/>
    </row>
    <row r="18" spans="1:6" x14ac:dyDescent="0.25">
      <c r="A18" s="12"/>
      <c r="B18" s="14"/>
      <c r="C18" s="11"/>
      <c r="D18" s="11"/>
      <c r="E18" s="11">
        <f t="shared" si="0"/>
        <v>8096.4</v>
      </c>
      <c r="F18" s="12"/>
    </row>
    <row r="19" spans="1:6" x14ac:dyDescent="0.25">
      <c r="A19" s="12"/>
      <c r="B19" s="14"/>
      <c r="C19" s="11"/>
      <c r="D19" s="11"/>
      <c r="E19" s="11">
        <f t="shared" si="0"/>
        <v>8096.4</v>
      </c>
      <c r="F19" s="12"/>
    </row>
    <row r="20" spans="1:6" x14ac:dyDescent="0.25">
      <c r="A20" s="12"/>
      <c r="B20" s="14"/>
      <c r="C20" s="11"/>
      <c r="D20" s="11"/>
      <c r="E20" s="11">
        <f t="shared" si="0"/>
        <v>8096.4</v>
      </c>
      <c r="F20" s="12"/>
    </row>
    <row r="21" spans="1:6" x14ac:dyDescent="0.25">
      <c r="A21" s="12"/>
      <c r="B21" s="14"/>
      <c r="C21" s="11"/>
      <c r="D21" s="11"/>
      <c r="E21" s="11">
        <f t="shared" si="0"/>
        <v>8096.4</v>
      </c>
      <c r="F21" s="12"/>
    </row>
    <row r="22" spans="1:6" x14ac:dyDescent="0.25">
      <c r="A22" s="12"/>
      <c r="B22" s="14"/>
      <c r="C22" s="11"/>
      <c r="D22" s="11"/>
      <c r="E22" s="11">
        <f t="shared" si="0"/>
        <v>8096.4</v>
      </c>
      <c r="F22" s="12"/>
    </row>
    <row r="23" spans="1:6" x14ac:dyDescent="0.25">
      <c r="A23" s="12"/>
      <c r="B23" s="14"/>
      <c r="C23" s="11"/>
      <c r="D23" s="11"/>
      <c r="E23" s="11">
        <f t="shared" si="0"/>
        <v>8096.4</v>
      </c>
      <c r="F23" s="12"/>
    </row>
    <row r="24" spans="1:6" x14ac:dyDescent="0.25">
      <c r="A24" s="12"/>
      <c r="B24" s="14"/>
      <c r="C24" s="11"/>
      <c r="D24" s="11"/>
      <c r="E24" s="11">
        <f t="shared" si="0"/>
        <v>8096.4</v>
      </c>
      <c r="F24" s="12"/>
    </row>
    <row r="25" spans="1:6" x14ac:dyDescent="0.25">
      <c r="A25" s="12"/>
      <c r="B25" s="14"/>
      <c r="C25" s="11"/>
      <c r="D25" s="11"/>
      <c r="E25" s="11">
        <f t="shared" si="0"/>
        <v>8096.4</v>
      </c>
      <c r="F25" s="12"/>
    </row>
    <row r="26" spans="1:6" x14ac:dyDescent="0.25">
      <c r="A26" s="12"/>
      <c r="B26" s="14"/>
      <c r="C26" s="11"/>
      <c r="D26" s="11"/>
      <c r="E26" s="11">
        <f t="shared" si="0"/>
        <v>8096.4</v>
      </c>
      <c r="F26" s="12"/>
    </row>
    <row r="27" spans="1:6" x14ac:dyDescent="0.25">
      <c r="A27" s="12"/>
      <c r="B27" s="14"/>
      <c r="C27" s="11"/>
      <c r="D27" s="11"/>
      <c r="E27" s="11">
        <f t="shared" si="0"/>
        <v>8096.4</v>
      </c>
      <c r="F27" s="12"/>
    </row>
    <row r="28" spans="1:6" x14ac:dyDescent="0.25">
      <c r="A28" s="12"/>
      <c r="B28" s="14"/>
      <c r="C28" s="11"/>
      <c r="D28" s="11"/>
      <c r="E28" s="11">
        <f t="shared" si="0"/>
        <v>8096.4</v>
      </c>
      <c r="F28" s="12"/>
    </row>
    <row r="29" spans="1:6" x14ac:dyDescent="0.25">
      <c r="A29" s="12"/>
      <c r="B29" s="14"/>
      <c r="C29" s="11"/>
      <c r="D29" s="11"/>
      <c r="E29" s="11">
        <f t="shared" si="0"/>
        <v>8096.4</v>
      </c>
      <c r="F29" s="12"/>
    </row>
    <row r="30" spans="1:6" x14ac:dyDescent="0.25">
      <c r="A30" s="12"/>
      <c r="B30" s="14"/>
      <c r="C30" s="11"/>
      <c r="D30" s="11"/>
      <c r="E30" s="11">
        <f t="shared" si="0"/>
        <v>8096.4</v>
      </c>
      <c r="F30" s="12"/>
    </row>
    <row r="31" spans="1:6" x14ac:dyDescent="0.25">
      <c r="A31" s="12"/>
      <c r="B31" s="14"/>
      <c r="C31" s="11"/>
      <c r="D31" s="11"/>
      <c r="E31" s="11">
        <f t="shared" si="0"/>
        <v>8096.4</v>
      </c>
      <c r="F31" s="12"/>
    </row>
    <row r="32" spans="1:6" x14ac:dyDescent="0.25">
      <c r="A32" s="12"/>
      <c r="B32" s="14"/>
      <c r="C32" s="11"/>
      <c r="D32" s="11"/>
      <c r="E32" s="11">
        <f t="shared" si="0"/>
        <v>8096.4</v>
      </c>
      <c r="F32" s="12"/>
    </row>
    <row r="33" spans="1:6" x14ac:dyDescent="0.25">
      <c r="A33" s="12"/>
      <c r="B33" s="14"/>
      <c r="C33" s="11"/>
      <c r="D33" s="11"/>
      <c r="E33" s="11">
        <f t="shared" si="0"/>
        <v>8096.4</v>
      </c>
      <c r="F33" s="12"/>
    </row>
    <row r="34" spans="1:6" x14ac:dyDescent="0.25">
      <c r="A34" s="12"/>
      <c r="B34" s="14"/>
      <c r="C34" s="11"/>
      <c r="D34" s="11"/>
      <c r="E34" s="11">
        <f t="shared" si="0"/>
        <v>8096.4</v>
      </c>
      <c r="F34" s="12"/>
    </row>
    <row r="35" spans="1:6" x14ac:dyDescent="0.25">
      <c r="A35" s="12"/>
      <c r="B35" s="14"/>
      <c r="C35" s="11"/>
      <c r="D35" s="11"/>
      <c r="E35" s="11">
        <f t="shared" si="0"/>
        <v>8096.4</v>
      </c>
      <c r="F35" s="12"/>
    </row>
    <row r="36" spans="1:6" x14ac:dyDescent="0.25">
      <c r="A36" s="12"/>
      <c r="B36" s="14"/>
      <c r="C36" s="11"/>
      <c r="D36" s="11"/>
      <c r="E36" s="11">
        <f t="shared" si="0"/>
        <v>8096.4</v>
      </c>
      <c r="F36" s="12"/>
    </row>
    <row r="37" spans="1:6" x14ac:dyDescent="0.25">
      <c r="A37" s="12"/>
      <c r="B37" s="14"/>
      <c r="C37" s="11"/>
      <c r="D37" s="11"/>
      <c r="E37" s="11">
        <f t="shared" si="0"/>
        <v>8096.4</v>
      </c>
      <c r="F37" s="12"/>
    </row>
    <row r="38" spans="1:6" x14ac:dyDescent="0.25">
      <c r="A38" s="12"/>
      <c r="B38" s="14"/>
      <c r="C38" s="11"/>
      <c r="D38" s="11"/>
      <c r="E38" s="11">
        <f t="shared" si="0"/>
        <v>8096.4</v>
      </c>
      <c r="F38" s="12"/>
    </row>
    <row r="39" spans="1:6" x14ac:dyDescent="0.25">
      <c r="A39" s="12"/>
      <c r="B39" s="14"/>
      <c r="C39" s="11"/>
      <c r="D39" s="11"/>
      <c r="E39" s="11">
        <f t="shared" si="0"/>
        <v>8096.4</v>
      </c>
      <c r="F39" s="12"/>
    </row>
    <row r="40" spans="1:6" x14ac:dyDescent="0.25">
      <c r="A40" s="12"/>
      <c r="B40" s="14"/>
      <c r="C40" s="11"/>
      <c r="D40" s="11"/>
      <c r="E40" s="11">
        <f t="shared" si="0"/>
        <v>8096.4</v>
      </c>
      <c r="F40" s="12"/>
    </row>
    <row r="41" spans="1:6" x14ac:dyDescent="0.25">
      <c r="A41" s="12"/>
      <c r="B41" s="14"/>
      <c r="C41" s="11"/>
      <c r="D41" s="11"/>
      <c r="E41" s="11">
        <f t="shared" si="0"/>
        <v>8096.4</v>
      </c>
      <c r="F41" s="12"/>
    </row>
    <row r="42" spans="1:6" x14ac:dyDescent="0.25">
      <c r="A42" s="12"/>
      <c r="B42" s="14"/>
      <c r="C42" s="11"/>
      <c r="D42" s="11"/>
      <c r="E42" s="11">
        <f t="shared" si="0"/>
        <v>8096.4</v>
      </c>
      <c r="F42" s="12"/>
    </row>
    <row r="43" spans="1:6" x14ac:dyDescent="0.25">
      <c r="A43" s="12"/>
      <c r="B43" s="14"/>
      <c r="C43" s="11"/>
      <c r="D43" s="11"/>
      <c r="E43" s="11">
        <f t="shared" si="0"/>
        <v>8096.4</v>
      </c>
      <c r="F43" s="12"/>
    </row>
    <row r="44" spans="1:6" x14ac:dyDescent="0.25">
      <c r="A44" s="12"/>
      <c r="B44" s="14"/>
      <c r="C44" s="11"/>
      <c r="D44" s="11"/>
      <c r="E44" s="11">
        <f t="shared" si="0"/>
        <v>8096.4</v>
      </c>
      <c r="F44" s="12"/>
    </row>
    <row r="45" spans="1:6" x14ac:dyDescent="0.25">
      <c r="A45" s="12"/>
      <c r="B45" s="14"/>
      <c r="C45" s="11"/>
      <c r="D45" s="11"/>
      <c r="E45" s="11">
        <f t="shared" si="0"/>
        <v>8096.4</v>
      </c>
      <c r="F45" s="1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2" workbookViewId="0">
      <selection activeCell="K33" sqref="K33"/>
    </sheetView>
  </sheetViews>
  <sheetFormatPr defaultRowHeight="15" x14ac:dyDescent="0.25"/>
  <cols>
    <col min="1" max="1" width="12.28515625" customWidth="1"/>
    <col min="2" max="2" width="6.42578125" customWidth="1"/>
    <col min="3" max="3" width="10.42578125" customWidth="1"/>
    <col min="4" max="4" width="10" customWidth="1"/>
    <col min="5" max="5" width="10.28515625" customWidth="1"/>
    <col min="6" max="6" width="10.85546875" customWidth="1"/>
    <col min="7" max="7" width="5.5703125" customWidth="1"/>
    <col min="8" max="8" width="12.42578125" customWidth="1"/>
    <col min="9" max="9" width="5.140625" customWidth="1"/>
    <col min="10" max="10" width="10.7109375" customWidth="1"/>
    <col min="11" max="11" width="10" customWidth="1"/>
    <col min="12" max="12" width="10.7109375" customWidth="1"/>
    <col min="13" max="13" width="11.140625" customWidth="1"/>
  </cols>
  <sheetData>
    <row r="1" spans="1:13" ht="18.75" x14ac:dyDescent="0.3">
      <c r="A1" s="3" t="s">
        <v>2</v>
      </c>
    </row>
    <row r="2" spans="1:13" ht="15.75" x14ac:dyDescent="0.25">
      <c r="A2" s="1" t="s">
        <v>37</v>
      </c>
    </row>
    <row r="3" spans="1:13" ht="10.5" customHeight="1" x14ac:dyDescent="0.25">
      <c r="A3" s="1"/>
    </row>
    <row r="4" spans="1:13" ht="18.75" x14ac:dyDescent="0.3">
      <c r="A4" s="4" t="s">
        <v>0</v>
      </c>
      <c r="C4" s="3" t="s">
        <v>13</v>
      </c>
    </row>
    <row r="5" spans="1:13" ht="18.75" x14ac:dyDescent="0.3">
      <c r="A5" s="4" t="s">
        <v>1</v>
      </c>
      <c r="C5" s="3" t="s">
        <v>12</v>
      </c>
    </row>
    <row r="6" spans="1:13" ht="18.75" x14ac:dyDescent="0.3">
      <c r="A6" s="4"/>
      <c r="C6" s="3"/>
    </row>
    <row r="7" spans="1:13" ht="45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1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ht="15.75" x14ac:dyDescent="0.25">
      <c r="A8" s="1" t="s">
        <v>38</v>
      </c>
      <c r="B8" s="1"/>
      <c r="C8" s="1"/>
      <c r="D8" s="1"/>
      <c r="E8" s="1"/>
      <c r="F8" s="1"/>
      <c r="G8" s="5"/>
      <c r="H8" s="1" t="s">
        <v>39</v>
      </c>
    </row>
    <row r="9" spans="1:13" x14ac:dyDescent="0.25">
      <c r="A9" s="9" t="s">
        <v>11</v>
      </c>
      <c r="B9" s="10"/>
      <c r="C9" s="11">
        <v>120</v>
      </c>
      <c r="D9" s="11"/>
      <c r="E9" s="11">
        <f>C9-D9</f>
        <v>120</v>
      </c>
      <c r="F9" s="12"/>
      <c r="G9" s="5"/>
      <c r="H9" s="9" t="s">
        <v>11</v>
      </c>
      <c r="I9" s="10"/>
      <c r="J9" s="11">
        <v>329.4</v>
      </c>
      <c r="K9" s="11"/>
      <c r="L9" s="11">
        <f>J9-K9</f>
        <v>329.4</v>
      </c>
      <c r="M9" s="12"/>
    </row>
    <row r="10" spans="1:13" x14ac:dyDescent="0.25">
      <c r="A10" s="9" t="s">
        <v>14</v>
      </c>
      <c r="B10" s="13"/>
      <c r="C10" s="11">
        <v>115.88</v>
      </c>
      <c r="D10" s="11"/>
      <c r="E10" s="11">
        <f>E9+C10-D10</f>
        <v>235.88</v>
      </c>
      <c r="F10" s="12"/>
      <c r="G10" s="5"/>
      <c r="H10" s="9" t="s">
        <v>14</v>
      </c>
      <c r="I10" s="13"/>
      <c r="J10" s="11">
        <v>572.79999999999995</v>
      </c>
      <c r="K10" s="11"/>
      <c r="L10" s="11">
        <f>L9+J10-K10</f>
        <v>902.19999999999993</v>
      </c>
      <c r="M10" s="12"/>
    </row>
    <row r="11" spans="1:13" x14ac:dyDescent="0.25">
      <c r="A11" s="9" t="s">
        <v>15</v>
      </c>
      <c r="B11" s="13"/>
      <c r="C11" s="11">
        <v>232.36</v>
      </c>
      <c r="D11" s="11"/>
      <c r="E11" s="11">
        <f t="shared" ref="E11:E24" si="0">E10+C11-D11</f>
        <v>468.24</v>
      </c>
      <c r="F11" s="12"/>
      <c r="G11" s="5"/>
      <c r="H11" s="9" t="s">
        <v>15</v>
      </c>
      <c r="I11" s="13"/>
      <c r="J11" s="11">
        <v>408</v>
      </c>
      <c r="K11" s="11"/>
      <c r="L11" s="11">
        <f t="shared" ref="L11:L24" si="1">L10+J11-K11</f>
        <v>1310.1999999999998</v>
      </c>
      <c r="M11" s="12"/>
    </row>
    <row r="12" spans="1:13" x14ac:dyDescent="0.25">
      <c r="A12" s="9" t="s">
        <v>16</v>
      </c>
      <c r="B12" s="13"/>
      <c r="C12" s="11">
        <v>116.05</v>
      </c>
      <c r="D12" s="11"/>
      <c r="E12" s="11">
        <f t="shared" si="0"/>
        <v>584.29</v>
      </c>
      <c r="F12" s="12"/>
      <c r="G12" s="5"/>
      <c r="H12" s="9" t="s">
        <v>16</v>
      </c>
      <c r="I12" s="13"/>
      <c r="J12" s="11">
        <v>410.5</v>
      </c>
      <c r="K12" s="11"/>
      <c r="L12" s="11">
        <f t="shared" si="1"/>
        <v>1720.6999999999998</v>
      </c>
      <c r="M12" s="12"/>
    </row>
    <row r="13" spans="1:13" x14ac:dyDescent="0.25">
      <c r="A13" s="9" t="s">
        <v>17</v>
      </c>
      <c r="B13" s="14"/>
      <c r="C13" s="11">
        <v>463.12</v>
      </c>
      <c r="D13" s="11"/>
      <c r="E13" s="11">
        <f t="shared" si="0"/>
        <v>1047.4099999999999</v>
      </c>
      <c r="F13" s="12"/>
      <c r="G13" s="5"/>
      <c r="H13" s="9" t="s">
        <v>17</v>
      </c>
      <c r="I13" s="14"/>
      <c r="J13" s="11">
        <v>1685.86</v>
      </c>
      <c r="K13" s="11"/>
      <c r="L13" s="11">
        <f t="shared" si="1"/>
        <v>3406.5599999999995</v>
      </c>
      <c r="M13" s="12"/>
    </row>
    <row r="14" spans="1:13" x14ac:dyDescent="0.25">
      <c r="A14" s="12" t="s">
        <v>18</v>
      </c>
      <c r="B14" s="14"/>
      <c r="C14" s="11">
        <v>0</v>
      </c>
      <c r="D14" s="11"/>
      <c r="E14" s="11">
        <f t="shared" si="0"/>
        <v>1047.4099999999999</v>
      </c>
      <c r="F14" s="12"/>
      <c r="G14" s="5"/>
      <c r="H14" s="12" t="s">
        <v>18</v>
      </c>
      <c r="I14" s="14"/>
      <c r="J14" s="11">
        <v>0</v>
      </c>
      <c r="K14" s="11"/>
      <c r="L14" s="11">
        <f t="shared" si="1"/>
        <v>3406.5599999999995</v>
      </c>
      <c r="M14" s="12"/>
    </row>
    <row r="15" spans="1:13" x14ac:dyDescent="0.25">
      <c r="A15" s="9" t="s">
        <v>19</v>
      </c>
      <c r="B15" s="14"/>
      <c r="C15" s="11">
        <v>0</v>
      </c>
      <c r="D15" s="11"/>
      <c r="E15" s="11">
        <f t="shared" si="0"/>
        <v>1047.4099999999999</v>
      </c>
      <c r="F15" s="12"/>
      <c r="G15" s="5"/>
      <c r="H15" s="9" t="s">
        <v>19</v>
      </c>
      <c r="I15" s="14"/>
      <c r="J15" s="11">
        <v>243.6</v>
      </c>
      <c r="K15" s="11"/>
      <c r="L15" s="11">
        <f t="shared" si="1"/>
        <v>3650.1599999999994</v>
      </c>
      <c r="M15" s="12"/>
    </row>
    <row r="16" spans="1:13" x14ac:dyDescent="0.25">
      <c r="A16" s="9" t="s">
        <v>20</v>
      </c>
      <c r="B16" s="14"/>
      <c r="C16" s="11">
        <v>117.31</v>
      </c>
      <c r="D16" s="11"/>
      <c r="E16" s="11">
        <f t="shared" si="0"/>
        <v>1164.7199999999998</v>
      </c>
      <c r="F16" s="12"/>
      <c r="G16" s="5"/>
      <c r="H16" s="9" t="s">
        <v>20</v>
      </c>
      <c r="I16" s="14"/>
      <c r="J16" s="11">
        <v>15.83</v>
      </c>
      <c r="K16" s="11"/>
      <c r="L16" s="11">
        <f t="shared" si="1"/>
        <v>3665.9899999999993</v>
      </c>
      <c r="M16" s="12"/>
    </row>
    <row r="17" spans="1:13" x14ac:dyDescent="0.25">
      <c r="A17" s="9" t="s">
        <v>21</v>
      </c>
      <c r="B17" s="14"/>
      <c r="C17" s="11">
        <v>117.31</v>
      </c>
      <c r="D17" s="11"/>
      <c r="E17" s="11">
        <f t="shared" si="0"/>
        <v>1282.0299999999997</v>
      </c>
      <c r="F17" s="12"/>
      <c r="G17" s="23"/>
      <c r="H17" s="9" t="s">
        <v>21</v>
      </c>
      <c r="I17" s="14"/>
      <c r="J17" s="11">
        <v>791.5</v>
      </c>
      <c r="K17" s="11"/>
      <c r="L17" s="11">
        <f t="shared" si="1"/>
        <v>4457.49</v>
      </c>
      <c r="M17" s="12"/>
    </row>
    <row r="18" spans="1:13" s="29" customFormat="1" x14ac:dyDescent="0.25">
      <c r="A18" s="25" t="s">
        <v>22</v>
      </c>
      <c r="B18" s="26"/>
      <c r="C18" s="27">
        <v>151.46</v>
      </c>
      <c r="D18" s="27"/>
      <c r="E18" s="27">
        <f t="shared" si="0"/>
        <v>1433.4899999999998</v>
      </c>
      <c r="F18" s="28"/>
      <c r="G18" s="23"/>
      <c r="H18" s="25" t="s">
        <v>22</v>
      </c>
      <c r="I18" s="26"/>
      <c r="J18" s="27">
        <v>492.89</v>
      </c>
      <c r="K18" s="27"/>
      <c r="L18" s="27">
        <f t="shared" si="1"/>
        <v>4950.38</v>
      </c>
      <c r="M18" s="28"/>
    </row>
    <row r="19" spans="1:13" x14ac:dyDescent="0.25">
      <c r="A19" s="12" t="s">
        <v>23</v>
      </c>
      <c r="B19" s="14"/>
      <c r="C19" s="11">
        <v>234.62</v>
      </c>
      <c r="D19" s="11"/>
      <c r="E19" s="11">
        <f t="shared" si="0"/>
        <v>1668.1099999999997</v>
      </c>
      <c r="F19" s="12"/>
      <c r="G19" s="5"/>
      <c r="H19" s="12" t="s">
        <v>23</v>
      </c>
      <c r="I19" s="14"/>
      <c r="J19" s="11">
        <v>328.95</v>
      </c>
      <c r="K19" s="11"/>
      <c r="L19" s="11">
        <f t="shared" si="1"/>
        <v>5279.33</v>
      </c>
      <c r="M19" s="12"/>
    </row>
    <row r="20" spans="1:13" x14ac:dyDescent="0.25">
      <c r="A20" s="12" t="s">
        <v>24</v>
      </c>
      <c r="B20" s="14"/>
      <c r="C20" s="11">
        <v>96.22</v>
      </c>
      <c r="D20" s="11"/>
      <c r="E20" s="11">
        <f t="shared" si="0"/>
        <v>1764.3299999999997</v>
      </c>
      <c r="F20" s="12"/>
      <c r="G20" s="5"/>
      <c r="H20" s="12" t="s">
        <v>24</v>
      </c>
      <c r="I20" s="14"/>
      <c r="J20" s="11">
        <v>250.12</v>
      </c>
      <c r="K20" s="11"/>
      <c r="L20" s="11">
        <f t="shared" si="1"/>
        <v>5529.45</v>
      </c>
      <c r="M20" s="12"/>
    </row>
    <row r="21" spans="1:13" x14ac:dyDescent="0.25">
      <c r="A21" s="12" t="s">
        <v>25</v>
      </c>
      <c r="B21" s="14"/>
      <c r="C21" s="11">
        <v>96.72</v>
      </c>
      <c r="D21" s="11"/>
      <c r="E21" s="11">
        <f t="shared" si="0"/>
        <v>1861.0499999999997</v>
      </c>
      <c r="F21" s="12"/>
      <c r="G21" s="5"/>
      <c r="H21" s="12" t="s">
        <v>25</v>
      </c>
      <c r="I21" s="14"/>
      <c r="J21" s="11">
        <v>152.83000000000001</v>
      </c>
      <c r="K21" s="11"/>
      <c r="L21" s="11">
        <f t="shared" si="1"/>
        <v>5682.28</v>
      </c>
      <c r="M21" s="12"/>
    </row>
    <row r="22" spans="1:13" x14ac:dyDescent="0.25">
      <c r="A22" s="12" t="s">
        <v>26</v>
      </c>
      <c r="B22" s="14"/>
      <c r="C22" s="11">
        <v>0</v>
      </c>
      <c r="D22" s="11"/>
      <c r="E22" s="11">
        <f t="shared" si="0"/>
        <v>1861.0499999999997</v>
      </c>
      <c r="F22" s="12"/>
      <c r="G22" s="5"/>
      <c r="H22" s="12" t="s">
        <v>26</v>
      </c>
      <c r="I22" s="14"/>
      <c r="J22" s="11">
        <v>9.06</v>
      </c>
      <c r="K22" s="11"/>
      <c r="L22" s="11">
        <f t="shared" si="1"/>
        <v>5691.34</v>
      </c>
      <c r="M22" s="12"/>
    </row>
    <row r="23" spans="1:13" x14ac:dyDescent="0.25">
      <c r="A23" s="12" t="s">
        <v>27</v>
      </c>
      <c r="B23" s="14"/>
      <c r="C23" s="11">
        <v>98.07</v>
      </c>
      <c r="D23" s="11"/>
      <c r="E23" s="11">
        <f t="shared" si="0"/>
        <v>1959.1199999999997</v>
      </c>
      <c r="F23" s="12"/>
      <c r="G23" s="5"/>
      <c r="H23" s="12" t="s">
        <v>27</v>
      </c>
      <c r="I23" s="14"/>
      <c r="J23" s="11">
        <v>0</v>
      </c>
      <c r="K23" s="11"/>
      <c r="L23" s="11">
        <f t="shared" si="1"/>
        <v>5691.34</v>
      </c>
      <c r="M23" s="12"/>
    </row>
    <row r="24" spans="1:13" x14ac:dyDescent="0.25">
      <c r="A24" s="12" t="s">
        <v>28</v>
      </c>
      <c r="B24" s="14"/>
      <c r="C24" s="11">
        <v>98.56</v>
      </c>
      <c r="D24" s="11"/>
      <c r="E24" s="11">
        <f t="shared" si="0"/>
        <v>2057.6799999999998</v>
      </c>
      <c r="F24" s="12"/>
      <c r="H24" s="12" t="s">
        <v>28</v>
      </c>
      <c r="I24" s="14"/>
      <c r="J24" s="11"/>
      <c r="K24" s="11"/>
      <c r="L24" s="11">
        <f t="shared" si="1"/>
        <v>5691.34</v>
      </c>
      <c r="M24" s="12"/>
    </row>
    <row r="26" spans="1:13" ht="30" x14ac:dyDescent="0.25">
      <c r="A26" s="6" t="s">
        <v>3</v>
      </c>
      <c r="B26" s="6" t="s">
        <v>7</v>
      </c>
      <c r="C26" s="7" t="s">
        <v>4</v>
      </c>
      <c r="D26" s="7" t="s">
        <v>5</v>
      </c>
      <c r="E26" s="7" t="s">
        <v>6</v>
      </c>
      <c r="F26" s="6" t="s">
        <v>10</v>
      </c>
    </row>
    <row r="27" spans="1:13" x14ac:dyDescent="0.25">
      <c r="A27" s="9" t="s">
        <v>24</v>
      </c>
      <c r="B27" s="10"/>
      <c r="C27" s="11">
        <v>1911.65</v>
      </c>
      <c r="D27" s="11"/>
      <c r="E27" s="11">
        <f>C27-D27</f>
        <v>1911.65</v>
      </c>
      <c r="F27" s="12" t="s">
        <v>33</v>
      </c>
    </row>
    <row r="28" spans="1:13" x14ac:dyDescent="0.25">
      <c r="A28" s="9" t="s">
        <v>25</v>
      </c>
      <c r="B28" s="13"/>
      <c r="C28" s="11">
        <v>787.15</v>
      </c>
      <c r="D28" s="11"/>
      <c r="E28" s="11">
        <f>E27+C28-D28</f>
        <v>2698.8</v>
      </c>
      <c r="F28" s="12"/>
      <c r="H28" s="4" t="s">
        <v>40</v>
      </c>
      <c r="I28" s="4"/>
      <c r="J28" s="34">
        <f>L24</f>
        <v>5691.34</v>
      </c>
    </row>
    <row r="29" spans="1:13" x14ac:dyDescent="0.25">
      <c r="A29" s="22" t="s">
        <v>34</v>
      </c>
      <c r="B29" s="13"/>
      <c r="C29" s="11">
        <v>1349.4</v>
      </c>
      <c r="D29" s="11"/>
      <c r="E29" s="11">
        <f t="shared" ref="E29:E31" si="2">E28+C29-D29</f>
        <v>4048.2000000000003</v>
      </c>
      <c r="F29" s="12"/>
      <c r="H29" s="4" t="s">
        <v>41</v>
      </c>
      <c r="I29" s="4"/>
      <c r="J29" s="34">
        <f>E24</f>
        <v>2057.6799999999998</v>
      </c>
    </row>
    <row r="30" spans="1:13" x14ac:dyDescent="0.25">
      <c r="A30" s="22" t="s">
        <v>35</v>
      </c>
      <c r="B30" s="13"/>
      <c r="C30" s="11">
        <v>1349.4</v>
      </c>
      <c r="D30" s="11"/>
      <c r="E30" s="11">
        <f t="shared" si="2"/>
        <v>5397.6</v>
      </c>
      <c r="F30" s="12"/>
      <c r="H30" s="4" t="s">
        <v>42</v>
      </c>
      <c r="I30" s="4"/>
      <c r="J30" s="35">
        <f>E31</f>
        <v>6747.2000000000007</v>
      </c>
    </row>
    <row r="31" spans="1:13" x14ac:dyDescent="0.25">
      <c r="A31" s="22" t="s">
        <v>36</v>
      </c>
      <c r="B31" s="14"/>
      <c r="C31" s="11">
        <v>1349.6</v>
      </c>
      <c r="D31" s="11"/>
      <c r="E31" s="11">
        <f t="shared" si="2"/>
        <v>6747.2000000000007</v>
      </c>
      <c r="F31" s="12"/>
      <c r="H31" s="36"/>
      <c r="I31" s="36"/>
      <c r="J31" s="37">
        <f>SUM(J28:J30)</f>
        <v>14496.220000000001</v>
      </c>
    </row>
    <row r="32" spans="1:13" ht="5.25" customHeight="1" x14ac:dyDescent="0.25">
      <c r="A32" s="31"/>
      <c r="B32" s="32"/>
      <c r="C32" s="33"/>
      <c r="D32" s="33"/>
      <c r="E32" s="33"/>
      <c r="F32" s="5"/>
      <c r="H32" s="38"/>
      <c r="I32" s="38"/>
      <c r="J32" s="39"/>
    </row>
    <row r="33" spans="1:10" x14ac:dyDescent="0.25">
      <c r="H33" s="4" t="s">
        <v>43</v>
      </c>
      <c r="I33" s="4"/>
      <c r="J33" s="40">
        <f>'WTR ELEC'!O18+'WTR ELEC'!O19</f>
        <v>197.92</v>
      </c>
    </row>
    <row r="34" spans="1:10" x14ac:dyDescent="0.25">
      <c r="H34" s="21" t="s">
        <v>44</v>
      </c>
      <c r="I34" s="21"/>
      <c r="J34" s="24">
        <f>J31-J33</f>
        <v>14298.300000000001</v>
      </c>
    </row>
    <row r="35" spans="1:10" x14ac:dyDescent="0.25">
      <c r="J35">
        <f>'[1]NOV 2020'!$K$32</f>
        <v>1349.3999999999999</v>
      </c>
    </row>
    <row r="36" spans="1:10" x14ac:dyDescent="0.25">
      <c r="J36" s="46">
        <f>J34+J35</f>
        <v>15647.7</v>
      </c>
    </row>
    <row r="37" spans="1:10" ht="15.75" x14ac:dyDescent="0.25">
      <c r="A37" s="43" t="s">
        <v>47</v>
      </c>
      <c r="B37" s="43"/>
      <c r="C37" s="43"/>
    </row>
    <row r="38" spans="1:10" ht="15.75" x14ac:dyDescent="0.25">
      <c r="A38" s="43"/>
      <c r="B38" s="43"/>
      <c r="C38" s="43"/>
    </row>
    <row r="39" spans="1:10" ht="21" x14ac:dyDescent="0.35">
      <c r="A39" s="43"/>
      <c r="B39" s="43"/>
      <c r="C39" s="44" t="s">
        <v>45</v>
      </c>
      <c r="D39" s="41"/>
      <c r="E39" s="30"/>
    </row>
    <row r="40" spans="1:10" ht="21" x14ac:dyDescent="0.35">
      <c r="A40" s="43"/>
      <c r="B40" s="43"/>
      <c r="C40" s="45" t="s">
        <v>46</v>
      </c>
      <c r="D40" s="42"/>
    </row>
  </sheetData>
  <pageMargins left="0.7" right="0.7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WTR ELEC</vt:lpstr>
      <vt:lpstr>ASU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2020-11-26T09:09:48Z</cp:lastPrinted>
  <dcterms:created xsi:type="dcterms:W3CDTF">2019-08-27T01:02:27Z</dcterms:created>
  <dcterms:modified xsi:type="dcterms:W3CDTF">2020-12-15T07:45:36Z</dcterms:modified>
</cp:coreProperties>
</file>