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D18" i="1"/>
  <c r="J18" i="1"/>
  <c r="C18" i="1"/>
  <c r="E16" i="1" l="1"/>
  <c r="L8" i="2" l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I5" i="2"/>
  <c r="I4" i="2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<sst xmlns="http://schemas.openxmlformats.org/spreadsheetml/2006/main" count="88" uniqueCount="38">
  <si>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</si>
  <si>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</si>
  <si>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</si>
  <si>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</si>
  <si>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</si>
  <si>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</si>
  <si>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</si>
  <si>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</si>
  <si>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</si>
  <si>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</si>
  <si>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</si>
  <si>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JOHN NIKOLAI CARRANZA</t>
  </si>
  <si>
    <t>20A18</t>
  </si>
  <si>
    <t>FEB 5 2020</t>
  </si>
  <si>
    <t>MAR 5 2020</t>
  </si>
  <si>
    <t>APR 5 2020</t>
  </si>
  <si>
    <t>MAY 5 2020</t>
  </si>
  <si>
    <t>JUN 5 2020</t>
  </si>
  <si>
    <t>SUBSIDIARY LEDGER  - ASU</t>
  </si>
  <si>
    <t>JUL 2020</t>
  </si>
  <si>
    <t>AUG 2020</t>
  </si>
  <si>
    <t>SEPT 2020</t>
  </si>
  <si>
    <t>JUL 5 2020</t>
  </si>
  <si>
    <t>AUG 5 2020</t>
  </si>
  <si>
    <t>SEPT 5 2020</t>
  </si>
  <si>
    <t>ADJ. ELEC</t>
  </si>
  <si>
    <t>ADJ. WTR</t>
  </si>
  <si>
    <t>443</t>
  </si>
  <si>
    <t>SEPT 23 2020</t>
  </si>
  <si>
    <t>OCT 2020</t>
  </si>
  <si>
    <t>OCT 5 2020</t>
  </si>
  <si>
    <t>OCT 17 2020</t>
  </si>
  <si>
    <t>NOV 2020</t>
  </si>
  <si>
    <t>NOV 14 2020</t>
  </si>
  <si>
    <t>NOV 5 2020</t>
  </si>
  <si>
    <t>DEC 5 2020</t>
  </si>
  <si>
    <t>DEC 2020</t>
  </si>
  <si>
    <t>DEC 14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</si>
</sst>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quotePrefix="1" applyFont="1" applyBorder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1" xfId="1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0A18%20-%20CARRANZ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COLLECTION%20REPORT/MONTHLY%20COLLECTION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K20">
            <v>16.04</v>
          </cell>
        </row>
        <row r="24">
          <cell r="K24">
            <v>98.03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19"/>
      <sheetName val="MAY 2019"/>
      <sheetName val="JUNE 2019"/>
      <sheetName val="JULY 2019"/>
      <sheetName val="AUG 2019"/>
      <sheetName val="SEPT 2019"/>
      <sheetName val="OCT 2019"/>
      <sheetName val="NOV 2019"/>
      <sheetName val="DEC 2019"/>
      <sheetName val="JAN 2020"/>
      <sheetName val="FEB 2020"/>
      <sheetName val="MAR 2020"/>
      <sheetName val="APR 2020"/>
      <sheetName val="MAY 2020"/>
      <sheetName val="JUNE 2020"/>
      <sheetName val="JULY 2020"/>
      <sheetName val="AUG 2020"/>
      <sheetName val="SEPT 2020"/>
      <sheetName val="OCT 2020"/>
      <sheetName val="NOV 2020"/>
      <sheetName val="DEC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87">
          <cell r="K87">
            <v>16.04</v>
          </cell>
          <cell r="O87">
            <v>98.03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C19" sqref="C19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JOHN NIKOLAI CARRANZA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20A18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20" t="s">
        <v>27</v>
      </c>
      <c r="C8" s="8">
        <v>0</v>
      </c>
      <c r="D8" s="8">
        <v>0</v>
      </c>
      <c r="E8" s="8">
        <f>C8-D8</f>
        <v>0</v>
      </c>
      <c r="F8" s="23" t="s">
        <v>28</v>
      </c>
      <c r="G8" s="9"/>
      <c r="H8" s="6" t="s">
        <v>13</v>
      </c>
      <c r="I8" s="20" t="s">
        <v>27</v>
      </c>
      <c r="J8" s="8">
        <v>0</v>
      </c>
      <c r="K8" s="8">
        <v>0</v>
      </c>
      <c r="L8" s="8">
        <f>J8-K8</f>
        <v>0</v>
      </c>
      <c r="M8" s="23" t="s">
        <v>28</v>
      </c>
    </row>
    <row r="9" spans="1:15" x14ac:dyDescent="0.25">
      <c r="A9" s="6" t="s">
        <v>14</v>
      </c>
      <c r="B9" s="21"/>
      <c r="C9" s="8">
        <v>0</v>
      </c>
      <c r="D9" s="8">
        <v>0</v>
      </c>
      <c r="E9" s="8">
        <f>E8+C9-D9</f>
        <v>0</v>
      </c>
      <c r="F9" s="24"/>
      <c r="G9" s="9"/>
      <c r="H9" s="6" t="s">
        <v>14</v>
      </c>
      <c r="I9" s="21"/>
      <c r="J9" s="8">
        <v>94.98</v>
      </c>
      <c r="K9" s="8">
        <v>94.98</v>
      </c>
      <c r="L9" s="8">
        <f>L8+J9-K9</f>
        <v>0</v>
      </c>
      <c r="M9" s="24"/>
    </row>
    <row r="10" spans="1:15" x14ac:dyDescent="0.25">
      <c r="A10" s="6" t="s">
        <v>15</v>
      </c>
      <c r="B10" s="21"/>
      <c r="C10" s="8">
        <v>234.62</v>
      </c>
      <c r="D10" s="8">
        <v>234.62</v>
      </c>
      <c r="E10" s="8">
        <f t="shared" ref="E10:E45" si="0">E9+C10-D10</f>
        <v>0</v>
      </c>
      <c r="F10" s="24"/>
      <c r="G10" s="9"/>
      <c r="H10" s="6" t="s">
        <v>15</v>
      </c>
      <c r="I10" s="21"/>
      <c r="J10" s="8">
        <v>79.150000000000006</v>
      </c>
      <c r="K10" s="8">
        <v>79.150000000000006</v>
      </c>
      <c r="L10" s="8">
        <f t="shared" ref="L10:L45" si="1">L9+J10-K10</f>
        <v>0</v>
      </c>
      <c r="M10" s="24"/>
    </row>
    <row r="11" spans="1:15" s="17" customFormat="1" x14ac:dyDescent="0.25">
      <c r="A11" s="14" t="s">
        <v>16</v>
      </c>
      <c r="B11" s="21"/>
      <c r="C11" s="15">
        <v>0</v>
      </c>
      <c r="D11" s="15">
        <v>0</v>
      </c>
      <c r="E11" s="15">
        <f t="shared" si="0"/>
        <v>0</v>
      </c>
      <c r="F11" s="24"/>
      <c r="G11" s="16"/>
      <c r="H11" s="14" t="s">
        <v>16</v>
      </c>
      <c r="I11" s="21"/>
      <c r="J11" s="15">
        <v>0</v>
      </c>
      <c r="K11" s="15">
        <v>0</v>
      </c>
      <c r="L11" s="15">
        <f t="shared" si="1"/>
        <v>0</v>
      </c>
      <c r="M11" s="24"/>
    </row>
    <row r="12" spans="1:15" x14ac:dyDescent="0.25">
      <c r="A12" s="6" t="s">
        <v>17</v>
      </c>
      <c r="B12" s="21"/>
      <c r="C12" s="8">
        <v>0</v>
      </c>
      <c r="D12" s="8">
        <v>0</v>
      </c>
      <c r="E12" s="8">
        <f t="shared" si="0"/>
        <v>0</v>
      </c>
      <c r="F12" s="24"/>
      <c r="G12" s="9"/>
      <c r="H12" s="6" t="s">
        <v>17</v>
      </c>
      <c r="I12" s="21"/>
      <c r="J12" s="8">
        <v>0</v>
      </c>
      <c r="K12" s="8">
        <v>0</v>
      </c>
      <c r="L12" s="8">
        <f t="shared" si="1"/>
        <v>0</v>
      </c>
      <c r="M12" s="24"/>
      <c r="N12" s="18" t="s">
        <v>25</v>
      </c>
      <c r="O12" s="18">
        <v>13.27</v>
      </c>
    </row>
    <row r="13" spans="1:15" x14ac:dyDescent="0.25">
      <c r="A13" s="10" t="s">
        <v>22</v>
      </c>
      <c r="B13" s="21"/>
      <c r="C13" s="8">
        <v>0</v>
      </c>
      <c r="D13" s="8">
        <v>0</v>
      </c>
      <c r="E13" s="8">
        <f t="shared" si="0"/>
        <v>0</v>
      </c>
      <c r="F13" s="24"/>
      <c r="G13" s="9"/>
      <c r="H13" s="10" t="s">
        <v>22</v>
      </c>
      <c r="I13" s="21"/>
      <c r="J13" s="8">
        <v>48.1</v>
      </c>
      <c r="K13" s="8">
        <v>48.1</v>
      </c>
      <c r="L13" s="8">
        <f t="shared" si="1"/>
        <v>0</v>
      </c>
      <c r="M13" s="24"/>
      <c r="N13" s="18" t="s">
        <v>26</v>
      </c>
      <c r="O13" s="18">
        <v>2.0099999999999998</v>
      </c>
    </row>
    <row r="14" spans="1:15" x14ac:dyDescent="0.25">
      <c r="A14" s="10" t="s">
        <v>23</v>
      </c>
      <c r="B14" s="21"/>
      <c r="C14" s="8">
        <v>96.72</v>
      </c>
      <c r="D14" s="8">
        <v>96.72</v>
      </c>
      <c r="E14" s="8">
        <f t="shared" si="0"/>
        <v>0</v>
      </c>
      <c r="F14" s="24"/>
      <c r="G14" s="9"/>
      <c r="H14" s="10" t="s">
        <v>23</v>
      </c>
      <c r="I14" s="21"/>
      <c r="J14" s="8">
        <v>62.93</v>
      </c>
      <c r="K14" s="8">
        <v>62.93</v>
      </c>
      <c r="L14" s="8">
        <f t="shared" si="1"/>
        <v>0</v>
      </c>
      <c r="M14" s="24"/>
    </row>
    <row r="15" spans="1:15" x14ac:dyDescent="0.25">
      <c r="A15" s="10" t="s">
        <v>24</v>
      </c>
      <c r="B15" s="22"/>
      <c r="C15" s="8">
        <v>97.55</v>
      </c>
      <c r="D15" s="8">
        <v>97.55</v>
      </c>
      <c r="E15" s="8">
        <f t="shared" si="0"/>
        <v>0</v>
      </c>
      <c r="F15" s="25"/>
      <c r="G15" s="9"/>
      <c r="H15" s="10" t="s">
        <v>24</v>
      </c>
      <c r="I15" s="22"/>
      <c r="J15" s="8">
        <v>18.12</v>
      </c>
      <c r="K15" s="8">
        <v>18.12</v>
      </c>
      <c r="L15" s="8">
        <f t="shared" si="1"/>
        <v>0</v>
      </c>
      <c r="M15" s="25"/>
    </row>
    <row r="16" spans="1:15" x14ac:dyDescent="0.25">
      <c r="A16" s="10" t="s">
        <v>30</v>
      </c>
      <c r="B16" s="12">
        <v>526</v>
      </c>
      <c r="C16" s="8">
        <v>0</v>
      </c>
      <c r="D16" s="8">
        <v>0</v>
      </c>
      <c r="E16" s="8">
        <f>E15+C16-D16</f>
        <v>0</v>
      </c>
      <c r="F16" s="8" t="s">
        <v>31</v>
      </c>
      <c r="G16" s="9"/>
      <c r="H16" s="19" t="s">
        <v>30</v>
      </c>
      <c r="I16" s="12">
        <v>526</v>
      </c>
      <c r="J16" s="8">
        <v>8.6300000000000008</v>
      </c>
      <c r="K16" s="8">
        <v>8.6300000000000008</v>
      </c>
      <c r="L16" s="8">
        <f t="shared" si="1"/>
        <v>0</v>
      </c>
      <c r="M16" s="8" t="s">
        <v>31</v>
      </c>
    </row>
    <row r="17" spans="1:13" x14ac:dyDescent="0.25">
      <c r="A17" s="10" t="s">
        <v>34</v>
      </c>
      <c r="B17" s="12"/>
      <c r="C17" s="8"/>
      <c r="D17" s="8"/>
      <c r="E17" s="8">
        <f t="shared" si="0"/>
        <v>0</v>
      </c>
      <c r="F17" s="8"/>
      <c r="G17" s="9"/>
      <c r="H17" s="10" t="s">
        <v>34</v>
      </c>
      <c r="I17" s="12">
        <v>594</v>
      </c>
      <c r="J17" s="8">
        <v>36.6</v>
      </c>
      <c r="K17" s="8">
        <v>36.6</v>
      </c>
      <c r="L17" s="8">
        <f t="shared" si="1"/>
        <v>0</v>
      </c>
      <c r="M17" s="10" t="s">
        <v>33</v>
      </c>
    </row>
    <row r="18" spans="1:13" x14ac:dyDescent="0.25">
      <c r="A18" s="19" t="s">
        <v>35</v>
      </c>
      <c r="B18" s="12">
        <v>681</v>
      </c>
      <c r="C18" s="8">
        <f>'[1]NOV 2020'!$K$24</f>
        <v>98.03</v>
      </c>
      <c r="D18" s="8">
        <f>'[2]DEC 2020'!$O$87</f>
        <v>98.03</v>
      </c>
      <c r="E18" s="8">
        <f t="shared" si="0"/>
        <v>0</v>
      </c>
      <c r="F18" s="26" t="s">
        <v>37</v>
      </c>
      <c r="G18" s="9"/>
      <c r="H18" s="19" t="s">
        <v>35</v>
      </c>
      <c r="I18" s="12">
        <v>681</v>
      </c>
      <c r="J18" s="8">
        <f>'[1]NOV 2020'!$K$20</f>
        <v>16.04</v>
      </c>
      <c r="K18" s="8">
        <f>'[2]DEC 2020'!$K$87</f>
        <v>16.04</v>
      </c>
      <c r="L18" s="8">
        <f t="shared" si="1"/>
        <v>0</v>
      </c>
      <c r="M18" s="19" t="s">
        <v>37</v>
      </c>
    </row>
    <row r="19" spans="1:13" x14ac:dyDescent="0.25">
      <c r="A19" s="10"/>
      <c r="B19" s="12"/>
      <c r="C19" s="8"/>
      <c r="D19" s="8"/>
      <c r="E19" s="8">
        <f t="shared" si="0"/>
        <v>0</v>
      </c>
      <c r="F19" s="8"/>
      <c r="G19" s="9"/>
      <c r="H19" s="10"/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0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mergeCells count="4">
    <mergeCell ref="B8:B15"/>
    <mergeCell ref="I8:I15"/>
    <mergeCell ref="F8:F15"/>
    <mergeCell ref="M8:M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F14" sqref="F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18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11</v>
      </c>
      <c r="H4" t="s">
        <v>0</v>
      </c>
      <c r="I4" s="3" t="str">
        <f>B4</f>
        <v>JOHN NIKOLAI CARRANZA</v>
      </c>
    </row>
    <row r="5" spans="1:13" ht="18.75" x14ac:dyDescent="0.3">
      <c r="A5" t="s">
        <v>1</v>
      </c>
      <c r="B5" s="3" t="s">
        <v>12</v>
      </c>
      <c r="H5" t="s">
        <v>1</v>
      </c>
      <c r="I5" s="3" t="str">
        <f>B5</f>
        <v>20A18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3" t="s">
        <v>19</v>
      </c>
      <c r="B8" s="20" t="s">
        <v>27</v>
      </c>
      <c r="C8" s="8">
        <v>1960.1</v>
      </c>
      <c r="D8" s="8">
        <v>576.5</v>
      </c>
      <c r="E8" s="8">
        <f>C8-D8</f>
        <v>1383.6</v>
      </c>
      <c r="F8" s="23" t="s">
        <v>28</v>
      </c>
      <c r="G8" s="9"/>
      <c r="H8" s="6"/>
      <c r="I8" s="7"/>
      <c r="J8" s="8"/>
      <c r="K8" s="8"/>
      <c r="L8" s="8">
        <f>J8-K8</f>
        <v>0</v>
      </c>
      <c r="M8" s="10"/>
    </row>
    <row r="9" spans="1:13" x14ac:dyDescent="0.25">
      <c r="A9" s="13" t="s">
        <v>20</v>
      </c>
      <c r="B9" s="21"/>
      <c r="C9" s="8">
        <v>1383.6</v>
      </c>
      <c r="D9" s="8"/>
      <c r="E9" s="8">
        <f>E8+C9-D9</f>
        <v>2767.2</v>
      </c>
      <c r="F9" s="24"/>
      <c r="G9" s="9"/>
      <c r="H9" s="6"/>
      <c r="I9" s="11"/>
      <c r="J9" s="8"/>
      <c r="K9" s="8"/>
      <c r="L9" s="8">
        <f>L8+J9-K9</f>
        <v>0</v>
      </c>
      <c r="M9" s="10"/>
    </row>
    <row r="10" spans="1:13" x14ac:dyDescent="0.25">
      <c r="A10" s="13" t="s">
        <v>21</v>
      </c>
      <c r="B10" s="22"/>
      <c r="C10" s="8">
        <v>1383.6</v>
      </c>
      <c r="D10" s="8">
        <v>4150.8</v>
      </c>
      <c r="E10" s="8">
        <f t="shared" ref="E10:E45" si="0">E9+C10-D10</f>
        <v>0</v>
      </c>
      <c r="F10" s="25"/>
      <c r="G10" s="9"/>
      <c r="H10" s="6"/>
      <c r="I10" s="11"/>
      <c r="J10" s="8"/>
      <c r="K10" s="8"/>
      <c r="L10" s="8">
        <f t="shared" ref="L10:L45" si="1">L9+J10-K10</f>
        <v>0</v>
      </c>
      <c r="M10" s="10"/>
    </row>
    <row r="11" spans="1:13" x14ac:dyDescent="0.25">
      <c r="A11" s="13" t="s">
        <v>29</v>
      </c>
      <c r="B11" s="11">
        <v>526</v>
      </c>
      <c r="C11" s="8">
        <v>1383.6</v>
      </c>
      <c r="D11" s="8">
        <v>1383.6</v>
      </c>
      <c r="E11" s="8">
        <f t="shared" si="0"/>
        <v>0</v>
      </c>
      <c r="F11" s="8" t="s">
        <v>31</v>
      </c>
      <c r="G11" s="9"/>
      <c r="H11" s="6"/>
      <c r="I11" s="11"/>
      <c r="J11" s="8"/>
      <c r="K11" s="8"/>
      <c r="L11" s="8">
        <f t="shared" si="1"/>
        <v>0</v>
      </c>
      <c r="M11" s="10"/>
    </row>
    <row r="12" spans="1:13" x14ac:dyDescent="0.25">
      <c r="A12" s="13" t="s">
        <v>32</v>
      </c>
      <c r="B12" s="12">
        <v>594</v>
      </c>
      <c r="C12" s="8">
        <v>1383.6</v>
      </c>
      <c r="D12" s="8">
        <v>1383.6</v>
      </c>
      <c r="E12" s="8">
        <f t="shared" si="0"/>
        <v>0</v>
      </c>
      <c r="F12" s="8" t="s">
        <v>33</v>
      </c>
      <c r="G12" s="9"/>
      <c r="H12" s="6"/>
      <c r="I12" s="12"/>
      <c r="J12" s="8"/>
      <c r="K12" s="8"/>
      <c r="L12" s="8">
        <f t="shared" si="1"/>
        <v>0</v>
      </c>
      <c r="M12" s="10"/>
    </row>
    <row r="13" spans="1:13" x14ac:dyDescent="0.25">
      <c r="A13" s="19" t="s">
        <v>36</v>
      </c>
      <c r="B13" s="12">
        <v>681</v>
      </c>
      <c r="C13" s="8">
        <v>1383.6</v>
      </c>
      <c r="D13" s="8">
        <v>1383.6</v>
      </c>
      <c r="E13" s="8">
        <f t="shared" si="0"/>
        <v>0</v>
      </c>
      <c r="F13" s="26" t="s">
        <v>37</v>
      </c>
      <c r="G13" s="9"/>
      <c r="H13" s="10"/>
      <c r="I13" s="12"/>
      <c r="J13" s="8"/>
      <c r="K13" s="8"/>
      <c r="L13" s="8">
        <f t="shared" si="1"/>
        <v>0</v>
      </c>
      <c r="M13" s="10"/>
    </row>
    <row r="14" spans="1:13" x14ac:dyDescent="0.25">
      <c r="A14" s="10"/>
      <c r="B14" s="12"/>
      <c r="C14" s="8"/>
      <c r="D14" s="8"/>
      <c r="E14" s="8">
        <f t="shared" si="0"/>
        <v>0</v>
      </c>
      <c r="F14" s="8"/>
      <c r="G14" s="9"/>
      <c r="H14" s="10"/>
      <c r="I14" s="12"/>
      <c r="J14" s="8"/>
      <c r="K14" s="8"/>
      <c r="L14" s="8">
        <f t="shared" si="1"/>
        <v>0</v>
      </c>
      <c r="M14" s="10"/>
    </row>
    <row r="15" spans="1:13" x14ac:dyDescent="0.25">
      <c r="A15" s="10"/>
      <c r="B15" s="12"/>
      <c r="C15" s="8"/>
      <c r="D15" s="8"/>
      <c r="E15" s="8">
        <f t="shared" si="0"/>
        <v>0</v>
      </c>
      <c r="F15" s="8"/>
      <c r="G15" s="9"/>
      <c r="H15" s="10"/>
      <c r="I15" s="12"/>
      <c r="J15" s="8"/>
      <c r="K15" s="8"/>
      <c r="L15" s="8">
        <f t="shared" si="1"/>
        <v>0</v>
      </c>
      <c r="M15" s="10"/>
    </row>
    <row r="16" spans="1:13" x14ac:dyDescent="0.25">
      <c r="A16" s="10"/>
      <c r="B16" s="12"/>
      <c r="C16" s="8"/>
      <c r="D16" s="8"/>
      <c r="E16" s="8">
        <f t="shared" si="0"/>
        <v>0</v>
      </c>
      <c r="F16" s="8"/>
      <c r="G16" s="9"/>
      <c r="H16" s="10"/>
      <c r="I16" s="12"/>
      <c r="J16" s="8"/>
      <c r="K16" s="8"/>
      <c r="L16" s="8">
        <f t="shared" si="1"/>
        <v>0</v>
      </c>
      <c r="M16" s="10"/>
    </row>
    <row r="17" spans="1:13" x14ac:dyDescent="0.25">
      <c r="A17" s="10"/>
      <c r="B17" s="12"/>
      <c r="C17" s="8"/>
      <c r="D17" s="8"/>
      <c r="E17" s="8">
        <f t="shared" si="0"/>
        <v>0</v>
      </c>
      <c r="F17" s="8"/>
      <c r="G17" s="9"/>
      <c r="H17" s="10"/>
      <c r="I17" s="12"/>
      <c r="J17" s="8"/>
      <c r="K17" s="8"/>
      <c r="L17" s="8">
        <f t="shared" si="1"/>
        <v>0</v>
      </c>
      <c r="M17" s="10"/>
    </row>
    <row r="18" spans="1:13" x14ac:dyDescent="0.25">
      <c r="A18" s="10"/>
      <c r="B18" s="12"/>
      <c r="C18" s="8"/>
      <c r="D18" s="8"/>
      <c r="E18" s="8">
        <f t="shared" si="0"/>
        <v>0</v>
      </c>
      <c r="F18" s="8"/>
      <c r="G18" s="9"/>
      <c r="H18" s="10"/>
      <c r="I18" s="12"/>
      <c r="J18" s="8"/>
      <c r="K18" s="8"/>
      <c r="L18" s="8">
        <f t="shared" si="1"/>
        <v>0</v>
      </c>
      <c r="M18" s="10"/>
    </row>
    <row r="19" spans="1:13" x14ac:dyDescent="0.25">
      <c r="A19" s="10"/>
      <c r="B19" s="12"/>
      <c r="C19" s="8"/>
      <c r="D19" s="8"/>
      <c r="E19" s="8">
        <f t="shared" si="0"/>
        <v>0</v>
      </c>
      <c r="F19" s="8"/>
      <c r="G19" s="9"/>
      <c r="H19" s="10"/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0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mergeCells count="2">
    <mergeCell ref="B8:B10"/>
    <mergeCell ref="F8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2020-12-17T05:54:46Z</dcterms:modified>
</cp:coreProperties>
</file>