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es" sheetId="1" r:id="rId4"/>
    <sheet state="visible" name="Clientes Reporte -  Encuesta gl" sheetId="2" r:id="rId5"/>
    <sheet state="visible" name="Resultados-  Encuesta global" sheetId="3" r:id="rId6"/>
    <sheet state="visible" name="Green Fashion Score" sheetId="4" r:id="rId7"/>
    <sheet state="visible" name="analisis" sheetId="5" r:id="rId8"/>
    <sheet state="visible" name="master" sheetId="6" r:id="rId9"/>
    <sheet state="visible" name="Metodología" sheetId="7" r:id="rId10"/>
    <sheet state="hidden" name="Copia de Copia de master" sheetId="8" r:id="rId11"/>
    <sheet state="hidden" name="Original formulado de Encuesta " sheetId="9" r:id="rId12"/>
  </sheets>
  <definedNames>
    <definedName name="REPORTE">'Clientes Reporte -  Encuesta gl'!$A$1:$N$391</definedName>
  </definedNames>
  <calcPr/>
</workbook>
</file>

<file path=xl/sharedStrings.xml><?xml version="1.0" encoding="utf-8"?>
<sst xmlns="http://schemas.openxmlformats.org/spreadsheetml/2006/main" count="3670" uniqueCount="789">
  <si>
    <t>MARCA</t>
  </si>
  <si>
    <t>LINK DEL REPORTE</t>
  </si>
  <si>
    <t>SCORE POR CATEGORÍA</t>
  </si>
  <si>
    <t>COMENTARIOS</t>
  </si>
  <si>
    <t>REPORTE ANTERIOR</t>
  </si>
  <si>
    <t>Organic Cotton Colours</t>
  </si>
  <si>
    <t>https://www.canva.com/design/DAGrKSPfqQ0/Qyg-9dSRp91msew1X4WDLw/edit</t>
  </si>
  <si>
    <t>informe enviado</t>
  </si>
  <si>
    <t>versión final lista</t>
  </si>
  <si>
    <t>Hangover of Fashion</t>
  </si>
  <si>
    <t>https://www.canva.com/design/DAGr0NMsmxI/7BGP8FqbaSXO2vLLQYQpIg/edit</t>
  </si>
  <si>
    <t>Batera</t>
  </si>
  <si>
    <t>https://www.canva.com/design/DAGr0XO-w90/HKH2-z8bf7Lti49DRCvcKw/edit</t>
  </si>
  <si>
    <t>Percentil</t>
  </si>
  <si>
    <t>https://www.canva.com/design/DAGr0YSrFqE/mNPnYsHZqeS2LRpkkKyR1g/edit</t>
  </si>
  <si>
    <t>versión final lista- cambiar formula al ser marca de segunda mano, sección de materiales debe sumar 40 por defecto</t>
  </si>
  <si>
    <t>Pau Studio</t>
  </si>
  <si>
    <t>https://www.canva.com/design/DAGr0Vt7w7E/CkrumtPUGVRlyvAOEvUQGw/edit</t>
  </si>
  <si>
    <t>Completado - Esther CH</t>
  </si>
  <si>
    <t>Cruca</t>
  </si>
  <si>
    <t>https://www.canva.com/design/DAGuEKfsgJY/fVeNm7BqrLsRpyuH_7lbZg/edit</t>
  </si>
  <si>
    <t>https://www.canva.com/design/DAGr0RYJHvQ/QSGOXPZf3isbi_n6Ci6d8g/edit</t>
  </si>
  <si>
    <t>Luxxcore</t>
  </si>
  <si>
    <t>https://www.canva.com/design/DAGuEjcRsmU/CTRi5Nn6Qqi9OyKdMemZiQ/edit</t>
  </si>
  <si>
    <t>https://www.canva.com/design/DAGr0T2lVA8/Bn1bvV0U1lFASah3f-pl-w/edit</t>
  </si>
  <si>
    <t>Engineer Shoes Elche</t>
  </si>
  <si>
    <t>https://www.canva.com/design/DAGr0qCev4o/mSst0EkPU8xKUmVLQM30MQ/edit</t>
  </si>
  <si>
    <t>Completado- Mercedes</t>
  </si>
  <si>
    <t>Vestbrand</t>
  </si>
  <si>
    <t>https://www.canva.com/design/DAGr0zKoups/lQY3mUSK1oaBY6CyrVjMYA/edit</t>
  </si>
  <si>
    <t>Completado - Mercedes</t>
  </si>
  <si>
    <t>Lalura Textil Diseño</t>
  </si>
  <si>
    <t>https://www.canva.com/design/DAGuKHn5fVg/aTy1iLWUVerXUVY6J5x48Q/edit</t>
  </si>
  <si>
    <t>https://www.canva.com/design/DAGr08t1-Ik/_jxXuYyqi75_emZIjTmf3A/edit</t>
  </si>
  <si>
    <t>Imperative</t>
  </si>
  <si>
    <t>https://www.canva.com/design/DAGuoqbKCrU/Fiwpcg2jUtHdDOPBijtaWQ/edit</t>
  </si>
  <si>
    <t>https://www.canva.com/design/DAGr6tI6SWk/zpqfkxhOdYbcJNJ__pQiUw/edit</t>
  </si>
  <si>
    <t>Fundación Madre</t>
  </si>
  <si>
    <t>https://www.canva.com/design/DAGuKN0jZvk/3n9E70GJpRl56rfUvck-Kw/edit</t>
  </si>
  <si>
    <t>https://www.canva.com/design/DAGr5_qdZl0/9tEDraQW2u8hOqQyDSVHAA/edit</t>
  </si>
  <si>
    <t>cambiar formula al ser marca de segunda mano, sección de materiales debe sumar 40 por defecto</t>
  </si>
  <si>
    <t>Ropero Fractal</t>
  </si>
  <si>
    <t>https://www.canva.com/design/DAGucvxpDZU/BBDRPZZXyDRGQHWF2-Ke6Q/edit</t>
  </si>
  <si>
    <t>https://www.canva.com/design/DAGr5zZ6f3w/dH06EXnTmxFibPx4Wpn9lQ/edit</t>
  </si>
  <si>
    <t>Telarista Urbana</t>
  </si>
  <si>
    <t>https://www.canva.com/design/DAGr6kJgC_k/_gNmbD3T2P3r1lTskKKzIg/edit</t>
  </si>
  <si>
    <t>Is Dias Rosado</t>
  </si>
  <si>
    <t>https://www.canva.com/design/DAGucroetws/fp5Wpn_SWlA-UJkYHLvpLg/edit</t>
  </si>
  <si>
    <t>https://www.canva.com/design/DAGr6PKiG8k/38N6oXQX3wZ-vXen62_icA/edit</t>
  </si>
  <si>
    <t>Ekomodo</t>
  </si>
  <si>
    <t>https://www.canva.com/design/DAGuiu2JA4E/NW5KroJb26uhXv21863iWQ/edit</t>
  </si>
  <si>
    <t>https://www.canva.com/design/DAGr6WPd19Q/KVpAd5-NaJJNghawlMFItQ/edit</t>
  </si>
  <si>
    <t>Canussa Europe</t>
  </si>
  <si>
    <t>https://www.canva.com/design/DAGr6iuV_F8/mssk3bv4BUK6cj2tldjJkg/edit</t>
  </si>
  <si>
    <t>Sepiia</t>
  </si>
  <si>
    <t>https://www.canva.com/design/DAGuiq1lAEI/umY1V62T9ijRaPqO3wl8OQ/edit?ui=eyJIIjp7IkEiOnRydWV9fQ</t>
  </si>
  <si>
    <t>https://www.canva.com/design/DAGr6nvF0H8/eVuPphnHqS7OXRvOHBkmMw/edit</t>
  </si>
  <si>
    <t>Lefrik</t>
  </si>
  <si>
    <t>https://www.canva.com/design/DAGr6g3b8zk/Fej6sCSVbYNUJEZzK30QWw/edit</t>
  </si>
  <si>
    <t>Sekond</t>
  </si>
  <si>
    <t>https://www.canva.com/design/DAGuizAFNBI/Obpv2wFAaD6OwdIfos2OCA/edit</t>
  </si>
  <si>
    <t>https://www.canva.com/design/DAGr6kO8egw/ZtPmm1icpN2c1HJ6QMKCww/edit</t>
  </si>
  <si>
    <t>Calcetinos</t>
  </si>
  <si>
    <t>https://www.canva.com/design/DAGr6u6aoXI/DD6GfNnG7BtUK_L_AqwaQw/edit</t>
  </si>
  <si>
    <t>Pychon</t>
  </si>
  <si>
    <t>https://www.canva.com/design/DAGr6ps2F90/LDVCd6vhFvOzZSpf9HOvNg/edit</t>
  </si>
  <si>
    <t>Floca</t>
  </si>
  <si>
    <t>https://www.canva.com/design/DAGupDEr2ok/4Ymi0DCZuxfB-goPmwj7TA/edit</t>
  </si>
  <si>
    <t>https://www.canva.com/design/DAGr6rWV8R0/i1yYnQu8hiDk9Sm94PXTmg/edit</t>
  </si>
  <si>
    <t>Kai clothes 22</t>
  </si>
  <si>
    <t>https://www.canva.com/design/DAGuuDjxK_Y/IkJthaEg6ZtUZIhzPJuJ0g/edit</t>
  </si>
  <si>
    <t>https://www.canva.com/design/DAGsAHyZi3w/WVPk_o_frtN0pjn4sWyVhw/edit</t>
  </si>
  <si>
    <t>Macarena Shoes</t>
  </si>
  <si>
    <t>https://www.canva.com/design/DAGuuKcO6O0/mO0-bf4amGd862tXlrdiPw/edit</t>
  </si>
  <si>
    <t>https://www.canva.com/design/DAGsACa1rEY/vyHGJb7IMWdT6vlwApaLOg/edit</t>
  </si>
  <si>
    <t>Alice Collection</t>
  </si>
  <si>
    <t>https://www.canva.com/design/DAGuug4APnY/dRSPvOC9AUdUNVnR49f8_w/edit</t>
  </si>
  <si>
    <t>https://www.canva.com/design/DAGsAXplwF4/XVruR_aJho9Hrb30jKd5uw/edit</t>
  </si>
  <si>
    <t>Ecoology</t>
  </si>
  <si>
    <t>https://www.canva.com/design/DAGsAZIvxYo/2xVwweAbmLn1e_TIw-a4qg/edit</t>
  </si>
  <si>
    <t>completado</t>
  </si>
  <si>
    <t>Casa de Munt</t>
  </si>
  <si>
    <t>https://www.canva.com/design/DAGsASVy-9I/_Rw-10WTbvp1eOhRk9MhxA/edit</t>
  </si>
  <si>
    <t>TWOTHIRDS</t>
  </si>
  <si>
    <t>https://www.canva.com/design/DAGvSCAJubs/mfV91Cw3BnauyEtfm2YlsQ/edit?utm_content=DAGvSCAJubs&amp;utm_campaign=designshare&amp;utm_medium=link2&amp;utm_source=sharebutton</t>
  </si>
  <si>
    <t>OSDM texteis</t>
  </si>
  <si>
    <t>https://www.canva.com/design/DAGvSQYtGcQ/mjem_kv48IloveFIGUObZQ/edit?utm_content=DAGvSQYtGcQ&amp;utm_campaign=designshare&amp;utm_medium=link2&amp;utm_source=sharebutton</t>
  </si>
  <si>
    <t>CREACIONES FOQUE</t>
  </si>
  <si>
    <t>https://www.canva.com/design/DAGvSoKiMZg/S1YOky1UUZXmsF_cCiX8Gw/edit?utm_content=DAGvSoKiMZg&amp;utm_campaign=designshare&amp;utm_medium=link2&amp;utm_source=sharebutton</t>
  </si>
  <si>
    <t>De Kiska</t>
  </si>
  <si>
    <t>https://www.canva.com/design/DAGvYdcbz-0/MiRQofeaqTvzdj_yiIbQFw/edit?utm_content=DAGvYdcbz-0&amp;utm_campaign=designshare&amp;utm_medium=link2&amp;utm_source=sharebutton</t>
  </si>
  <si>
    <t>Green Fashion Score es una herramienta desarrollada por ECODICTA para evaluar y comunicar el nivel de sostenibilidad de una marca de moda. A través de cuatro categorías (PEOPLE, PLANET, MATERIALS, CIRCULARITY) de criterios en los que se incluyen el uso de materiales responsables, procesos de producción éticos, impacto ambiental, condiciones laborales y transparencia, ayuda a las marcas a identificar áreas de mejora y demostrar de forma clara y creíble su compromiso con la sostenibilidad ante los consumidores.</t>
  </si>
  <si>
    <t>EKOMODO</t>
  </si>
  <si>
    <t>SEGUNDA MANO?</t>
  </si>
  <si>
    <t>CATEGORY</t>
  </si>
  <si>
    <t>POINTS</t>
  </si>
  <si>
    <t>CATEGORIA GFS</t>
  </si>
  <si>
    <t>PEOPLE</t>
  </si>
  <si>
    <t>PLANET</t>
  </si>
  <si>
    <t>MATERIALS</t>
  </si>
  <si>
    <t>CIRCULARITY</t>
  </si>
  <si>
    <t>TOTAL</t>
  </si>
  <si>
    <t>ecodicta</t>
  </si>
  <si>
    <t>🧑‍🤝‍🧑 PEOPLE (Impacto Social y Laboral) → Máx. 50 puntos    Centrado en el bienestar social, laboral y de gobernanza.</t>
  </si>
  <si>
    <t>raul</t>
  </si>
  <si>
    <t>En este apartado se mide el impacto social y laboral de la marca y sus proveedores, abarcando condiciones de trabajo, inclusión, transparencia y gobernanza. Se examinan la responsabilidad social (certificaciones éticas, salario digno, auditorías), la diversidad, equidad e inclusión, la participación efectiva de los trabajadores en la toma de decisiones, la salud y seguridad laboral y la gobernanza interna en sostenibilidad. De esta forma, se evalúa cuánto cuida la marca a las personas que hacen posible su producto y si mantiene una cultura ética y transparente.</t>
  </si>
  <si>
    <t>x</t>
  </si>
  <si>
    <t>1️⃣ Responsabilidad Social (4 puntos)</t>
  </si>
  <si>
    <t>RESPUESTA DE LA MARCA</t>
  </si>
  <si>
    <t>percentil</t>
  </si>
  <si>
    <t>🏅 Contamos con una certificación ética externa (como Fair Trade, SA8000, B Corp, Fair Wear Foundation o similar). Garantizamos salario digno en toda la cadena de suministro y realizamos auditorías anuales publicadas.</t>
  </si>
  <si>
    <t>CRUCA</t>
  </si>
  <si>
    <t>✅ Estamos en proceso de obtener una certificación ética o ya contamos con una parcial. Realizamos auditorías periódicas, tenemos un compromiso claro con el salario digno, o realizamos revisiones in situ complementadas con el cumplimiento de las leyes.</t>
  </si>
  <si>
    <t>🏭 Realizamos algunas auditorías puntuales, aunque aún no contamos con certificaciones completas ni mecanismos formales que garanticen el salario digno en toda la cadena.</t>
  </si>
  <si>
    <t>Engineer shoes Elche</t>
  </si>
  <si>
    <t>⚠️ Hemos comenzado a comunicar nuestro compromiso social, aunque todavía no implementamos auditorías ni contamos con acciones verificables en este ámbito.</t>
  </si>
  <si>
    <t>Lalura diseño textil S.L</t>
  </si>
  <si>
    <t>ORGANIC COTTON COLOURS,SL</t>
  </si>
  <si>
    <t>2️⃣ Lugar de Producción-  confección y ensamblaje- (10 puntos)</t>
  </si>
  <si>
    <t>Fundación madre coraje</t>
  </si>
  <si>
    <t>SI</t>
  </si>
  <si>
    <t>🌍 Producimos en Europa (o zonas locales/regionales), con trazabilidad completa, bajo impacto ambiental y condiciones éticas garantizadas.</t>
  </si>
  <si>
    <t>Is Díaz Rosado</t>
  </si>
  <si>
    <t>🌏 Producimos fuera de Europa con certificaciones éticas y auditorías regulares, manteniendo trazabilidad completa.</t>
  </si>
  <si>
    <t>📍 Producimos fuera de Europa con trazabilidad parcial y auditorías puntuales, y estamos trabajando en mejorar.</t>
  </si>
  <si>
    <t>🚨 Producimos en zonas con alto riesgo ético, sin trazabilidad completa, pero con intención de implementar mejoras.</t>
  </si>
  <si>
    <t>3️⃣ Bienestar Animal (4 puntos)</t>
  </si>
  <si>
    <t>SEKOND</t>
  </si>
  <si>
    <t>🌿 Usamos exclusivamente materiales veganos certificados (como Piñatex, micelio, algodón orgánico), con sellos como PETA-Approved Vegan o Vegan Society.</t>
  </si>
  <si>
    <t>♻️ Usamos materiales reciclados o reutilizados de origen animal, evitando la producción nueva con animales vivos.</t>
  </si>
  <si>
    <t>🐑 Usamos materiales animales nuevos (lana, cuero, seda) con certificaciones específicas de bienestar animal.</t>
  </si>
  <si>
    <t>⚠️ Usamos algunos materiales animales sin certificaciones, pero con un compromiso claro con el bienestar animal.</t>
  </si>
  <si>
    <t>Mukhee</t>
  </si>
  <si>
    <t>🚨 Actualmente no aplicamos garantías formales de bienestar animal, aunque consideramos implementar cambios sostenibles.</t>
  </si>
  <si>
    <t>Ecodicta</t>
  </si>
  <si>
    <t>4️⃣ Diversidad, Equidad e Inclusión (3 puntos)</t>
  </si>
  <si>
    <t>KAI CLOTHES 22</t>
  </si>
  <si>
    <t>📈 Contamos con políticas activas de DEI, con objetivos claros, seguimiento de resultados y representación diversa en los equipos.</t>
  </si>
  <si>
    <t>Marca de moda artesanal y sostenible que quieres vestir diferente sin dejar de ser ellas mismas</t>
  </si>
  <si>
    <t>📊 Hemos implementado algunas acciones concretas, aunque aún no tenemos objetivos ni seguimiento formal.</t>
  </si>
  <si>
    <t>ecoology</t>
  </si>
  <si>
    <t>⚠️ Tenemos un compromiso general con la DEI, pero sin acciones o políticas concretas en marcha.</t>
  </si>
  <si>
    <t>LOLA CASADEMUNT SL</t>
  </si>
  <si>
    <t>🚨 Aún no hemos trabajado activamente en DEI, pero reconocemos su importancia y queremos avanzar en ello.</t>
  </si>
  <si>
    <t>5️⃣ Transparencia y Trazabilidad social/laboral (4 puntos)</t>
  </si>
  <si>
    <t>📜 Publicamos una lista completa y actualizada de proveedores y subcontratistas, con auditorías accesibles y trazabilidad digital (ej. QR, web).</t>
  </si>
  <si>
    <t>🔎 Compartimos información de nuestros proveedores principales, con auditorías periódicas y actualizaciones frecuentes.</t>
  </si>
  <si>
    <t>🧐 Ofrecemos transparencia parcial, con acceso limitado a la información o actualizaciones poco frecuentes.</t>
  </si>
  <si>
    <t>⚠️ Ofrecemos declaraciones generales, sin detalles ni auditorías públicas.</t>
  </si>
  <si>
    <t>🚨 Sin trazabilidad ni transparencia sobre proveedores, fábricas o condiciones laborales.</t>
  </si>
  <si>
    <t>6️⃣ Apoyo a Comunidades Locales y fundación propia (3 puntos)</t>
  </si>
  <si>
    <t>🌍 Impulsamos proyectos estructurales de impacto positivo, con inversión continua, medición de resultados y publicación del impacto generado.</t>
  </si>
  <si>
    <t>🌱 Apoyamos proyectos puntuales con beneficios concretos, aunque sin medición sistemática ni continuidad garantizada.</t>
  </si>
  <si>
    <t>⚠️ Realizamos acciones limitadas o comunicamos un compromiso general, pero sin evidencia clara del impacto generado.</t>
  </si>
  <si>
    <t>🚨 Aún no hemos iniciado acciones específicas en este ámbito, pero estamos abiertos a desarrollarlas.</t>
  </si>
  <si>
    <t>7️⃣ Empoderamiento Femenino (3 puntos)</t>
  </si>
  <si>
    <t>👩‍🏭 Desarrollamos proyectos estructurales liderados por mujeres, con medición de impacto y publicación de resultados.</t>
  </si>
  <si>
    <t>🙋‍♀️ Contamos con iniciativas claras de igualdad de género o empoderamiento femenino, aunque sin liderazgo femenino sistemático ni evaluación específica del impacto.</t>
  </si>
  <si>
    <t>⚠️ Hemos realizado acciones puntuales o expresado compromiso, pero sin resultados medibles ni enfoque claro en mujeres.</t>
  </si>
  <si>
    <t>🚨 No contamos aún con políticas activas en este ámbito, aunque reconocemos su importancia.</t>
  </si>
  <si>
    <t>8️⃣ Condiciones Laborales Auditadas Periódicamente (3 puntos)</t>
  </si>
  <si>
    <t>🗓️ Realizamos auditorías externas anuales en todas las fábricas, publicando resultados y asegurando condiciones laborales éticas.</t>
  </si>
  <si>
    <t>🔍 Llevamos a cabo auditorías externas periódicas, con publicación parcial o limitada de resultados.</t>
  </si>
  <si>
    <t>⚠️ Contamos con auditorías internas esporádicas, sin verificación externa ni transparencia pública.</t>
  </si>
  <si>
    <t>🚨 Aún no realizamos auditorías de condiciones laborales, pero estamos valorando hacerlo próximamente.</t>
  </si>
  <si>
    <t>9️⃣ Condiciones de Salud y Seguridad Laboral (3 puntos)</t>
  </si>
  <si>
    <t>📋 Contamos con protocolos certificados externamente (ej. ISO 45001), formación continua y divulgación pública de auditorías.</t>
  </si>
  <si>
    <t>✅ Aplicamos protocolos internos robustos, con formación regular y auditorías internas.</t>
  </si>
  <si>
    <t>⚠️ Disponemos de medidas básicas, con formación puntual y comunicación general, pero sin verificación externa.</t>
  </si>
  <si>
    <t>🚨 Aún no tenemos políticas formales, aunque reconocemos la necesidad de implementarlas.</t>
  </si>
  <si>
    <t>1️⃣0️⃣ Capacitación y Desarrollo Profesional (3 puntos)</t>
  </si>
  <si>
    <t>📚 Implementamos programas estructurados de formación continua, incluyendo habilidades técnicas, blandas y derechos laborales, con evaluación de impacto.</t>
  </si>
  <si>
    <t>🧰 Ofrecemos capacitaciones regulares, con seguimiento interno y reportes periódicos, aunque sin medición exhaustiva del impacto.</t>
  </si>
  <si>
    <t>⚠️ La formación se realiza de forma puntual, sin seguimiento o enfoque estratégico</t>
  </si>
  <si>
    <t>🚨 No contamos aún con programas formales de capacitación, pero estamos abiertos a impulsarlos.</t>
  </si>
  <si>
    <t>1️⃣1️⃣ Derechos Humanos y No Discriminación (3 puntos)</t>
  </si>
  <si>
    <t>📖 Tenemos una política robusta de Derechos Humanos y No Discriminación, respaldada por auditorías externas, mecanismos de seguimiento y reportes públicos.</t>
  </si>
  <si>
    <t>✅ Contamos con una política clara y acciones concretas, aunque sin auditorías externas o reportes sistemáticos.</t>
  </si>
  <si>
    <t>⚠️ Hemos declarado nuestro compromiso con los Derechos Humanos, pero sin mecanismos específicos ni acciones verificables.</t>
  </si>
  <si>
    <t>🚨 No hemos desarrollado aún una política formal en este ámbito, pero consideramos hacerlo.</t>
  </si>
  <si>
    <t>1️⃣2️⃣ Mecanismos de Queja y Solución de Conflictos (2 puntos)</t>
  </si>
  <si>
    <t>🗣️ Contamos con canales estructurados y accesibles de denuncia, con seguimiento documentado y comunicación interna de resultados.</t>
  </si>
  <si>
    <t>📬 Existe un canal formal, aunque el acceso o el seguimiento puede ser limitado y sin comunicación regular de resultados.</t>
  </si>
  <si>
    <t>⚠️ Tenemos mecanismos informales o no estructurados, utilizados ocasionalmente y sin protocolo de resolución claro.</t>
  </si>
  <si>
    <t>🚨 Aún no contamos con mecanismos establecidos, pero estamos abiertos a implementarlos.</t>
  </si>
  <si>
    <t>1️⃣3️⃣ Participación de Trabajadores en Toma de Decisiones (3 puntos)</t>
  </si>
  <si>
    <t>🙋‍♀️ Existe una participación formal y continua en espacios de decisión, como comités o representación sindical, con seguimiento y documentación.</t>
  </si>
  <si>
    <t>👥 Consultamos a los trabajadores en temas clave, aunque su participación no es estructural ni constante.</t>
  </si>
  <si>
    <t>⚠️ La participación se da de forma puntual o informal, sin un canal establecido de comunicación o toma de decisiones.</t>
  </si>
  <si>
    <t>🚨 Aún no hemos implementado mecanismos participativos, pero consideramos su valor y estamos explorando opciones.</t>
  </si>
  <si>
    <t>1️⃣4️⃣ Gobernanza y Transparencia en Sostenibilidad (4 puntos)</t>
  </si>
  <si>
    <t>📊 Contamos con una estrategia clara y medible de sostenibilidad, con objetivos definidos, seguimiento periódico y publicación de resultados auditados.</t>
  </si>
  <si>
    <t>🗂️ Tenemos una política de sostenibilidad activa, con metas a corto y mediano plazo y reportes internos de avances.</t>
  </si>
  <si>
    <t>⚠️ Hemos comunicado nuestro compromiso con la sostenibilidad, pero sin objetivos específicos o mecanismos de seguimiento.</t>
  </si>
  <si>
    <t>🚨 No contamos aún con una política formal o estructura de gobernanza en sostenibilidad, aunque es una prioridad en desarrollo.</t>
  </si>
  <si>
    <t>TOTAL PEOPLE</t>
  </si>
  <si>
    <t>🌍 PLANET (Impacto Ambiental) → Máx. 50 puntos Enfoque global en el impacto ambiental del proceso productivo (energía, agua, emisiones, embalaje).</t>
  </si>
  <si>
    <t>Aquí se estudia el impacto medioambiental del proceso productivo. Se contemplan el consumo de agua, energía y emisiones de carbono, la gestión de químicos y tintes, la huella de carbono, el tipo de embalaje y la economía regenerativa (residuos cero). El objetivo es entender cuán respetuoso es el modelo de negocio con los recursos naturales, la atmósfera y los ecosistemas, garantizando prácticas de reducción, reutilización y optimización medioambiental.</t>
  </si>
  <si>
    <t>1️⃣5️⃣ Uso de Químicos y Tintes (4 puntos)</t>
  </si>
  <si>
    <t>🌱 Utilizamos tintes naturales o procesos libres de químicos contaminantes, sin afectar negativamente el medio ambiente.</t>
  </si>
  <si>
    <t>🔵 Usamos tintes certificados (como OEKO-TEX o GOTS), que garantizan un control riguroso de sustancias químicas.</t>
  </si>
  <si>
    <t>🧪 Empleamos tecnologías de bajo impacto, aunque no todas cuentan con certificaciones oficiales.</t>
  </si>
  <si>
    <t>⚠️ Utilizamos tintes convencionales con algunas mejoras ambientales, aunque aún sin certificación.</t>
  </si>
  <si>
    <t>🚨 No aplicamos controles o certificaciones sobre el uso de tintes y químicos, pero queremos avanzar en ello.</t>
  </si>
  <si>
    <t>1️⃣6️⃣ Consumo de Agua en Producción producción global de la prenda (corte y confección, tintes, etc.)  (6 puntos)</t>
  </si>
  <si>
    <t>💦 Aplicamos procesos optimizados para reducir el uso de agua, eligiendo materiales de bajo impacto hídrico y tecnologías eficientes.</t>
  </si>
  <si>
    <t>💦 Nuestro proveedor aplica procesos optimizados para reducir el uso de agua, eligiendo materiales de bajo impacto hídrico y tecnologías eficientes.</t>
  </si>
  <si>
    <t>🚰 Seleccionamos materiales más sostenibles como algodón orgánico o Tencel, e incorporamos algunas mejoras para ahorrar agua.</t>
  </si>
  <si>
    <t>⚠️ Se usan procesos con consumo de agua elevado, aunque con medidas puntuales de mitigación.</t>
  </si>
  <si>
    <t>🌊 No hemos implementado medidas claras de reducción del consumo de agua, pero estamos explorando alternativas.</t>
  </si>
  <si>
    <t xml:space="preserve">1️⃣7️⃣  Uso de Energía en Producción producción global de la prenda (corte y confección, tintes, etc.)  (6 puntos) </t>
  </si>
  <si>
    <t>☀️ La energía que usamos proviene de fuentes 100% renovables, como solar, eólica o hidráulica</t>
  </si>
  <si>
    <t>☀️ La energía que usan nuestros proveedores proviene de fuentes 100% renovables, como solar, eólica o hidráulica</t>
  </si>
  <si>
    <t>🔋 Utilizamos una mezcla de energías renovables y fósiles, con un plan claro de transición hacia lo renovable.</t>
  </si>
  <si>
    <t>🔋 Nuestros proveedores utilizan una mezcla de energías renovables y fósiles, con un plan claro de transición hacia lo renovable.</t>
  </si>
  <si>
    <t>⚠️ Dependemos principalmente de energía no renovable, pero con algunas mejoras o planes iniciales.</t>
  </si>
  <si>
    <t>⚠️ Nuestros proveedores dependen principalmente de energía no renovable, pero con algunas mejoras o planes iniciales.</t>
  </si>
  <si>
    <t>🚨 No se ha evaluado aún el tipo de energía usada en la producción, aunque nos gustaría hacerlo.</t>
  </si>
  <si>
    <t>1️⃣ 8️⃣Tipo de Embalaje y Distribución (4 puntos)</t>
  </si>
  <si>
    <t>🌍 Utilizamos embalaje libre de plástico, compostable o reutilizable, y optimizamos la logística para reducir residuos al máximo.</t>
  </si>
  <si>
    <t>♻️ Empleamos materiales reciclados o reciclables en el embalaje, combinados con prácticas de distribución parcialmente optimizadas.</t>
  </si>
  <si>
    <t>⚠️ Estamos en transición hacia soluciones más sostenibles, aunque todavía usamos parcialmente plásticos o embalajes convencionales.</t>
  </si>
  <si>
    <t>🚚 Actualmente usamos embalaje plástico estándar sin medidas de reducción, pero estamos explorando mejoras sostenibles.</t>
  </si>
  <si>
    <t>1️⃣ 9️⃣ Huella de Carbono y Reducción de Emisiones (8 puntos)</t>
  </si>
  <si>
    <t>🌱 Hemos alcanzado la neutralidad de carbono o contamos con objetivos claros de reducción y compensación, verificados por auditorías externas.</t>
  </si>
  <si>
    <t>🔄 Implementamos acciones de reducción y compensación parcial, y trabajamos en definir metas más concretas.</t>
  </si>
  <si>
    <t>⚠️ Hemos dado algunos primeros pasos en la reducción de emisiones, aunque sin un marco claro o sin compensación.</t>
  </si>
  <si>
    <t>🚨 Aún no contamos con un plan definido para gestionar nuestras emisiones, pero reconocemos su relevancia y estamos interesados en avanzar.</t>
  </si>
  <si>
    <t>2️⃣0️⃣  Residuos Cero y Economía Regenerativa (6 puntos)</t>
  </si>
  <si>
    <t>🌀 Contamos con una estrategia clara hacia residuos cero, con prácticas regenerativas y objetivos medibles.</t>
  </si>
  <si>
    <t>🧵 Aplicamos prácticas de eficiencia como patronaje digital, reducción de mermas o upcycling interno, con un enfoque hacia el zero-waste.</t>
  </si>
  <si>
    <t>♻️ Hemos integrado acciones consistentes para reducir residuos, aunque no en toda la cadena.</t>
  </si>
  <si>
    <t>⚠️ Tenemos algunas iniciativas puntuales, aunque su impacto aún es limitado.</t>
  </si>
  <si>
    <t>🚨 No aplicamos actualmente estrategias específicas de reducción de residuos, pero estamos valorando su integración.</t>
  </si>
  <si>
    <t>2️⃣1️⃣ Uso de Materiales Sostenibles GENERAL - (5 puntos)</t>
  </si>
  <si>
    <t>🌿 Usamos únicamente materiales sostenibles certificados, con trazabilidad completa y auditorías externas.</t>
  </si>
  <si>
    <t>🍃 La mayoría (más del 80%) de nuestros materiales son sostenibles y certificados, aunque usamos una pequeña proporción convencional.</t>
  </si>
  <si>
    <t>🍂 Un alto porcentaje (60–80%) de materiales sostenibles, con certificación parcial o trazabilidad limitada.</t>
  </si>
  <si>
    <t>⚠️ Una parte significativa (30–60%) de materiales sostenibles, aún sin trazabilidad completa.</t>
  </si>
  <si>
    <t>🚨 Nuestros productos están elaborados principalmente con materiales convencionales, aunque buscamos integrar opciones más responsables.</t>
  </si>
  <si>
    <t>2️⃣2️⃣ Impacto en Biodiversidad (5 puntos)</t>
  </si>
  <si>
    <t>🌿 Contamos con estrategias integrales para proteger y regenerar la biodiversidad, apoyadas por certificaciones y monitoreo continuo.</t>
  </si>
  <si>
    <t>🍀 Implementamos acciones concretas para mitigar el impacto en la biodiversidad, como conservación local o compensación ecológica.</t>
  </si>
  <si>
    <t>🌾 Aplicamos prácticas indirectas de menor impacto, como evitar monocultivos o usar materias primas de bajo impacto ambiental.</t>
  </si>
  <si>
    <t>🚨 Aún no contamos con medidas específicas sobre biodiversidad, pero reconocemos su importancia y queremos desarrollarlas.</t>
  </si>
  <si>
    <t>2️⃣3️⃣ Cantidad de prendas producidas anual (Máx. 6 puntos)</t>
  </si>
  <si>
    <t>🌱 Menos de 2.500 prendas anuales, priorizando la calidad, exclusividad o personalización.</t>
  </si>
  <si>
    <t>✅ Entre 2.500 y 5.000 prendas anuales, con una producción limitada y enfocada en valor sostenible.</t>
  </si>
  <si>
    <t>⚠️ Más de 10.000 prendas anuales, dentro de un modelo aún en transición hacia menor impacto.</t>
  </si>
  <si>
    <t>⚠️ Más de 50.000 prendas anuales, reconociendo oportunidades para reducir volumen o mejorar impacto.</t>
  </si>
  <si>
    <t>🚨 Más de 100.000 prendas anuales, con intención de explorar modelos más sostenibles como la producción bajo demanda o circularidad.</t>
  </si>
  <si>
    <t>TOTAL PLANET</t>
  </si>
  <si>
    <t>🧵 MATERIALS (Composición, Seguridad y Origen de los Materiales) → Máx. 65 puntos Profundiza en la sostenibilidad de la fibra y su ciclo de vida, desde el origen hasta el fin de vida.</t>
  </si>
  <si>
    <t>total</t>
  </si>
  <si>
    <t>En esta sección se profundiza en la composición de las fibras, su origen y trazabilidad, la durabilidad y su fin de vida. Se valora la sostenibilidad del tejido (orgánico, reciclado, sintético virgen), la facilidad de reciclaje o compostaje, el uso de químicos tóxicos, la innovación en materiales de nueva generación y las certificaciones asociadas. El enfoque recae en medir qué tan respetuosos con el medio ambiente y la salud humana son los componentes principales del producto a lo largo de todo su ciclo de vida.</t>
  </si>
  <si>
    <t>2️⃣4️⃣ Material del Tejido (Máx. 10 puntos)</t>
  </si>
  <si>
    <t>🌿 Natural regenerativo y certificado (ej. cáñamo/algodón/lino “regenerativo”, cultivado con métodos agroecológicos certificados)</t>
  </si>
  <si>
    <t>🍃 Natural orgánico certificado (ej. algodón orgánico, lino orgánico)</t>
  </si>
  <si>
    <t>🌱 Celulósico de bajo impacto en ciclo cerrado certificado (ej. Tencel, modal certificado, Ecovero, Refibra)</t>
  </si>
  <si>
    <t>🐑 Fibra animal con certificación de bienestar estricto (ej. RWS para lana, GOTS para seda, etc.)</t>
  </si>
  <si>
    <t>🧵 Fibra animal natural sin certificación específica (lana virgen estándar, seda, cáñamo no certificado)</t>
  </si>
  <si>
    <t>♻️ Sintético reciclado post-consumo (p.ej. poliéster rPET a partir de botellas, nylon ECONYL)</t>
  </si>
  <si>
    <t>♻️ Sintético reciclado post-consumo, microfibra reciclada, fibras naturales como piel vegana tratadas químicamente (p.ej. poliéster rPET a partir de botellas, nylon ECONYL)</t>
  </si>
  <si>
    <t>♻️ Sintético reciclado post-industrial (excedentes de fábrica, retales pre-consumo)</t>
  </si>
  <si>
    <t>🔄 Natural no orgánico o convencional (ej. algodón convencional sin trazabilidad ni certificación)</t>
  </si>
  <si>
    <t>🏭 Sintético virgen (poliéster, nylon, elastano) sin contenido reciclado</t>
  </si>
  <si>
    <t>2️⃣5️⃣ Composición y Reciclabilidad (Máx. 7 puntos)</t>
  </si>
  <si>
    <t>🔗 Monomaterial con diseño modular/desmontable (sin adhesivos permanentes, costuras termopegadas, etc.) que facilita el reciclaje total</t>
  </si>
  <si>
    <t>⚙️ Monomaterial estándar (100% de un solo material), fácil de reciclar pero sin diseño modular específico</t>
  </si>
  <si>
    <t>🔄 Bimaterial (dos materiales combinados) con reciclabilidad moderada</t>
  </si>
  <si>
    <t>si</t>
  </si>
  <si>
    <t>🔀 Multimaterial (tres o más materiales) donde el reciclaje es complicado</t>
  </si>
  <si>
    <t>🚨 Composición sin posibilidad de reciclaje (ej. mezcla inseparable de materiales incompatibles)</t>
  </si>
  <si>
    <t>2️⃣6️⃣ Durabilidad y Resistencia del Material (Máx. 9 puntos)</t>
  </si>
  <si>
    <t>🏅Durabilidad excelente, verificada por test (ej. Martindale) o con garantía prolongada</t>
  </si>
  <si>
    <t>💪 Muy buena durabilidad, apta para uso intensivo (tejido grueso, costuras reforzadas)</t>
  </si>
  <si>
    <t>👍  Buena durabilidad estándar, con vida útil moderada</t>
  </si>
  <si>
    <t>⚠️ Durabilidad limitada, con riesgo de deterioro con el uso normal</t>
  </si>
  <si>
    <t>❌ Materiales de baja calidad o moda desechable</t>
  </si>
  <si>
    <t>2️⃣7️⃣ Origen de los Materiales- producción de la fibra (Máx. 8 puntos)</t>
  </si>
  <si>
    <t>🏡 Producción local certificada y trazable (regenerativo, ético)</t>
  </si>
  <si>
    <t>Este subcriterio otorga hasta 8 puntos a prendas cuyos materiales han sido cultivados o producidos localmente, es decir, en la misma región o país donde se confecciona la prenda, minimizando así la huella de carbono del transporte y apoyando economías locales. Para alcanzar la puntuación máxima, la marca debe demostrar una trazabilidad completa de la cadena de suministro desde el origen del material hasta el producto final, y contar con certificaciones éticas y ambientales reconocidas (como GOTS, Cradle to Cradle, Regenerative Organic o Fair Trade) que garanticen prácticas responsables tanto a nivel social como medioambiental. Se valora especialmente el uso de métodos regenerativos y el compromiso con modelos productivos transparentes y de impacto positivo.</t>
  </si>
  <si>
    <t>🇪🇺 Producción en Europa con certificaciones</t>
  </si>
  <si>
    <t>🌐 Producción global con trazabilidad parcial</t>
  </si>
  <si>
    <t>🏭 Producción con trazabilidad limitada y sin verificación externa</t>
  </si>
  <si>
    <t>🚨 Zonas de conflicto ambiental/social</t>
  </si>
  <si>
    <t xml:space="preserve"> 2️⃣8️⃣Uso de Materiales Reciclados y Upcycling (Máx. 5 puntos)</t>
  </si>
  <si>
    <t>Para premiar la fuente del residuo, se pondera la proporción de contenido reciclado o upcycled, diferenciando post-consumo frente a post-industrial solo en los detalles descriptivos:</t>
  </si>
  <si>
    <t>✅ 100% reciclado o upcycled (post-consumo preferido)</t>
  </si>
  <si>
    <t>♻️ 50%–99% reciclado o upcycled</t>
  </si>
  <si>
    <t>🌍 30%–49% reciclado, upcycled o deadstock</t>
  </si>
  <si>
    <t>🔁 10%–29% reciclado o upcycled</t>
  </si>
  <si>
    <t>🚫 0% reciclado o sin información verificable</t>
  </si>
  <si>
    <t>2️⃣9️⃣ Libre de Microplásticos y Tóxicos (Máx. 8 puntos)</t>
  </si>
  <si>
    <t>🧼 Materiales ibres de tóxicos y microplásticos, con certificaciones (ZDHC, Bluesign, OEKO-TEX)</t>
  </si>
  <si>
    <t>🧼 Libre de tóxicos y microplásticos, con certificaciones (ZDHC, Bluesign, OEKO-TEX)</t>
  </si>
  <si>
    <t>🧪 En transición hacia la eliminación de tóxicos, con auditorías y compromisos públicos</t>
  </si>
  <si>
    <t>⚗️ Uso parcial de químicos, con mejoras mínimas</t>
  </si>
  <si>
    <t>☣️ Sin control ni plan de mitigación</t>
  </si>
  <si>
    <t xml:space="preserve"> 3️⃣0️⃣Innovación en Materiales Sostenibles (Máx. 7 puntos)</t>
  </si>
  <si>
    <t>🧫 Materiales propios de nueva generación, desarrollados internamente o con patentes</t>
  </si>
  <si>
    <t>🤝 Co-desarrollo con centros de innovación/start-ups de materiales disruptivos</t>
  </si>
  <si>
    <t>🧍‍♂️ Colaboración con proveedores sostenibles líderes, sin co-desarrollo</t>
  </si>
  <si>
    <t>📦 Uso de materiales sostenibles estándar, sin innovación destacada</t>
  </si>
  <si>
    <t>🧊 Sin innovación, materiales convencionales</t>
  </si>
  <si>
    <t xml:space="preserve"> 3️⃣1️⃣Certificaciones y Transparencia en la Cadena de Suministro - Transparencia de la materia prima y cadena ambiental (Máx. 6 puntos)</t>
  </si>
  <si>
    <t>🧾 Certificaciones reconocidas + trazabilidad digital avanzada (blockchain, plataformas externas)</t>
  </si>
  <si>
    <t>📑 Certificaciones relevantes con trazabilidad clara aunque no digital</t>
  </si>
  <si>
    <t>🗂️ Información limitada y basada en controles internos</t>
  </si>
  <si>
    <t>❌ Sin certificación ni trazabilidad de la materia prima</t>
  </si>
  <si>
    <t>3️⃣2️⃣ Impacto Ambiental en la Producción del Material  fabricación de la fibra (Máx. 5 puntos)</t>
  </si>
  <si>
    <t>📉 Bajo impacto verificado por ACV (LCA) externo o normas ISO</t>
  </si>
  <si>
    <t>💧 Reducción de agua/emisiones verificada parcialmente</t>
  </si>
  <si>
    <t>⚠️ Mejoras sin verificación externa</t>
  </si>
  <si>
    <t>🔥 Alto impacto sin mitigación ni control ambiental</t>
  </si>
  <si>
    <t>✨ CRITERIOS EXTRA (Máx. 10 puntos)</t>
  </si>
  <si>
    <t>A) Desperdicio de Material (Máx. 2 puntos)</t>
  </si>
  <si>
    <t>🧠 Optimización avanzada del patronaje (digital, 3D), con reutilización sistemática de mermas (upcycling interno) y auditoría pública del desperdicio (&lt;5%)</t>
  </si>
  <si>
    <t>♻️ Iniciativas puntuales de reducción, sin medición precisa ni verificación externa</t>
  </si>
  <si>
    <t>🗑️ Sin planes ni acciones claras para reducir o reutilizar los restos de material</t>
  </si>
  <si>
    <t>NINGUNA DE LAS ANTERIORES APLICA</t>
  </si>
  <si>
    <t xml:space="preserve">B) Reparabilidad del Material propiedad intrínseca del material (Máx. 2 puntos) </t>
  </si>
  <si>
    <t>🔧 Diseño orientado a la reparabilidad, con costuras accesibles, piezas intercambiables y disponibilidad de repuestos o guías</t>
  </si>
  <si>
    <t>🧵 Reparaciones básicas posibles, aunque sin soporte específico o diseño enfocado</t>
  </si>
  <si>
    <t>🔒 Diseño que dificulta o impide la reparación, con materiales adheridos permanentemente o piezas no reemplazables</t>
  </si>
  <si>
    <t>C) Fin de Vida y Compostabilidad (Máx. 2 puntos)</t>
  </si>
  <si>
    <t>🌍 Prenda 100% compostable o biodegradable, con certificaciones reconocidas (EN 13432, OK Compost) e instrucciones claras para el usuario</t>
  </si>
  <si>
    <t>🧪 Parcialmente compostable o biodegradable, pero requiere infraestructuras poco accesibles o sin guía adecuada</t>
  </si>
  <si>
    <t>🚫 No compostable/biodegradable, o sin información al respecto</t>
  </si>
  <si>
    <t>D) Reciclaje Local (Máx. 2 puntos)</t>
  </si>
  <si>
    <t>🏭 Material verificado como reciclable a nivel local, con alianzas con plantas y guía clara para el consumidor</t>
  </si>
  <si>
    <t>🌐 Reciclable solo en teoría, con tecnologías poco accesibles o sin facilitar la recogida</t>
  </si>
  <si>
    <t>🚯 Incompatible con el reciclaje local, lo que implica disposición en vertedero o incineración</t>
  </si>
  <si>
    <t>E) Alergias y Seguridad para el Usuario (Máx. 2 puntos)</t>
  </si>
  <si>
    <t>✅ Material hipoalergénico o certificado dermatológicamente (p. ej. Allergy UK, test clínicos), sin tóxicos ni tintes irritantes</t>
  </si>
  <si>
    <t>📃 Medidas básicas preventivas declaradas, pero sin certificación oficial</t>
  </si>
  <si>
    <t>⚠️ No se contempla la seguridad dermatológica, o se emplean compuestos potencialmente irritantes</t>
  </si>
  <si>
    <t>TOTAL MATERIALS</t>
  </si>
  <si>
    <t>♻️ CIRCULARITY (Máx. 225 puntos)  Evalúa los modelos de negocio y prácticas que prolongan la vida útil y cierran el ciclo (reventa, alquiler, reparación, etc.).</t>
  </si>
  <si>
    <t>Este apartado evalúa las estrategias y modelos de negocio que permiten prolongar la vida útil de las prendas y cerrar su ciclo productivo, reduciendo residuos. Se incluyen la reventa y recompra, la recogida y reciclaje de prendas, la producción bajo demanda, los sistemas de alquiler y la educación del consumidor en moda sostenible. Con ello se valora hasta qué punto la marca impulsa una economía circular, incentivando la reutilización, reparación y minimizando el desperdicio.</t>
  </si>
  <si>
    <t xml:space="preserve"> 3️⃣3️⃣Sistema de reventa y recompra (Máx. 20 puntos)</t>
  </si>
  <si>
    <t>🔄 La marca garantiza recompra y reventa, con trazabilidad y autenticación de los productos</t>
  </si>
  <si>
    <t>💰 Cuenta con una plataforma de reventa propia, pero sin recompra garantizada</t>
  </si>
  <si>
    <t>♻️ Colabora con plataformas externas de reventa como Vestiaire o The RealReal</t>
  </si>
  <si>
    <t>⚠️ Solo incentiva la reventa a nivel del consumidor, sin soporte directo</t>
  </si>
  <si>
    <t>🚨 No tiene iniciativas activas de reventa</t>
  </si>
  <si>
    <t xml:space="preserve"> 3️⃣4️⃣Sistema de recogida y reciclaje de prendas (Máx. 10 puntos)</t>
  </si>
  <si>
    <t>🔄 Sistema activo de recogida en tienda, con total transparencia sobre el proceso y el destino final.</t>
  </si>
  <si>
    <t>♻️ Sistema de recogida con trazabilidad clara, e informes periódicos sobre su tratamiento posterior.</t>
  </si>
  <si>
    <t>⚠️ Recogida limitada a ciertos programas o materiales, con información parcial disponible.</t>
  </si>
  <si>
    <t>🚨 No se ha implementado aún un sistema de recogida, con potencial para integrarlo más adelante.</t>
  </si>
  <si>
    <t>3️⃣5️⃣ Prenda de segunda mano (Máx. 50 puntos)</t>
  </si>
  <si>
    <t>🏆 Toda la oferta es de segunda mano o reacondicionada, con garantía de calidad.</t>
  </si>
  <si>
    <t>🛍️ Más del 50% de la colección proviene del mercado de segunda mano, con control de calidad.</t>
  </si>
  <si>
    <t>🧥 Existe una línea concreta de productos vintage o de segunda mano.</t>
  </si>
  <si>
    <t>⚠️ Iniciativas puntuales de segunda mano, que podrían evolucionar hacia un modelo más robusto.</t>
  </si>
  <si>
    <t>🚨 Actualmente no se comercializa segunda mano, una vía posible para extender el ciclo de vida del producto.</t>
  </si>
  <si>
    <t>3️⃣6️⃣Segunda Mano de Marca Propia (Máx. 70 puntos)</t>
  </si>
  <si>
    <t>🏅 La reventa de productos propios es parte clave del modelo, con recompra y trazabilidad completa.</t>
  </si>
  <si>
    <t>♻️ Marketplace interno para productos usados de la marca.</t>
  </si>
  <si>
    <t>⚠️ Ofrece incentivos o descuentos por devolución de prendas usadas, aunque sin un sistema completo.</t>
  </si>
  <si>
    <t>🚨 Aún no cuenta con un sistema interno de segunda mano, con potencial de desarrollo futuro.</t>
  </si>
  <si>
    <t xml:space="preserve"> 3️⃣7️⃣ Preventa y Producción Bajo Demanda (Máx. 30 puntos)</t>
  </si>
  <si>
    <t>⏳ La preventa es el modelo principal, con indicadores de reducción de residuos.</t>
  </si>
  <si>
    <t>🛒 Una parte relevante de la colección se produce bajo demanda, mejorando el control de stock.</t>
  </si>
  <si>
    <t>⚠️ Acciones piloto o limitadas de preventa, con espacio para crecer.</t>
  </si>
  <si>
    <t>🚨 La producción es anticipada y no se basa en preventa, una oportunidad para explorar estrategias más ajustadas.</t>
  </si>
  <si>
    <t xml:space="preserve"> 3️⃣8️⃣Alquiler de prendas (Máx. 30 puntos)</t>
  </si>
  <si>
    <t>👗 El alquiler es parte central del modelo de negocio, con colecciones y logística específicas.</t>
  </si>
  <si>
    <t>🎟️ Servicio de alquiler disponible en ocasiones o temporadas clave, con seguimiento del estado de las prendas.</t>
  </si>
  <si>
    <t>⚠️ Alquiler en fase piloto o limitado a puntos de venta específicos, con posibilidad de escalar.</t>
  </si>
  <si>
    <t>🚨 No se ha implementado el alquiler aún, un modelo interesante para explorar.</t>
  </si>
  <si>
    <t>3️⃣9️⃣Garantía de Reparabilidad (Máx. 5 puntos)</t>
  </si>
  <si>
    <t>🛠️ Servicio de reparación gratuito o accesible, con red de talleres certificados.</t>
  </si>
  <si>
    <t>🧵 Convenios con talleres externos, con condiciones claras para el cliente.</t>
  </si>
  <si>
    <t>🏷️ Guías y materiales disponibles para reparaciones caseras, fomentando el autocuidado de las prendas.</t>
  </si>
  <si>
    <t>🚨 Aún no se promueve la reparación, un área con gran valor añadido.</t>
  </si>
  <si>
    <t>4️⃣0️⃣Compromiso con Moda Lenta (Máx. 5 puntos)</t>
  </si>
  <si>
    <t>⏳ Producción limitada, sin temporadas, con enfoque atemporal y duradero.</t>
  </si>
  <si>
    <t>🏷️ Reducción del número de lanzamientos, apostando por la calidad sobre la cantidad.</t>
  </si>
  <si>
    <t>⚠️ Algunas prácticas de slow fashion, aunque se mantienen dinámicas de moda rápida.</t>
  </si>
  <si>
    <t>🚨 Modelo aún centrado en ciclos acelerados, con posibilidades de transición.</t>
  </si>
  <si>
    <t>4️⃣1️⃣Educación y Concienciación del Consumidor (Máx. 5 puntos)</t>
  </si>
  <si>
    <t>📚 Programas estructurados de formación y sensibilización, en colaboración con expertos o instituciones.</t>
  </si>
  <si>
    <t>🖥️ Contenido digital educativo con alcance medible, como campañas o recursos.</t>
  </si>
  <si>
    <t>⚠️ Menciones sobre sostenibilidad sin estructura formal, con espacio para generar mayor impacto.</t>
  </si>
  <si>
    <t>🚨 No se han implementado acciones educativas todavía, con potencial para iniciar en esta área.</t>
  </si>
  <si>
    <t>TOTAL CIRCULARITY</t>
  </si>
  <si>
    <t>PUNTUACIÓN TOTAL</t>
  </si>
  <si>
    <t>A</t>
  </si>
  <si>
    <t>B</t>
  </si>
  <si>
    <t>C</t>
  </si>
  <si>
    <t>D</t>
  </si>
  <si>
    <t>E</t>
  </si>
  <si>
    <t>75-100</t>
  </si>
  <si>
    <t>50-74</t>
  </si>
  <si>
    <t>25-49</t>
  </si>
  <si>
    <t>0-24</t>
  </si>
  <si>
    <t xml:space="preserve"> 3️⃣3️⃣Sistema de reventa y recompra (Máx. 10 puntos)</t>
  </si>
  <si>
    <t>Nombre</t>
  </si>
  <si>
    <t>Correo electrónico</t>
  </si>
  <si>
    <t>Empresa</t>
  </si>
  <si>
    <t>🧑‍🤝‍🧑 Responsabilidad Social – ¿Qué nivel representa mejor tu marca actualmente?</t>
  </si>
  <si>
    <t>🧭 Lugar de Producción – ¿Dónde se realiza principalmente la confección y ensamblaje de tus productos?</t>
  </si>
  <si>
    <t>🐾 Bienestar Animal – ¿Qué prácticas describen mejor tu enfoque actual?</t>
  </si>
  <si>
    <t xml:space="preserve">🤝 Diversidad, Equidad e Inclusión (DEI) – ¿Qué nivel de compromiso tiene tu marca? </t>
  </si>
  <si>
    <t>🔍 Transparencia y trazabilidad social/laboral – ¿Qué nivel refleja mejor tu práctica actual?</t>
  </si>
  <si>
    <t>🤝 Apoyo a Comunidades Locales – ¿Cómo contribuye tu marca al desarrollo de las comunidades productoras?</t>
  </si>
  <si>
    <t>👩‍🎓 Empoderamiento Femenino – ¿Qué nivel de enfoque tiene tu marca en el liderazgo y bienestar de las mujeres en tu cadena de valor?</t>
  </si>
  <si>
    <t>🛡️ Condiciones Laborales Auditadas – ¿Cuál es tu nivel de auditoría de condiciones laborales?</t>
  </si>
  <si>
    <t>🦺 Salud y Seguridad Laboral – ¿Qué nivel de protección existe para las personas que colaboran contigo?</t>
  </si>
  <si>
    <t>🎓 Capacitación y Desarrollo Profesional – ¿Cómo promueves el crecimiento del talento en tu cadena de valor?</t>
  </si>
  <si>
    <t>🕊️ Derechos Humanos y No Discriminación – ¿Qué nivel de compromiso tiene tu marca en este ámbito?</t>
  </si>
  <si>
    <t>📣 Mecanismos de Queja y Solución de Conflictos – ¿Cómo gestionas las inquietudes o conflictos laborales en tu cadena de valor?</t>
  </si>
  <si>
    <t>🧩 Participación de Trabajadores – ¿De qué forma incluyes a las personas trabajadoras en la toma de decisiones?</t>
  </si>
  <si>
    <t>🧭 Gobernanza y Transparencia en Sostenibilidad – ¿Cómo gestionas y comunicas los avances en sostenibilidad desde la dirección de tu empresa?</t>
  </si>
  <si>
    <t>🧪 Uso de Químicos y Tintes – ¿Qué prácticas aplicas actualmente en el teñido de tus productos?</t>
  </si>
  <si>
    <t>💧 Consumo de Agua – ¿Cómo gestionas el uso de agua en la producción de tus productos?</t>
  </si>
  <si>
    <t>⚡ Uso de Energía – ¿Qué tipo de energía se emplea principalmente en tu proceso de producción?</t>
  </si>
  <si>
    <t>📦 Embalaje y Distribución – ¿Qué tipo de materiales y estrategias utilizas para el embalaje y envío de tus productos?</t>
  </si>
  <si>
    <t>🌫️ Huella de Carbono y Emisiones – ¿Qué acciones estás tomando para medir y reducir tus emisiones de CO₂?</t>
  </si>
  <si>
    <t>🔁 Residuos Cero y Economía Regenerativa – ¿Qué enfoque tienes hacia la reducción de residuos y la regeneración de recursos?</t>
  </si>
  <si>
    <t>🧶 Uso de Materiales Sostenibles – ¿Qué nivel de integración tienen los materiales sostenibles en tus productos?</t>
  </si>
  <si>
    <t>🌳 Impacto en la Biodiversidad – ¿Qué medidas tomas para reducir tu impacto sobre los ecosistemas?</t>
  </si>
  <si>
    <t>👕 Volumen de Producción – ¿Cuál es el volumen aproximado de prendas que produces al año?</t>
  </si>
  <si>
    <t xml:space="preserve">🌱Tipo de material principal utilizado en el tejido
</t>
  </si>
  <si>
    <t xml:space="preserve">♻️ Composición y reciclabilidad de las prendas
</t>
  </si>
  <si>
    <t xml:space="preserve">🔒 Durabilidad y resistencia de los materiales
</t>
  </si>
  <si>
    <t>🗺️ Origen y trazabilidad de los materiales</t>
  </si>
  <si>
    <t xml:space="preserve">🔄 Uso de materiales reciclados o upcycled
</t>
  </si>
  <si>
    <t xml:space="preserve">🚫 Control de microplásticos y sustancias químicas
</t>
  </si>
  <si>
    <t xml:space="preserve">🔬 Innovación en materiales sostenibles
</t>
  </si>
  <si>
    <t xml:space="preserve">🔍 Certificaciones y transparencia en la cadena de suministro
</t>
  </si>
  <si>
    <t xml:space="preserve">🌿 Impacto ambiental de la producción de la fibra
</t>
  </si>
  <si>
    <t>🧵 Desperdicio de material en el proceso de producción</t>
  </si>
  <si>
    <t xml:space="preserve">🪡 Reparabilidad del producto (ecodiseño funcional)
</t>
  </si>
  <si>
    <t xml:space="preserve">🌱 Fin de vida y compostabilidad del producto
</t>
  </si>
  <si>
    <t xml:space="preserve">🔁 Compatibilidad con el reciclaje local
</t>
  </si>
  <si>
    <t xml:space="preserve">🧴 Seguridad para el usuario y prevención de alergias
</t>
  </si>
  <si>
    <t xml:space="preserve">🧺 Sistema de recogida y reciclaje de prendas
</t>
  </si>
  <si>
    <t xml:space="preserve">🛍️ Venta de prendas de segunda mano
</t>
  </si>
  <si>
    <t xml:space="preserve">🔁 Segunda mano de marca propia
</t>
  </si>
  <si>
    <t xml:space="preserve">🕒 Preventa y producción bajo demanda
</t>
  </si>
  <si>
    <t xml:space="preserve">👗 Alquiler de prendas
</t>
  </si>
  <si>
    <t xml:space="preserve">🛠️ Garantía de reparabilidad
</t>
  </si>
  <si>
    <t xml:space="preserve">⌛ Compromiso con la moda lenta
</t>
  </si>
  <si>
    <t xml:space="preserve">📚 Educación y concienciación del consumidor
</t>
  </si>
  <si>
    <t xml:space="preserve">🔒 Cláusula de Confidencialidad
</t>
  </si>
  <si>
    <t>🔒 Cláusula de Privacidad</t>
  </si>
  <si>
    <t>Tu puntuación es de {{var:quiz_score}} sobre {{var:max_score}}.</t>
  </si>
  <si>
    <t>correct_answers</t>
  </si>
  <si>
    <t>max_score</t>
  </si>
  <si>
    <t>quiz_score</t>
  </si>
  <si>
    <t>score</t>
  </si>
  <si>
    <t>total_scorable_questions</t>
  </si>
  <si>
    <t>winning_outcome_id</t>
  </si>
  <si>
    <t>ending_displayed_id</t>
  </si>
  <si>
    <t xml:space="preserve">Describe la primera prenda a analizar </t>
  </si>
  <si>
    <t xml:space="preserve">¿Qué empresa representas? </t>
  </si>
  <si>
    <t xml:space="preserve">¿A qué correo te podemos escribir? </t>
  </si>
  <si>
    <t>Submitted At</t>
  </si>
  <si>
    <t>Token</t>
  </si>
  <si>
    <t>☣️ Sin control ni plan de mitigación –</t>
  </si>
  <si>
    <t>blusa roca mood</t>
  </si>
  <si>
    <t>xm1m7y95akgymgjxm1m74rmo0q4jtbxx</t>
  </si>
  <si>
    <t>2krpr2ukqlsmk8cqi2krprptjiyr5n6w</t>
  </si>
  <si>
    <t>*¡Tus respuestas ha sido grabadas correctamente!*</t>
  </si>
  <si>
    <t>ge73mnuqc9vw9tage737yxseda9zi6w7</t>
  </si>
  <si>
    <t>prueba</t>
  </si>
  <si>
    <t>bpatkk7dbfe3pq1bpat9hzaj58i51wwm</t>
  </si>
  <si>
    <t>Bolso</t>
  </si>
  <si>
    <t>q22m28pun95lmz3yq22m4zn503bk492z</t>
  </si>
  <si>
    <t>Camisa lino</t>
  </si>
  <si>
    <t>7xmpso7vkhn9v0rbkao7xmpsocc0qjk3</t>
  </si>
  <si>
    <t>todas</t>
  </si>
  <si>
    <t>kpmz35o9n7x6y6xaef3rkpmz30ibxp1y</t>
  </si>
  <si>
    <t>Chaleco con hombreras, botones delante y tira para ajustar detrás</t>
  </si>
  <si>
    <t>nc3syxf09unic968cu0nc3sqnrbjfiam</t>
  </si>
  <si>
    <t>Camisa</t>
  </si>
  <si>
    <t>80ryhgsz4yxtgoc15mk80ryh8c67p1hs</t>
  </si>
  <si>
    <t>Camiseta de algodón 100%?orgánico</t>
  </si>
  <si>
    <t>cqw5kwexacva68qducqw5b3hjdnnyddn</t>
  </si>
  <si>
    <t>zapatos de cuero</t>
  </si>
  <si>
    <t>info.engineershoes@gmail.com</t>
  </si>
  <si>
    <t>2kg0mb4ht3azqcc3jurb2kg0mbcelxou</t>
  </si>
  <si>
    <t>📈 Contamos con políticas activas de DEI, con objetivos claros, seguimiento de resultados y representación diversa en los equipos.</t>
  </si>
  <si>
    <t>Chaqueta Charlotte</t>
  </si>
  <si>
    <t>maria.gutierrez@vestbrand.com</t>
  </si>
  <si>
    <t>l5nym3twvpjxif9eol5nyu9rilvajvgl</t>
  </si>
  <si>
    <t>jersey Anxo</t>
  </si>
  <si>
    <t>laluraweb@gmail.com</t>
  </si>
  <si>
    <t>o53gmqszz0crh3f7rxx1xso53gmq1h8r</t>
  </si>
  <si>
    <t>🚰 Seleccionamos materiales más sostenibles como algodón orgánico o Tencel, además nuestro proveedor incorpora algunas mejoras para ahorrar agua.</t>
  </si>
  <si>
    <t>🧵 Aplicamos prácticas de eficiencia como patronaje digital, utilización de deadstock o upcycling interno, con un enfoque hacia el zero-waste.</t>
  </si>
  <si>
    <t>🌿 Usamos únicamente materiales sostenibles certificados, con trazabilidad completa y auditorías externas; damos vida a tejidos deadstock o usamos técnicas de upcycling.</t>
  </si>
  <si>
    <t>🔁 10%–29% reciclado, upcycled o deadstock</t>
  </si>
  <si>
    <t>*¡Tus respuestas han sido grabadas correctamente!*</t>
  </si>
  <si>
    <t>Camiseta</t>
  </si>
  <si>
    <t>admin@organiccottoncolours.com</t>
  </si>
  <si>
    <t>01qz6fgm79xrl98c0e45kxv01qz6fgm3</t>
  </si>
  <si>
    <t>Ropa</t>
  </si>
  <si>
    <t>lirurzun@madrecoraje.org</t>
  </si>
  <si>
    <t>40mq7b2u7cd2p0ax40dy3e3bpcsz6ody</t>
  </si>
  <si>
    <t>✅ 100% reciclado, upcycled o deadstock</t>
  </si>
  <si>
    <t>micaela@roperofractal.com</t>
  </si>
  <si>
    <t>9pq8que71fos0hqg1qq9pq8que9a1nro</t>
  </si>
  <si>
    <t>Riñonera de Piñatex</t>
  </si>
  <si>
    <t>contacto@isdiazrosado.com</t>
  </si>
  <si>
    <t>0ekjfolvqty9xs1oc93r8c0ekjfolvdi</t>
  </si>
  <si>
    <t>FUNDA DE ORDENADOR</t>
  </si>
  <si>
    <t>ARITZ@EKOMODO.EUS</t>
  </si>
  <si>
    <t>mmm445nwj9owi4e28ginmmm445natlqi</t>
  </si>
  <si>
    <t>Vestuario para obra de teatro</t>
  </si>
  <si>
    <t>telaristaurbana@gmail.com</t>
  </si>
  <si>
    <t>urjyzzrpcv329upxcn6dsaurjyzz17ak</t>
  </si>
  <si>
    <t>♻️ 50%–99% reciclado, upcycled o deadstock</t>
  </si>
  <si>
    <t>🧠 Optimización avanzada del patronaje (digital, 3D), con reutilización sistemática de mermas (upcycling interno o uso de materiales deadstock ) y auditoría pública del desperdicio (&lt;5%)</t>
  </si>
  <si>
    <t>Un diseño versátil que se adapta a cada momento. Su estructura ajustable permite modificar su tamaño según la ocasión, acompañándote con elegancia del día a la noche. Funcional y sofisticado, es el complemento ideal para el trabajo, un afterwork o una cena, combinando estilo y practicidad en cada detalle. Exterior: Material vegano de alta resistencia  Material reciclado: con certificación GRS. Forro bolsillo interior: Elaborado con SEAQUAL®, poliéster 100% reciclado a partir de botellas y plásticos del mar post-consumo.  Hecho por artesanos locales, altamente cualificados, en España, asegurando prácticas laborales justas y apoyando la economía local.  Dimensiones: 29 x 30 x 17 cm. ALTERNATIVA VEGANA A LA PIEL El tejido utilizado para el exterior de este bolso es una microfibra reciclada de alta resistencia. Además, es impermeable, lavable, ligera y resistente incluso a agentes químicos.   Cuenta con la certificación STANDARD Oeko-Tex 100,  un sistema independiente de pruebas y certificación que garantiza que el tejido cumple con los criterios para considerarse libre de sustancias tóxicas.</t>
  </si>
  <si>
    <t>design@canussa.com</t>
  </si>
  <si>
    <t>94nsl6hsvjklnkjt94w5xw13djefq079</t>
  </si>
  <si>
    <t>♻️ Sintético reciclado post-consumo, microfibra reciclada, fibras naturales como piel vegana tratadas químicamente  (p.ej. poliéster rPET a partir de botellas, nylon ECONYL)</t>
  </si>
  <si>
    <t>Camisa hombre</t>
  </si>
  <si>
    <t>fede@sepiia.com</t>
  </si>
  <si>
    <t>z4kjl3yvcs29gicrzlo5z4kjl363kcod</t>
  </si>
  <si>
    <t>Mochila Scout</t>
  </si>
  <si>
    <t>crotondo@lefrik.com</t>
  </si>
  <si>
    <t>q1dpy02y7t6p20d5e0sq1dp7027yio1c</t>
  </si>
  <si>
    <t>dfad</t>
  </si>
  <si>
    <t>nela@bysekond.com</t>
  </si>
  <si>
    <t>5ijyiys0vwjbra064tzl5ijyi3koxl66</t>
  </si>
  <si>
    <t>Calcetinos Nature Negro</t>
  </si>
  <si>
    <t>hola@calcetinos.com</t>
  </si>
  <si>
    <t>7nyxmepsu0y4qrnmgxe07nyx8a34abm7</t>
  </si>
  <si>
    <t>Zapatilla sin género de diseño atemporal y líneas minimalistas. Fabricada de forma artesanal en Elche con materiales sostenibles. Diseñada para ofrecer el equilibrio perfecto entre comodidad, estilo y responsabilidad ambiental.</t>
  </si>
  <si>
    <t>lucas@imperativebrand.com</t>
  </si>
  <si>
    <t>m8flo6qcwiffiqrwfum8flo6wufodh3m</t>
  </si>
  <si>
    <t>Zapatilla</t>
  </si>
  <si>
    <t>jlopez@pychon.com</t>
  </si>
  <si>
    <t>s672zz6mbdtgpnaua1f34gas672zzafe</t>
  </si>
  <si>
    <t>Pelele para bebé</t>
  </si>
  <si>
    <t>olivia@mukhee.com</t>
  </si>
  <si>
    <t>8h84zxztem8chxy00v8h84z4jwd5scm2</t>
  </si>
  <si>
    <t>h9p7n0c1ab06fj2resam43dh9p7n0otb</t>
  </si>
  <si>
    <t>Vestido Roca Mood</t>
  </si>
  <si>
    <t>info@ecodicta.com</t>
  </si>
  <si>
    <t>xe98qrrvo32ibapdzmxe98q3egmeogde</t>
  </si>
  <si>
    <t>Jersey Ringo</t>
  </si>
  <si>
    <t>hello@floca.es</t>
  </si>
  <si>
    <t>p6bmerq76psq0mpl1ip6bm670m169l9x</t>
  </si>
  <si>
    <t>🌊 No se han implementado medidas claras de reducción del consumo de agua, pero estamos explorando alternativas.</t>
  </si>
  <si>
    <t>chancla reciclada</t>
  </si>
  <si>
    <t>hola@kaiclothes.com</t>
  </si>
  <si>
    <t>dfl4wd5bkcc2pj22ddindfl4wdkvr15k</t>
  </si>
  <si>
    <t>Alpargata Alba50: producto confeccionado con algodón orgánico en color crudo, con suela de yute, goma natural y corcho natural en interior, con plantilla de microfibra, y cosidas a mano en Arnedo, La Rioja.</t>
  </si>
  <si>
    <t>marketing@macarenashoes.com</t>
  </si>
  <si>
    <t>6kxk7uyvt6j7i2zdlmt6kxkt8ur057vw</t>
  </si>
  <si>
    <t>Vestido (Jade) de punto de algodón orgánico hecho a mano en España (Salamanca). Vestido de tirantes anchos y cuello redondo, con un corte asimétrico en el cuerpo desde la cintura hacia la cadera para estilizar cualquier tipo de cuerpo, y media capa en la parte de la falda. Es un vestido con un diseño atemporal, muy versátil y cómodo para que te acompañe en tu día a día y con un toque elegante para una ocasión más especial.</t>
  </si>
  <si>
    <t>info@alicecoleccion.com</t>
  </si>
  <si>
    <t>cqsdknshw2zghydsoox73cqsdkgn7fj0</t>
  </si>
  <si>
    <t>⚠️ Se usan  procesos con consumo de agua elevado, aunque con medidas puntuales de mitigación.</t>
  </si>
  <si>
    <t>Sudadera en blanco roto y cuello redondo. Manga larga y acabados en rib. Detalle de texto estampado en frontal en contraste.</t>
  </si>
  <si>
    <t>montsebayen@lolacasademunt.com</t>
  </si>
  <si>
    <t>l3kr02ochrlcr13kmb1jql3kr0218i9d</t>
  </si>
  <si>
    <t>Bralette naranja de algodón orgánico</t>
  </si>
  <si>
    <t>info@ecoology.es</t>
  </si>
  <si>
    <t>ha9cukf32mvp3zoha9cukstvielw20gj</t>
  </si>
  <si>
    <t>Kiritibati - pantalones denim</t>
  </si>
  <si>
    <t>nick@twothirds.com</t>
  </si>
  <si>
    <t>zshwnazvsjdcln6hg7bpy8fzshwnazvs</t>
  </si>
  <si>
    <t>Camiseta algodón</t>
  </si>
  <si>
    <t>javierguerraf@yahoo.es</t>
  </si>
  <si>
    <t>7xhpslkvinpjgk17pqidlfe7xhpsldsh</t>
  </si>
  <si>
    <t>Moda infantil</t>
  </si>
  <si>
    <t>distribucion@foque.es</t>
  </si>
  <si>
    <t>vcltevkff1xats6vclte4n0sjs1cy9nt</t>
  </si>
  <si>
    <t>https://dekiska.com/en/products/coral-gables?variant=53105466769742</t>
  </si>
  <si>
    <t>m.llambes@gmail.com</t>
  </si>
  <si>
    <t>psgcp1dsyg4ahfw0lxt7rq615xpsgcp1</t>
  </si>
  <si>
    <t>actividad principal</t>
  </si>
  <si>
    <t>score global</t>
  </si>
  <si>
    <t>Prenda analizada</t>
  </si>
  <si>
    <t>CIRCULARIDAD</t>
  </si>
  <si>
    <t>🧑‍🤝‍🧑 PEOPLE (Impacto Social y Laboral) → Máx. 44 puntos    Centrado en el bienestar social, laboral y de gobernanza.</t>
  </si>
  <si>
    <t>🏅Certificación ética externa (Fair Trade, SA8000, B Corp, Fair Wear Foundation o similar), salario digno garantizado en toda la cadena de suministro y auditorías anuales publicadas → 4 pts</t>
  </si>
  <si>
    <t>✅Certificación ética externa parcial o en proceso, auditorías periódicas, compromiso con salario digno a corto plazo, O REVISIÓN IN SITU POR MARCA Y PROTECCIÓN LEYES ESTATALES → 3 pts</t>
  </si>
  <si>
    <t>🏭 Auditorías puntuales sin certificación completa ni garantía efectiva de salario digno → 2 pts</t>
  </si>
  <si>
    <t>⚠️ Declaraciones básicas sobre responsabilidad social sin auditorías ni acciones verificables → 1 pts</t>
  </si>
  <si>
    <t>🚨 Sin compromiso ni evidencia sobre condiciones laborales dignas → 0 pts</t>
  </si>
  <si>
    <t>2️⃣ Lugar de Producción-  confección y ensamblaje- (4 puntos)</t>
  </si>
  <si>
    <t>🌍 Producción local/regional (Europa), trazabilidad completa y proximidad que minimiza impacto ambiental y garantiza cumplimiento ético → 4 pts</t>
  </si>
  <si>
    <t>🌏 Producción fuera de Europa (ej. Asia, Latinoamérica), certificada éticamente y auditada regularmente con trazabilidad completa → 3 pts</t>
  </si>
  <si>
    <t>📍 Producción fuera de Europa con trazabilidad parcial, auditorías puntuales y margen significativo de mejora → 1 pts</t>
  </si>
  <si>
    <t>🚨 Producción en regiones con alto riesgo ético o sin trazabilidad ni garantías laborales verificables → 0 pts</t>
  </si>
  <si>
    <t xml:space="preserve">🌿 Materiales 100% veganos certificados o innovadores (Piñatex, cuero de micelio, algodón orgánico), sin uso animal y con certificación explícita (PETA-Approved Vegan, Vegan Society) → 4 pts </t>
  </si>
  <si>
    <t>♻️ Uso exclusivo de materiales reciclados o reutilizados de origen animal (cuero reciclado, lana reciclada) evitando nuevos procesos productivos con animales vivos → 3 pts</t>
  </si>
  <si>
    <t xml:space="preserve">🐑 Uso de materiales animales nuevos (lana, seda, cuero) con certificación específica y estricta de bienestar animal (Responsible Wool Standard, Leather Working Group, Responsible )→ 2 pts </t>
  </si>
  <si>
    <t>⚠️ Uso de materiales animales sin certificación verificable, pero compromiso declarado con el bienestar animal → 1 pt</t>
  </si>
  <si>
    <t>🚨Uso de pieles exóticas, prácticas controvertidas o falta de garantías verificables de bienestar animal → 0 pts</t>
  </si>
  <si>
    <t>📈 Políticas activas de diversidad, equidad e inclusión claramente definidas, con objetivos medibles, reportes periódicos y representación equilibrada en equipos directivos y operativos → 3pts</t>
  </si>
  <si>
    <t>📊 Algunas acciones concretas en diversidad, equidad e inclusión, pero sin objetivos claramente definidos ni seguimiento riguroso → 2 pts</t>
  </si>
  <si>
    <t>⚠️ Compromiso declarado con diversidad e inclusión sin acciones específicas ni comprobables → 1 pt</t>
  </si>
  <si>
    <t>🚨 Sin políticas ni acciones concretas sobre diversidad, equidad e inclusión → 0 pts</t>
  </si>
  <si>
    <t xml:space="preserve">📜 Lista completa de proveedores y subcontratistas publicada y actualizada periódicamente (mínimo anual), auditorías externas accesibles, trazabilidad en tiempo real o mediante herramientas digitales (QR, web)  → 4 pts </t>
  </si>
  <si>
    <t>🔎 Lista de proveedores principales publicada con actualizaciones frecuentes (1-2 años), auditorías periódicas pero no en tiempo real, información fácilmente accesible → 3 pts</t>
  </si>
  <si>
    <t>🧐 Transparencia parcial: publicación limitada de proveedores, auditorías puntuales o incompletas, acceso limitado o no intuitivo para consumidores → 2 pts</t>
  </si>
  <si>
    <t>⚠️ Transparencia mínima: declaraciones generales sin detalles concretos ni auditorías externas verificables, actualizaciones poco frecuentes (más de 2 años) → 1pt</t>
  </si>
  <si>
    <t>🚨 Sin trazabilidad ni transparencia sobre proveedores, fábricas o condiciones laborales → 0 pts</t>
  </si>
  <si>
    <t>🌱 Proyectos estructurales con impacto positivo claro, inversión continua en comunidades productoras, medición de resultados y publicación periódica del impacto generado → 3pts</t>
  </si>
  <si>
    <t>🌿 Proyectos puntuales o esporádicos con beneficios concretos, pero sin continuidad ni medición específica del impacto generado → 2 pts</t>
  </si>
  <si>
    <t>⚠️ Acciones limitadas o declaraciones generales sobre apoyo a comunidades, sin evidencia clara del impacto real → 1 pts</t>
  </si>
  <si>
    <t>🚨 Sin acciones ni inversiones sociales en comunidades locales productoras → 0 pts</t>
  </si>
  <si>
    <t>👩‍🏭 Proyectos estructurales enfocados en mujeres trabajadoras, liderazgo femenino comprobable (directivo o proveedoras lideradas por mujeres), medición periódica y publicación del impacto generado → 3 pts</t>
  </si>
  <si>
    <t>🙋‍♀️ Iniciativas concretas y verificables de igualdad de género y empoderamiento femenino, pero sin liderazgo femenino claro o sin medición específica del impacto → 2 pts</t>
  </si>
  <si>
    <t>⚠️ Declaraciones generales sobre igualdad o iniciativas puntuales aisladas, sin resultados medibles ni enfoque claro en mujeres → 1 pts</t>
  </si>
  <si>
    <t>🚨 Sin políticas ni acciones concretas enfocadas en empoderamiento femenino o igualdad de género → 0 pts</t>
  </si>
  <si>
    <t>🗓️ Auditoría externa anual en todas las fábricas y publicación detallada de resultados, garantizando condiciones laborales dignas en toda la cadena → 3 pts</t>
  </si>
  <si>
    <t>🔍 Auditorías periódicas (cada 1-2 años) en la mayoría de las fábricas, con publicación de resultados de forma parcial o con algunas limitaciones → 2 pts</t>
  </si>
  <si>
    <t>⚠️ Auditorías puntuales o realizadas internamente sin verificación externa y con resultados limitados en transparencia → 1 pts</t>
  </si>
  <si>
    <t>🚨 Sin auditorías, sin verificación externa ni publicación de resultados sobre condiciones laborales → 0 pts</t>
  </si>
  <si>
    <t>🦺 Protocolos integrales de salud y seguridad con certificación externa (ej. ISO 45001), formación continua y divulgación pública de auditorías y resultados → 3 pts</t>
  </si>
  <si>
    <t>✅ Protocolos claros y formación regular, con certificación parcial o auditorías internas consistentes, y comunicación periódica de resultados → 2 pts</t>
  </si>
  <si>
    <t>⚠️ Protocolos básicos o limitados, sin certificación externa y con formación esporádica, acompañados de declaraciones generales sin datos concretos → 1 pts</t>
  </si>
  <si>
    <t>🚨 Sin protocolos específicos ni evidencia de medidas de salud y seguridad en el entorno laboral → 0 pts</t>
  </si>
  <si>
    <t>🎓 Programas de formación continua estructurados, con seguimiento, evaluación de impacto y difusión pública de resultados, incluyendo capacitación técnica, habilidades blandas y formación en derechos laborales → 3 pts</t>
  </si>
  <si>
    <t>📚 Programas de capacitación regulares y formales, con seguimiento interno y reportes periódicos, aunque sin una evaluación de impacto exhaustiva → 2 pts</t>
  </si>
  <si>
    <t>⚠️ Capacitación esporádica o puntual sin seguimiento formal ni evaluación clara del desarrollo profesional de los trabajadores → 1 pts</t>
  </si>
  <si>
    <t>🚨 Sin programas de formación o iniciativas de capacitación para los trabajadores → 0 pts</t>
  </si>
  <si>
    <t>📖 Política integral y robusta que garantiza el cumplimiento de los Derechos Humanos y la no discriminación, respaldada por auditorías externas, mecanismos de seguimiento y reportes públicos periódicos → 3 pts</t>
  </si>
  <si>
    <t>✅ Política establecida con acciones y auditorías internas que abordan los Derechos Humanos y la no discriminación, aunque con seguimiento menos riguroso o reportes menos detallados → 2 pts</t>
  </si>
  <si>
    <t>⚠️ Declaraciones generales o compromisos vagos sobre Derechos Humanos y no discriminación, sin implementación de acciones concretas o seguimiento verificable → 1 pt</t>
  </si>
  <si>
    <t>🚨 Ausencia de políticas, acciones o mecanismos de seguimiento en materia de Derechos Humanos y no discriminación → 0 pts</t>
  </si>
  <si>
    <t>🗣️ Mecanismos establecidos de denuncia y resolución, con seguimiento interno y comunicación de resultados, aunque con menor grado de anonimato o efectividad comprobada → 2 pts</t>
  </si>
  <si>
    <t>⚠️ Existencia de un canal de queja, pero con acceso limitado, seguimiento irregular y sin garantía de resolución efectiva o transparencia en el proceso → 1 pt</t>
  </si>
  <si>
    <t>🚨 Sin mecanismos definidos o accesibles para la presentación y resolución de quejas sobre abusos o malas prácticas laborales → 0 pts</t>
  </si>
  <si>
    <t>🙋‍♀️ Participación estructurada y permanente en órganos de decisión (comités mixtos, representación sindical efectiva), con procesos formales, seguimiento documentado y rendición de cuentas pública → 3 pts</t>
  </si>
  <si>
    <t>👥 Participación ocasional o consultiva en decisiones clave, con representación formal pero sin seguimiento exhaustivo del impacto → 2 pts</t>
  </si>
  <si>
    <t>⚠️ Mecanismos informales o esporádicos de consulta (encuestas o reuniones puntuales) sin representación continua o estructura formal → 1 pt</t>
  </si>
  <si>
    <t>🚨 Ausencia de mecanismos o representación que permita a los trabajadores participar en la toma de decisiones → 0 pts</t>
  </si>
  <si>
    <t>📊 Estrategia integral de sostenibilidad con metas claras, reportes públicos periódicos y rendición de cuentas verificada por auditorías externas → 4 pts</t>
  </si>
  <si>
    <t>🗂️ Política de sostenibilidad definida, con metas a corto y mediano plazo y reportes internos accesibles → 3 pts</t>
  </si>
  <si>
    <t>⚠️ Declaraciones generales sobre sostenibilidad sin metas específicas ni reportes regulares → 1 pt</t>
  </si>
  <si>
    <t>🚨 Sin estructura ni comunicación de compromisos de sostenibilidad a nivel de gobernanza → 0 pts</t>
  </si>
  <si>
    <t>🌱 Tintado natural o sin tintes contaminantes → 4 pts</t>
  </si>
  <si>
    <t>🔵 Tintado certificado (OEKO-TEX, GOTS) con control de químicos → 3 pts</t>
  </si>
  <si>
    <t xml:space="preserve">🧪 Uso de tecnologías de bajo impacto no certificadas o con certificaciones parciales → 2 pts </t>
  </si>
  <si>
    <t>⚠️ Tintado convencional con algunas mejoras ambientales → 1 pts</t>
  </si>
  <si>
    <t>🚨 Tintado contaminante sin certificaciones ni controles → 0 pts</t>
  </si>
  <si>
    <t>💧 Bajo consumo: uso de materiales y procesos optimizados que minimizan el uso de agua → 6 pts</t>
  </si>
  <si>
    <t>🚰 Consumo moderado: uso de materiales como algodón orgánico o Tencel con esfuerzos de ahorro parcial → 4 pts</t>
  </si>
  <si>
    <t>⚠️ Alto consumo: procesos intensivos con algunas medidas de mitigación → 2 pts</t>
  </si>
  <si>
    <t>🌊 Muy alto consumo sin medidas de eficiencia → 0 pts</t>
  </si>
  <si>
    <t>⚡ 100% energía renovable en todos los procesos productivos → 6 pts</t>
  </si>
  <si>
    <t>🔋 Energía mixta (renovable + fósil) con tendencias claras hacia la transición verde → 4 pts</t>
  </si>
  <si>
    <t>⛽ Mayormente energía fósil con iniciativas mínimas de mejora → 2 pts</t>
  </si>
  <si>
    <t>🚫 Predominantemente energía fósil sin esfuerzos de transición → 0 pts</t>
  </si>
  <si>
    <t>📦 Embalaje sin plástico, compostable o reutilizable, y distribución optimizada para minimizar residuos → 4 pts</t>
  </si>
  <si>
    <t>♻️ Embalaje reciclado o reciclable, con algunos aspectos convencionales en la distribución → 3 pts</t>
  </si>
  <si>
    <t>⚠️ Uso parcial de plástico o sistemas de embalaje poco eficientes → 1 pts</t>
  </si>
  <si>
    <t>🚛 Uso de embalaje plástico convencional sin medidas de reducción → 0 pts</t>
  </si>
  <si>
    <t>🌎 Carbono neutral o con metas claras y compensaciones integrales, respaldadas por auditorías externas → 8 pts</t>
  </si>
  <si>
    <t>🔄 Medidas de reducción de emisiones y compensaciones parciales con objetivos en desarrollo → 6 pts</t>
  </si>
  <si>
    <t>⚠️ Iniciativas mínimas para reducir CO₂, sin compensación o metas definidas → 3 pts</t>
  </si>
  <si>
    <t>🚨 Sin compromiso ni acciones significativas para la reducción de emisiones → 0 pts</t>
  </si>
  <si>
    <t>🔄 Estrategia integral de residuos cero, economía circular y regenerativa con indicadores y metas definidas → 6 pts</t>
  </si>
  <si>
    <r>
      <rPr>
        <rFont val="Arial"/>
        <color theme="1"/>
      </rPr>
      <t xml:space="preserve">🧵 </t>
    </r>
    <r>
      <rPr>
        <rFont val="Arial"/>
        <b/>
        <color theme="1"/>
      </rPr>
      <t xml:space="preserve">Incluye prácticas de eficiencia en el uso de materiales, como reducción de mermas, patronaje digital o 3D, upcycling interno o estrategias zero-waste </t>
    </r>
    <r>
      <rPr>
        <rFont val="Arial"/>
        <color theme="1"/>
      </rPr>
      <t>→</t>
    </r>
    <r>
      <rPr>
        <rFont val="Arial"/>
        <b/>
        <color theme="1"/>
      </rPr>
      <t xml:space="preserve"> 5 pts</t>
    </r>
  </si>
  <si>
    <t>♻️ Acciones parciales de reducción de residuos y economía circular implementadas de forma consistente → 4 pts</t>
  </si>
  <si>
    <t>⚠️ Iniciativas esporádicas o con impacto limitado en la reducción de residuos → 2 pts</t>
  </si>
  <si>
    <t>🚨 Sin políticas claras de gestión y reducción de residuos → 0 pts</t>
  </si>
  <si>
    <t>🌿Uso 100% de materias primas sostenibles certificadas (por ejemplo, orgánicas, regenerativas o de origen local) con trazabilidad completa y auditorías externas que confirmen su impacto positivo.→ 5pts</t>
  </si>
  <si>
    <t>🍃Uso mayoritario (más del 80%) de materiales sostenibles integrados en la producción, respaldados por certificaciones reconocidas y trazabilidad verificada, aunque se incluya una pequeña proporción de materiales convencionales. → 4 pts</t>
  </si>
  <si>
    <t>🍂 Alto porcentaje (entre 60% y 80%) de materiales sostenibles, combinados con materiales convencionales, con certificaciones parciales o trazabilidad limitada. → 3 pts</t>
  </si>
  <si>
    <t>⚠️ Uso moderado (entre 30% y 60%) de materiales sostenibles, sin certificación completa o con trazabilidad incompleta.→ 1 pt</t>
  </si>
  <si>
    <t>🚨 Predominantemente uso de materiales convencionales sin criterios de sostenibilidad. → 0 pts</t>
  </si>
  <si>
    <t>🌳 Estrategias integrales para proteger y restaurar la biodiversidad, con proyectos de conservación a gran escala, certificaciones ambientales y seguimiento de indicadores → 5 pts</t>
  </si>
  <si>
    <t>🍀 Iniciativas parciales para mitigar el impacto en la biodiversidad, mediante acciones locales de conservación y medidas compensatorias → 3 pts</t>
  </si>
  <si>
    <t>🍀 Medidas indirectas de mitigación: evitar monocultivos, ganadería extensiva con impacto reducido, prácticas agrícolas regenerativas sin intervención directa → 2 pts</t>
  </si>
  <si>
    <t>🚨 Sin medidas para proteger la biodiversidad, generando impactos negativos en hábitats naturales → 0 pts</t>
  </si>
  <si>
    <t>🌱 Menos de 2.500 prendas anuales → 6 puntos</t>
  </si>
  <si>
    <t>✅ Menos de 5.000 prendas anuales → 5 puntos</t>
  </si>
  <si>
    <t>⚠️ Más de 10.000 prendas anuales → 3 puntos</t>
  </si>
  <si>
    <t>⚠️ Más de 50.000 prendas anuales → 2 puntos</t>
  </si>
  <si>
    <t>🚨 Más de 100.000 prendas anuales → 0 puntos</t>
  </si>
  <si>
    <t>🌿 Natural regenerativo y certificado (ej. cáñamo/algodón/lino “regenerativo”, cultivado con métodos agroecológicos certificados) → 10 pts</t>
  </si>
  <si>
    <t>🍃 Natural orgánico certificado (ej. algodón orgánico, lino orgánico) → 8 pts</t>
  </si>
  <si>
    <t>🌱 Celulósico de bajo impacto en ciclo cerrado certificado (ej. Tencel, modal certificado, Ecovero, Refibra) → 6 pts</t>
  </si>
  <si>
    <t>🐑 Fibra animal con certificación de bienestar estricto (ej. RWS para lana, GOTS para seda, etc.) → 6 pts</t>
  </si>
  <si>
    <t>🧵 Fibra animal natural sin certificación específica (lana virgen estándar, seda, cáñamo no certificado) → 5 pts</t>
  </si>
  <si>
    <t>♻️ Sintético reciclado post-consumo (p.ej. poliéster rPET a partir de botellas, nylon ECONYL) → 4 pts</t>
  </si>
  <si>
    <t>♻️ Sintético reciclado post-industrial (excedentes de fábrica, retales pre-consumo) → 2 pts</t>
  </si>
  <si>
    <t>🔄 Natural no orgánico o convencional (ej. algodón convencional sin trazabilidad ni certificación) → 1 pts</t>
  </si>
  <si>
    <t>🏭 Sintético virgen (poliéster, nylon, elastano) sin contenido reciclado → 0 pts</t>
  </si>
  <si>
    <t>🔗 Monomaterial con diseño modular/desmontable (sin adhesivos permanentes, costuras termopegadas, etc.) que facilita el reciclaje total → 7 pts</t>
  </si>
  <si>
    <t xml:space="preserve">⚙️ Monomaterial estándar (100% de un solo material), fácil de reciclar pero sin diseño modular específico → 6 pts </t>
  </si>
  <si>
    <t>🔄 Bimaterial (dos materiales combinados) con reciclabilidad moderada → 5 pts</t>
  </si>
  <si>
    <t>🔀 Multimaterial (tres o más materiales) donde el reciclaje es complicado → 3 pts</t>
  </si>
  <si>
    <t>🚨 Composición sin posibilidad de reciclaje (ej. mezcla inseparable de materiales incompatibles) → 0 pts</t>
  </si>
  <si>
    <t>🏅Resistencia y longevidad excelentes, comprobadas mediante tests (ej. Martindale, certificaciones de calidad) o garantía de larga duración → 9 pts</t>
  </si>
  <si>
    <t>💪 Muy buena durabilidad, diseñada para uso intensivo (tejidos gruesos, costuras reforzadas) → 7 pts</t>
  </si>
  <si>
    <t>👍 Buena durabilidad (material estándar, vida útil moderada) → 5 pts</t>
  </si>
  <si>
    <t>⚠️ Durabilidad regular (riesgo de deterioro rápido con un uso normal) → 3 pts</t>
  </si>
  <si>
    <t>❌ Materiales de baja resistencia, moda desechable con rápida degradación → 0 pts</t>
  </si>
  <si>
    <t>🌱 Cultivo/producción local con trazabilidad completa y certificaciones éticas/ambientales (ej. origen regional y métodos regenerativos) → 8 pts</t>
  </si>
  <si>
    <t>🇪🇺 Producción en Europa con certificaciones ambientales o sociales (p.ej. UE ecolabel, GOTS, Fair Trade) → 6 pts</t>
  </si>
  <si>
    <t>🌎 Producción global con trazabilidad parcial y/o certificaciones limitadas → 5 pts</t>
  </si>
  <si>
    <t>🏭 Producción en regiones con trazabilidad limitada o auditorías internas, sin verificación externa → 3 pts</t>
  </si>
  <si>
    <t>🚨 Materiales procedentes de zonas de conflicto ambiental/social (deforestación, minería ilegal, acaparamiento de tierras, biodiversidad crítica amenazada) → 0 pts</t>
  </si>
  <si>
    <t>♻️ 100% material reciclado o upcycled (preferentemente post-consumo) → 5 pts</t>
  </si>
  <si>
    <t>🔄 50%–99% material reciclado/upcycled (post-consumo o post-industrial) → 4 pts</t>
  </si>
  <si>
    <t>🌍 30%–49% material reciclado/upcycled → 3 pts</t>
  </si>
  <si>
    <t>⚠️ 10%–29% material reciclado/upcycled → 2 pts</t>
  </si>
  <si>
    <t>🚨  0% reciclado o sin información verificable → 0 pts</t>
  </si>
  <si>
    <t>🚫 Libre de microplásticos, PFAS, BPA y otros químicos peligrosos; con certificaciones específicas (Bluesign, OEKO-TEX, ZDHC) y trazabilidad química de la cadena (p.ej. ZDHC Gateway) → 8 pts</t>
  </si>
  <si>
    <t xml:space="preserve">🔬 En transición a la eliminación total de tóxicos, con compromisos públicos y auditorías parciales que cubran la mayoría de procesos → 6 pts </t>
  </si>
  <si>
    <t>⚠️ Uso parcial de químicos tóxicos, mitigado en ciertos procesos o materiales, con mínima certificación o mejoras limitadas → 2 pts</t>
  </si>
  <si>
    <t>🚨 Sin control de sustancias nocivas, uso generalizado de microplásticos o químicos peligrosos sin planes de mitigación → 0 pts</t>
  </si>
  <si>
    <t>🌿Materiales de nueva generación propios (I+D interno) de base biológica o regenerativa (micelio, Piñatex, cáñamo regenerado, etc.) con patente o colaboración científica avanzada → 7 pts</t>
  </si>
  <si>
    <t>🔬 Desarrollo colaborativo con centros de innovación o start-ups de materiales disruptivos (ej. tejidos lab-grown, cuero vegetal innovador) → 7 pts</t>
  </si>
  <si>
    <t>🌎 Colaboración estratégica con proveedores líderes que ya ofrecen materiales sostenibles innovadores (pero sin co-desarrollo) → 4 pts</t>
  </si>
  <si>
    <t>🏭 Uso parcial de materiales sostenibles sin innovación destacable, más bien de catálogo general → 2 pts</t>
  </si>
  <si>
    <t>🚨 Sin innovación en la elección de materiales o procesos, uso convencional → 0 pts</t>
  </si>
  <si>
    <t>🔍 Certificaciones reconocidas (GOTS, Cradle2Cradle, Bluesign, FSC, etc.) + trazabilidad avanzada (blockchain, plataformas como TextileGenesis, TrusTrace, etc.), con actualización anual → 6 pts</t>
  </si>
  <si>
    <t>✅ Certificaciones relevantes y trazabilidad clara, aunque no necesariamente digital ni actualizada al 100% → 4 pts</t>
  </si>
  <si>
    <t>⚠️ Información limitada sobre certificaciones y trazabilidad, con controles básicamente internos → 2 pts</t>
  </si>
  <si>
    <t>🚨 Sin certificaciones ni transparencia en la cadena de suministro (origen desconocido, sin auditorías) → 0 pts</t>
  </si>
  <si>
    <t>🌎 Producción con bajo impacto ambiental (huella hídrica y energética reducida), con datos verificados por un LCA externo o norma ISO 14040/44 y publicando los resultados → 5 pts</t>
  </si>
  <si>
    <t>🔄 Medidas de mitigación y mejoras de eficiencia (ahorro de agua, reducción de emisiones), con datos parciales verificados → 4 pts</t>
  </si>
  <si>
    <t>⚠️ Impacto ambiental moderado con iniciativas de mejora sin verificación externa → 2 pts</t>
  </si>
  <si>
    <t>🚨 Producción de alto impacto ambiental, sin planes de mitigación ni verificación → 0 pts</t>
  </si>
  <si>
    <t>2 pts: La marca aplica un patronaje optimizado (digital, 3D), minimiza mermas y reutiliza o recicla sistemáticamente los recortes (upcycling interno). Reporta públicamente o audita el porcentaje de desperdicio (bajo 5%).</t>
  </si>
  <si>
    <t>1 pt: Existen iniciativas de reducción de desperdicios, pero sin medición clara ni seguimiento regular. El porcentaje de merma no está verificado de manera externa.</t>
  </si>
  <si>
    <t>0 pts: No hay planes ni acciones concretas para reducir o aprovechar los restos de material.</t>
  </si>
  <si>
    <t>2 pts: ECODISEÑO: El tejido y la confección están diseñados para facilitar reparaciones (costuras accesibles, posibilidad de cambio de paneles o piezas), la marca provee repuestos (botones, cremalleras) o guías de reparación.</t>
  </si>
  <si>
    <t>1 pt: Se pueden realizar algunas reparaciones básicas, pero sin un diseño específico para ello y sin soporte de la marca.</t>
  </si>
  <si>
    <t>0 pts: El diseño dificulta o imposibilita la reparación (uso intensivo de adhesivos permanentes, termosellados, piezas no intercambiables).</t>
  </si>
  <si>
    <t>2 pts: La prenda es 100% compostable (doméstico o industrial) con certificaciones tipo EN 13432, OK Compost, o es totalmente biodegradable sin tóxicos. Se indica al usuario cómo desecharla adecuadamente y hay infraestructura disponible.</t>
  </si>
  <si>
    <t>1 pt: La prenda es parcialmente compostable o biodegradable, pero requiere instalaciones específicas difíciles de encontrar. No se han proporcionado instrucciones claras de fin de vida.</t>
  </si>
  <si>
    <t>0 pts: Material no compostable/biodegradable o sin información al respecto.</t>
  </si>
  <si>
    <t>2 pts: El material está verificado como apto para procesos de reciclaje existentes en la región de venta/uso (p. ej. hay acuerdos con plantas de recogida y reprocesado). Se comunica cómo reciclarlo de forma accesible al usuario.</t>
  </si>
  <si>
    <t>1 pt: En teoría es reciclable, pero depende de tecnologías no disponibles a escala local, o no se facilita su recogida.</t>
  </si>
  <si>
    <t>0 pts: No hay compatibilidad real con el sistema de reciclaje local (la prenda terminará en vertederos/incineración).</t>
  </si>
  <si>
    <t>2 pts: El material es hipoalergénico o certificado para uso dermatológico (p. ej. Allergy UK Seal of Approval, test dermatológico oficial). Sin uso de tintes ni fibras que generen sensibilidades graves.</t>
  </si>
  <si>
    <t>1 pt: Se declaran medidas básicas para evitar alergias, pero sin una certificación o test dermatológico completo.</t>
  </si>
  <si>
    <t>0 pts: No se contempla la posibilidad de alergias, o se usan productos que pueden provocar irritaciones sin advertencia.</t>
  </si>
  <si>
    <t>🔄 Prenda puede revenderse a través de la marca (recompra garantizada con trazabilidad y autenticidad) → 20 pts</t>
  </si>
  <si>
    <t>💰 Plataforma de reventa propia pero sin recompra garantizada → 15 pts</t>
  </si>
  <si>
    <t>♻️ Colaboración con terceros para la reventa (ej. Vestiaire, The RealReal) → 10 pts</t>
  </si>
  <si>
    <t>⚠️ Reventa solo incentivada por el consumidor (sin apoyo directo de la marca) → 5 pts</t>
  </si>
  <si>
    <t>🚨 Sin iniciativas de reventa → 0 pts</t>
  </si>
  <si>
    <t>🔄 Reciclaje activo con recogida en tienda y transparencia total del proceso (incluye destino final: reciclaje, upcycling o donación) → 10 pts</t>
  </si>
  <si>
    <t>♻️ Recogida de prendas con trazabilidad clara del destino, informada de forma periódica → 7pts</t>
  </si>
  <si>
    <t>⚠️ Recogida limitada a programas específicos (ej. solo denim o solo algodón) con información parcial → 2 pts</t>
  </si>
  <si>
    <t>🚨 No ofrece sistema de recogida → 0 pts</t>
  </si>
  <si>
    <t>🏆 100% de segunda mano (la marca vende exclusivamente ropa usada o reacondicionada, con garantía de calidad) → 70 pts</t>
  </si>
  <si>
    <t>🛍️ Línea significativa de segunda mano o vintage (más de la mitad de la oferta, con control de calidad) → 40 pts</t>
  </si>
  <si>
    <t>🛍️ Línea parcial de segunda mano o vintage → 30 pts</t>
  </si>
  <si>
    <t>⚠️ Iniciativas ocasionales de segunda mano sin estructura permanente → 10 pts</t>
  </si>
  <si>
    <t>🚨 No vende segunda mano → 0 pts</t>
  </si>
  <si>
    <t>🏅 Modelo de negocio basado en la reventa de su propia ropa usada, con plataforma interna, trazabilidad y recompra garantizada → 70 pts</t>
  </si>
  <si>
    <t>♻️ Marketplace interno de segunda mano para sus productos→ 50 pts</t>
  </si>
  <si>
    <t>⚠️ Ofrece descuentos o incentivos para devolver prendas usadas sin un sistema consolidado → 30 pts</t>
  </si>
  <si>
    <t>🚨 No tiene un modelo propio de segunda mano → 0 pts</t>
  </si>
  <si>
    <t>⏳ Preventa como modelo principal de producción (evita sobreproducción y desperdicio, con indicadores de reducción de residuos) → 30 pts</t>
  </si>
  <si>
    <t>🛒 Parte significativa de la colección se vende en preventa, contribuyendo a una producción ajustada → 20 pts</t>
  </si>
  <si>
    <t>⚠️ Iniciativas limitadas de preventa, sin impacto relevante en la producción → 10 pts</t>
  </si>
  <si>
    <t>🚨 Producción en exceso sin preventa → 0 pts</t>
  </si>
  <si>
    <t>👗 Alquiler como parte central del negocio (colecciones dedicadas al alquiler, con mantenimiento y logística integrada) → 30 pts</t>
  </si>
  <si>
    <t>🎟️ Alquiler disponible para eventos o temporadas específicas, con seguimiento del estado de las prendas → 20 pts</t>
  </si>
  <si>
    <t>⚠️ Alquiler en fase piloto o solo en tiendas seleccionadas → 10 pts</t>
  </si>
  <si>
    <t>🚨 No hay opción de alquiler → 0 pts</t>
  </si>
  <si>
    <t>🛠️ Ofrece reparación gratuita o servicio de reparación accesible, con red de talleres certificados y seguimiento de reparaciones → 5 pts</t>
  </si>
  <si>
    <t>🧵 Asociaciones con talleres de reparación externos, con condiciones claras para el cliente → 4 pts</t>
  </si>
  <si>
    <t>🏷️ Proporciona materiales y guías para reparaciones en casa → 2 pts</t>
  </si>
  <si>
    <t>🚨 No promueve ni facilita la reparación de las prendas → 0 pts</t>
  </si>
  <si>
    <t>⏳ No sigue temporadas de moda; producción limitada, atemporal y diseñada para uso prolongado → 5 pts</t>
  </si>
  <si>
    <t>🏷️ Colecciones con lanzamientos espaciados y reducción de drops anuales → 4 pts</t>
  </si>
  <si>
    <t>⚠️ Algunas iniciativas de slow fashion, pero aún se sigue parcialmente el ciclo de fast fashion → 2 pts</t>
  </si>
  <si>
    <t>🚨 Producción masiva y basada en tendencias aceleradas → 0 pts</t>
  </si>
  <si>
    <t>📚 Programas educativos estructurados sobre moda circular y sostenibilidad, con talleres y colaboraciones institucionales → 5 pts</t>
  </si>
  <si>
    <t>🖥️ Publicaciones, campañas y contenido educativo sobre sostenibilidad con alcance medible → 3 pts</t>
  </si>
  <si>
    <t>⚠️ Mensajes y menciones sobre sostenibilidad, sin un programa educativo estructurado → 2 pts</t>
  </si>
  <si>
    <t>🚨 No se promueve la educación en sostenibilidad → 0 pts</t>
  </si>
  <si>
    <t>METODOLOGÍA DE EVALUACION GREEN FASHION SCORE</t>
  </si>
  <si>
    <r>
      <rPr>
        <rFont val="Arial"/>
        <color theme="1"/>
      </rPr>
      <t xml:space="preserve">La presente metodología se basa en la evaluación de marcas del sector textil sostenible a partir de cuatro pilares fundamentales: </t>
    </r>
    <r>
      <rPr>
        <rFont val="Arial"/>
        <b/>
        <color theme="1"/>
      </rPr>
      <t>People, Planet, Materials y Circularity</t>
    </r>
    <r>
      <rPr>
        <rFont val="Arial"/>
        <color theme="1"/>
      </rPr>
      <t>. Cada uno de estos pilares contempla una puntuación máxima, que varía entre 50 y 65 puntos, según la categoría, y busca medir el nivel de sostenibilidad de las marcas encuestadas.</t>
    </r>
  </si>
  <si>
    <r>
      <rPr>
        <rFont val="Arial"/>
        <color theme="1"/>
      </rPr>
      <t xml:space="preserve">Cada marca responde una encuesta estructurada, y mediante fórmulas automatizadas integradas en el sistema de análisis, </t>
    </r>
    <r>
      <rPr>
        <rFont val="Arial"/>
        <b/>
        <color theme="1"/>
      </rPr>
      <t>se calcula el puntaje total obtenido por categoría</t>
    </r>
    <r>
      <rPr>
        <rFont val="Arial"/>
        <color theme="1"/>
      </rPr>
      <t xml:space="preserve">. Posteriormente, </t>
    </r>
    <r>
      <rPr>
        <rFont val="Arial"/>
        <b/>
        <color theme="1"/>
      </rPr>
      <t>se realiza un prorrateo porcentual</t>
    </r>
    <r>
      <rPr>
        <rFont val="Arial"/>
        <color theme="1"/>
      </rPr>
      <t xml:space="preserve"> para estandarizar los resultados y reflejar adecuadamente el peso relativo de cada pilar dentro del índice general de sostenibilidad.</t>
    </r>
  </si>
  <si>
    <t>La distribución del peso porcentual es la siguiente:
People: 20%
Planet: 20%
Circularity: 20%
Materials: 40%
Esta ponderación fue diseñada para destacar la relevancia crítica de los materiales en el impacto social y ambiental de la industria textil.</t>
  </si>
  <si>
    <r>
      <rPr>
        <rFont val="Arial"/>
        <color theme="1"/>
      </rPr>
      <t xml:space="preserve">Una vez obtenidos los puntajes por categoría, </t>
    </r>
    <r>
      <rPr>
        <rFont val="Arial"/>
        <b/>
        <color theme="1"/>
      </rPr>
      <t>se aplican fórmulas lógicas (SI)</t>
    </r>
    <r>
      <rPr>
        <rFont val="Arial"/>
        <color theme="1"/>
      </rPr>
      <t xml:space="preserve"> que determinan el porcentaje correspondiente a cada una:
</t>
    </r>
    <r>
      <rPr>
        <rFont val="Arial"/>
        <b/>
        <color theme="1"/>
      </rPr>
      <t>Si la marca alcanza o supera el puntaje máximo</t>
    </r>
    <r>
      <rPr>
        <rFont val="Arial"/>
        <color theme="1"/>
      </rPr>
      <t xml:space="preserve"> en una categoría (por ejemplo, 50 o 65 puntos según corresponda), el sistema asigna automáticamente el prorrateo total previsto para esa categoría (20% o 40%).
</t>
    </r>
  </si>
  <si>
    <r>
      <rPr>
        <rFont val="Arial"/>
        <b/>
        <color theme="1"/>
      </rPr>
      <t>Si la marca no alcanza el puntaje máximo</t>
    </r>
    <r>
      <rPr>
        <rFont val="Arial"/>
        <color theme="1"/>
      </rPr>
      <t>, se realiza un cálculo proporcional, utilizando la fórmula:
(Prorrateo total por categoría) ÷ (Puntaje máximo por categoría) × (Puntaje obtenido)
Esto permite asignar una fracción proporcional del porcentaje, ajustada a los puntos efectivamente obtenidos. Por ejemplo, si una marca obtiene 35 puntos en la categoría People, cuya puntuación máxima es 50 y prorrateo es 20%, la fórmula calcularía:
20 ÷ 50 × 35 = 14%.
De esta manera, se garantiza una evaluación equitativa basada en desempeño real, evitando que puntuaciones parciales distorsionen la distribución final.</t>
    </r>
  </si>
  <si>
    <r>
      <rPr>
        <rFont val="Arial"/>
        <b/>
        <color theme="1"/>
      </rPr>
      <t>La suma de los porcentajes asignados a cada categoría genera una puntuación final entre 0 y 100</t>
    </r>
    <r>
      <rPr>
        <rFont val="Arial"/>
        <color theme="1"/>
      </rPr>
      <t>, que se traduce en una clasificación dentro del Green Fashion Score, de acuerdo con los siguientes rangos:
Categoría A: 75 a 100 puntos
Categoría B: 50 a 74 puntos
Categoría C: 25 a 49 puntos
Categoría D: 1 a 24 puntos
Categoría E: 0 puntos
Este enfoque permite una evaluación clara, automatizada y representativa del desempeño sostenible de cada marca, facilitando su análisis y comparación en el contexto de estudios académicos o estratégicos.</t>
    </r>
  </si>
  <si>
    <r>
      <rPr>
        <rFont val="Arial"/>
        <color theme="1"/>
      </rPr>
      <t xml:space="preserve">🧵 </t>
    </r>
    <r>
      <rPr>
        <rFont val="Arial"/>
        <b/>
        <color theme="1"/>
      </rPr>
      <t xml:space="preserve">Incluye prácticas de eficiencia en el uso de materiales, como reducción de mermas, patronaje digital o 3D, upcycling interno o estrategias zero-waste </t>
    </r>
    <r>
      <rPr>
        <rFont val="Arial"/>
        <color theme="1"/>
      </rPr>
      <t>→</t>
    </r>
    <r>
      <rPr>
        <rFont val="Arial"/>
        <b/>
        <color theme="1"/>
      </rPr>
      <t xml:space="preserve"> 5 pts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</si>
</sst>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theme="1"/>
      <name val="Nunito"/>
    </font>
    <font>
      <sz val="12.0"/>
      <color theme="1"/>
      <name val="Nunito"/>
    </font>
    <font>
      <b/>
      <color theme="1"/>
      <name val="Nunito"/>
    </font>
    <font>
      <b/>
      <sz val="12.0"/>
      <color theme="1"/>
      <name val="Nunito"/>
    </font>
    <font>
      <b/>
      <color rgb="FF000000"/>
      <name val="Nunito"/>
    </font>
    <font>
      <b/>
      <sz val="11.0"/>
      <color rgb="FF000000"/>
      <name val="Nunito"/>
    </font>
    <font>
      <color rgb="FF000000"/>
      <name val="Nunito"/>
    </font>
    <font>
      <sz val="43.0"/>
      <color rgb="FFF9F9F9"/>
      <name val="Nunito"/>
    </font>
    <font>
      <b/>
      <sz val="14.0"/>
      <color theme="1"/>
      <name val="Nunito"/>
    </font>
    <font>
      <b/>
      <sz val="9.0"/>
      <color theme="1"/>
      <name val="Nunito"/>
    </font>
    <font>
      <sz val="11.0"/>
      <color rgb="FF655D67"/>
      <name val="Nunito"/>
    </font>
    <font>
      <sz val="9.0"/>
      <color theme="1"/>
      <name val="Nunito"/>
    </font>
    <font>
      <color theme="1"/>
      <name val="Arial"/>
    </font>
    <font>
      <b/>
      <color theme="1"/>
      <name val="Arial"/>
    </font>
    <font>
      <b/>
      <color theme="0"/>
      <name val="Arial"/>
    </font>
    <font>
      <b/>
      <color theme="0"/>
      <name val="Arial"/>
      <scheme val="minor"/>
    </font>
    <font>
      <b/>
      <color rgb="FFFFFFFF"/>
      <name val="Arial"/>
      <scheme val="minor"/>
    </font>
    <font>
      <b/>
      <sz val="14.0"/>
      <color theme="1"/>
      <name val="Arial"/>
    </font>
    <font>
      <b/>
      <sz val="9.0"/>
      <color theme="1"/>
      <name val="Arial"/>
    </font>
    <font>
      <b/>
      <sz val="9.0"/>
      <color theme="1"/>
      <name val="Arial"/>
      <scheme val="minor"/>
    </font>
    <font>
      <sz val="11.0"/>
      <color rgb="FF655D67"/>
      <name val="Arial"/>
    </font>
    <font>
      <sz val="11.0"/>
      <color rgb="FF655D67"/>
      <name val="System-ui"/>
    </font>
    <font>
      <sz val="9.0"/>
      <color theme="1"/>
      <name val="Arial"/>
    </font>
    <font>
      <b/>
      <sz val="12.0"/>
      <color theme="1"/>
      <name val="Arial"/>
    </font>
    <font>
      <b/>
      <color rgb="FFFF0000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F1EDEA"/>
        <bgColor rgb="FFF1EDEA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AAD4AC"/>
        <bgColor rgb="FFAAD4AC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E6B8AF"/>
        <bgColor rgb="FFE6B8AF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2" fontId="5" numFmtId="0" xfId="0" applyAlignment="1" applyFill="1" applyFont="1">
      <alignment vertical="bottom"/>
    </xf>
    <xf borderId="0" fillId="2" fontId="6" numFmtId="0" xfId="0" applyAlignment="1" applyFont="1">
      <alignment readingOrder="0" shrinkToFit="0" vertical="bottom" wrapText="1"/>
    </xf>
    <xf borderId="0" fillId="2" fontId="7" numFmtId="0" xfId="0" applyAlignment="1" applyFont="1">
      <alignment readingOrder="0" shrinkToFit="0" vertical="bottom" wrapText="1"/>
    </xf>
    <xf borderId="0" fillId="2" fontId="5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2" fontId="8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  <xf borderId="0" fillId="2" fontId="5" numFmtId="0" xfId="0" applyFont="1"/>
    <xf borderId="1" fillId="2" fontId="9" numFmtId="0" xfId="0" applyAlignment="1" applyBorder="1" applyFont="1">
      <alignment horizontal="center" readingOrder="0" shrinkToFit="0" vertical="bottom" wrapText="1"/>
    </xf>
    <xf borderId="1" fillId="2" fontId="9" numFmtId="0" xfId="0" applyAlignment="1" applyBorder="1" applyFont="1">
      <alignment horizontal="center" readingOrder="0" vertical="bottom"/>
    </xf>
    <xf borderId="0" fillId="2" fontId="10" numFmtId="0" xfId="0" applyAlignment="1" applyFont="1">
      <alignment horizontal="center" readingOrder="0" vertical="bottom"/>
    </xf>
    <xf borderId="1" fillId="3" fontId="11" numFmtId="0" xfId="0" applyAlignment="1" applyBorder="1" applyFill="1" applyFont="1">
      <alignment readingOrder="0" shrinkToFit="0" vertical="bottom" wrapText="1"/>
    </xf>
    <xf borderId="1" fillId="3" fontId="11" numFmtId="0" xfId="0" applyBorder="1" applyFont="1"/>
    <xf borderId="0" fillId="2" fontId="12" numFmtId="0" xfId="0" applyAlignment="1" applyFont="1">
      <alignment horizontal="center" readingOrder="0" vertical="center"/>
    </xf>
    <xf borderId="1" fillId="4" fontId="11" numFmtId="0" xfId="0" applyAlignment="1" applyBorder="1" applyFill="1" applyFont="1">
      <alignment readingOrder="0" vertical="bottom"/>
    </xf>
    <xf borderId="1" fillId="4" fontId="11" numFmtId="0" xfId="0" applyBorder="1" applyFont="1"/>
    <xf borderId="1" fillId="5" fontId="11" numFmtId="0" xfId="0" applyAlignment="1" applyBorder="1" applyFill="1" applyFont="1">
      <alignment readingOrder="0" vertical="bottom"/>
    </xf>
    <xf borderId="1" fillId="5" fontId="11" numFmtId="0" xfId="0" applyAlignment="1" applyBorder="1" applyFont="1">
      <alignment horizontal="right"/>
    </xf>
    <xf borderId="1" fillId="6" fontId="11" numFmtId="0" xfId="0" applyAlignment="1" applyBorder="1" applyFill="1" applyFont="1">
      <alignment readingOrder="0" vertical="bottom"/>
    </xf>
    <xf borderId="1" fillId="6" fontId="11" numFmtId="0" xfId="0" applyBorder="1" applyFont="1"/>
    <xf borderId="0" fillId="2" fontId="7" numFmtId="0" xfId="0" applyAlignment="1" applyFont="1">
      <alignment shrinkToFit="0" vertical="bottom" wrapText="1"/>
    </xf>
    <xf borderId="1" fillId="2" fontId="10" numFmtId="0" xfId="0" applyAlignment="1" applyBorder="1" applyFont="1">
      <alignment readingOrder="0" vertical="bottom"/>
    </xf>
    <xf borderId="1" fillId="2" fontId="10" numFmtId="0" xfId="0" applyAlignment="1" applyBorder="1" applyFont="1">
      <alignment vertical="bottom"/>
    </xf>
    <xf borderId="0" fillId="2" fontId="13" numFmtId="0" xfId="0" applyAlignment="1" applyFont="1">
      <alignment readingOrder="0" vertical="bottom"/>
    </xf>
    <xf borderId="0" fillId="2" fontId="5" numFmtId="0" xfId="0" applyAlignment="1" applyFont="1">
      <alignment shrinkToFit="0" vertical="bottom" wrapText="1"/>
    </xf>
    <xf borderId="0" fillId="2" fontId="7" numFmtId="0" xfId="0" applyAlignment="1" applyFont="1">
      <alignment vertical="bottom"/>
    </xf>
    <xf borderId="0" fillId="2" fontId="14" numFmtId="0" xfId="0" applyAlignment="1" applyFont="1">
      <alignment readingOrder="0" vertical="bottom"/>
    </xf>
    <xf borderId="0" fillId="2" fontId="14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14" numFmtId="0" xfId="0" applyFont="1"/>
    <xf borderId="0" fillId="2" fontId="14" numFmtId="0" xfId="0" applyAlignment="1" applyFont="1">
      <alignment readingOrder="0" shrinkToFit="0" vertical="bottom" wrapText="1"/>
    </xf>
    <xf borderId="0" fillId="2" fontId="16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2" fontId="14" numFmtId="0" xfId="0" applyAlignment="1" applyFont="1">
      <alignment vertical="bottom"/>
    </xf>
    <xf borderId="0" fillId="7" fontId="7" numFmtId="0" xfId="0" applyAlignment="1" applyFill="1" applyFont="1">
      <alignment vertical="bottom"/>
    </xf>
    <xf borderId="0" fillId="2" fontId="13" numFmtId="0" xfId="0" applyAlignment="1" applyFont="1">
      <alignment vertical="bottom"/>
    </xf>
    <xf borderId="0" fillId="2" fontId="14" numFmtId="0" xfId="0" applyAlignment="1" applyFont="1">
      <alignment shrinkToFit="0" vertical="bottom" wrapText="1"/>
    </xf>
    <xf borderId="0" fillId="2" fontId="13" numFmtId="0" xfId="0" applyAlignment="1" applyFont="1">
      <alignment shrinkToFit="0" vertical="bottom" wrapText="1"/>
    </xf>
    <xf borderId="0" fillId="2" fontId="7" numFmtId="0" xfId="0" applyFont="1"/>
    <xf borderId="0" fillId="2" fontId="5" numFmtId="0" xfId="0" applyAlignment="1" applyFont="1">
      <alignment horizontal="right" vertical="bottom"/>
    </xf>
    <xf borderId="0" fillId="2" fontId="14" numFmtId="0" xfId="0" applyFont="1"/>
    <xf borderId="0" fillId="2" fontId="8" numFmtId="0" xfId="0" applyAlignment="1" applyFont="1">
      <alignment vertical="bottom"/>
    </xf>
    <xf borderId="0" fillId="2" fontId="16" numFmtId="0" xfId="0" applyAlignment="1" applyFont="1">
      <alignment readingOrder="0" vertical="bottom"/>
    </xf>
    <xf borderId="0" fillId="7" fontId="8" numFmtId="0" xfId="0" applyAlignment="1" applyFont="1">
      <alignment vertical="bottom"/>
    </xf>
    <xf borderId="0" fillId="7" fontId="13" numFmtId="0" xfId="0" applyAlignment="1" applyFont="1">
      <alignment vertical="bottom"/>
    </xf>
    <xf borderId="0" fillId="7" fontId="5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7" numFmtId="0" xfId="0" applyAlignment="1" applyFont="1">
      <alignment readingOrder="0" shrinkToFit="0" vertical="bottom" wrapText="1"/>
    </xf>
    <xf borderId="0" fillId="0" fontId="18" numFmtId="0" xfId="0" applyAlignment="1" applyFont="1">
      <alignment readingOrder="0" shrinkToFit="0" vertical="bottom" wrapText="1"/>
    </xf>
    <xf borderId="0" fillId="0" fontId="17" numFmtId="0" xfId="0" applyAlignment="1" applyFont="1">
      <alignment vertical="bottom"/>
    </xf>
    <xf borderId="0" fillId="8" fontId="17" numFmtId="0" xfId="0" applyAlignment="1" applyFill="1" applyFont="1">
      <alignment vertical="bottom"/>
    </xf>
    <xf borderId="0" fillId="0" fontId="17" numFmtId="0" xfId="0" applyAlignment="1" applyFont="1">
      <alignment readingOrder="0" vertical="bottom"/>
    </xf>
    <xf borderId="0" fillId="0" fontId="18" numFmtId="0" xfId="0" applyAlignment="1" applyFont="1">
      <alignment vertical="bottom"/>
    </xf>
    <xf borderId="0" fillId="0" fontId="18" numFmtId="0" xfId="0" applyAlignment="1" applyFont="1">
      <alignment readingOrder="0" vertical="bottom"/>
    </xf>
    <xf borderId="0" fillId="0" fontId="18" numFmtId="0" xfId="0" applyAlignment="1" applyFont="1">
      <alignment horizontal="center" readingOrder="0" vertical="bottom"/>
    </xf>
    <xf borderId="0" fillId="0" fontId="17" numFmtId="9" xfId="0" applyAlignment="1" applyFont="1" applyNumberFormat="1">
      <alignment readingOrder="0" vertical="bottom"/>
    </xf>
    <xf borderId="0" fillId="8" fontId="19" numFmtId="0" xfId="0" applyAlignment="1" applyFont="1">
      <alignment readingOrder="0" shrinkToFit="0" vertical="bottom" wrapText="1"/>
    </xf>
    <xf borderId="0" fillId="8" fontId="20" numFmtId="0" xfId="0" applyFont="1"/>
    <xf borderId="0" fillId="5" fontId="19" numFmtId="0" xfId="0" applyAlignment="1" applyFont="1">
      <alignment readingOrder="0" vertical="bottom"/>
    </xf>
    <xf borderId="0" fillId="5" fontId="20" numFmtId="0" xfId="0" applyFont="1"/>
    <xf borderId="0" fillId="4" fontId="19" numFmtId="0" xfId="0" applyAlignment="1" applyFont="1">
      <alignment readingOrder="0" vertical="bottom"/>
    </xf>
    <xf borderId="0" fillId="4" fontId="21" numFmtId="0" xfId="0" applyAlignment="1" applyFont="1">
      <alignment horizontal="right" readingOrder="0"/>
    </xf>
    <xf borderId="0" fillId="3" fontId="19" numFmtId="0" xfId="0" applyAlignment="1" applyFont="1">
      <alignment readingOrder="0" vertical="bottom"/>
    </xf>
    <xf borderId="0" fillId="3" fontId="20" numFmtId="0" xfId="0" applyFont="1"/>
    <xf borderId="0" fillId="0" fontId="18" numFmtId="0" xfId="0" applyAlignment="1" applyFont="1">
      <alignment shrinkToFit="0" vertical="bottom" wrapText="1"/>
    </xf>
    <xf borderId="0" fillId="0" fontId="22" numFmtId="0" xfId="0" applyAlignment="1" applyFont="1">
      <alignment readingOrder="0" vertical="bottom"/>
    </xf>
    <xf borderId="0" fillId="9" fontId="17" numFmtId="0" xfId="0" applyAlignment="1" applyFill="1" applyFont="1">
      <alignment shrinkToFit="0" vertical="bottom" wrapText="1"/>
    </xf>
    <xf borderId="0" fillId="9" fontId="17" numFmtId="0" xfId="0" applyAlignment="1" applyFont="1">
      <alignment vertical="bottom"/>
    </xf>
    <xf borderId="0" fillId="10" fontId="18" numFmtId="0" xfId="0" applyAlignment="1" applyFill="1" applyFont="1">
      <alignment vertical="bottom"/>
    </xf>
    <xf borderId="0" fillId="10" fontId="17" numFmtId="0" xfId="0" applyAlignment="1" applyFont="1">
      <alignment vertical="bottom"/>
    </xf>
    <xf borderId="0" fillId="10" fontId="17" numFmtId="0" xfId="0" applyAlignment="1" applyFont="1">
      <alignment vertical="bottom"/>
    </xf>
    <xf borderId="0" fillId="8" fontId="18" numFmtId="0" xfId="0" applyAlignment="1" applyFont="1">
      <alignment readingOrder="0" vertical="bottom"/>
    </xf>
    <xf borderId="0" fillId="11" fontId="17" numFmtId="0" xfId="0" applyAlignment="1" applyFill="1" applyFont="1">
      <alignment vertical="bottom"/>
    </xf>
    <xf borderId="0" fillId="0" fontId="23" numFmtId="0" xfId="0" applyAlignment="1" applyFont="1">
      <alignment readingOrder="0" vertical="bottom"/>
    </xf>
    <xf borderId="0" fillId="0" fontId="24" numFmtId="0" xfId="0" applyAlignment="1" applyFont="1">
      <alignment readingOrder="0"/>
    </xf>
    <xf borderId="0" fillId="10" fontId="18" numFmtId="0" xfId="0" applyAlignment="1" applyFont="1">
      <alignment readingOrder="0" vertical="bottom"/>
    </xf>
    <xf borderId="0" fillId="12" fontId="25" numFmtId="0" xfId="0" applyAlignment="1" applyFill="1" applyFont="1">
      <alignment readingOrder="0"/>
    </xf>
    <xf borderId="0" fillId="0" fontId="24" numFmtId="0" xfId="0" applyFont="1"/>
    <xf borderId="0" fillId="12" fontId="26" numFmtId="0" xfId="0" applyAlignment="1" applyFont="1">
      <alignment readingOrder="0"/>
    </xf>
    <xf borderId="0" fillId="0" fontId="23" numFmtId="0" xfId="0" applyAlignment="1" applyFont="1">
      <alignment readingOrder="0" shrinkToFit="0" vertical="bottom" wrapText="1"/>
    </xf>
    <xf borderId="0" fillId="0" fontId="27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0" fontId="23" numFmtId="0" xfId="0" applyAlignment="1" applyFont="1">
      <alignment vertical="bottom"/>
    </xf>
    <xf borderId="0" fillId="13" fontId="17" numFmtId="0" xfId="0" applyAlignment="1" applyFill="1" applyFont="1">
      <alignment vertical="bottom"/>
    </xf>
    <xf borderId="0" fillId="14" fontId="18" numFmtId="0" xfId="0" applyAlignment="1" applyFill="1" applyFont="1">
      <alignment vertical="bottom"/>
    </xf>
    <xf borderId="0" fillId="14" fontId="17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10" fontId="18" numFmtId="0" xfId="0" applyAlignment="1" applyFont="1">
      <alignment vertical="bottom"/>
    </xf>
    <xf borderId="0" fillId="0" fontId="23" numFmtId="0" xfId="0" applyAlignment="1" applyFont="1">
      <alignment shrinkToFit="0" vertical="bottom" wrapText="1"/>
    </xf>
    <xf borderId="0" fillId="13" fontId="17" numFmtId="0" xfId="0" applyAlignment="1" applyFont="1">
      <alignment vertical="bottom"/>
    </xf>
    <xf borderId="0" fillId="8" fontId="17" numFmtId="0" xfId="0" applyAlignment="1" applyFont="1">
      <alignment vertical="bottom"/>
    </xf>
    <xf borderId="0" fillId="0" fontId="22" numFmtId="0" xfId="0" applyAlignment="1" applyFont="1">
      <alignment shrinkToFit="0" vertical="bottom" wrapText="1"/>
    </xf>
    <xf borderId="0" fillId="15" fontId="17" numFmtId="0" xfId="0" applyAlignment="1" applyFill="1" applyFont="1">
      <alignment vertical="bottom"/>
    </xf>
    <xf borderId="0" fillId="13" fontId="17" numFmtId="0" xfId="0" applyAlignment="1" applyFont="1">
      <alignment horizontal="right" vertical="bottom"/>
    </xf>
    <xf borderId="0" fillId="13" fontId="17" numFmtId="0" xfId="0" applyAlignment="1" applyFont="1">
      <alignment readingOrder="0" vertical="bottom"/>
    </xf>
    <xf borderId="0" fillId="13" fontId="23" numFmtId="0" xfId="0" applyAlignment="1" applyFont="1">
      <alignment readingOrder="0" vertical="bottom"/>
    </xf>
    <xf borderId="0" fillId="0" fontId="18" numFmtId="0" xfId="0" applyAlignment="1" applyFont="1">
      <alignment vertical="bottom"/>
    </xf>
    <xf borderId="0" fillId="13" fontId="23" numFmtId="0" xfId="0" applyAlignment="1" applyFont="1">
      <alignment vertical="bottom"/>
    </xf>
    <xf borderId="0" fillId="0" fontId="24" numFmtId="0" xfId="0" applyFont="1"/>
    <xf borderId="0" fillId="15" fontId="28" numFmtId="0" xfId="0" applyAlignment="1" applyFont="1">
      <alignment vertical="bottom"/>
    </xf>
    <xf borderId="0" fillId="0" fontId="27" numFmtId="0" xfId="0" applyAlignment="1" applyFont="1">
      <alignment readingOrder="0" vertical="bottom"/>
    </xf>
    <xf borderId="0" fillId="16" fontId="18" numFmtId="0" xfId="0" applyAlignment="1" applyFill="1" applyFont="1">
      <alignment vertical="bottom"/>
    </xf>
    <xf borderId="0" fillId="16" fontId="17" numFmtId="0" xfId="0" applyAlignment="1" applyFont="1">
      <alignment vertical="bottom"/>
    </xf>
    <xf borderId="0" fillId="17" fontId="17" numFmtId="0" xfId="0" applyAlignment="1" applyFill="1" applyFont="1">
      <alignment shrinkToFit="0" vertical="bottom" wrapText="1"/>
    </xf>
    <xf borderId="0" fillId="17" fontId="17" numFmtId="0" xfId="0" applyAlignment="1" applyFont="1">
      <alignment vertical="bottom"/>
    </xf>
    <xf borderId="0" fillId="18" fontId="17" numFmtId="0" xfId="0" applyAlignment="1" applyFill="1" applyFont="1">
      <alignment vertical="bottom"/>
    </xf>
    <xf borderId="0" fillId="19" fontId="28" numFmtId="0" xfId="0" applyAlignment="1" applyFill="1" applyFont="1">
      <alignment vertical="bottom"/>
    </xf>
    <xf borderId="0" fillId="19" fontId="17" numFmtId="0" xfId="0" applyAlignment="1" applyFont="1">
      <alignment vertical="bottom"/>
    </xf>
    <xf borderId="0" fillId="11" fontId="22" numFmtId="0" xfId="0" applyAlignment="1" applyFont="1">
      <alignment vertical="bottom"/>
    </xf>
    <xf borderId="0" fillId="8" fontId="2" numFmtId="0" xfId="0" applyFont="1"/>
    <xf borderId="0" fillId="0" fontId="1" numFmtId="0" xfId="0" applyAlignment="1" applyFont="1">
      <alignment horizontal="center"/>
    </xf>
    <xf borderId="0" fillId="20" fontId="1" numFmtId="0" xfId="0" applyAlignment="1" applyFill="1" applyFont="1">
      <alignment horizontal="center"/>
    </xf>
    <xf borderId="0" fillId="20" fontId="2" numFmtId="0" xfId="0" applyFont="1"/>
    <xf borderId="0" fillId="0" fontId="2" numFmtId="164" xfId="0" applyFont="1" applyNumberFormat="1"/>
    <xf borderId="0" fillId="13" fontId="18" numFmtId="0" xfId="0" applyAlignment="1" applyFont="1">
      <alignment vertical="bottom"/>
    </xf>
    <xf borderId="0" fillId="15" fontId="28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9" numFmtId="0" xfId="0" applyAlignment="1" applyFont="1">
      <alignment vertical="bottom"/>
    </xf>
  </cellXfs>
  <cellStyles count="1">
    <cellStyle xfId="0" name="Normal" builtinId="0"/>
  </cellStyles>
  <dxfs count="5">
    <dxf>
      <font/>
      <fill>
        <patternFill patternType="solid">
          <fgColor rgb="FF274E13"/>
          <bgColor rgb="FF274E13"/>
        </patternFill>
      </fill>
      <border/>
    </dxf>
    <dxf>
      <font/>
      <fill>
        <patternFill patternType="solid">
          <fgColor rgb="FFF2D852"/>
          <bgColor rgb="FFF2D852"/>
        </patternFill>
      </fill>
      <border/>
    </dxf>
    <dxf>
      <font/>
      <fill>
        <patternFill patternType="solid">
          <fgColor rgb="FFD99B84"/>
          <bgColor rgb="FFD99B84"/>
        </patternFill>
      </fill>
      <border/>
    </dxf>
    <dxf>
      <font>
        <color rgb="FFF9F9F9"/>
      </font>
      <fill>
        <patternFill patternType="solid">
          <fgColor rgb="FFD94E4E"/>
          <bgColor rgb="FFD94E4E"/>
        </patternFill>
      </fill>
      <border/>
    </dxf>
    <dxf>
      <font/>
      <fill>
        <patternFill patternType="solid">
          <fgColor rgb="FFAAD4AC"/>
          <bgColor rgb="FFAAD4A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190500</xdr:colOff>
      <xdr:row>0</xdr:row>
      <xdr:rowOff>152400</xdr:rowOff>
    </xdr:from>
    <xdr:ext cx="2066925" cy="9906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0</xdr:row>
      <xdr:rowOff>152400</xdr:rowOff>
    </xdr:from>
    <xdr:ext cx="2066925" cy="9906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0</xdr:row>
      <xdr:rowOff>152400</xdr:rowOff>
    </xdr:from>
    <xdr:ext cx="2066925" cy="9906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anva.com/design/DAGsAXplwF4/XVruR_aJho9Hrb30jKd5uw/edit" TargetMode="External"/><Relationship Id="rId20" Type="http://schemas.openxmlformats.org/officeDocument/2006/relationships/hyperlink" Target="https://www.canva.com/design/DAGr6kJgC_k/_gNmbD3T2P3r1lTskKKzIg/edit" TargetMode="External"/><Relationship Id="rId42" Type="http://schemas.openxmlformats.org/officeDocument/2006/relationships/hyperlink" Target="https://www.canva.com/design/DAGsASVy-9I/_Rw-10WTbvp1eOhRk9MhxA/edit" TargetMode="External"/><Relationship Id="rId41" Type="http://schemas.openxmlformats.org/officeDocument/2006/relationships/hyperlink" Target="https://www.canva.com/design/DAGsAZIvxYo/2xVwweAbmLn1e_TIw-a4qg/edit" TargetMode="External"/><Relationship Id="rId22" Type="http://schemas.openxmlformats.org/officeDocument/2006/relationships/hyperlink" Target="https://www.canva.com/design/DAGr6PKiG8k/38N6oXQX3wZ-vXen62_icA/edit" TargetMode="External"/><Relationship Id="rId44" Type="http://schemas.openxmlformats.org/officeDocument/2006/relationships/hyperlink" Target="https://www.canva.com/design/DAGvSQYtGcQ/mjem_kv48IloveFIGUObZQ/edit?utm_content=DAGvSQYtGcQ&amp;utm_campaign=designshare&amp;utm_medium=link2&amp;utm_source=sharebutton" TargetMode="External"/><Relationship Id="rId21" Type="http://schemas.openxmlformats.org/officeDocument/2006/relationships/hyperlink" Target="https://www.canva.com/design/DAGucroetws/fp5Wpn_SWlA-UJkYHLvpLg/edit" TargetMode="External"/><Relationship Id="rId43" Type="http://schemas.openxmlformats.org/officeDocument/2006/relationships/hyperlink" Target="https://www.canva.com/design/DAGvSCAJubs/mfV91Cw3BnauyEtfm2YlsQ/edit?utm_content=DAGvSCAJubs&amp;utm_campaign=designshare&amp;utm_medium=link2&amp;utm_source=sharebutton" TargetMode="External"/><Relationship Id="rId24" Type="http://schemas.openxmlformats.org/officeDocument/2006/relationships/hyperlink" Target="https://www.canva.com/design/DAGr6WPd19Q/KVpAd5-NaJJNghawlMFItQ/edit" TargetMode="External"/><Relationship Id="rId46" Type="http://schemas.openxmlformats.org/officeDocument/2006/relationships/hyperlink" Target="https://www.canva.com/design/DAGvYdcbz-0/MiRQofeaqTvzdj_yiIbQFw/edit?utm_content=DAGvYdcbz-0&amp;utm_campaign=designshare&amp;utm_medium=link2&amp;utm_source=sharebutton" TargetMode="External"/><Relationship Id="rId23" Type="http://schemas.openxmlformats.org/officeDocument/2006/relationships/hyperlink" Target="https://www.canva.com/design/DAGuiu2JA4E/NW5KroJb26uhXv21863iWQ/edit" TargetMode="External"/><Relationship Id="rId45" Type="http://schemas.openxmlformats.org/officeDocument/2006/relationships/hyperlink" Target="https://www.canva.com/design/DAGvSoKiMZg/S1YOky1UUZXmsF_cCiX8Gw/edit?utm_content=DAGvSoKiMZg&amp;utm_campaign=designshare&amp;utm_medium=link2&amp;utm_source=sharebutton" TargetMode="External"/><Relationship Id="rId1" Type="http://schemas.openxmlformats.org/officeDocument/2006/relationships/hyperlink" Target="https://www.canva.com/design/DAGrKSPfqQ0/Qyg-9dSRp91msew1X4WDLw/edit" TargetMode="External"/><Relationship Id="rId2" Type="http://schemas.openxmlformats.org/officeDocument/2006/relationships/hyperlink" Target="https://www.canva.com/design/DAGr0NMsmxI/7BGP8FqbaSXO2vLLQYQpIg/edit" TargetMode="External"/><Relationship Id="rId3" Type="http://schemas.openxmlformats.org/officeDocument/2006/relationships/hyperlink" Target="https://www.canva.com/design/DAGr0XO-w90/HKH2-z8bf7Lti49DRCvcKw/edit" TargetMode="External"/><Relationship Id="rId4" Type="http://schemas.openxmlformats.org/officeDocument/2006/relationships/hyperlink" Target="https://www.canva.com/design/DAGr0YSrFqE/mNPnYsHZqeS2LRpkkKyR1g/edit" TargetMode="External"/><Relationship Id="rId9" Type="http://schemas.openxmlformats.org/officeDocument/2006/relationships/hyperlink" Target="https://www.canva.com/design/DAGr0T2lVA8/Bn1bvV0U1lFASah3f-pl-w/edit" TargetMode="External"/><Relationship Id="rId26" Type="http://schemas.openxmlformats.org/officeDocument/2006/relationships/hyperlink" Target="https://www.canva.com/design/DAGuiq1lAEI/umY1V62T9ijRaPqO3wl8OQ/edit?ui=eyJIIjp7IkEiOnRydWV9fQ" TargetMode="External"/><Relationship Id="rId25" Type="http://schemas.openxmlformats.org/officeDocument/2006/relationships/hyperlink" Target="https://www.canva.com/design/DAGr6iuV_F8/mssk3bv4BUK6cj2tldjJkg/edit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www.canva.com/design/DAGr6g3b8zk/Fej6sCSVbYNUJEZzK30QWw/edit" TargetMode="External"/><Relationship Id="rId27" Type="http://schemas.openxmlformats.org/officeDocument/2006/relationships/hyperlink" Target="https://www.canva.com/design/DAGr6nvF0H8/eVuPphnHqS7OXRvOHBkmMw/edit" TargetMode="External"/><Relationship Id="rId5" Type="http://schemas.openxmlformats.org/officeDocument/2006/relationships/hyperlink" Target="https://www.canva.com/design/DAGr0Vt7w7E/CkrumtPUGVRlyvAOEvUQGw/edit" TargetMode="External"/><Relationship Id="rId6" Type="http://schemas.openxmlformats.org/officeDocument/2006/relationships/hyperlink" Target="https://www.canva.com/design/DAGuEKfsgJY/fVeNm7BqrLsRpyuH_7lbZg/edit" TargetMode="External"/><Relationship Id="rId29" Type="http://schemas.openxmlformats.org/officeDocument/2006/relationships/hyperlink" Target="https://www.canva.com/design/DAGuizAFNBI/Obpv2wFAaD6OwdIfos2OCA/edit" TargetMode="External"/><Relationship Id="rId7" Type="http://schemas.openxmlformats.org/officeDocument/2006/relationships/hyperlink" Target="https://www.canva.com/design/DAGr0RYJHvQ/QSGOXPZf3isbi_n6Ci6d8g/edit" TargetMode="External"/><Relationship Id="rId8" Type="http://schemas.openxmlformats.org/officeDocument/2006/relationships/hyperlink" Target="https://www.canva.com/design/DAGuEjcRsmU/CTRi5Nn6Qqi9OyKdMemZiQ/edit" TargetMode="External"/><Relationship Id="rId31" Type="http://schemas.openxmlformats.org/officeDocument/2006/relationships/hyperlink" Target="https://www.canva.com/design/DAGr6u6aoXI/DD6GfNnG7BtUK_L_AqwaQw/edit" TargetMode="External"/><Relationship Id="rId30" Type="http://schemas.openxmlformats.org/officeDocument/2006/relationships/hyperlink" Target="https://www.canva.com/design/DAGr6kO8egw/ZtPmm1icpN2c1HJ6QMKCww/edit" TargetMode="External"/><Relationship Id="rId11" Type="http://schemas.openxmlformats.org/officeDocument/2006/relationships/hyperlink" Target="https://www.canva.com/design/DAGr0zKoups/lQY3mUSK1oaBY6CyrVjMYA/edit" TargetMode="External"/><Relationship Id="rId33" Type="http://schemas.openxmlformats.org/officeDocument/2006/relationships/hyperlink" Target="https://www.canva.com/design/DAGupDEr2ok/4Ymi0DCZuxfB-goPmwj7TA/edit" TargetMode="External"/><Relationship Id="rId10" Type="http://schemas.openxmlformats.org/officeDocument/2006/relationships/hyperlink" Target="https://www.canva.com/design/DAGr0qCev4o/mSst0EkPU8xKUmVLQM30MQ/edit" TargetMode="External"/><Relationship Id="rId32" Type="http://schemas.openxmlformats.org/officeDocument/2006/relationships/hyperlink" Target="https://www.canva.com/design/DAGr6ps2F90/LDVCd6vhFvOzZSpf9HOvNg/edit" TargetMode="External"/><Relationship Id="rId13" Type="http://schemas.openxmlformats.org/officeDocument/2006/relationships/hyperlink" Target="https://www.canva.com/design/DAGr08t1-Ik/_jxXuYyqi75_emZIjTmf3A/edit" TargetMode="External"/><Relationship Id="rId35" Type="http://schemas.openxmlformats.org/officeDocument/2006/relationships/hyperlink" Target="https://www.canva.com/design/DAGuuDjxK_Y/IkJthaEg6ZtUZIhzPJuJ0g/edit" TargetMode="External"/><Relationship Id="rId12" Type="http://schemas.openxmlformats.org/officeDocument/2006/relationships/hyperlink" Target="https://www.canva.com/design/DAGuKHn5fVg/aTy1iLWUVerXUVY6J5x48Q/edit" TargetMode="External"/><Relationship Id="rId34" Type="http://schemas.openxmlformats.org/officeDocument/2006/relationships/hyperlink" Target="https://www.canva.com/design/DAGr6rWV8R0/i1yYnQu8hiDk9Sm94PXTmg/edit" TargetMode="External"/><Relationship Id="rId15" Type="http://schemas.openxmlformats.org/officeDocument/2006/relationships/hyperlink" Target="https://www.canva.com/design/DAGr6tI6SWk/zpqfkxhOdYbcJNJ__pQiUw/edit" TargetMode="External"/><Relationship Id="rId37" Type="http://schemas.openxmlformats.org/officeDocument/2006/relationships/hyperlink" Target="https://www.canva.com/design/DAGuuKcO6O0/mO0-bf4amGd862tXlrdiPw/edit" TargetMode="External"/><Relationship Id="rId14" Type="http://schemas.openxmlformats.org/officeDocument/2006/relationships/hyperlink" Target="https://www.canva.com/design/DAGuoqbKCrU/Fiwpcg2jUtHdDOPBijtaWQ/edit" TargetMode="External"/><Relationship Id="rId36" Type="http://schemas.openxmlformats.org/officeDocument/2006/relationships/hyperlink" Target="https://www.canva.com/design/DAGsAHyZi3w/WVPk_o_frtN0pjn4sWyVhw/edit" TargetMode="External"/><Relationship Id="rId17" Type="http://schemas.openxmlformats.org/officeDocument/2006/relationships/hyperlink" Target="https://www.canva.com/design/DAGr5_qdZl0/9tEDraQW2u8hOqQyDSVHAA/edit" TargetMode="External"/><Relationship Id="rId39" Type="http://schemas.openxmlformats.org/officeDocument/2006/relationships/hyperlink" Target="https://www.canva.com/design/DAGuug4APnY/dRSPvOC9AUdUNVnR49f8_w/edit" TargetMode="External"/><Relationship Id="rId16" Type="http://schemas.openxmlformats.org/officeDocument/2006/relationships/hyperlink" Target="https://www.canva.com/design/DAGuKN0jZvk/3n9E70GJpRl56rfUvck-Kw/edit" TargetMode="External"/><Relationship Id="rId38" Type="http://schemas.openxmlformats.org/officeDocument/2006/relationships/hyperlink" Target="https://www.canva.com/design/DAGsACa1rEY/vyHGJb7IMWdT6vlwApaLOg/edit" TargetMode="External"/><Relationship Id="rId19" Type="http://schemas.openxmlformats.org/officeDocument/2006/relationships/hyperlink" Target="https://www.canva.com/design/DAGr5zZ6f3w/dH06EXnTmxFibPx4Wpn9lQ/edit" TargetMode="External"/><Relationship Id="rId18" Type="http://schemas.openxmlformats.org/officeDocument/2006/relationships/hyperlink" Target="https://www.canva.com/design/DAGucvxpDZU/BBDRPZZXyDRGQHWF2-Ke6Q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ekiska.com/en/products/coral-gables?variant=53105466769742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63.0"/>
    <col customWidth="1" min="3" max="3" width="24.38"/>
    <col customWidth="1" min="4" max="4" width="20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3" t="s">
        <v>7</v>
      </c>
      <c r="D2" s="3" t="s">
        <v>8</v>
      </c>
    </row>
    <row r="3">
      <c r="A3" s="3" t="s">
        <v>9</v>
      </c>
      <c r="B3" s="4" t="s">
        <v>10</v>
      </c>
      <c r="C3" s="3" t="s">
        <v>7</v>
      </c>
      <c r="D3" s="3" t="s">
        <v>8</v>
      </c>
    </row>
    <row r="4">
      <c r="A4" s="3" t="s">
        <v>11</v>
      </c>
      <c r="B4" s="5" t="s">
        <v>12</v>
      </c>
      <c r="C4" s="3" t="s">
        <v>7</v>
      </c>
      <c r="D4" s="3" t="s">
        <v>8</v>
      </c>
    </row>
    <row r="5">
      <c r="A5" s="3" t="s">
        <v>13</v>
      </c>
      <c r="B5" s="4" t="s">
        <v>14</v>
      </c>
      <c r="C5" s="3" t="s">
        <v>7</v>
      </c>
      <c r="D5" s="3" t="s">
        <v>15</v>
      </c>
    </row>
    <row r="6">
      <c r="A6" s="3" t="s">
        <v>16</v>
      </c>
      <c r="B6" s="4" t="s">
        <v>17</v>
      </c>
      <c r="C6" s="3" t="s">
        <v>7</v>
      </c>
      <c r="D6" s="3" t="s">
        <v>18</v>
      </c>
    </row>
    <row r="7">
      <c r="A7" s="3" t="s">
        <v>19</v>
      </c>
      <c r="B7" s="4" t="s">
        <v>20</v>
      </c>
      <c r="C7" s="3" t="s">
        <v>7</v>
      </c>
      <c r="D7" s="3" t="s">
        <v>18</v>
      </c>
      <c r="E7" s="4" t="s">
        <v>21</v>
      </c>
    </row>
    <row r="8">
      <c r="A8" s="3" t="s">
        <v>22</v>
      </c>
      <c r="B8" s="4" t="s">
        <v>23</v>
      </c>
      <c r="C8" s="3" t="s">
        <v>7</v>
      </c>
      <c r="D8" s="3" t="s">
        <v>18</v>
      </c>
      <c r="E8" s="4" t="s">
        <v>24</v>
      </c>
    </row>
    <row r="9">
      <c r="A9" s="3" t="s">
        <v>25</v>
      </c>
      <c r="B9" s="4" t="s">
        <v>26</v>
      </c>
      <c r="C9" s="3" t="s">
        <v>7</v>
      </c>
      <c r="D9" s="3" t="s">
        <v>27</v>
      </c>
    </row>
    <row r="10">
      <c r="A10" s="3" t="s">
        <v>28</v>
      </c>
      <c r="B10" s="4" t="s">
        <v>29</v>
      </c>
      <c r="C10" s="3" t="s">
        <v>7</v>
      </c>
      <c r="D10" s="3" t="s">
        <v>30</v>
      </c>
    </row>
    <row r="11">
      <c r="A11" s="3" t="s">
        <v>31</v>
      </c>
      <c r="B11" s="4" t="s">
        <v>32</v>
      </c>
      <c r="C11" s="3" t="s">
        <v>7</v>
      </c>
      <c r="D11" s="3" t="s">
        <v>18</v>
      </c>
      <c r="E11" s="4" t="s">
        <v>33</v>
      </c>
    </row>
    <row r="12">
      <c r="A12" s="3" t="s">
        <v>34</v>
      </c>
      <c r="B12" s="4" t="s">
        <v>35</v>
      </c>
      <c r="C12" s="3" t="s">
        <v>7</v>
      </c>
      <c r="D12" s="3" t="s">
        <v>18</v>
      </c>
      <c r="E12" s="4" t="s">
        <v>36</v>
      </c>
    </row>
    <row r="13">
      <c r="A13" s="3" t="s">
        <v>37</v>
      </c>
      <c r="B13" s="4" t="s">
        <v>38</v>
      </c>
      <c r="C13" s="3" t="s">
        <v>7</v>
      </c>
      <c r="D13" s="3" t="s">
        <v>18</v>
      </c>
      <c r="E13" s="4" t="s">
        <v>39</v>
      </c>
      <c r="F13" s="3" t="s">
        <v>40</v>
      </c>
    </row>
    <row r="14">
      <c r="A14" s="3" t="s">
        <v>41</v>
      </c>
      <c r="B14" s="4" t="s">
        <v>42</v>
      </c>
      <c r="C14" s="3" t="s">
        <v>7</v>
      </c>
      <c r="D14" s="3" t="s">
        <v>18</v>
      </c>
      <c r="E14" s="4" t="s">
        <v>43</v>
      </c>
      <c r="F14" s="3" t="s">
        <v>40</v>
      </c>
    </row>
    <row r="15">
      <c r="A15" s="3" t="s">
        <v>44</v>
      </c>
      <c r="B15" s="4" t="s">
        <v>45</v>
      </c>
      <c r="C15" s="3" t="s">
        <v>7</v>
      </c>
      <c r="D15" s="3" t="s">
        <v>27</v>
      </c>
    </row>
    <row r="16">
      <c r="A16" s="3" t="s">
        <v>46</v>
      </c>
      <c r="B16" s="4" t="s">
        <v>47</v>
      </c>
      <c r="C16" s="3" t="s">
        <v>7</v>
      </c>
      <c r="D16" s="3" t="s">
        <v>18</v>
      </c>
      <c r="E16" s="4" t="s">
        <v>48</v>
      </c>
    </row>
    <row r="17">
      <c r="A17" s="3" t="s">
        <v>49</v>
      </c>
      <c r="B17" s="4" t="s">
        <v>50</v>
      </c>
      <c r="C17" s="3" t="s">
        <v>7</v>
      </c>
      <c r="D17" s="3" t="s">
        <v>18</v>
      </c>
      <c r="E17" s="4" t="s">
        <v>51</v>
      </c>
    </row>
    <row r="18">
      <c r="A18" s="3" t="s">
        <v>52</v>
      </c>
      <c r="B18" s="4" t="s">
        <v>53</v>
      </c>
      <c r="D18" s="3" t="s">
        <v>30</v>
      </c>
    </row>
    <row r="19">
      <c r="A19" s="3" t="s">
        <v>54</v>
      </c>
      <c r="B19" s="4" t="s">
        <v>55</v>
      </c>
      <c r="D19" s="3" t="s">
        <v>18</v>
      </c>
      <c r="E19" s="4" t="s">
        <v>56</v>
      </c>
    </row>
    <row r="20">
      <c r="A20" s="3" t="s">
        <v>57</v>
      </c>
      <c r="B20" s="4" t="s">
        <v>58</v>
      </c>
      <c r="D20" s="3" t="s">
        <v>27</v>
      </c>
    </row>
    <row r="21">
      <c r="A21" s="3" t="s">
        <v>59</v>
      </c>
      <c r="B21" s="4" t="s">
        <v>60</v>
      </c>
      <c r="D21" s="3" t="s">
        <v>18</v>
      </c>
      <c r="E21" s="4" t="s">
        <v>61</v>
      </c>
      <c r="F21" s="3" t="s">
        <v>40</v>
      </c>
    </row>
    <row r="22">
      <c r="A22" s="3" t="s">
        <v>62</v>
      </c>
      <c r="B22" s="4" t="s">
        <v>63</v>
      </c>
      <c r="D22" s="3" t="s">
        <v>30</v>
      </c>
    </row>
    <row r="23">
      <c r="A23" s="3" t="s">
        <v>64</v>
      </c>
      <c r="B23" s="4" t="s">
        <v>65</v>
      </c>
      <c r="D23" s="3" t="s">
        <v>27</v>
      </c>
    </row>
    <row r="24">
      <c r="A24" s="3" t="s">
        <v>66</v>
      </c>
      <c r="B24" s="4" t="s">
        <v>67</v>
      </c>
      <c r="D24" s="3" t="s">
        <v>18</v>
      </c>
      <c r="E24" s="4" t="s">
        <v>68</v>
      </c>
    </row>
    <row r="25">
      <c r="A25" s="3" t="s">
        <v>69</v>
      </c>
      <c r="B25" s="4" t="s">
        <v>70</v>
      </c>
      <c r="D25" s="3" t="s">
        <v>18</v>
      </c>
      <c r="E25" s="4" t="s">
        <v>71</v>
      </c>
    </row>
    <row r="26">
      <c r="A26" s="3" t="s">
        <v>72</v>
      </c>
      <c r="B26" s="4" t="s">
        <v>73</v>
      </c>
      <c r="D26" s="3" t="s">
        <v>18</v>
      </c>
      <c r="E26" s="4" t="s">
        <v>74</v>
      </c>
    </row>
    <row r="27">
      <c r="A27" s="3" t="s">
        <v>75</v>
      </c>
      <c r="B27" s="4" t="s">
        <v>76</v>
      </c>
      <c r="D27" s="3" t="s">
        <v>18</v>
      </c>
      <c r="E27" s="4" t="s">
        <v>77</v>
      </c>
    </row>
    <row r="28">
      <c r="A28" s="3" t="s">
        <v>78</v>
      </c>
      <c r="B28" s="4" t="s">
        <v>79</v>
      </c>
      <c r="D28" s="3" t="s">
        <v>80</v>
      </c>
    </row>
    <row r="29">
      <c r="A29" s="3" t="s">
        <v>81</v>
      </c>
      <c r="B29" s="4" t="s">
        <v>82</v>
      </c>
      <c r="D29" s="3" t="s">
        <v>80</v>
      </c>
    </row>
    <row r="30">
      <c r="A30" s="6" t="s">
        <v>83</v>
      </c>
      <c r="B30" s="4" t="s">
        <v>84</v>
      </c>
      <c r="D30" s="3" t="s">
        <v>80</v>
      </c>
    </row>
    <row r="31">
      <c r="A31" s="6" t="s">
        <v>85</v>
      </c>
      <c r="B31" s="4" t="s">
        <v>86</v>
      </c>
      <c r="D31" s="3" t="s">
        <v>80</v>
      </c>
    </row>
    <row r="32">
      <c r="A32" s="6" t="s">
        <v>87</v>
      </c>
      <c r="B32" s="4" t="s">
        <v>88</v>
      </c>
      <c r="D32" s="3" t="s">
        <v>80</v>
      </c>
    </row>
    <row r="33">
      <c r="A33" s="3" t="s">
        <v>89</v>
      </c>
      <c r="B33" s="4" t="s">
        <v>90</v>
      </c>
      <c r="D33" s="3" t="s">
        <v>80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E7"/>
    <hyperlink r:id="rId8" ref="B8"/>
    <hyperlink r:id="rId9" ref="E8"/>
    <hyperlink r:id="rId10" ref="B9"/>
    <hyperlink r:id="rId11" ref="B10"/>
    <hyperlink r:id="rId12" ref="B11"/>
    <hyperlink r:id="rId13" ref="E11"/>
    <hyperlink r:id="rId14" ref="B12"/>
    <hyperlink r:id="rId15" ref="E12"/>
    <hyperlink r:id="rId16" ref="B13"/>
    <hyperlink r:id="rId17" ref="E13"/>
    <hyperlink r:id="rId18" ref="B14"/>
    <hyperlink r:id="rId19" ref="E14"/>
    <hyperlink r:id="rId20" ref="B15"/>
    <hyperlink r:id="rId21" ref="B16"/>
    <hyperlink r:id="rId22" ref="E16"/>
    <hyperlink r:id="rId23" ref="B17"/>
    <hyperlink r:id="rId24" ref="E17"/>
    <hyperlink r:id="rId25" ref="B18"/>
    <hyperlink r:id="rId26" ref="B19"/>
    <hyperlink r:id="rId27" ref="E19"/>
    <hyperlink r:id="rId28" ref="B20"/>
    <hyperlink r:id="rId29" ref="B21"/>
    <hyperlink r:id="rId30" ref="E21"/>
    <hyperlink r:id="rId31" ref="B22"/>
    <hyperlink r:id="rId32" ref="B23"/>
    <hyperlink r:id="rId33" ref="B24"/>
    <hyperlink r:id="rId34" ref="E24"/>
    <hyperlink r:id="rId35" ref="B25"/>
    <hyperlink r:id="rId36" ref="E25"/>
    <hyperlink r:id="rId37" ref="B26"/>
    <hyperlink r:id="rId38" ref="E26"/>
    <hyperlink r:id="rId39" ref="B27"/>
    <hyperlink r:id="rId40" ref="E27"/>
    <hyperlink r:id="rId41" ref="B28"/>
    <hyperlink r:id="rId42" ref="B29"/>
    <hyperlink r:id="rId43" ref="B30"/>
    <hyperlink r:id="rId44" ref="B31"/>
    <hyperlink r:id="rId45" ref="B32"/>
    <hyperlink r:id="rId46" ref="B33"/>
  </hyperlinks>
  <drawing r:id="rId4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hidden="1" min="1" max="1" width="2.75"/>
    <col customWidth="1" min="2" max="2" width="14.75"/>
    <col customWidth="1" min="3" max="3" width="23.5"/>
    <col customWidth="1" min="6" max="6" width="15.63"/>
    <col customWidth="1" min="13" max="13" width="19.13"/>
  </cols>
  <sheetData>
    <row r="1" ht="132.0" customHeight="1">
      <c r="A1" s="7"/>
      <c r="B1" s="8" t="s">
        <v>91</v>
      </c>
      <c r="N1" s="9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</row>
    <row r="2">
      <c r="A2" s="10"/>
      <c r="B2" s="9" t="s">
        <v>0</v>
      </c>
      <c r="C2" s="11" t="s">
        <v>92</v>
      </c>
      <c r="D2" s="12">
        <f>D8</f>
        <v>80</v>
      </c>
      <c r="E2" s="10"/>
      <c r="F2" s="10"/>
      <c r="G2" s="10"/>
      <c r="H2" s="10"/>
      <c r="I2" s="10"/>
      <c r="J2" s="10"/>
      <c r="K2" s="10"/>
      <c r="L2" s="10"/>
      <c r="M2" s="10"/>
      <c r="N2" s="13"/>
      <c r="O2" s="10"/>
      <c r="P2" s="10"/>
      <c r="Q2" s="10"/>
      <c r="R2" s="10"/>
      <c r="S2" s="10"/>
      <c r="T2" s="10"/>
      <c r="U2" s="14" t="s">
        <v>0</v>
      </c>
      <c r="V2" s="14" t="s">
        <v>93</v>
      </c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</row>
    <row r="3">
      <c r="A3" s="10"/>
      <c r="B3" s="15"/>
      <c r="C3" s="16" t="s">
        <v>94</v>
      </c>
      <c r="D3" s="17" t="s">
        <v>95</v>
      </c>
      <c r="E3" s="11"/>
      <c r="F3" s="18" t="s">
        <v>96</v>
      </c>
      <c r="G3" s="10"/>
      <c r="H3" s="10"/>
      <c r="I3" s="10"/>
      <c r="J3" s="10"/>
      <c r="K3" s="10"/>
      <c r="L3" s="10"/>
      <c r="M3" s="10"/>
      <c r="N3" s="13"/>
      <c r="O3" s="10"/>
      <c r="P3" s="10"/>
      <c r="Q3" s="10"/>
      <c r="R3" s="10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>
      <c r="A4" s="10"/>
      <c r="B4" s="15"/>
      <c r="C4" s="19" t="s">
        <v>97</v>
      </c>
      <c r="D4" s="20">
        <f>IF(N113&gt;50,20,((20/50)*N113))</f>
        <v>13.6</v>
      </c>
      <c r="E4" s="11"/>
      <c r="F4" s="21" t="str">
        <f>IF(D8&gt;=75,"A",IF(D8&gt;=50,"B",IF(D8&gt;=25,"C",IF(D8&gt;=1,"D","E"))))</f>
        <v>A</v>
      </c>
      <c r="G4" s="11"/>
      <c r="H4" s="11"/>
      <c r="I4" s="11"/>
      <c r="J4" s="10"/>
      <c r="K4" s="10"/>
      <c r="L4" s="10"/>
      <c r="M4" s="10"/>
      <c r="N4" s="13"/>
      <c r="O4" s="10"/>
      <c r="P4" s="10"/>
      <c r="Q4" s="10"/>
      <c r="R4" s="10"/>
      <c r="S4" s="10"/>
      <c r="T4" s="10"/>
      <c r="U4" s="15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>
      <c r="A5" s="10"/>
      <c r="B5" s="15"/>
      <c r="C5" s="22" t="s">
        <v>98</v>
      </c>
      <c r="D5" s="23">
        <f>IF(N194&gt;50,20,((20/50)*N194))</f>
        <v>9.6</v>
      </c>
      <c r="E5" s="11"/>
      <c r="G5" s="11"/>
      <c r="H5" s="11"/>
      <c r="I5" s="11"/>
      <c r="J5" s="10"/>
      <c r="K5" s="10"/>
      <c r="L5" s="10"/>
      <c r="M5" s="10"/>
      <c r="N5" s="13"/>
      <c r="O5" s="10"/>
      <c r="P5" s="10"/>
      <c r="Q5" s="10"/>
      <c r="R5" s="10"/>
      <c r="S5" s="10"/>
      <c r="T5" s="10"/>
      <c r="U5" s="15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</row>
    <row r="6">
      <c r="A6" s="10"/>
      <c r="B6" s="15"/>
      <c r="C6" s="24" t="s">
        <v>99</v>
      </c>
      <c r="D6" s="25">
        <f>IF(N315&gt;50,40,((40/50)*N315))</f>
        <v>40</v>
      </c>
      <c r="E6" s="11"/>
      <c r="G6" s="10"/>
      <c r="H6" s="10"/>
      <c r="I6" s="10"/>
      <c r="J6" s="10"/>
      <c r="K6" s="10"/>
      <c r="L6" s="10"/>
      <c r="M6" s="10"/>
      <c r="N6" s="13"/>
      <c r="O6" s="10"/>
      <c r="P6" s="10"/>
      <c r="Q6" s="10"/>
      <c r="R6" s="10"/>
      <c r="S6" s="10"/>
      <c r="T6" s="10"/>
      <c r="U6" s="15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</row>
    <row r="7">
      <c r="A7" s="10"/>
      <c r="B7" s="15"/>
      <c r="C7" s="26" t="s">
        <v>100</v>
      </c>
      <c r="D7" s="27">
        <f>IF(N387&gt;50,20,((20/50)*N387))</f>
        <v>16.8</v>
      </c>
      <c r="E7" s="11"/>
      <c r="G7" s="10"/>
      <c r="H7" s="10"/>
      <c r="I7" s="10"/>
      <c r="J7" s="10"/>
      <c r="K7" s="10"/>
      <c r="L7" s="10"/>
      <c r="M7" s="10"/>
      <c r="N7" s="13"/>
      <c r="O7" s="10"/>
      <c r="P7" s="10"/>
      <c r="Q7" s="10"/>
      <c r="R7" s="10"/>
      <c r="S7" s="10"/>
      <c r="T7" s="10"/>
      <c r="U7" s="15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</row>
    <row r="8">
      <c r="A8" s="10"/>
      <c r="B8" s="28"/>
      <c r="C8" s="29" t="s">
        <v>101</v>
      </c>
      <c r="D8" s="30">
        <f>SUM(D4:D7)</f>
        <v>80</v>
      </c>
      <c r="E8" s="10"/>
      <c r="F8" s="10"/>
      <c r="G8" s="10"/>
      <c r="H8" s="10"/>
      <c r="I8" s="10"/>
      <c r="J8" s="10"/>
      <c r="K8" s="10"/>
      <c r="L8" s="10"/>
      <c r="M8" s="10"/>
      <c r="N8" s="13"/>
      <c r="O8" s="10"/>
      <c r="P8" s="10"/>
      <c r="Q8" s="10"/>
      <c r="R8" s="10"/>
      <c r="S8" s="10"/>
      <c r="T8" s="10"/>
      <c r="U8" s="15" t="s">
        <v>102</v>
      </c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</row>
    <row r="9">
      <c r="A9" s="10"/>
      <c r="B9" s="31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3"/>
      <c r="O9" s="10"/>
      <c r="P9" s="10"/>
      <c r="Q9" s="10"/>
      <c r="R9" s="10"/>
      <c r="S9" s="10"/>
      <c r="T9" s="10"/>
      <c r="U9" s="15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</row>
    <row r="10">
      <c r="A10" s="10"/>
      <c r="B10" s="31" t="s">
        <v>103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3"/>
      <c r="O10" s="10"/>
      <c r="P10" s="10"/>
      <c r="Q10" s="10"/>
      <c r="R10" s="10"/>
      <c r="S10" s="10"/>
      <c r="T10" s="10"/>
      <c r="U10" s="15" t="s">
        <v>104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</row>
    <row r="11">
      <c r="A11" s="10"/>
      <c r="B11" s="32" t="s">
        <v>105</v>
      </c>
      <c r="N11" s="13"/>
      <c r="O11" s="10"/>
      <c r="P11" s="10"/>
      <c r="Q11" s="10"/>
      <c r="R11" s="10"/>
      <c r="S11" s="10"/>
      <c r="T11" s="10"/>
      <c r="U11" s="15" t="s">
        <v>9</v>
      </c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3"/>
      <c r="O12" s="10"/>
      <c r="P12" s="10"/>
      <c r="Q12" s="10"/>
      <c r="R12" s="10"/>
      <c r="S12" s="10"/>
      <c r="T12" s="10"/>
      <c r="U12" s="15" t="s">
        <v>11</v>
      </c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</row>
    <row r="13">
      <c r="A13" s="13" t="s">
        <v>106</v>
      </c>
      <c r="B13" s="13" t="s">
        <v>107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33"/>
      <c r="O13" s="10"/>
      <c r="P13" s="14" t="s">
        <v>108</v>
      </c>
      <c r="Q13" s="10"/>
      <c r="R13" s="10"/>
      <c r="S13" s="10"/>
      <c r="T13" s="10"/>
      <c r="U13" s="15" t="s">
        <v>109</v>
      </c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3"/>
      <c r="O14" s="10"/>
      <c r="P14" s="10"/>
      <c r="Q14" s="10"/>
      <c r="R14" s="10"/>
      <c r="S14" s="10"/>
      <c r="T14" s="10"/>
      <c r="U14" s="15" t="s">
        <v>16</v>
      </c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</row>
    <row r="15">
      <c r="A15" s="11">
        <v>4.0</v>
      </c>
      <c r="B15" s="34" t="s">
        <v>110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3">
        <f t="shared" ref="N15:N18" si="1">IF($P$15=B15,A15,0)</f>
        <v>4</v>
      </c>
      <c r="O15" s="10"/>
      <c r="P15" s="10" t="str">
        <f t="array" ref="P15">INDEX('Green Fashion Score'!BI:BI,MATCH($C$2,'Green Fashion Score'!BH:BH,0))</f>
        <v>🏅 Contamos con una certificación ética externa (como Fair Trade, SA8000, B Corp, Fair Wear Foundation o similar). Garantizamos salario digno en toda la cadena de suministro y realizamos auditorías anuales publicadas.</v>
      </c>
      <c r="Q15" s="10"/>
      <c r="R15" s="10"/>
      <c r="S15" s="10"/>
      <c r="T15" s="10"/>
      <c r="U15" s="15" t="s">
        <v>111</v>
      </c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</row>
    <row r="16">
      <c r="A16" s="11">
        <v>3.0</v>
      </c>
      <c r="B16" s="34" t="s">
        <v>112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3">
        <f t="shared" si="1"/>
        <v>0</v>
      </c>
      <c r="O16" s="10"/>
      <c r="P16" s="10"/>
      <c r="Q16" s="10"/>
      <c r="R16" s="10"/>
      <c r="S16" s="10"/>
      <c r="T16" s="10"/>
      <c r="U16" s="15" t="s">
        <v>22</v>
      </c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</row>
    <row r="17">
      <c r="A17" s="11">
        <v>2.0</v>
      </c>
      <c r="B17" s="34" t="s">
        <v>113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3">
        <f t="shared" si="1"/>
        <v>0</v>
      </c>
      <c r="O17" s="10"/>
      <c r="P17" s="10"/>
      <c r="Q17" s="10"/>
      <c r="R17" s="10"/>
      <c r="S17" s="10"/>
      <c r="T17" s="10"/>
      <c r="U17" s="15" t="s">
        <v>114</v>
      </c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</row>
    <row r="18">
      <c r="A18" s="11">
        <v>1.0</v>
      </c>
      <c r="B18" s="34" t="s">
        <v>115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3">
        <f t="shared" si="1"/>
        <v>0</v>
      </c>
      <c r="O18" s="10"/>
      <c r="P18" s="10"/>
      <c r="Q18" s="10"/>
      <c r="R18" s="10"/>
      <c r="S18" s="10"/>
      <c r="T18" s="10"/>
      <c r="U18" s="15" t="s">
        <v>28</v>
      </c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</row>
    <row r="19">
      <c r="A19" s="11"/>
      <c r="B19" s="13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3"/>
      <c r="O19" s="10"/>
      <c r="P19" s="10"/>
      <c r="Q19" s="10"/>
      <c r="R19" s="10"/>
      <c r="S19" s="10"/>
      <c r="T19" s="10"/>
      <c r="U19" s="15" t="s">
        <v>116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3"/>
      <c r="O20" s="10"/>
      <c r="P20" s="10"/>
      <c r="Q20" s="10"/>
      <c r="R20" s="10"/>
      <c r="S20" s="10"/>
      <c r="T20" s="10"/>
      <c r="U20" s="15" t="s">
        <v>117</v>
      </c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</row>
    <row r="21">
      <c r="A21" s="10"/>
      <c r="B21" s="14" t="s">
        <v>118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3"/>
      <c r="O21" s="10"/>
      <c r="P21" s="10"/>
      <c r="Q21" s="10"/>
      <c r="R21" s="10"/>
      <c r="S21" s="10"/>
      <c r="T21" s="10"/>
      <c r="U21" s="15" t="s">
        <v>119</v>
      </c>
      <c r="V21" s="11" t="s">
        <v>120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3"/>
      <c r="O22" s="10"/>
      <c r="P22" s="10"/>
      <c r="Q22" s="10"/>
      <c r="R22" s="10"/>
      <c r="S22" s="10"/>
      <c r="T22" s="10"/>
      <c r="U22" s="15" t="s">
        <v>41</v>
      </c>
      <c r="V22" s="11" t="s">
        <v>120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</row>
    <row r="23">
      <c r="A23" s="11">
        <v>10.0</v>
      </c>
      <c r="B23" s="34" t="s">
        <v>121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3">
        <f t="shared" ref="N23:N26" si="2">IF($P$23=B23,A23,0)</f>
        <v>10</v>
      </c>
      <c r="O23" s="10"/>
      <c r="P23" s="10" t="str">
        <f t="array" ref="P23">INDEX('Green Fashion Score'!E:E,MATCH($C$2,'Green Fashion Score'!BH:BH,0))</f>
        <v>🌍 Producimos en Europa (o zonas locales/regionales), con trazabilidad completa, bajo impacto ambiental y condiciones éticas garantizadas.</v>
      </c>
      <c r="Q23" s="10"/>
      <c r="R23" s="10"/>
      <c r="S23" s="10"/>
      <c r="T23" s="10"/>
      <c r="U23" s="15" t="s">
        <v>122</v>
      </c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</row>
    <row r="24">
      <c r="A24" s="11">
        <v>5.0</v>
      </c>
      <c r="B24" s="34" t="s">
        <v>123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3">
        <f t="shared" si="2"/>
        <v>0</v>
      </c>
      <c r="O24" s="10"/>
      <c r="P24" s="10"/>
      <c r="Q24" s="10"/>
      <c r="R24" s="10"/>
      <c r="S24" s="10"/>
      <c r="T24" s="10"/>
      <c r="U24" s="15" t="s">
        <v>92</v>
      </c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</row>
    <row r="25">
      <c r="A25" s="11">
        <v>3.0</v>
      </c>
      <c r="B25" s="34" t="s">
        <v>124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3">
        <f t="shared" si="2"/>
        <v>0</v>
      </c>
      <c r="O25" s="10"/>
      <c r="P25" s="10"/>
      <c r="Q25" s="10"/>
      <c r="R25" s="10"/>
      <c r="S25" s="10"/>
      <c r="T25" s="10"/>
      <c r="U25" s="15" t="s">
        <v>44</v>
      </c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</row>
    <row r="26">
      <c r="A26" s="11">
        <v>0.0</v>
      </c>
      <c r="B26" s="35" t="s">
        <v>125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3">
        <f t="shared" si="2"/>
        <v>0</v>
      </c>
      <c r="O26" s="10"/>
      <c r="P26" s="10"/>
      <c r="Q26" s="10"/>
      <c r="R26" s="10"/>
      <c r="S26" s="10"/>
      <c r="T26" s="10"/>
      <c r="U26" s="15" t="s">
        <v>52</v>
      </c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3"/>
      <c r="O27" s="10"/>
      <c r="P27" s="10"/>
      <c r="Q27" s="10"/>
      <c r="R27" s="10"/>
      <c r="S27" s="10"/>
      <c r="T27" s="10"/>
      <c r="U27" s="15" t="s">
        <v>54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</row>
    <row r="28">
      <c r="A28" s="10"/>
      <c r="B28" s="13" t="s">
        <v>126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3"/>
      <c r="O28" s="10"/>
      <c r="P28" s="10"/>
      <c r="Q28" s="10"/>
      <c r="R28" s="10"/>
      <c r="S28" s="10"/>
      <c r="T28" s="10"/>
      <c r="U28" s="15" t="s">
        <v>57</v>
      </c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3"/>
      <c r="O29" s="10"/>
      <c r="P29" s="10"/>
      <c r="Q29" s="10"/>
      <c r="R29" s="10"/>
      <c r="S29" s="10"/>
      <c r="T29" s="10"/>
      <c r="U29" s="15" t="s">
        <v>127</v>
      </c>
      <c r="V29" s="11" t="s">
        <v>120</v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</row>
    <row r="30">
      <c r="A30" s="11">
        <v>4.0</v>
      </c>
      <c r="B30" s="34" t="s">
        <v>128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3">
        <f t="shared" ref="N30:N34" si="3">IF($P$30=B30,A30,0)</f>
        <v>0</v>
      </c>
      <c r="O30" s="10"/>
      <c r="P30" s="10" t="str">
        <f t="array" ref="P30">INDEX('Green Fashion Score'!F:F,MATCH($C$2,'Green Fashion Score'!BH:BH,0))</f>
        <v>♻️ Usamos materiales reciclados o reutilizados de origen animal, evitando la producción nueva con animales vivos.</v>
      </c>
      <c r="Q30" s="10"/>
      <c r="R30" s="10"/>
      <c r="S30" s="10"/>
      <c r="T30" s="10"/>
      <c r="U30" s="15" t="s">
        <v>62</v>
      </c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</row>
    <row r="31">
      <c r="A31" s="11">
        <v>3.0</v>
      </c>
      <c r="B31" s="34" t="s">
        <v>129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3">
        <f t="shared" si="3"/>
        <v>3</v>
      </c>
      <c r="O31" s="10"/>
      <c r="P31" s="10"/>
      <c r="Q31" s="10"/>
      <c r="R31" s="10"/>
      <c r="S31" s="10"/>
      <c r="T31" s="10"/>
      <c r="U31" s="15" t="s">
        <v>34</v>
      </c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</row>
    <row r="32">
      <c r="A32" s="11">
        <v>2.0</v>
      </c>
      <c r="B32" s="34" t="s">
        <v>130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3">
        <f t="shared" si="3"/>
        <v>0</v>
      </c>
      <c r="O32" s="10"/>
      <c r="P32" s="10"/>
      <c r="Q32" s="10"/>
      <c r="R32" s="10"/>
      <c r="S32" s="10"/>
      <c r="T32" s="10"/>
      <c r="U32" s="15" t="s">
        <v>64</v>
      </c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</row>
    <row r="33">
      <c r="A33" s="11">
        <v>1.0</v>
      </c>
      <c r="B33" s="34" t="s">
        <v>131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3">
        <f t="shared" si="3"/>
        <v>0</v>
      </c>
      <c r="O33" s="10"/>
      <c r="P33" s="10"/>
      <c r="Q33" s="10"/>
      <c r="R33" s="10"/>
      <c r="S33" s="10"/>
      <c r="T33" s="10"/>
      <c r="U33" s="15" t="s">
        <v>132</v>
      </c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</row>
    <row r="34">
      <c r="A34" s="11">
        <v>0.0</v>
      </c>
      <c r="B34" s="34" t="s">
        <v>133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3">
        <f t="shared" si="3"/>
        <v>0</v>
      </c>
      <c r="O34" s="10"/>
      <c r="P34" s="10"/>
      <c r="Q34" s="10"/>
      <c r="R34" s="10"/>
      <c r="S34" s="10"/>
      <c r="T34" s="10"/>
      <c r="U34" s="15" t="s">
        <v>134</v>
      </c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3"/>
      <c r="O35" s="10"/>
      <c r="P35" s="10"/>
      <c r="Q35" s="10"/>
      <c r="R35" s="10"/>
      <c r="S35" s="10"/>
      <c r="T35" s="10"/>
      <c r="U35" s="15" t="s">
        <v>66</v>
      </c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</row>
    <row r="36">
      <c r="A36" s="13" t="s">
        <v>106</v>
      </c>
      <c r="B36" s="13" t="s">
        <v>135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3"/>
      <c r="O36" s="10"/>
      <c r="P36" s="10"/>
      <c r="Q36" s="10"/>
      <c r="R36" s="10"/>
      <c r="S36" s="10"/>
      <c r="T36" s="10"/>
      <c r="U36" s="15" t="s">
        <v>136</v>
      </c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3"/>
      <c r="O37" s="10"/>
      <c r="P37" s="10"/>
      <c r="Q37" s="10"/>
      <c r="R37" s="10"/>
      <c r="S37" s="10"/>
      <c r="T37" s="10"/>
      <c r="U37" s="15" t="s">
        <v>72</v>
      </c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</row>
    <row r="38">
      <c r="A38" s="11">
        <v>3.0</v>
      </c>
      <c r="B38" s="34" t="s">
        <v>137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3">
        <f t="shared" ref="N38:N41" si="4">IF($P$38=B38,A38,0)</f>
        <v>0</v>
      </c>
      <c r="O38" s="10"/>
      <c r="P38" s="10" t="str">
        <f t="array" ref="P38">INDEX('Green Fashion Score'!G:G,MATCH($C$2,'Green Fashion Score'!BH:BH,0))</f>
        <v>⚠️ Tenemos un compromiso general con la DEI, pero sin acciones o políticas concretas en marcha.</v>
      </c>
      <c r="Q38" s="10"/>
      <c r="R38" s="10"/>
      <c r="S38" s="10"/>
      <c r="T38" s="10"/>
      <c r="U38" s="15" t="s">
        <v>138</v>
      </c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</row>
    <row r="39">
      <c r="A39" s="11">
        <v>2.0</v>
      </c>
      <c r="B39" s="34" t="s">
        <v>139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3">
        <f t="shared" si="4"/>
        <v>0</v>
      </c>
      <c r="O39" s="10"/>
      <c r="P39" s="10"/>
      <c r="Q39" s="10"/>
      <c r="R39" s="10"/>
      <c r="S39" s="10"/>
      <c r="T39" s="10"/>
      <c r="U39" s="36" t="s">
        <v>140</v>
      </c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</row>
    <row r="40">
      <c r="A40" s="11">
        <v>1.0</v>
      </c>
      <c r="B40" s="34" t="s">
        <v>141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3">
        <f t="shared" si="4"/>
        <v>1</v>
      </c>
      <c r="O40" s="10"/>
      <c r="P40" s="10"/>
      <c r="Q40" s="10"/>
      <c r="R40" s="10"/>
      <c r="S40" s="10"/>
      <c r="T40" s="10"/>
      <c r="U40" s="37" t="s">
        <v>142</v>
      </c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</row>
    <row r="41">
      <c r="A41" s="11">
        <v>0.0</v>
      </c>
      <c r="B41" s="38" t="s">
        <v>143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3">
        <f t="shared" si="4"/>
        <v>0</v>
      </c>
      <c r="O41" s="10"/>
      <c r="P41" s="10"/>
      <c r="Q41" s="10"/>
      <c r="R41" s="10"/>
      <c r="S41" s="10"/>
      <c r="T41" s="10"/>
      <c r="U41" s="15" t="s">
        <v>83</v>
      </c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3"/>
      <c r="O42" s="10"/>
      <c r="P42" s="10"/>
      <c r="Q42" s="10"/>
      <c r="R42" s="10"/>
      <c r="S42" s="10"/>
      <c r="T42" s="10"/>
      <c r="U42" s="10" t="s">
        <v>85</v>
      </c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</row>
    <row r="43">
      <c r="A43" s="13" t="s">
        <v>106</v>
      </c>
      <c r="B43" s="13" t="s">
        <v>144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3"/>
      <c r="O43" s="10"/>
      <c r="P43" s="10"/>
      <c r="Q43" s="10"/>
      <c r="R43" s="10"/>
      <c r="S43" s="10"/>
      <c r="T43" s="10"/>
      <c r="U43" s="10" t="s">
        <v>87</v>
      </c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3"/>
      <c r="O44" s="10"/>
      <c r="P44" s="10"/>
      <c r="Q44" s="10"/>
      <c r="R44" s="10"/>
      <c r="S44" s="10"/>
      <c r="T44" s="10"/>
      <c r="U44" s="11" t="s">
        <v>89</v>
      </c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</row>
    <row r="45">
      <c r="A45" s="11">
        <v>4.0</v>
      </c>
      <c r="B45" s="39" t="s">
        <v>145</v>
      </c>
      <c r="N45" s="13">
        <f t="shared" ref="N45:N49" si="5">IF($P$45=B45,A45,0)</f>
        <v>4</v>
      </c>
      <c r="O45" s="10"/>
      <c r="P45" s="10" t="str">
        <f t="array" ref="P45">INDEX('Green Fashion Score'!H:H,MATCH($C$2,'Green Fashion Score'!BH:BH,0))</f>
        <v>📜 Publicamos una lista completa y actualizada de proveedores y subcontratistas, con auditorías accesibles y trazabilidad digital (ej. QR, web).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</row>
    <row r="46">
      <c r="A46" s="11">
        <v>3.0</v>
      </c>
      <c r="B46" s="34" t="s">
        <v>146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13">
        <f t="shared" si="5"/>
        <v>0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</row>
    <row r="47">
      <c r="A47" s="11">
        <v>2.0</v>
      </c>
      <c r="B47" s="34" t="s">
        <v>147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13">
        <f t="shared" si="5"/>
        <v>0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</row>
    <row r="48">
      <c r="A48" s="11">
        <v>1.0</v>
      </c>
      <c r="B48" s="34" t="s">
        <v>148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13">
        <f t="shared" si="5"/>
        <v>0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</row>
    <row r="49">
      <c r="A49" s="11">
        <v>0.0</v>
      </c>
      <c r="B49" s="34" t="s">
        <v>149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13">
        <f t="shared" si="5"/>
        <v>0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3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</row>
    <row r="51">
      <c r="A51" s="13" t="s">
        <v>106</v>
      </c>
      <c r="B51" s="13" t="s">
        <v>150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3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3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</row>
    <row r="53">
      <c r="A53" s="11">
        <v>3.0</v>
      </c>
      <c r="B53" s="34" t="s">
        <v>151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3">
        <f t="shared" ref="N53:N56" si="6">IF($P$53=B53,A53,0)</f>
        <v>0</v>
      </c>
      <c r="O53" s="10"/>
      <c r="P53" s="10" t="str">
        <f t="array" ref="P53">INDEX('Green Fashion Score'!I:I,MATCH($C$2,'Green Fashion Score'!BH:BH,0))</f>
        <v>🌱 Apoyamos proyectos puntuales con beneficios concretos, aunque sin medición sistemática ni continuidad garantizada.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</row>
    <row r="54">
      <c r="A54" s="11">
        <v>2.0</v>
      </c>
      <c r="B54" s="34" t="s">
        <v>152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3">
        <f t="shared" si="6"/>
        <v>2</v>
      </c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</row>
    <row r="55">
      <c r="A55" s="11">
        <v>1.0</v>
      </c>
      <c r="B55" s="34" t="s">
        <v>153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3">
        <f t="shared" si="6"/>
        <v>0</v>
      </c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</row>
    <row r="56">
      <c r="A56" s="11">
        <v>0.0</v>
      </c>
      <c r="B56" s="34" t="s">
        <v>154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3">
        <f t="shared" si="6"/>
        <v>0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3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</row>
    <row r="58">
      <c r="A58" s="13" t="s">
        <v>106</v>
      </c>
      <c r="B58" s="13" t="s">
        <v>155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3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3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</row>
    <row r="60">
      <c r="A60" s="11">
        <v>3.0</v>
      </c>
      <c r="B60" s="39" t="s">
        <v>156</v>
      </c>
      <c r="N60" s="13">
        <f t="shared" ref="N60:N63" si="7">IF($P$60=B60,A60,0)</f>
        <v>0</v>
      </c>
      <c r="O60" s="10"/>
      <c r="P60" s="10" t="str">
        <f t="array" ref="P60">INDEX('Green Fashion Score'!J:J,MATCH($C$2,'Green Fashion Score'!BH:BH,0))</f>
        <v>⚠️ Hemos realizado acciones puntuales o expresado compromiso, pero sin resultados medibles ni enfoque claro en mujeres.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</row>
    <row r="61">
      <c r="A61" s="11">
        <v>2.0</v>
      </c>
      <c r="B61" s="34" t="s">
        <v>157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13">
        <f t="shared" si="7"/>
        <v>0</v>
      </c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</row>
    <row r="62">
      <c r="A62" s="11">
        <v>1.0</v>
      </c>
      <c r="B62" s="34" t="s">
        <v>158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13">
        <f t="shared" si="7"/>
        <v>1</v>
      </c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</row>
    <row r="63">
      <c r="A63" s="11">
        <v>0.0</v>
      </c>
      <c r="B63" s="42" t="s">
        <v>159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13">
        <f t="shared" si="7"/>
        <v>0</v>
      </c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3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</row>
    <row r="65">
      <c r="A65" s="13" t="s">
        <v>106</v>
      </c>
      <c r="B65" s="13" t="s">
        <v>160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3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3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</row>
    <row r="67">
      <c r="A67" s="11">
        <v>3.0</v>
      </c>
      <c r="B67" s="34" t="s">
        <v>161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3">
        <f t="shared" ref="N67:N70" si="8">IF($P$67=B67,A67,0)</f>
        <v>0</v>
      </c>
      <c r="O67" s="10"/>
      <c r="P67" s="10" t="str">
        <f t="array" ref="P67">INDEX('Green Fashion Score'!K:K,MATCH($C$2,'Green Fashion Score'!BH:BH,0))</f>
        <v>⚠️ Contamos con auditorías internas esporádicas, sin verificación externa ni transparencia pública.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</row>
    <row r="68">
      <c r="A68" s="11">
        <v>2.0</v>
      </c>
      <c r="B68" s="34" t="s">
        <v>162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3">
        <f t="shared" si="8"/>
        <v>0</v>
      </c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</row>
    <row r="69">
      <c r="A69" s="11">
        <v>1.0</v>
      </c>
      <c r="B69" s="34" t="s">
        <v>163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3">
        <f t="shared" si="8"/>
        <v>1</v>
      </c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</row>
    <row r="70">
      <c r="A70" s="11">
        <v>0.0</v>
      </c>
      <c r="B70" s="34" t="s">
        <v>164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3">
        <f t="shared" si="8"/>
        <v>0</v>
      </c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3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</row>
    <row r="72">
      <c r="A72" s="13" t="s">
        <v>106</v>
      </c>
      <c r="B72" s="13" t="s">
        <v>165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3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3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</row>
    <row r="74">
      <c r="A74" s="11">
        <v>3.0</v>
      </c>
      <c r="B74" s="34" t="s">
        <v>166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3">
        <f t="shared" ref="N74:N77" si="9">IF($P$74=B74,A74,0)</f>
        <v>0</v>
      </c>
      <c r="O74" s="10"/>
      <c r="P74" s="10" t="str">
        <f t="array" ref="P74">INDEX('Green Fashion Score'!L:L,MATCH($C$2,'Green Fashion Score'!BH:BH,0))</f>
        <v>⚠️ Disponemos de medidas básicas, con formación puntual y comunicación general, pero sin verificación externa.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</row>
    <row r="75">
      <c r="A75" s="11">
        <v>2.0</v>
      </c>
      <c r="B75" s="34" t="s">
        <v>167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3">
        <f t="shared" si="9"/>
        <v>0</v>
      </c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</row>
    <row r="76">
      <c r="A76" s="11">
        <v>1.0</v>
      </c>
      <c r="B76" s="34" t="s">
        <v>168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3">
        <f t="shared" si="9"/>
        <v>1</v>
      </c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</row>
    <row r="77">
      <c r="A77" s="11">
        <v>0.0</v>
      </c>
      <c r="B77" s="34" t="s">
        <v>169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3">
        <f t="shared" si="9"/>
        <v>0</v>
      </c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3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</row>
    <row r="79">
      <c r="A79" s="13" t="s">
        <v>106</v>
      </c>
      <c r="B79" s="13" t="s">
        <v>170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3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3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</row>
    <row r="81">
      <c r="A81" s="11">
        <v>3.0</v>
      </c>
      <c r="B81" s="39" t="s">
        <v>171</v>
      </c>
      <c r="N81" s="13">
        <f t="shared" ref="N81:N84" si="10">IF($P$81=B81,A81,0)</f>
        <v>0</v>
      </c>
      <c r="O81" s="10"/>
      <c r="P81" s="10" t="str">
        <f t="array" ref="P81">INDEX('Green Fashion Score'!M:M,MATCH($C$2,'Green Fashion Score'!BH:BH,0))</f>
        <v>🧰 Ofrecemos capacitaciones regulares, con seguimiento interno y reportes periódicos, aunque sin medición exhaustiva del impacto.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</row>
    <row r="82">
      <c r="A82" s="11">
        <v>2.0</v>
      </c>
      <c r="B82" s="34" t="s">
        <v>172</v>
      </c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13">
        <f t="shared" si="10"/>
        <v>2</v>
      </c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</row>
    <row r="83">
      <c r="A83" s="11">
        <v>1.0</v>
      </c>
      <c r="B83" s="34" t="s">
        <v>173</v>
      </c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13">
        <f t="shared" si="10"/>
        <v>0</v>
      </c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</row>
    <row r="84">
      <c r="A84" s="11">
        <v>0.0</v>
      </c>
      <c r="B84" s="34" t="s">
        <v>174</v>
      </c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13">
        <f t="shared" si="10"/>
        <v>0</v>
      </c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3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</row>
    <row r="86">
      <c r="A86" s="13" t="s">
        <v>106</v>
      </c>
      <c r="B86" s="13" t="s">
        <v>175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3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3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</row>
    <row r="88">
      <c r="A88" s="11">
        <v>3.0</v>
      </c>
      <c r="B88" s="39" t="s">
        <v>176</v>
      </c>
      <c r="N88" s="13">
        <f t="shared" ref="N88:N91" si="11">IF($P$88=B88,A88,0)</f>
        <v>0</v>
      </c>
      <c r="O88" s="10"/>
      <c r="P88" s="10" t="str">
        <f t="array" ref="P88">INDEX('Green Fashion Score'!N:N,MATCH($C$2,'Green Fashion Score'!BH:BH,0))</f>
        <v>⚠️ Hemos declarado nuestro compromiso con los Derechos Humanos, pero sin mecanismos específicos ni acciones verificables.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</row>
    <row r="89">
      <c r="A89" s="11">
        <v>2.0</v>
      </c>
      <c r="B89" s="34" t="s">
        <v>177</v>
      </c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13">
        <f t="shared" si="11"/>
        <v>0</v>
      </c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</row>
    <row r="90">
      <c r="A90" s="11">
        <v>1.0</v>
      </c>
      <c r="B90" s="34" t="s">
        <v>178</v>
      </c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13">
        <f t="shared" si="11"/>
        <v>1</v>
      </c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</row>
    <row r="91">
      <c r="A91" s="11">
        <v>0.0</v>
      </c>
      <c r="B91" s="34" t="s">
        <v>179</v>
      </c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13">
        <f t="shared" si="11"/>
        <v>0</v>
      </c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3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</row>
    <row r="93">
      <c r="A93" s="13" t="s">
        <v>106</v>
      </c>
      <c r="B93" s="13" t="s">
        <v>180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3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3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</row>
    <row r="95">
      <c r="A95" s="11">
        <v>2.0</v>
      </c>
      <c r="B95" s="34" t="s">
        <v>181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3">
        <f t="shared" ref="N95:N98" si="12">IF($P$95=B95,A95,0)</f>
        <v>0</v>
      </c>
      <c r="O95" s="10"/>
      <c r="P95" s="10" t="str">
        <f t="array" ref="P95">INDEX('Green Fashion Score'!O:O,MATCH($C$2,'Green Fashion Score'!BH:BH,0))</f>
        <v>⚠️ Tenemos mecanismos informales o no estructurados, utilizados ocasionalmente y sin protocolo de resolución claro.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</row>
    <row r="96">
      <c r="A96" s="11">
        <v>1.0</v>
      </c>
      <c r="B96" s="34" t="s">
        <v>182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3">
        <f t="shared" si="12"/>
        <v>0</v>
      </c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</row>
    <row r="97">
      <c r="A97" s="11">
        <v>0.0</v>
      </c>
      <c r="B97" s="34" t="s">
        <v>183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3">
        <f t="shared" si="12"/>
        <v>0</v>
      </c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</row>
    <row r="98">
      <c r="A98" s="11">
        <v>0.0</v>
      </c>
      <c r="B98" s="10" t="s">
        <v>184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3">
        <f t="shared" si="12"/>
        <v>0</v>
      </c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</row>
    <row r="99">
      <c r="A99" s="13" t="s">
        <v>106</v>
      </c>
      <c r="B99" s="13" t="s">
        <v>185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3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3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</row>
    <row r="101">
      <c r="A101" s="11">
        <v>3.0</v>
      </c>
      <c r="B101" s="39" t="s">
        <v>186</v>
      </c>
      <c r="N101" s="13">
        <f t="shared" ref="N101:N104" si="13">IF($P$101=B101,A101,0)</f>
        <v>3</v>
      </c>
      <c r="O101" s="10"/>
      <c r="P101" s="10" t="str">
        <f t="array" ref="P101">INDEX('Green Fashion Score'!P:P,MATCH($C$2,'Green Fashion Score'!BH:BH,0))</f>
        <v>🙋‍♀️ Existe una participación formal y continua en espacios de decisión, como comités o representación sindical, con seguimiento y documentación.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</row>
    <row r="102">
      <c r="A102" s="11">
        <v>2.0</v>
      </c>
      <c r="B102" s="34" t="s">
        <v>187</v>
      </c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13">
        <f t="shared" si="13"/>
        <v>0</v>
      </c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</row>
    <row r="103">
      <c r="A103" s="11">
        <v>1.0</v>
      </c>
      <c r="B103" s="34" t="s">
        <v>188</v>
      </c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13">
        <f t="shared" si="13"/>
        <v>0</v>
      </c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</row>
    <row r="104">
      <c r="A104" s="11">
        <v>0.0</v>
      </c>
      <c r="B104" s="34" t="s">
        <v>189</v>
      </c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13">
        <f t="shared" si="13"/>
        <v>0</v>
      </c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3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</row>
    <row r="106">
      <c r="A106" s="13" t="s">
        <v>106</v>
      </c>
      <c r="B106" s="13" t="s">
        <v>190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3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3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</row>
    <row r="108">
      <c r="A108" s="11">
        <v>4.0</v>
      </c>
      <c r="B108" s="34" t="s">
        <v>191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3">
        <f t="shared" ref="N108:N111" si="14">IF($P$108=B108,A108,0)</f>
        <v>0</v>
      </c>
      <c r="O108" s="10"/>
      <c r="P108" s="10" t="str">
        <f t="array" ref="P108">INDEX('Green Fashion Score'!Q:Q,MATCH($C$2,'Green Fashion Score'!BH:BH,0))</f>
        <v>⚠️ Hemos comunicado nuestro compromiso con la sostenibilidad, pero sin objetivos específicos o mecanismos de seguimiento.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</row>
    <row r="109">
      <c r="A109" s="11">
        <v>3.0</v>
      </c>
      <c r="B109" s="34" t="s">
        <v>192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3">
        <f t="shared" si="14"/>
        <v>0</v>
      </c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</row>
    <row r="110">
      <c r="A110" s="11">
        <v>1.0</v>
      </c>
      <c r="B110" s="34" t="s">
        <v>193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3">
        <f t="shared" si="14"/>
        <v>1</v>
      </c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</row>
    <row r="111">
      <c r="A111" s="11">
        <v>0.0</v>
      </c>
      <c r="B111" s="34" t="s">
        <v>194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3">
        <f t="shared" si="14"/>
        <v>0</v>
      </c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3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</row>
    <row r="113">
      <c r="A113" s="43" t="s">
        <v>195</v>
      </c>
      <c r="N113" s="43">
        <f>SUM(N15:N111)</f>
        <v>34</v>
      </c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3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13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3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</row>
    <row r="117">
      <c r="A117" s="10"/>
      <c r="B117" s="44" t="s">
        <v>196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3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</row>
    <row r="118">
      <c r="A118" s="10"/>
      <c r="B118" s="32" t="s">
        <v>197</v>
      </c>
      <c r="N118" s="13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3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</row>
    <row r="120">
      <c r="A120" s="10"/>
      <c r="B120" s="13" t="s">
        <v>198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3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</row>
    <row r="121">
      <c r="A121" s="10"/>
      <c r="B121" s="13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3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</row>
    <row r="122">
      <c r="A122" s="11">
        <v>4.0</v>
      </c>
      <c r="B122" s="34" t="s">
        <v>199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3">
        <f t="shared" ref="N122:N126" si="15">IF($P$122=B122,A122,0)</f>
        <v>0</v>
      </c>
      <c r="O122" s="10"/>
      <c r="P122" s="10" t="str">
        <f t="array" ref="P122">INDEX('Green Fashion Score'!R:R,MATCH($C$2,'Green Fashion Score'!BH:BH,0))</f>
        <v>🔵 Usamos tintes certificados (como OEKO-TEX o GOTS), que garantizan un control riguroso de sustancias químicas.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</row>
    <row r="123">
      <c r="A123" s="11">
        <v>3.0</v>
      </c>
      <c r="B123" s="34" t="s">
        <v>200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3">
        <f t="shared" si="15"/>
        <v>3</v>
      </c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</row>
    <row r="124">
      <c r="A124" s="11">
        <v>2.0</v>
      </c>
      <c r="B124" s="34" t="s">
        <v>201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3">
        <f t="shared" si="15"/>
        <v>0</v>
      </c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</row>
    <row r="125">
      <c r="A125" s="11">
        <v>1.0</v>
      </c>
      <c r="B125" s="34" t="s">
        <v>202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3">
        <f t="shared" si="15"/>
        <v>0</v>
      </c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</row>
    <row r="126">
      <c r="A126" s="11">
        <v>0.0</v>
      </c>
      <c r="B126" s="34" t="s">
        <v>203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3">
        <f t="shared" si="15"/>
        <v>0</v>
      </c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3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3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</row>
    <row r="129">
      <c r="A129" s="10"/>
      <c r="B129" s="33" t="s">
        <v>204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3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3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</row>
    <row r="131">
      <c r="A131" s="11">
        <v>6.0</v>
      </c>
      <c r="B131" s="34" t="s">
        <v>205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3">
        <f t="shared" ref="N131:N135" si="16">IF($P$131=B131,A131,0)</f>
        <v>0</v>
      </c>
      <c r="O131" s="10"/>
      <c r="P131" s="10" t="str">
        <f t="array" ref="P131">INDEX('Green Fashion Score'!S:S,MATCH($C$2,'Green Fashion Score'!BH:BH,0))</f>
        <v>🚰 Seleccionamos materiales más sostenibles como algodón orgánico o Tencel, además nuestro proveedor incorpora algunas mejoras para ahorrar agua.</v>
      </c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</row>
    <row r="132">
      <c r="A132" s="11">
        <v>6.0</v>
      </c>
      <c r="B132" s="34" t="s">
        <v>206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3">
        <f t="shared" si="16"/>
        <v>0</v>
      </c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</row>
    <row r="133">
      <c r="A133" s="11">
        <v>4.0</v>
      </c>
      <c r="B133" s="34" t="s">
        <v>207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3">
        <f t="shared" si="16"/>
        <v>0</v>
      </c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</row>
    <row r="134">
      <c r="A134" s="11">
        <v>2.0</v>
      </c>
      <c r="B134" s="34" t="s">
        <v>208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3">
        <f t="shared" si="16"/>
        <v>0</v>
      </c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</row>
    <row r="135">
      <c r="A135" s="11">
        <v>0.0</v>
      </c>
      <c r="B135" s="34" t="s">
        <v>209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3">
        <f t="shared" si="16"/>
        <v>0</v>
      </c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</row>
    <row r="136">
      <c r="A136" s="10"/>
      <c r="B136" s="7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3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</row>
    <row r="137">
      <c r="A137" s="13" t="s">
        <v>106</v>
      </c>
      <c r="B137" s="13" t="s">
        <v>210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3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3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</row>
    <row r="139">
      <c r="A139" s="11">
        <v>6.0</v>
      </c>
      <c r="B139" s="34" t="s">
        <v>211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3">
        <f t="shared" ref="N139:N145" si="17">IF($P$139=B139,A139,0)</f>
        <v>0</v>
      </c>
      <c r="O139" s="10"/>
      <c r="P139" s="10" t="str">
        <f t="array" ref="P139">INDEX('Green Fashion Score'!T:T,MATCH($C$2,'Green Fashion Score'!BH:BH,0))</f>
        <v>🚨 No se ha evaluado aún el tipo de energía usada en la producción, aunque nos gustaría hacerlo.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</row>
    <row r="140">
      <c r="A140" s="11">
        <v>6.0</v>
      </c>
      <c r="B140" s="34" t="s">
        <v>212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3">
        <f t="shared" si="17"/>
        <v>0</v>
      </c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</row>
    <row r="141">
      <c r="A141" s="11">
        <v>4.0</v>
      </c>
      <c r="B141" s="34" t="s">
        <v>213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3">
        <f t="shared" si="17"/>
        <v>0</v>
      </c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</row>
    <row r="142">
      <c r="A142" s="11">
        <v>4.0</v>
      </c>
      <c r="B142" s="34" t="s">
        <v>214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3">
        <f t="shared" si="17"/>
        <v>0</v>
      </c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</row>
    <row r="143">
      <c r="A143" s="11">
        <v>2.0</v>
      </c>
      <c r="B143" s="34" t="s">
        <v>215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3">
        <f t="shared" si="17"/>
        <v>0</v>
      </c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</row>
    <row r="144">
      <c r="A144" s="11">
        <v>2.0</v>
      </c>
      <c r="B144" s="34" t="s">
        <v>216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3">
        <f t="shared" si="17"/>
        <v>0</v>
      </c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</row>
    <row r="145">
      <c r="A145" s="11">
        <v>0.0</v>
      </c>
      <c r="B145" s="34" t="s">
        <v>217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3">
        <f t="shared" si="17"/>
        <v>0</v>
      </c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</row>
    <row r="146">
      <c r="A146" s="10"/>
      <c r="B146" s="7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3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3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</row>
    <row r="148">
      <c r="A148" s="13" t="s">
        <v>106</v>
      </c>
      <c r="B148" s="33" t="s">
        <v>218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3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3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</row>
    <row r="150">
      <c r="A150" s="11">
        <v>4.0</v>
      </c>
      <c r="B150" s="34" t="s">
        <v>219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3">
        <f t="shared" ref="N150:N153" si="18">IF($P$150=B150,A150,0)</f>
        <v>0</v>
      </c>
      <c r="O150" s="10"/>
      <c r="P150" s="10" t="str">
        <f t="array" ref="P150">INDEX('Green Fashion Score'!U:U,MATCH($C$2,'Green Fashion Score'!BH:BH,0))</f>
        <v>♻️ Empleamos materiales reciclados o reciclables en el embalaje, combinados con prácticas de distribución parcialmente optimizadas.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</row>
    <row r="151">
      <c r="A151" s="11">
        <v>3.0</v>
      </c>
      <c r="B151" s="34" t="s">
        <v>220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3">
        <f t="shared" si="18"/>
        <v>3</v>
      </c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</row>
    <row r="152">
      <c r="A152" s="11">
        <v>1.0</v>
      </c>
      <c r="B152" s="34" t="s">
        <v>221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3">
        <f t="shared" si="18"/>
        <v>0</v>
      </c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</row>
    <row r="153">
      <c r="A153" s="11">
        <v>0.0</v>
      </c>
      <c r="B153" s="34" t="s">
        <v>222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3">
        <f t="shared" si="18"/>
        <v>0</v>
      </c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3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</row>
    <row r="155">
      <c r="A155" s="13" t="s">
        <v>106</v>
      </c>
      <c r="B155" s="13" t="s">
        <v>223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3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3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</row>
    <row r="157">
      <c r="A157" s="11">
        <v>8.0</v>
      </c>
      <c r="B157" s="34" t="s">
        <v>224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3">
        <f t="shared" ref="N157:N160" si="19">IF($P$157=B157,A157,0)</f>
        <v>8</v>
      </c>
      <c r="O157" s="10"/>
      <c r="P157" s="10" t="str">
        <f t="array" ref="P157">INDEX('Green Fashion Score'!V:V,MATCH($C$2,'Green Fashion Score'!BH:BH,0))</f>
        <v>🌱 Hemos alcanzado la neutralidad de carbono o contamos con objetivos claros de reducción y compensación, verificados por auditorías externas.</v>
      </c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</row>
    <row r="158">
      <c r="A158" s="11">
        <v>6.0</v>
      </c>
      <c r="B158" s="34" t="s">
        <v>225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3">
        <f t="shared" si="19"/>
        <v>0</v>
      </c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</row>
    <row r="159">
      <c r="A159" s="11">
        <v>3.0</v>
      </c>
      <c r="B159" s="34" t="s">
        <v>226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3">
        <f t="shared" si="19"/>
        <v>0</v>
      </c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</row>
    <row r="160">
      <c r="A160" s="11">
        <v>0.0</v>
      </c>
      <c r="B160" s="34" t="s">
        <v>227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3">
        <f t="shared" si="19"/>
        <v>0</v>
      </c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3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3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</row>
    <row r="163">
      <c r="A163" s="13" t="s">
        <v>106</v>
      </c>
      <c r="B163" s="33" t="s">
        <v>228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3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</row>
    <row r="164">
      <c r="A164" s="10"/>
      <c r="B164" s="7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3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</row>
    <row r="165">
      <c r="A165" s="11">
        <v>6.0</v>
      </c>
      <c r="B165" s="34" t="s">
        <v>229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3">
        <f t="shared" ref="N165:N169" si="20">IF($P$165=B165,A165,0)</f>
        <v>0</v>
      </c>
      <c r="O165" s="10"/>
      <c r="P165" s="10" t="str">
        <f t="array" ref="P165">INDEX('Green Fashion Score'!W:W,MATCH($C$2,'Green Fashion Score'!BH:BH,0))</f>
        <v>🧵 Aplicamos prácticas de eficiencia como patronaje digital, utilización de deadstock o upcycling interno, con un enfoque hacia el zero-waste.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</row>
    <row r="166">
      <c r="A166" s="11">
        <v>5.0</v>
      </c>
      <c r="B166" s="34" t="s">
        <v>230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3">
        <f t="shared" si="20"/>
        <v>0</v>
      </c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</row>
    <row r="167">
      <c r="A167" s="11">
        <v>4.0</v>
      </c>
      <c r="B167" s="34" t="s">
        <v>231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3">
        <f t="shared" si="20"/>
        <v>0</v>
      </c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</row>
    <row r="168">
      <c r="A168" s="11">
        <v>2.0</v>
      </c>
      <c r="B168" s="34" t="s">
        <v>232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3">
        <f t="shared" si="20"/>
        <v>0</v>
      </c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</row>
    <row r="169">
      <c r="A169" s="11">
        <v>0.0</v>
      </c>
      <c r="B169" s="34" t="s">
        <v>233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3">
        <f t="shared" si="20"/>
        <v>0</v>
      </c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</row>
    <row r="170">
      <c r="A170" s="10"/>
      <c r="B170" s="7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3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</row>
    <row r="171">
      <c r="A171" s="13" t="s">
        <v>106</v>
      </c>
      <c r="B171" s="13" t="s">
        <v>234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3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3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</row>
    <row r="173">
      <c r="A173" s="11">
        <v>5.0</v>
      </c>
      <c r="B173" s="45" t="s">
        <v>235</v>
      </c>
      <c r="N173" s="13">
        <f t="shared" ref="N173:N177" si="21">IF($P$173=B173,A173,0)</f>
        <v>0</v>
      </c>
      <c r="O173" s="10"/>
      <c r="P173" s="10" t="str">
        <f t="array" ref="P173">INDEX('Green Fashion Score'!X:X,MATCH($C$2,'Green Fashion Score'!BH:BH,0))</f>
        <v>🍃 La mayoría (más del 80%) de nuestros materiales son sostenibles y certificados, aunque usamos una pequeña proporción convencional.</v>
      </c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</row>
    <row r="174">
      <c r="A174" s="11">
        <v>4.0</v>
      </c>
      <c r="B174" s="39" t="s">
        <v>236</v>
      </c>
      <c r="N174" s="13">
        <f t="shared" si="21"/>
        <v>4</v>
      </c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</row>
    <row r="175">
      <c r="A175" s="11">
        <v>3.0</v>
      </c>
      <c r="B175" s="34" t="s">
        <v>237</v>
      </c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13">
        <f t="shared" si="21"/>
        <v>0</v>
      </c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</row>
    <row r="176">
      <c r="A176" s="11">
        <v>1.0</v>
      </c>
      <c r="B176" s="34" t="s">
        <v>238</v>
      </c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13">
        <f t="shared" si="21"/>
        <v>0</v>
      </c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</row>
    <row r="177">
      <c r="A177" s="11">
        <v>0.0</v>
      </c>
      <c r="B177" s="34" t="s">
        <v>239</v>
      </c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13">
        <f t="shared" si="21"/>
        <v>0</v>
      </c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</row>
    <row r="178">
      <c r="A178" s="10"/>
      <c r="B178" s="7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3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</row>
    <row r="179">
      <c r="A179" s="13" t="s">
        <v>106</v>
      </c>
      <c r="B179" s="33" t="s">
        <v>240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3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3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</row>
    <row r="181">
      <c r="A181" s="11">
        <v>5.0</v>
      </c>
      <c r="B181" s="34" t="s">
        <v>241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3">
        <f t="shared" ref="N181:N184" si="22">IF($P$181=B181,A181,0)</f>
        <v>0</v>
      </c>
      <c r="O181" s="10"/>
      <c r="P181" s="10" t="str">
        <f t="array" ref="P181">INDEX('Green Fashion Score'!Y:Y,MATCH($C$2,'Green Fashion Score'!BH:BH,0))</f>
        <v>🍀 Implementamos acciones concretas para mitigar el impacto en la biodiversidad, como conservación local o compensación ecológica.</v>
      </c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</row>
    <row r="182">
      <c r="A182" s="11">
        <v>3.0</v>
      </c>
      <c r="B182" s="34" t="s">
        <v>242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3">
        <f t="shared" si="22"/>
        <v>3</v>
      </c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</row>
    <row r="183">
      <c r="A183" s="11">
        <v>2.0</v>
      </c>
      <c r="B183" s="34" t="s">
        <v>243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3">
        <f t="shared" si="22"/>
        <v>0</v>
      </c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</row>
    <row r="184">
      <c r="A184" s="11">
        <v>0.0</v>
      </c>
      <c r="B184" s="34" t="s">
        <v>244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3">
        <f t="shared" si="22"/>
        <v>0</v>
      </c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3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</row>
    <row r="186">
      <c r="A186" s="10" t="s">
        <v>106</v>
      </c>
      <c r="B186" s="13" t="s">
        <v>245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3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3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</row>
    <row r="188">
      <c r="A188" s="11">
        <v>6.0</v>
      </c>
      <c r="B188" s="34" t="s">
        <v>246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3">
        <f t="shared" ref="N188:N192" si="23">IF($P$188=B188,A188,0)</f>
        <v>0</v>
      </c>
      <c r="O188" s="10"/>
      <c r="P188" s="10" t="str">
        <f t="array" ref="P188">INDEX('Green Fashion Score'!Z:Z,MATCH($C$2,'Green Fashion Score'!BH:BH,0))</f>
        <v>⚠️ Más de 10.000 prendas anuales, dentro de un modelo aún en transición hacia menor impacto.</v>
      </c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</row>
    <row r="189">
      <c r="A189" s="11">
        <v>5.0</v>
      </c>
      <c r="B189" s="34" t="s">
        <v>247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3">
        <f t="shared" si="23"/>
        <v>0</v>
      </c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</row>
    <row r="190">
      <c r="A190" s="11">
        <v>3.0</v>
      </c>
      <c r="B190" s="34" t="s">
        <v>248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3">
        <f t="shared" si="23"/>
        <v>3</v>
      </c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</row>
    <row r="191">
      <c r="A191" s="11">
        <v>2.0</v>
      </c>
      <c r="B191" s="34" t="s">
        <v>249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3">
        <f t="shared" si="23"/>
        <v>0</v>
      </c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</row>
    <row r="192">
      <c r="A192" s="11">
        <v>0.0</v>
      </c>
      <c r="B192" s="34" t="s">
        <v>250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3">
        <f t="shared" si="23"/>
        <v>0</v>
      </c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3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</row>
    <row r="194">
      <c r="A194" s="43" t="s">
        <v>251</v>
      </c>
      <c r="N194" s="43">
        <f>SUM(N122:N192)</f>
        <v>24</v>
      </c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</row>
    <row r="195" ht="20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33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</row>
    <row r="196" ht="18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33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3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</row>
    <row r="198">
      <c r="A198" s="10"/>
      <c r="B198" s="46" t="s">
        <v>252</v>
      </c>
      <c r="O198" s="10" t="s">
        <v>253</v>
      </c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</row>
    <row r="199">
      <c r="A199" s="10"/>
      <c r="B199" s="32" t="s">
        <v>254</v>
      </c>
      <c r="N199" s="13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3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</row>
    <row r="201">
      <c r="A201" s="10"/>
      <c r="B201" s="13" t="s">
        <v>255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3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47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</row>
    <row r="203">
      <c r="A203" s="11">
        <v>10.0</v>
      </c>
      <c r="B203" s="34" t="s">
        <v>256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3">
        <f t="array" ref="N203">IF(INDEX(V2:V101, MATCH($C$2, U2:U101, 0)) = "SI", A203,IF($P$203=B203,A203,0))</f>
        <v>0</v>
      </c>
      <c r="O203" s="10"/>
      <c r="P203" s="10" t="str">
        <f t="array" ref="P203">INDEX('Green Fashion Score'!AA:AA,MATCH($C$2,'Green Fashion Score'!BH:BH,0))</f>
        <v>♻️ Sintético reciclado post-consumo (p.ej. poliéster rPET a partir de botellas, nylon ECONYL)</v>
      </c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</row>
    <row r="204">
      <c r="A204" s="11">
        <v>8.0</v>
      </c>
      <c r="B204" s="34" t="s">
        <v>257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3">
        <f t="shared" ref="N204:N212" si="24">IF($P$203=B204,A204,0)</f>
        <v>0</v>
      </c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</row>
    <row r="205">
      <c r="A205" s="11">
        <v>6.0</v>
      </c>
      <c r="B205" s="34" t="s">
        <v>258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3">
        <f t="shared" si="24"/>
        <v>0</v>
      </c>
      <c r="O205" s="48">
        <v>7.0</v>
      </c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</row>
    <row r="206">
      <c r="A206" s="11">
        <v>8.0</v>
      </c>
      <c r="B206" s="34" t="s">
        <v>259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3">
        <f t="shared" si="24"/>
        <v>0</v>
      </c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</row>
    <row r="207">
      <c r="A207" s="11">
        <v>6.0</v>
      </c>
      <c r="B207" s="34" t="s">
        <v>260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3">
        <f t="shared" si="24"/>
        <v>0</v>
      </c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</row>
    <row r="208">
      <c r="A208" s="11">
        <v>4.0</v>
      </c>
      <c r="B208" s="34" t="s">
        <v>261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3">
        <f t="shared" si="24"/>
        <v>4</v>
      </c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</row>
    <row r="209">
      <c r="A209" s="11">
        <v>4.0</v>
      </c>
      <c r="B209" s="34" t="s">
        <v>262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3">
        <f t="shared" si="24"/>
        <v>0</v>
      </c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</row>
    <row r="210">
      <c r="A210" s="11">
        <v>2.0</v>
      </c>
      <c r="B210" s="34" t="s">
        <v>263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3">
        <f t="shared" si="24"/>
        <v>0</v>
      </c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</row>
    <row r="211">
      <c r="A211" s="11">
        <v>1.0</v>
      </c>
      <c r="B211" s="34" t="s">
        <v>264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3">
        <f t="shared" si="24"/>
        <v>0</v>
      </c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</row>
    <row r="212">
      <c r="A212" s="11">
        <v>0.0</v>
      </c>
      <c r="B212" s="34" t="s">
        <v>265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3">
        <f t="shared" si="24"/>
        <v>0</v>
      </c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</row>
    <row r="213">
      <c r="A213" s="10"/>
      <c r="B213" s="7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3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</row>
    <row r="214">
      <c r="A214" s="10"/>
      <c r="B214" s="33" t="s">
        <v>266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3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3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</row>
    <row r="216">
      <c r="A216" s="11">
        <v>7.0</v>
      </c>
      <c r="B216" s="34" t="s">
        <v>267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3">
        <f t="array" ref="N216">IF(INDEX($V$2:$V$101, MATCH($C$2, $U$2:$U$111, 0)) = "SI", A216,IF(P216=B216,A216,0))</f>
        <v>0</v>
      </c>
      <c r="O216" s="10"/>
      <c r="P216" s="10" t="str">
        <f t="array" ref="P216">INDEX('Green Fashion Score'!AB:AB,MATCH($C$2,'Green Fashion Score'!BH:BH,0))</f>
        <v>⚙️ Monomaterial estándar (100% de un solo material), fácil de reciclar pero sin diseño modular específico</v>
      </c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</row>
    <row r="217">
      <c r="A217" s="11">
        <v>6.0</v>
      </c>
      <c r="B217" s="34" t="s">
        <v>268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3">
        <f t="shared" ref="N217:N220" si="25">IF($P$216=B217,A217,0)</f>
        <v>6</v>
      </c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</row>
    <row r="218">
      <c r="A218" s="11">
        <v>5.0</v>
      </c>
      <c r="B218" s="34" t="s">
        <v>269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 t="s">
        <v>270</v>
      </c>
      <c r="M218" s="10"/>
      <c r="N218" s="13">
        <f t="shared" si="25"/>
        <v>0</v>
      </c>
      <c r="O218" s="48">
        <v>5.0</v>
      </c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</row>
    <row r="219">
      <c r="A219" s="11">
        <v>3.0</v>
      </c>
      <c r="B219" s="34" t="s">
        <v>271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3">
        <f t="shared" si="25"/>
        <v>0</v>
      </c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</row>
    <row r="220">
      <c r="A220" s="11">
        <v>0.0</v>
      </c>
      <c r="B220" s="34" t="s">
        <v>272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3">
        <f t="shared" si="25"/>
        <v>0</v>
      </c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</row>
    <row r="221">
      <c r="A221" s="10"/>
      <c r="B221" s="7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3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</row>
    <row r="222">
      <c r="A222" s="10"/>
      <c r="B222" s="33" t="s">
        <v>273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3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3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</row>
    <row r="224">
      <c r="A224" s="11">
        <v>9.0</v>
      </c>
      <c r="B224" s="34" t="s">
        <v>274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3">
        <f t="array" ref="N224">IF(INDEX($V$2:$V$101, MATCH($C$2, $U$2:$U$111, 0)) = "SI", A224,IF(P224=B224,A224,0))</f>
        <v>0</v>
      </c>
      <c r="O224" s="10"/>
      <c r="P224" s="10" t="str">
        <f t="array" ref="P224">INDEX('Green Fashion Score'!AC:AC,MATCH($C$2,'Green Fashion Score'!BH:BH,0))</f>
        <v>💪 Muy buena durabilidad, apta para uso intensivo (tejido grueso, costuras reforzadas)</v>
      </c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</row>
    <row r="225">
      <c r="A225" s="11">
        <v>7.0</v>
      </c>
      <c r="B225" s="34" t="s">
        <v>275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3">
        <f t="shared" ref="N225:N228" si="26">IF($P$224=B225,A225,0)</f>
        <v>7</v>
      </c>
      <c r="O225" s="48">
        <v>7.0</v>
      </c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</row>
    <row r="226">
      <c r="A226" s="11">
        <v>5.0</v>
      </c>
      <c r="B226" s="34" t="s">
        <v>276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3">
        <f t="shared" si="26"/>
        <v>0</v>
      </c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</row>
    <row r="227">
      <c r="A227" s="11">
        <v>3.0</v>
      </c>
      <c r="B227" s="34" t="s">
        <v>277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3">
        <f t="shared" si="26"/>
        <v>0</v>
      </c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</row>
    <row r="228">
      <c r="A228" s="11">
        <v>0.0</v>
      </c>
      <c r="B228" s="34" t="s">
        <v>278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3">
        <f t="shared" si="26"/>
        <v>0</v>
      </c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</row>
    <row r="229">
      <c r="A229" s="10"/>
      <c r="B229" s="7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3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</row>
    <row r="230">
      <c r="A230" s="10"/>
      <c r="B230" s="33" t="s">
        <v>279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3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3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</row>
    <row r="232">
      <c r="A232" s="11">
        <v>8.0</v>
      </c>
      <c r="B232" s="34" t="s">
        <v>280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3">
        <f t="array" ref="N232">IF(INDEX($V$2:$V$101, MATCH($C$2, $U$2:$U$111, 0)) = "SI", A232,IF(P232=B232,A232,0))</f>
        <v>0</v>
      </c>
      <c r="O232" s="10" t="s">
        <v>281</v>
      </c>
      <c r="P232" s="10" t="str">
        <f t="array" ref="P232">INDEX('Green Fashion Score'!AD:AD,MATCH($C$2,'Green Fashion Score'!BH:BH,0))</f>
        <v>🌐 Producción global con trazabilidad parcial</v>
      </c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</row>
    <row r="233">
      <c r="A233" s="11">
        <v>6.0</v>
      </c>
      <c r="B233" s="34" t="s">
        <v>282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3">
        <f t="shared" ref="N233:N236" si="27">IF($P$232=B233,A233,0)</f>
        <v>0</v>
      </c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</row>
    <row r="234">
      <c r="A234" s="11">
        <v>5.0</v>
      </c>
      <c r="B234" s="34" t="s">
        <v>283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3">
        <f t="shared" si="27"/>
        <v>5</v>
      </c>
      <c r="O234" s="48">
        <v>5.0</v>
      </c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</row>
    <row r="235">
      <c r="A235" s="11">
        <v>3.0</v>
      </c>
      <c r="B235" s="34" t="s">
        <v>284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3">
        <f t="shared" si="27"/>
        <v>0</v>
      </c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</row>
    <row r="236">
      <c r="A236" s="11">
        <v>0.0</v>
      </c>
      <c r="B236" s="34" t="s">
        <v>285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3">
        <f t="shared" si="27"/>
        <v>0</v>
      </c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</row>
    <row r="237">
      <c r="A237" s="10"/>
      <c r="B237" s="7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3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</row>
    <row r="238">
      <c r="A238" s="10"/>
      <c r="B238" s="33" t="s">
        <v>286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3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3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</row>
    <row r="240">
      <c r="A240" s="10"/>
      <c r="B240" s="33" t="s">
        <v>287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3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</row>
    <row r="241">
      <c r="A241" s="11">
        <v>5.0</v>
      </c>
      <c r="B241" s="34" t="s">
        <v>288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3">
        <f t="array" ref="N241">IF(INDEX($V$2:$V$101, MATCH($C$2, $U$2:$U$111, 0)) = "SI", A241,IF(P241=B241,A241,0))</f>
        <v>0</v>
      </c>
      <c r="O241" s="10"/>
      <c r="P241" s="10" t="str">
        <f t="array" ref="P241">INDEX('Green Fashion Score'!AE:AE,MATCH($C$2,'Green Fashion Score'!BH:BH,0))</f>
        <v>✅ 100% reciclado, upcycled o deadstock</v>
      </c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</row>
    <row r="242">
      <c r="A242" s="11">
        <v>4.0</v>
      </c>
      <c r="B242" s="34" t="s">
        <v>289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3">
        <f t="shared" ref="N242:N245" si="28">IF($P$241=B242,A242,0)</f>
        <v>0</v>
      </c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</row>
    <row r="243">
      <c r="A243" s="11">
        <v>3.0</v>
      </c>
      <c r="B243" s="34" t="s">
        <v>290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3">
        <f t="shared" si="28"/>
        <v>0</v>
      </c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</row>
    <row r="244">
      <c r="A244" s="11">
        <v>2.0</v>
      </c>
      <c r="B244" s="42" t="s">
        <v>291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3">
        <f t="shared" si="28"/>
        <v>0</v>
      </c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</row>
    <row r="245">
      <c r="A245" s="11">
        <v>0.0</v>
      </c>
      <c r="B245" s="34" t="s">
        <v>292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3">
        <f t="shared" si="28"/>
        <v>0</v>
      </c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</row>
    <row r="246">
      <c r="A246" s="10"/>
      <c r="B246" s="7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3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</row>
    <row r="247">
      <c r="A247" s="10"/>
      <c r="B247" s="33" t="s">
        <v>293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3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3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</row>
    <row r="249">
      <c r="A249" s="11">
        <v>8.0</v>
      </c>
      <c r="B249" s="34" t="s">
        <v>294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3">
        <f t="array" ref="N249">IF(INDEX($V$2:$V$101, MATCH($C$2, $U$2:$U$111, 0)) = "SI", A249,IF(P249=B249,A249,0))</f>
        <v>8</v>
      </c>
      <c r="O249" s="10"/>
      <c r="P249" s="10" t="str">
        <f t="array" ref="P249">INDEX('Green Fashion Score'!AF:AF,MATCH($C$2,'Green Fashion Score'!BH:BH,0))</f>
        <v>🧼 Materiales ibres de tóxicos y microplásticos, con certificaciones (ZDHC, Bluesign, OEKO-TEX)</v>
      </c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</row>
    <row r="250">
      <c r="A250" s="11">
        <v>8.0</v>
      </c>
      <c r="B250" s="49" t="s">
        <v>295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3">
        <f t="shared" ref="N250:N254" si="29">IF($P$249=B250,A250,0)</f>
        <v>0</v>
      </c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</row>
    <row r="251">
      <c r="A251" s="11">
        <v>8.0</v>
      </c>
      <c r="B251" s="34" t="s">
        <v>294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3">
        <f t="shared" si="29"/>
        <v>8</v>
      </c>
      <c r="O251" s="48">
        <v>6.0</v>
      </c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</row>
    <row r="252">
      <c r="A252" s="11">
        <v>6.0</v>
      </c>
      <c r="B252" s="34" t="s">
        <v>296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3">
        <f t="shared" si="29"/>
        <v>0</v>
      </c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</row>
    <row r="253">
      <c r="A253" s="11">
        <v>2.0</v>
      </c>
      <c r="B253" s="34" t="s">
        <v>297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3">
        <f t="shared" si="29"/>
        <v>0</v>
      </c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</row>
    <row r="254">
      <c r="A254" s="11">
        <v>0.0</v>
      </c>
      <c r="B254" s="34" t="s">
        <v>298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3">
        <f t="shared" si="29"/>
        <v>0</v>
      </c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</row>
    <row r="255">
      <c r="A255" s="10"/>
      <c r="B255" s="7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3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</row>
    <row r="256">
      <c r="A256" s="13" t="s">
        <v>106</v>
      </c>
      <c r="B256" s="33" t="s">
        <v>299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3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3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</row>
    <row r="258">
      <c r="A258" s="11">
        <v>7.0</v>
      </c>
      <c r="B258" s="34" t="s">
        <v>300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3">
        <f t="array" ref="N258">IF(INDEX($V$2:$V$101, MATCH($C$2, $U$2:$U$111, 0)) = "SI", A258,IF(P258=B258,A258,0))</f>
        <v>0</v>
      </c>
      <c r="O258" s="10"/>
      <c r="P258" s="10" t="str">
        <f t="array" ref="P258">INDEX('Green Fashion Score'!AG:AG,MATCH($C$2,'Green Fashion Score'!BH:BH,0))</f>
        <v>🤝 Co-desarrollo con centros de innovación/start-ups de materiales disruptivos</v>
      </c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</row>
    <row r="259">
      <c r="A259" s="11">
        <v>7.0</v>
      </c>
      <c r="B259" s="34" t="s">
        <v>301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3">
        <f t="shared" ref="N259:N262" si="30">IF($P$258=B259,A259,0)</f>
        <v>7</v>
      </c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</row>
    <row r="260">
      <c r="A260" s="11">
        <v>4.0</v>
      </c>
      <c r="B260" s="34" t="s">
        <v>302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3">
        <f t="shared" si="30"/>
        <v>0</v>
      </c>
      <c r="O260" s="48">
        <v>4.0</v>
      </c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</row>
    <row r="261">
      <c r="A261" s="11">
        <v>2.0</v>
      </c>
      <c r="B261" s="34" t="s">
        <v>303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3">
        <f t="shared" si="30"/>
        <v>0</v>
      </c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</row>
    <row r="262">
      <c r="A262" s="11">
        <v>0.0</v>
      </c>
      <c r="B262" s="34" t="s">
        <v>304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3">
        <f t="shared" si="30"/>
        <v>0</v>
      </c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</row>
    <row r="263">
      <c r="A263" s="10"/>
      <c r="B263" s="7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3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</row>
    <row r="264">
      <c r="A264" s="13" t="s">
        <v>106</v>
      </c>
      <c r="B264" s="33" t="s">
        <v>305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3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3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</row>
    <row r="266">
      <c r="A266" s="11">
        <v>6.0</v>
      </c>
      <c r="B266" s="34" t="s">
        <v>306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3">
        <f t="array" ref="N266">IF(INDEX($V$2:$V$101, MATCH($C$2, $U$2:$U$111, 0)) = "SI", A266,IF(P266=B266,A266,0))</f>
        <v>0</v>
      </c>
      <c r="O266" s="10"/>
      <c r="P266" s="10" t="str">
        <f t="array" ref="P266">INDEX('Green Fashion Score'!AH:AH,MATCH($C$2,'Green Fashion Score'!BH:BH,0))</f>
        <v>📑 Certificaciones relevantes con trazabilidad clara aunque no digital</v>
      </c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</row>
    <row r="267">
      <c r="A267" s="11">
        <v>4.0</v>
      </c>
      <c r="B267" s="34" t="s">
        <v>307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3">
        <f t="shared" ref="N267:N269" si="31">IF($P$266=B267,A267,0)</f>
        <v>4</v>
      </c>
      <c r="O267" s="48">
        <v>4.0</v>
      </c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</row>
    <row r="268">
      <c r="A268" s="11">
        <v>2.0</v>
      </c>
      <c r="B268" s="34" t="s">
        <v>308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3">
        <f t="shared" si="31"/>
        <v>0</v>
      </c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</row>
    <row r="269">
      <c r="A269" s="11">
        <v>9.0</v>
      </c>
      <c r="B269" s="34" t="s">
        <v>309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3">
        <f t="shared" si="31"/>
        <v>0</v>
      </c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</row>
    <row r="270">
      <c r="A270" s="10"/>
      <c r="B270" s="7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3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</row>
    <row r="271">
      <c r="A271" s="10"/>
      <c r="B271" s="33" t="s">
        <v>310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3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3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</row>
    <row r="273">
      <c r="A273" s="11">
        <v>5.0</v>
      </c>
      <c r="B273" s="34" t="s">
        <v>311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3">
        <f t="array" ref="N273">IF(INDEX($V$2:$V$101, MATCH($C$2, $U$2:$U$111, 0)) = "SI", A273,IF(P273=B273,A273,0))</f>
        <v>0</v>
      </c>
      <c r="O273" s="10"/>
      <c r="P273" s="10" t="str">
        <f t="array" ref="P273">INDEX('Green Fashion Score'!AI:AI,MATCH($C$2,'Green Fashion Score'!BH:BH,0))</f>
        <v>⚠️ Mejoras sin verificación externa</v>
      </c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</row>
    <row r="274">
      <c r="A274" s="11">
        <v>4.0</v>
      </c>
      <c r="B274" s="34" t="s">
        <v>312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3">
        <f t="shared" ref="N274:N276" si="32">IF($P$273=B274,A274,0)</f>
        <v>0</v>
      </c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</row>
    <row r="275">
      <c r="A275" s="11">
        <v>2.0</v>
      </c>
      <c r="B275" s="34" t="s">
        <v>313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3">
        <f t="shared" si="32"/>
        <v>2</v>
      </c>
      <c r="O275" s="48">
        <v>4.0</v>
      </c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</row>
    <row r="276">
      <c r="A276" s="11">
        <v>0.0</v>
      </c>
      <c r="B276" s="34" t="s">
        <v>314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3">
        <f t="shared" si="32"/>
        <v>0</v>
      </c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</row>
    <row r="277">
      <c r="A277" s="10"/>
      <c r="B277" s="7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3"/>
      <c r="O277" s="48">
        <f>SUM(O199:O276)</f>
        <v>42</v>
      </c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</row>
    <row r="278">
      <c r="A278" s="10"/>
      <c r="B278" s="50" t="s">
        <v>315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3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3"/>
      <c r="O279" s="48">
        <f>O315</f>
        <v>0</v>
      </c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</row>
    <row r="280">
      <c r="A280" s="13" t="s">
        <v>106</v>
      </c>
      <c r="B280" s="13" t="s">
        <v>316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3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3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</row>
    <row r="282">
      <c r="A282" s="11">
        <v>2.0</v>
      </c>
      <c r="B282" s="39" t="s">
        <v>317</v>
      </c>
      <c r="N282" s="13">
        <f t="array" ref="N282">IF(INDEX($V$2:$V$101, MATCH($C$2, $U$2:$U$111, 0)) = "SI", A282,IF(P282=B282,A282,0))</f>
        <v>0</v>
      </c>
      <c r="O282" s="10"/>
      <c r="P282" s="10" t="str">
        <f t="array" ref="P282">INDEX('Green Fashion Score'!AJ:AJ,MATCH($C$2,'Green Fashion Score'!BH:BH,0))</f>
        <v>NINGUNA DE LAS ANTERIORES APLICA</v>
      </c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</row>
    <row r="283">
      <c r="A283" s="11">
        <v>1.0</v>
      </c>
      <c r="B283" s="34" t="s">
        <v>318</v>
      </c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13">
        <f t="shared" ref="N283:N285" si="33">IF($P$282=B283,A283,0)</f>
        <v>0</v>
      </c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</row>
    <row r="284">
      <c r="A284" s="11">
        <v>0.0</v>
      </c>
      <c r="B284" s="34" t="s">
        <v>319</v>
      </c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13">
        <f t="shared" si="33"/>
        <v>0</v>
      </c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</row>
    <row r="285">
      <c r="A285" s="11">
        <v>0.0</v>
      </c>
      <c r="B285" s="51" t="s">
        <v>320</v>
      </c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13">
        <f t="shared" si="33"/>
        <v>0</v>
      </c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3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</row>
    <row r="287">
      <c r="A287" s="10"/>
      <c r="B287" s="13" t="s">
        <v>321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3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3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</row>
    <row r="289">
      <c r="A289" s="11">
        <v>2.0</v>
      </c>
      <c r="B289" s="39" t="s">
        <v>322</v>
      </c>
      <c r="N289" s="13">
        <f t="array" ref="N289">IF(INDEX($V$2:$V$101, MATCH($C$2, $U$2:$U$111, 0)) = "SI", A289,IF(P289=B289,A289,0))</f>
        <v>0</v>
      </c>
      <c r="O289" s="10"/>
      <c r="P289" s="10" t="str">
        <f t="array" ref="P289">INDEX('Green Fashion Score'!AK:AK,MATCH($C$2,'Green Fashion Score'!BH:BH,0))</f>
        <v>NINGUNA DE LAS ANTERIORES APLICA</v>
      </c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</row>
    <row r="290">
      <c r="A290" s="11">
        <v>1.0</v>
      </c>
      <c r="B290" s="34" t="s">
        <v>323</v>
      </c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13">
        <f t="shared" ref="N290:N292" si="34">IF($P$289=B290,A290,0)</f>
        <v>0</v>
      </c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</row>
    <row r="291">
      <c r="A291" s="11">
        <v>0.0</v>
      </c>
      <c r="B291" s="34" t="s">
        <v>324</v>
      </c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13">
        <f t="shared" si="34"/>
        <v>0</v>
      </c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</row>
    <row r="292">
      <c r="A292" s="11">
        <v>0.0</v>
      </c>
      <c r="B292" s="51" t="s">
        <v>320</v>
      </c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13">
        <f t="shared" si="34"/>
        <v>0</v>
      </c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3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</row>
    <row r="294">
      <c r="A294" s="10"/>
      <c r="B294" s="13" t="s">
        <v>325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3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3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</row>
    <row r="296">
      <c r="A296" s="11">
        <v>2.0</v>
      </c>
      <c r="B296" s="39" t="s">
        <v>326</v>
      </c>
      <c r="N296" s="13">
        <f t="array" ref="N296">IF(INDEX($V$2:$V$101, MATCH($C$2, $U$2:$U$111, 0)) = "SI", A296,IF(P296=B296,A296,0))</f>
        <v>0</v>
      </c>
      <c r="O296" s="10"/>
      <c r="P296" s="10" t="str">
        <f t="array" ref="P296">INDEX('Green Fashion Score'!AL:AL,MATCH($C$2,'Green Fashion Score'!BH:BH,0))</f>
        <v>🚫 No compostable/biodegradable, o sin información al respecto</v>
      </c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</row>
    <row r="297">
      <c r="A297" s="11">
        <v>1.0</v>
      </c>
      <c r="B297" s="34" t="s">
        <v>327</v>
      </c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13">
        <f t="shared" ref="N297:N299" si="35">IF($P$296=B297,A297,0)</f>
        <v>0</v>
      </c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</row>
    <row r="298">
      <c r="A298" s="11">
        <v>0.0</v>
      </c>
      <c r="B298" s="34" t="s">
        <v>328</v>
      </c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13">
        <f t="shared" si="35"/>
        <v>0</v>
      </c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</row>
    <row r="299">
      <c r="A299" s="11">
        <v>0.0</v>
      </c>
      <c r="B299" s="51" t="s">
        <v>320</v>
      </c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13">
        <f t="shared" si="35"/>
        <v>0</v>
      </c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3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</row>
    <row r="301">
      <c r="A301" s="10"/>
      <c r="B301" s="13" t="s">
        <v>329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3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3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</row>
    <row r="303">
      <c r="A303" s="11">
        <v>2.0</v>
      </c>
      <c r="B303" s="39" t="s">
        <v>330</v>
      </c>
      <c r="N303" s="13">
        <f t="array" ref="N303">IF(INDEX($V$2:$V$101, MATCH($C$2, $U$2:$U$111, 0)) = "SI", A303,IF(P303=B303,A303,0))</f>
        <v>0</v>
      </c>
      <c r="O303" s="10"/>
      <c r="P303" s="10" t="str">
        <f t="array" ref="P303">INDEX('Green Fashion Score'!AM:AM,MATCH($C$2,'Green Fashion Score'!BH:BH,0))</f>
        <v>🚯 Incompatible con el reciclaje local, lo que implica disposición en vertedero o incineración</v>
      </c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</row>
    <row r="304">
      <c r="A304" s="11">
        <v>1.0</v>
      </c>
      <c r="B304" s="34" t="s">
        <v>331</v>
      </c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13">
        <f t="shared" ref="N304:N306" si="36">IF($P$303=B304,A304,0)</f>
        <v>0</v>
      </c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</row>
    <row r="305">
      <c r="A305" s="11">
        <v>0.0</v>
      </c>
      <c r="B305" s="49" t="s">
        <v>332</v>
      </c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13">
        <f t="shared" si="36"/>
        <v>0</v>
      </c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</row>
    <row r="306">
      <c r="A306" s="11">
        <v>0.0</v>
      </c>
      <c r="B306" s="51" t="s">
        <v>320</v>
      </c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13">
        <f t="shared" si="36"/>
        <v>0</v>
      </c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</row>
    <row r="307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3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</row>
    <row r="308">
      <c r="A308" s="10"/>
      <c r="B308" s="13" t="s">
        <v>333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3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3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</row>
    <row r="310">
      <c r="A310" s="11">
        <v>2.0</v>
      </c>
      <c r="B310" s="34" t="s">
        <v>334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3">
        <f t="array" ref="N310">IF(INDEX($V$2:$V$101, MATCH($C$2, $U$2:$U$111, 0)) = "SI", A310,IF(P310=B310,A310,0))</f>
        <v>0</v>
      </c>
      <c r="O310" s="10"/>
      <c r="P310" s="10" t="str">
        <f t="array" ref="P310">INDEX('Green Fashion Score'!AN:AN,MATCH($C$2,'Green Fashion Score'!BH:BH,0))</f>
        <v>NINGUNA DE LAS ANTERIORES APLICA</v>
      </c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</row>
    <row r="311">
      <c r="A311" s="11">
        <v>1.0</v>
      </c>
      <c r="B311" s="34" t="s">
        <v>335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3">
        <f t="shared" ref="N311:N313" si="37">IF($P$310=B311,A311,0)</f>
        <v>0</v>
      </c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</row>
    <row r="312">
      <c r="A312" s="11">
        <v>0.0</v>
      </c>
      <c r="B312" s="49" t="s">
        <v>336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3">
        <f t="shared" si="37"/>
        <v>0</v>
      </c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</row>
    <row r="313">
      <c r="A313" s="11">
        <v>0.0</v>
      </c>
      <c r="B313" s="51" t="s">
        <v>320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3">
        <f t="shared" si="37"/>
        <v>0</v>
      </c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3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</row>
    <row r="315">
      <c r="A315" s="43" t="s">
        <v>337</v>
      </c>
      <c r="N315" s="43">
        <f>SUM(N203:N313)</f>
        <v>51</v>
      </c>
      <c r="O315" s="48">
        <f>SUM(O281:O314)</f>
        <v>0</v>
      </c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3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13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3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</row>
    <row r="319">
      <c r="A319" s="10"/>
      <c r="B319" s="46" t="s">
        <v>338</v>
      </c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</row>
    <row r="320">
      <c r="A320" s="10"/>
      <c r="B320" s="32" t="s">
        <v>339</v>
      </c>
      <c r="N320" s="13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</row>
    <row r="321">
      <c r="A321" s="10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33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</row>
    <row r="322">
      <c r="A322" s="13" t="s">
        <v>106</v>
      </c>
      <c r="B322" s="13" t="s">
        <v>340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3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3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</row>
    <row r="324">
      <c r="A324" s="11">
        <v>10.0</v>
      </c>
      <c r="B324" s="34" t="s">
        <v>341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3">
        <f t="shared" ref="N324:N328" si="38">IF($P$324=B324,A324,0)</f>
        <v>0</v>
      </c>
      <c r="O324" s="10"/>
      <c r="P324" s="10" t="str">
        <f t="array" ref="P324">INDEX('Green Fashion Score'!D:D,MATCH($C$2,'Green Fashion Score'!BH:BH,0))</f>
        <v>🚨 No tiene iniciativas activas de reventa</v>
      </c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</row>
    <row r="325">
      <c r="A325" s="11">
        <v>5.0</v>
      </c>
      <c r="B325" s="34" t="s">
        <v>342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3">
        <f t="shared" si="38"/>
        <v>0</v>
      </c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</row>
    <row r="326">
      <c r="A326" s="11">
        <v>3.0</v>
      </c>
      <c r="B326" s="34" t="s">
        <v>343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3">
        <f t="shared" si="38"/>
        <v>0</v>
      </c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</row>
    <row r="327">
      <c r="A327" s="11">
        <v>2.0</v>
      </c>
      <c r="B327" s="34" t="s">
        <v>344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3">
        <f t="shared" si="38"/>
        <v>0</v>
      </c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</row>
    <row r="328">
      <c r="A328" s="11">
        <v>0.0</v>
      </c>
      <c r="B328" s="34" t="s">
        <v>345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3">
        <f t="shared" si="38"/>
        <v>0</v>
      </c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3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</row>
    <row r="330">
      <c r="A330" s="13" t="s">
        <v>106</v>
      </c>
      <c r="B330" s="13" t="s">
        <v>346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3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3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</row>
    <row r="332">
      <c r="A332" s="11">
        <v>10.0</v>
      </c>
      <c r="B332" s="34" t="s">
        <v>347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3">
        <f t="shared" ref="N332:N335" si="39">IF($P$332=B332,A332,0)</f>
        <v>0</v>
      </c>
      <c r="O332" s="10"/>
      <c r="P332" s="10" t="str">
        <f t="array" ref="P332">INDEX('Green Fashion Score'!AO:AO,MATCH($C$2,'Green Fashion Score'!BH:BH,0))</f>
        <v>⚠️ Recogida limitada a ciertos programas o materiales, con información parcial disponible.</v>
      </c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</row>
    <row r="333">
      <c r="A333" s="11">
        <v>7.0</v>
      </c>
      <c r="B333" s="34" t="s">
        <v>348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3">
        <f t="shared" si="39"/>
        <v>0</v>
      </c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</row>
    <row r="334">
      <c r="A334" s="11">
        <v>2.0</v>
      </c>
      <c r="B334" s="34" t="s">
        <v>349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3">
        <f t="shared" si="39"/>
        <v>2</v>
      </c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</row>
    <row r="335">
      <c r="A335" s="11">
        <v>0.0</v>
      </c>
      <c r="B335" s="34" t="s">
        <v>350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3">
        <f t="shared" si="39"/>
        <v>0</v>
      </c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3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</row>
    <row r="337">
      <c r="A337" s="13" t="s">
        <v>106</v>
      </c>
      <c r="B337" s="13" t="s">
        <v>351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3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3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</row>
    <row r="339">
      <c r="A339" s="11">
        <v>50.0</v>
      </c>
      <c r="B339" s="34" t="s">
        <v>352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3">
        <f t="shared" ref="N339:N343" si="40">IF($P$339=B339,A339,0)</f>
        <v>0</v>
      </c>
      <c r="O339" s="10"/>
      <c r="P339" s="10" t="str">
        <f t="array" ref="P339">INDEX('Green Fashion Score'!AP:AP,MATCH($C$2,'Green Fashion Score'!BH:BH,0))</f>
        <v>🚨 Actualmente no se comercializa segunda mano, una vía posible para extender el ciclo de vida del producto.</v>
      </c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</row>
    <row r="340">
      <c r="A340" s="11">
        <v>40.0</v>
      </c>
      <c r="B340" s="34" t="s">
        <v>353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3">
        <f t="shared" si="40"/>
        <v>0</v>
      </c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</row>
    <row r="341">
      <c r="A341" s="11">
        <v>30.0</v>
      </c>
      <c r="B341" s="34" t="s">
        <v>354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3">
        <f t="shared" si="40"/>
        <v>0</v>
      </c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</row>
    <row r="342">
      <c r="A342" s="11">
        <v>10.0</v>
      </c>
      <c r="B342" s="34" t="s">
        <v>355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3">
        <f t="shared" si="40"/>
        <v>0</v>
      </c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</row>
    <row r="343">
      <c r="A343" s="11">
        <v>0.0</v>
      </c>
      <c r="B343" s="34" t="s">
        <v>356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3">
        <f t="shared" si="40"/>
        <v>0</v>
      </c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3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</row>
    <row r="345">
      <c r="A345" s="13" t="s">
        <v>106</v>
      </c>
      <c r="B345" s="13" t="s">
        <v>357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3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3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</row>
    <row r="347">
      <c r="A347" s="11">
        <v>70.0</v>
      </c>
      <c r="B347" s="34" t="s">
        <v>358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3">
        <f t="shared" ref="N347:N350" si="41">IF($P$347=B347,A347,0)</f>
        <v>0</v>
      </c>
      <c r="O347" s="10"/>
      <c r="P347" s="10" t="str">
        <f t="array" ref="P347">INDEX('Green Fashion Score'!AQ:AQ,MATCH($C$2,'Green Fashion Score'!BH:BH,0))</f>
        <v>🚨 Aún no cuenta con un sistema interno de segunda mano, con potencial de desarrollo futuro.</v>
      </c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</row>
    <row r="348">
      <c r="A348" s="11">
        <v>50.0</v>
      </c>
      <c r="B348" s="34" t="s">
        <v>359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3">
        <f t="shared" si="41"/>
        <v>0</v>
      </c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</row>
    <row r="349">
      <c r="A349" s="11">
        <v>30.0</v>
      </c>
      <c r="B349" s="34" t="s">
        <v>360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3">
        <f t="shared" si="41"/>
        <v>0</v>
      </c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</row>
    <row r="350">
      <c r="A350" s="11">
        <v>0.0</v>
      </c>
      <c r="B350" s="34" t="s">
        <v>361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3">
        <f t="shared" si="41"/>
        <v>0</v>
      </c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3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</row>
    <row r="352">
      <c r="A352" s="13" t="s">
        <v>106</v>
      </c>
      <c r="B352" s="13" t="s">
        <v>362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3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3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</row>
    <row r="354">
      <c r="A354" s="11">
        <v>30.0</v>
      </c>
      <c r="B354" s="34" t="s">
        <v>363</v>
      </c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3">
        <f t="shared" ref="N354:N357" si="42">IF($P$354=B354,A354,0)</f>
        <v>30</v>
      </c>
      <c r="O354" s="10"/>
      <c r="P354" s="10" t="str">
        <f t="array" ref="P354">INDEX('Green Fashion Score'!AR:AR,MATCH($C$2,'Green Fashion Score'!BH:BH,0))</f>
        <v>⏳ La preventa es el modelo principal, con indicadores de reducción de residuos.</v>
      </c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</row>
    <row r="355">
      <c r="A355" s="11">
        <v>20.0</v>
      </c>
      <c r="B355" s="34" t="s">
        <v>364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3">
        <f t="shared" si="42"/>
        <v>0</v>
      </c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</row>
    <row r="356">
      <c r="A356" s="11">
        <v>10.0</v>
      </c>
      <c r="B356" s="34" t="s">
        <v>365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3">
        <f t="shared" si="42"/>
        <v>0</v>
      </c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</row>
    <row r="357">
      <c r="A357" s="11">
        <v>0.0</v>
      </c>
      <c r="B357" s="34" t="s">
        <v>366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3">
        <f t="shared" si="42"/>
        <v>0</v>
      </c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3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</row>
    <row r="359">
      <c r="A359" s="13" t="s">
        <v>106</v>
      </c>
      <c r="B359" s="13" t="s">
        <v>367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3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3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</row>
    <row r="361">
      <c r="A361" s="11">
        <v>30.0</v>
      </c>
      <c r="B361" s="34" t="s">
        <v>368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3">
        <f t="shared" ref="N361:N364" si="43">IF($P$361=B361,A361,0)</f>
        <v>0</v>
      </c>
      <c r="O361" s="10"/>
      <c r="P361" s="10" t="str">
        <f t="array" ref="P361">INDEX('Green Fashion Score'!AS:AS,MATCH($C$2,'Green Fashion Score'!BH:BH,0))</f>
        <v>🚨 No se ha implementado el alquiler aún, un modelo interesante para explorar.</v>
      </c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</row>
    <row r="362">
      <c r="A362" s="11">
        <v>20.0</v>
      </c>
      <c r="B362" s="34" t="s">
        <v>369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3">
        <f t="shared" si="43"/>
        <v>0</v>
      </c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</row>
    <row r="363">
      <c r="A363" s="11">
        <v>10.0</v>
      </c>
      <c r="B363" s="34" t="s">
        <v>370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3">
        <f t="shared" si="43"/>
        <v>0</v>
      </c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</row>
    <row r="364">
      <c r="A364" s="11">
        <v>0.0</v>
      </c>
      <c r="B364" s="34" t="s">
        <v>371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3">
        <f t="shared" si="43"/>
        <v>0</v>
      </c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3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</row>
    <row r="366">
      <c r="A366" s="13" t="s">
        <v>106</v>
      </c>
      <c r="B366" s="13" t="s">
        <v>372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3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3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</row>
    <row r="368">
      <c r="A368" s="11">
        <v>5.0</v>
      </c>
      <c r="B368" s="34" t="s">
        <v>373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3">
        <f t="shared" ref="N368:N371" si="44">IF($P$368=B368,A368,0)</f>
        <v>0</v>
      </c>
      <c r="O368" s="10"/>
      <c r="P368" s="10" t="str">
        <f t="array" ref="P368">INDEX('Green Fashion Score'!AT:AT,MATCH($C$2,'Green Fashion Score'!BH:BH,0))</f>
        <v>🚨 Aún no se promueve la reparación, un área con gran valor añadido.</v>
      </c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</row>
    <row r="369">
      <c r="A369" s="11">
        <v>4.0</v>
      </c>
      <c r="B369" s="34" t="s">
        <v>374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3">
        <f t="shared" si="44"/>
        <v>0</v>
      </c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</row>
    <row r="370">
      <c r="A370" s="11">
        <v>2.0</v>
      </c>
      <c r="B370" s="34" t="s">
        <v>375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3">
        <f t="shared" si="44"/>
        <v>0</v>
      </c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</row>
    <row r="371">
      <c r="A371" s="11">
        <v>0.0</v>
      </c>
      <c r="B371" s="34" t="s">
        <v>376</v>
      </c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3">
        <f t="shared" si="44"/>
        <v>0</v>
      </c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3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</row>
    <row r="373">
      <c r="A373" s="13" t="s">
        <v>106</v>
      </c>
      <c r="B373" s="13" t="s">
        <v>377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3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3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</row>
    <row r="375">
      <c r="A375" s="11">
        <v>5.0</v>
      </c>
      <c r="B375" s="34" t="s">
        <v>378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3">
        <f t="shared" ref="N375:N378" si="45">IF($P$375=B375,A375,0)</f>
        <v>5</v>
      </c>
      <c r="O375" s="10"/>
      <c r="P375" s="10" t="str">
        <f t="array" ref="P375">INDEX('Green Fashion Score'!AU:AU,MATCH($C$2,'Green Fashion Score'!BH:BH,0))</f>
        <v>⏳ Producción limitada, sin temporadas, con enfoque atemporal y duradero.</v>
      </c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</row>
    <row r="376">
      <c r="A376" s="11">
        <v>4.0</v>
      </c>
      <c r="B376" s="34" t="s">
        <v>379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3">
        <f t="shared" si="45"/>
        <v>0</v>
      </c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</row>
    <row r="377">
      <c r="A377" s="11">
        <v>2.0</v>
      </c>
      <c r="B377" s="34" t="s">
        <v>380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3">
        <f t="shared" si="45"/>
        <v>0</v>
      </c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</row>
    <row r="378">
      <c r="A378" s="11">
        <v>0.0</v>
      </c>
      <c r="B378" s="34" t="s">
        <v>381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3">
        <f t="shared" si="45"/>
        <v>0</v>
      </c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3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</row>
    <row r="380">
      <c r="A380" s="13" t="s">
        <v>106</v>
      </c>
      <c r="B380" s="13" t="s">
        <v>382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3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3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</row>
    <row r="382">
      <c r="A382" s="11">
        <v>5.0</v>
      </c>
      <c r="B382" s="34" t="s">
        <v>383</v>
      </c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3">
        <f t="shared" ref="N382:N385" si="46">IF($P$382=B382,A382,0)</f>
        <v>5</v>
      </c>
      <c r="O382" s="10"/>
      <c r="P382" s="10" t="str">
        <f t="array" ref="P382">INDEX('Green Fashion Score'!AV:AV,MATCH($C$2,'Green Fashion Score'!BH:BH,0))</f>
        <v>📚 Programas estructurados de formación y sensibilización, en colaboración con expertos o instituciones.</v>
      </c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</row>
    <row r="383">
      <c r="A383" s="11">
        <v>3.0</v>
      </c>
      <c r="B383" s="34" t="s">
        <v>384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3">
        <f t="shared" si="46"/>
        <v>0</v>
      </c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</row>
    <row r="384">
      <c r="A384" s="11">
        <v>2.0</v>
      </c>
      <c r="B384" s="34" t="s">
        <v>385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3">
        <f t="shared" si="46"/>
        <v>0</v>
      </c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</row>
    <row r="385">
      <c r="A385" s="11">
        <v>0.0</v>
      </c>
      <c r="B385" s="34" t="s">
        <v>386</v>
      </c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3">
        <f t="shared" si="46"/>
        <v>0</v>
      </c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3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</row>
    <row r="387">
      <c r="A387" s="52" t="s">
        <v>387</v>
      </c>
      <c r="N387" s="43">
        <f>SUM(N324:N385)</f>
        <v>42</v>
      </c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3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13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3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</row>
    <row r="391">
      <c r="A391" s="53" t="s">
        <v>388</v>
      </c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3">
        <f>N387+N315+N194+N113</f>
        <v>151</v>
      </c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3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</row>
    <row r="393">
      <c r="A393" s="7"/>
      <c r="B393" s="10"/>
      <c r="C393" s="10"/>
      <c r="D393" s="10"/>
      <c r="E393" s="7"/>
      <c r="F393" s="7"/>
      <c r="G393" s="7"/>
      <c r="H393" s="10"/>
      <c r="I393" s="10"/>
      <c r="J393" s="10"/>
      <c r="K393" s="7"/>
      <c r="L393" s="7"/>
      <c r="M393" s="7"/>
      <c r="N393" s="13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</row>
    <row r="394">
      <c r="A394" s="10"/>
      <c r="B394" s="10"/>
      <c r="C394" s="10"/>
      <c r="D394" s="10"/>
      <c r="E394" s="7"/>
      <c r="F394" s="7"/>
      <c r="G394" s="7"/>
      <c r="H394" s="10"/>
      <c r="I394" s="10"/>
      <c r="J394" s="10"/>
      <c r="K394" s="7"/>
      <c r="L394" s="7"/>
      <c r="M394" s="7"/>
      <c r="N394" s="13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7"/>
      <c r="L395" s="7"/>
      <c r="M395" s="7"/>
      <c r="N395" s="13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3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3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3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3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3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3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3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3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3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3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3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3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3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3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3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3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3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3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3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3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3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3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3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3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3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3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3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3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3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3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3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3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3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3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3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3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3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3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3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3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3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3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3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3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3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3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3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3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3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3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3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3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3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3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3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3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3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3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3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3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3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3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3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3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3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3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3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3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3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3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3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3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3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3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3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3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3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3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3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3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3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3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3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3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3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3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3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3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3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3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3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3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3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3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3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3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3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3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3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3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3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3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3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3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3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3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3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3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3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3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3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3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3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3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3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3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3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3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3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3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3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3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3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3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3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3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3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3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3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3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3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3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3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3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3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3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3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3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3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3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3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3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3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3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3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3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3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3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3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3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3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3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3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3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3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3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3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3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3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3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3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3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3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3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3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3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3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3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3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3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3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3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3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3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3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3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3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3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3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3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3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3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3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3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3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3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3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3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3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3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3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3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3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3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3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3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3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3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3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3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3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3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3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3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3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3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3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3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3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3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3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3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3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3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3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3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3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3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3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3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3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3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3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3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3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3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3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3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3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3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3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3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3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3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3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3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3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3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3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3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3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3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3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3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3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3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3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3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3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3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3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3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3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3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3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3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3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3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3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3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3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3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3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3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3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3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3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3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3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3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3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3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3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3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3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3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3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3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3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3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3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3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3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3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3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3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3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3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3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3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3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3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3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3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3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3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3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3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3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3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3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3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3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3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3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3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3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3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3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3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3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3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3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3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3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3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3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3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3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3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3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3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3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3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3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3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3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3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3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3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3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3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3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3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3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3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3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3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3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3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3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3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3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3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3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3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3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3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3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3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3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3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3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3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3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3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3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3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3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3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3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3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3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3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3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3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3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3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3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3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3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3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3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3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3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3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3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3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3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3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3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3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3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3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3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3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3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3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3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3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3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3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3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3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3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3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3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3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3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3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3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3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3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3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3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3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3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3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3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3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3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3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3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3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3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3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3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3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3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3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3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3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3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3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3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3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3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3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3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3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3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3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3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3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3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3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3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3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3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3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3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3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3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3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3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3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3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3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3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3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3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3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3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3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3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3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3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3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3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3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3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3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3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3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3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3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3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3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3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3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3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3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3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3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3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3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3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3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3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3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3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3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3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3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3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3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3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3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3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3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3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3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3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3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3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3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3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3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3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3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3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3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3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3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3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3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3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3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3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3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3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3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3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3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3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3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3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3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3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3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3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3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3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3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3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3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3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3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3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3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3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3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3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3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3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3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3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3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3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3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3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3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3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3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3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3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3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3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3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3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3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3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3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3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3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3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3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3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3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3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3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3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3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3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3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3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3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3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3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3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3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3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3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3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3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3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3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3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3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3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3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3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3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3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3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3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3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3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3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3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3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3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3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3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3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3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3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3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3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3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3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3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3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3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3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3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3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3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3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3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  <c r="AZ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3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3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  <c r="AZ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3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  <c r="AZ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3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  <c r="AZ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3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  <c r="AZ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3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  <c r="AX1011" s="10"/>
      <c r="AY1011" s="10"/>
      <c r="AZ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3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  <c r="AX1012" s="10"/>
      <c r="AY1012" s="10"/>
      <c r="AZ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3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  <c r="AZ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3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  <c r="AX1014" s="10"/>
      <c r="AY1014" s="10"/>
      <c r="AZ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3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  <c r="AX1015" s="10"/>
      <c r="AY1015" s="10"/>
      <c r="AZ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3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  <c r="AX1016" s="10"/>
      <c r="AY1016" s="10"/>
      <c r="AZ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3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  <c r="AZ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3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  <c r="AX1018" s="10"/>
      <c r="AY1018" s="10"/>
      <c r="AZ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3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  <c r="AX1019" s="10"/>
      <c r="AY1019" s="10"/>
      <c r="AZ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3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/>
      <c r="AT1020" s="10"/>
      <c r="AU1020" s="10"/>
      <c r="AV1020" s="10"/>
      <c r="AW1020" s="10"/>
      <c r="AX1020" s="10"/>
      <c r="AY1020" s="10"/>
      <c r="AZ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3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  <c r="AX1021" s="10"/>
      <c r="AY1021" s="10"/>
      <c r="AZ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3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  <c r="AV1022" s="10"/>
      <c r="AW1022" s="10"/>
      <c r="AX1022" s="10"/>
      <c r="AY1022" s="10"/>
      <c r="AZ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3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  <c r="AV1023" s="10"/>
      <c r="AW1023" s="10"/>
      <c r="AX1023" s="10"/>
      <c r="AY1023" s="10"/>
      <c r="AZ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3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  <c r="AX1024" s="10"/>
      <c r="AY1024" s="10"/>
      <c r="AZ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3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  <c r="AZ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3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  <c r="AZ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3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  <c r="AX1027" s="10"/>
      <c r="AY1027" s="10"/>
      <c r="AZ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3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  <c r="AZ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3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  <c r="AX1029" s="10"/>
      <c r="AY1029" s="10"/>
      <c r="AZ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3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  <c r="AZ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3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  <c r="AV1031" s="10"/>
      <c r="AW1031" s="10"/>
      <c r="AX1031" s="10"/>
      <c r="AY1031" s="10"/>
      <c r="AZ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3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/>
      <c r="AT1032" s="10"/>
      <c r="AU1032" s="10"/>
      <c r="AV1032" s="10"/>
      <c r="AW1032" s="10"/>
      <c r="AX1032" s="10"/>
      <c r="AY1032" s="10"/>
      <c r="AZ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3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  <c r="AX1033" s="10"/>
      <c r="AY1033" s="10"/>
      <c r="AZ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3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  <c r="AX1034" s="10"/>
      <c r="AY1034" s="10"/>
      <c r="AZ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3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0"/>
      <c r="AR1035" s="10"/>
      <c r="AS1035" s="10"/>
      <c r="AT1035" s="10"/>
      <c r="AU1035" s="10"/>
      <c r="AV1035" s="10"/>
      <c r="AW1035" s="10"/>
      <c r="AX1035" s="10"/>
      <c r="AY1035" s="10"/>
      <c r="AZ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3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/>
      <c r="AT1036" s="10"/>
      <c r="AU1036" s="10"/>
      <c r="AV1036" s="10"/>
      <c r="AW1036" s="10"/>
      <c r="AX1036" s="10"/>
      <c r="AY1036" s="10"/>
      <c r="AZ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3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/>
      <c r="AQ1037" s="10"/>
      <c r="AR1037" s="10"/>
      <c r="AS1037" s="10"/>
      <c r="AT1037" s="10"/>
      <c r="AU1037" s="10"/>
      <c r="AV1037" s="10"/>
      <c r="AW1037" s="10"/>
      <c r="AX1037" s="10"/>
      <c r="AY1037" s="10"/>
      <c r="AZ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3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/>
      <c r="AQ1038" s="10"/>
      <c r="AR1038" s="10"/>
      <c r="AS1038" s="10"/>
      <c r="AT1038" s="10"/>
      <c r="AU1038" s="10"/>
      <c r="AV1038" s="10"/>
      <c r="AW1038" s="10"/>
      <c r="AX1038" s="10"/>
      <c r="AY1038" s="10"/>
      <c r="AZ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3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  <c r="AP1039" s="10"/>
      <c r="AQ1039" s="10"/>
      <c r="AR1039" s="10"/>
      <c r="AS1039" s="10"/>
      <c r="AT1039" s="10"/>
      <c r="AU1039" s="10"/>
      <c r="AV1039" s="10"/>
      <c r="AW1039" s="10"/>
      <c r="AX1039" s="10"/>
      <c r="AY1039" s="10"/>
      <c r="AZ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3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0"/>
      <c r="AR1040" s="10"/>
      <c r="AS1040" s="10"/>
      <c r="AT1040" s="10"/>
      <c r="AU1040" s="10"/>
      <c r="AV1040" s="10"/>
      <c r="AW1040" s="10"/>
      <c r="AX1040" s="10"/>
      <c r="AY1040" s="10"/>
      <c r="AZ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3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  <c r="AT1041" s="10"/>
      <c r="AU1041" s="10"/>
      <c r="AV1041" s="10"/>
      <c r="AW1041" s="10"/>
      <c r="AX1041" s="10"/>
      <c r="AY1041" s="10"/>
      <c r="AZ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3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  <c r="AV1042" s="10"/>
      <c r="AW1042" s="10"/>
      <c r="AX1042" s="10"/>
      <c r="AY1042" s="10"/>
      <c r="AZ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3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/>
      <c r="AQ1043" s="10"/>
      <c r="AR1043" s="10"/>
      <c r="AS1043" s="10"/>
      <c r="AT1043" s="10"/>
      <c r="AU1043" s="10"/>
      <c r="AV1043" s="10"/>
      <c r="AW1043" s="10"/>
      <c r="AX1043" s="10"/>
      <c r="AY1043" s="10"/>
      <c r="AZ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3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10"/>
      <c r="AS1044" s="10"/>
      <c r="AT1044" s="10"/>
      <c r="AU1044" s="10"/>
      <c r="AV1044" s="10"/>
      <c r="AW1044" s="10"/>
      <c r="AX1044" s="10"/>
      <c r="AY1044" s="10"/>
      <c r="AZ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3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0"/>
      <c r="AS1045" s="10"/>
      <c r="AT1045" s="10"/>
      <c r="AU1045" s="10"/>
      <c r="AV1045" s="10"/>
      <c r="AW1045" s="10"/>
      <c r="AX1045" s="10"/>
      <c r="AY1045" s="10"/>
      <c r="AZ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3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10"/>
      <c r="AS1046" s="10"/>
      <c r="AT1046" s="10"/>
      <c r="AU1046" s="10"/>
      <c r="AV1046" s="10"/>
      <c r="AW1046" s="10"/>
      <c r="AX1046" s="10"/>
      <c r="AY1046" s="10"/>
      <c r="AZ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3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/>
      <c r="AT1047" s="10"/>
      <c r="AU1047" s="10"/>
      <c r="AV1047" s="10"/>
      <c r="AW1047" s="10"/>
      <c r="AX1047" s="10"/>
      <c r="AY1047" s="10"/>
      <c r="AZ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3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/>
      <c r="AT1048" s="10"/>
      <c r="AU1048" s="10"/>
      <c r="AV1048" s="10"/>
      <c r="AW1048" s="10"/>
      <c r="AX1048" s="10"/>
      <c r="AY1048" s="10"/>
      <c r="AZ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3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10"/>
      <c r="AS1049" s="10"/>
      <c r="AT1049" s="10"/>
      <c r="AU1049" s="10"/>
      <c r="AV1049" s="10"/>
      <c r="AW1049" s="10"/>
      <c r="AX1049" s="10"/>
      <c r="AY1049" s="10"/>
      <c r="AZ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3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/>
      <c r="AT1050" s="10"/>
      <c r="AU1050" s="10"/>
      <c r="AV1050" s="10"/>
      <c r="AW1050" s="10"/>
      <c r="AX1050" s="10"/>
      <c r="AY1050" s="10"/>
      <c r="AZ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3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10"/>
      <c r="AS1051" s="10"/>
      <c r="AT1051" s="10"/>
      <c r="AU1051" s="10"/>
      <c r="AV1051" s="10"/>
      <c r="AW1051" s="10"/>
      <c r="AX1051" s="10"/>
      <c r="AY1051" s="10"/>
      <c r="AZ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3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0"/>
      <c r="AR1052" s="10"/>
      <c r="AS1052" s="10"/>
      <c r="AT1052" s="10"/>
      <c r="AU1052" s="10"/>
      <c r="AV1052" s="10"/>
      <c r="AW1052" s="10"/>
      <c r="AX1052" s="10"/>
      <c r="AY1052" s="10"/>
      <c r="AZ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3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0"/>
      <c r="AR1053" s="10"/>
      <c r="AS1053" s="10"/>
      <c r="AT1053" s="10"/>
      <c r="AU1053" s="10"/>
      <c r="AV1053" s="10"/>
      <c r="AW1053" s="10"/>
      <c r="AX1053" s="10"/>
      <c r="AY1053" s="10"/>
      <c r="AZ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3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10"/>
      <c r="AS1054" s="10"/>
      <c r="AT1054" s="10"/>
      <c r="AU1054" s="10"/>
      <c r="AV1054" s="10"/>
      <c r="AW1054" s="10"/>
      <c r="AX1054" s="10"/>
      <c r="AY1054" s="10"/>
      <c r="AZ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3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/>
      <c r="AT1055" s="10"/>
      <c r="AU1055" s="10"/>
      <c r="AV1055" s="10"/>
      <c r="AW1055" s="10"/>
      <c r="AX1055" s="10"/>
      <c r="AY1055" s="10"/>
      <c r="AZ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3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0"/>
      <c r="AS1056" s="10"/>
      <c r="AT1056" s="10"/>
      <c r="AU1056" s="10"/>
      <c r="AV1056" s="10"/>
      <c r="AW1056" s="10"/>
      <c r="AX1056" s="10"/>
      <c r="AY1056" s="10"/>
      <c r="AZ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3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10"/>
      <c r="AS1057" s="10"/>
      <c r="AT1057" s="10"/>
      <c r="AU1057" s="10"/>
      <c r="AV1057" s="10"/>
      <c r="AW1057" s="10"/>
      <c r="AX1057" s="10"/>
      <c r="AY1057" s="10"/>
      <c r="AZ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3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  <c r="AX1058" s="10"/>
      <c r="AY1058" s="10"/>
      <c r="AZ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3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  <c r="AV1059" s="10"/>
      <c r="AW1059" s="10"/>
      <c r="AX1059" s="10"/>
      <c r="AY1059" s="10"/>
      <c r="AZ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3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  <c r="AX1060" s="10"/>
      <c r="AY1060" s="10"/>
      <c r="AZ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3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  <c r="AZ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3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  <c r="AZ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3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  <c r="AZ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3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  <c r="AX1064" s="10"/>
      <c r="AY1064" s="10"/>
      <c r="AZ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3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  <c r="AV1065" s="10"/>
      <c r="AW1065" s="10"/>
      <c r="AX1065" s="10"/>
      <c r="AY1065" s="10"/>
      <c r="AZ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3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  <c r="AX1066" s="10"/>
      <c r="AY1066" s="10"/>
      <c r="AZ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3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  <c r="AX1067" s="10"/>
      <c r="AY1067" s="10"/>
      <c r="AZ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3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  <c r="AZ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3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  <c r="AX1069" s="10"/>
      <c r="AY1069" s="10"/>
      <c r="AZ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3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  <c r="AX1070" s="10"/>
      <c r="AY1070" s="10"/>
      <c r="AZ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3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  <c r="AX1071" s="10"/>
      <c r="AY1071" s="10"/>
      <c r="AZ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3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/>
      <c r="AT1072" s="10"/>
      <c r="AU1072" s="10"/>
      <c r="AV1072" s="10"/>
      <c r="AW1072" s="10"/>
      <c r="AX1072" s="10"/>
      <c r="AY1072" s="10"/>
      <c r="AZ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3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/>
      <c r="AQ1073" s="10"/>
      <c r="AR1073" s="10"/>
      <c r="AS1073" s="10"/>
      <c r="AT1073" s="10"/>
      <c r="AU1073" s="10"/>
      <c r="AV1073" s="10"/>
      <c r="AW1073" s="10"/>
      <c r="AX1073" s="10"/>
      <c r="AY1073" s="10"/>
      <c r="AZ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3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/>
      <c r="AQ1074" s="10"/>
      <c r="AR1074" s="10"/>
      <c r="AS1074" s="10"/>
      <c r="AT1074" s="10"/>
      <c r="AU1074" s="10"/>
      <c r="AV1074" s="10"/>
      <c r="AW1074" s="10"/>
      <c r="AX1074" s="10"/>
      <c r="AY1074" s="10"/>
      <c r="AZ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3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  <c r="AP1075" s="10"/>
      <c r="AQ1075" s="10"/>
      <c r="AR1075" s="10"/>
      <c r="AS1075" s="10"/>
      <c r="AT1075" s="10"/>
      <c r="AU1075" s="10"/>
      <c r="AV1075" s="10"/>
      <c r="AW1075" s="10"/>
      <c r="AX1075" s="10"/>
      <c r="AY1075" s="10"/>
      <c r="AZ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3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  <c r="AP1076" s="10"/>
      <c r="AQ1076" s="10"/>
      <c r="AR1076" s="10"/>
      <c r="AS1076" s="10"/>
      <c r="AT1076" s="10"/>
      <c r="AU1076" s="10"/>
      <c r="AV1076" s="10"/>
      <c r="AW1076" s="10"/>
      <c r="AX1076" s="10"/>
      <c r="AY1076" s="10"/>
      <c r="AZ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3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0"/>
      <c r="AR1077" s="10"/>
      <c r="AS1077" s="10"/>
      <c r="AT1077" s="10"/>
      <c r="AU1077" s="10"/>
      <c r="AV1077" s="10"/>
      <c r="AW1077" s="10"/>
      <c r="AX1077" s="10"/>
      <c r="AY1077" s="10"/>
      <c r="AZ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3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  <c r="AP1078" s="10"/>
      <c r="AQ1078" s="10"/>
      <c r="AR1078" s="10"/>
      <c r="AS1078" s="10"/>
      <c r="AT1078" s="10"/>
      <c r="AU1078" s="10"/>
      <c r="AV1078" s="10"/>
      <c r="AW1078" s="10"/>
      <c r="AX1078" s="10"/>
      <c r="AY1078" s="10"/>
      <c r="AZ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3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  <c r="AP1079" s="10"/>
      <c r="AQ1079" s="10"/>
      <c r="AR1079" s="10"/>
      <c r="AS1079" s="10"/>
      <c r="AT1079" s="10"/>
      <c r="AU1079" s="10"/>
      <c r="AV1079" s="10"/>
      <c r="AW1079" s="10"/>
      <c r="AX1079" s="10"/>
      <c r="AY1079" s="10"/>
      <c r="AZ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3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/>
      <c r="AQ1080" s="10"/>
      <c r="AR1080" s="10"/>
      <c r="AS1080" s="10"/>
      <c r="AT1080" s="10"/>
      <c r="AU1080" s="10"/>
      <c r="AV1080" s="10"/>
      <c r="AW1080" s="10"/>
      <c r="AX1080" s="10"/>
      <c r="AY1080" s="10"/>
      <c r="AZ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3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  <c r="AP1081" s="10"/>
      <c r="AQ1081" s="10"/>
      <c r="AR1081" s="10"/>
      <c r="AS1081" s="10"/>
      <c r="AT1081" s="10"/>
      <c r="AU1081" s="10"/>
      <c r="AV1081" s="10"/>
      <c r="AW1081" s="10"/>
      <c r="AX1081" s="10"/>
      <c r="AY1081" s="10"/>
      <c r="AZ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3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0"/>
      <c r="AR1082" s="10"/>
      <c r="AS1082" s="10"/>
      <c r="AT1082" s="10"/>
      <c r="AU1082" s="10"/>
      <c r="AV1082" s="10"/>
      <c r="AW1082" s="10"/>
      <c r="AX1082" s="10"/>
      <c r="AY1082" s="10"/>
      <c r="AZ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3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  <c r="AP1083" s="10"/>
      <c r="AQ1083" s="10"/>
      <c r="AR1083" s="10"/>
      <c r="AS1083" s="10"/>
      <c r="AT1083" s="10"/>
      <c r="AU1083" s="10"/>
      <c r="AV1083" s="10"/>
      <c r="AW1083" s="10"/>
      <c r="AX1083" s="10"/>
      <c r="AY1083" s="10"/>
      <c r="AZ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3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/>
      <c r="AQ1084" s="10"/>
      <c r="AR1084" s="10"/>
      <c r="AS1084" s="10"/>
      <c r="AT1084" s="10"/>
      <c r="AU1084" s="10"/>
      <c r="AV1084" s="10"/>
      <c r="AW1084" s="10"/>
      <c r="AX1084" s="10"/>
      <c r="AY1084" s="10"/>
      <c r="AZ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3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/>
      <c r="AQ1085" s="10"/>
      <c r="AR1085" s="10"/>
      <c r="AS1085" s="10"/>
      <c r="AT1085" s="10"/>
      <c r="AU1085" s="10"/>
      <c r="AV1085" s="10"/>
      <c r="AW1085" s="10"/>
      <c r="AX1085" s="10"/>
      <c r="AY1085" s="10"/>
      <c r="AZ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3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  <c r="AP1086" s="10"/>
      <c r="AQ1086" s="10"/>
      <c r="AR1086" s="10"/>
      <c r="AS1086" s="10"/>
      <c r="AT1086" s="10"/>
      <c r="AU1086" s="10"/>
      <c r="AV1086" s="10"/>
      <c r="AW1086" s="10"/>
      <c r="AX1086" s="10"/>
      <c r="AY1086" s="10"/>
      <c r="AZ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3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10"/>
      <c r="AR1087" s="10"/>
      <c r="AS1087" s="10"/>
      <c r="AT1087" s="10"/>
      <c r="AU1087" s="10"/>
      <c r="AV1087" s="10"/>
      <c r="AW1087" s="10"/>
      <c r="AX1087" s="10"/>
      <c r="AY1087" s="10"/>
      <c r="AZ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3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0"/>
      <c r="AR1088" s="10"/>
      <c r="AS1088" s="10"/>
      <c r="AT1088" s="10"/>
      <c r="AU1088" s="10"/>
      <c r="AV1088" s="10"/>
      <c r="AW1088" s="10"/>
      <c r="AX1088" s="10"/>
      <c r="AY1088" s="10"/>
      <c r="AZ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3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/>
      <c r="AQ1089" s="10"/>
      <c r="AR1089" s="10"/>
      <c r="AS1089" s="10"/>
      <c r="AT1089" s="10"/>
      <c r="AU1089" s="10"/>
      <c r="AV1089" s="10"/>
      <c r="AW1089" s="10"/>
      <c r="AX1089" s="10"/>
      <c r="AY1089" s="10"/>
      <c r="AZ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3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  <c r="AP1090" s="10"/>
      <c r="AQ1090" s="10"/>
      <c r="AR1090" s="10"/>
      <c r="AS1090" s="10"/>
      <c r="AT1090" s="10"/>
      <c r="AU1090" s="10"/>
      <c r="AV1090" s="10"/>
      <c r="AW1090" s="10"/>
      <c r="AX1090" s="10"/>
      <c r="AY1090" s="10"/>
      <c r="AZ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3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  <c r="AP1091" s="10"/>
      <c r="AQ1091" s="10"/>
      <c r="AR1091" s="10"/>
      <c r="AS1091" s="10"/>
      <c r="AT1091" s="10"/>
      <c r="AU1091" s="10"/>
      <c r="AV1091" s="10"/>
      <c r="AW1091" s="10"/>
      <c r="AX1091" s="10"/>
      <c r="AY1091" s="10"/>
      <c r="AZ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3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  <c r="AP1092" s="10"/>
      <c r="AQ1092" s="10"/>
      <c r="AR1092" s="10"/>
      <c r="AS1092" s="10"/>
      <c r="AT1092" s="10"/>
      <c r="AU1092" s="10"/>
      <c r="AV1092" s="10"/>
      <c r="AW1092" s="10"/>
      <c r="AX1092" s="10"/>
      <c r="AY1092" s="10"/>
      <c r="AZ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3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  <c r="AP1093" s="10"/>
      <c r="AQ1093" s="10"/>
      <c r="AR1093" s="10"/>
      <c r="AS1093" s="10"/>
      <c r="AT1093" s="10"/>
      <c r="AU1093" s="10"/>
      <c r="AV1093" s="10"/>
      <c r="AW1093" s="10"/>
      <c r="AX1093" s="10"/>
      <c r="AY1093" s="10"/>
      <c r="AZ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3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  <c r="AP1094" s="10"/>
      <c r="AQ1094" s="10"/>
      <c r="AR1094" s="10"/>
      <c r="AS1094" s="10"/>
      <c r="AT1094" s="10"/>
      <c r="AU1094" s="10"/>
      <c r="AV1094" s="10"/>
      <c r="AW1094" s="10"/>
      <c r="AX1094" s="10"/>
      <c r="AY1094" s="10"/>
      <c r="AZ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3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  <c r="AP1095" s="10"/>
      <c r="AQ1095" s="10"/>
      <c r="AR1095" s="10"/>
      <c r="AS1095" s="10"/>
      <c r="AT1095" s="10"/>
      <c r="AU1095" s="10"/>
      <c r="AV1095" s="10"/>
      <c r="AW1095" s="10"/>
      <c r="AX1095" s="10"/>
      <c r="AY1095" s="10"/>
      <c r="AZ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3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  <c r="AN1096" s="10"/>
      <c r="AO1096" s="10"/>
      <c r="AP1096" s="10"/>
      <c r="AQ1096" s="10"/>
      <c r="AR1096" s="10"/>
      <c r="AS1096" s="10"/>
      <c r="AT1096" s="10"/>
      <c r="AU1096" s="10"/>
      <c r="AV1096" s="10"/>
      <c r="AW1096" s="10"/>
      <c r="AX1096" s="10"/>
      <c r="AY1096" s="10"/>
      <c r="AZ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3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  <c r="AN1097" s="10"/>
      <c r="AO1097" s="10"/>
      <c r="AP1097" s="10"/>
      <c r="AQ1097" s="10"/>
      <c r="AR1097" s="10"/>
      <c r="AS1097" s="10"/>
      <c r="AT1097" s="10"/>
      <c r="AU1097" s="10"/>
      <c r="AV1097" s="10"/>
      <c r="AW1097" s="10"/>
      <c r="AX1097" s="10"/>
      <c r="AY1097" s="10"/>
      <c r="AZ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3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  <c r="AP1098" s="10"/>
      <c r="AQ1098" s="10"/>
      <c r="AR1098" s="10"/>
      <c r="AS1098" s="10"/>
      <c r="AT1098" s="10"/>
      <c r="AU1098" s="10"/>
      <c r="AV1098" s="10"/>
      <c r="AW1098" s="10"/>
      <c r="AX1098" s="10"/>
      <c r="AY1098" s="10"/>
      <c r="AZ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3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  <c r="AO1099" s="10"/>
      <c r="AP1099" s="10"/>
      <c r="AQ1099" s="10"/>
      <c r="AR1099" s="10"/>
      <c r="AS1099" s="10"/>
      <c r="AT1099" s="10"/>
      <c r="AU1099" s="10"/>
      <c r="AV1099" s="10"/>
      <c r="AW1099" s="10"/>
      <c r="AX1099" s="10"/>
      <c r="AY1099" s="10"/>
      <c r="AZ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3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  <c r="AO1100" s="10"/>
      <c r="AP1100" s="10"/>
      <c r="AQ1100" s="10"/>
      <c r="AR1100" s="10"/>
      <c r="AS1100" s="10"/>
      <c r="AT1100" s="10"/>
      <c r="AU1100" s="10"/>
      <c r="AV1100" s="10"/>
      <c r="AW1100" s="10"/>
      <c r="AX1100" s="10"/>
      <c r="AY1100" s="10"/>
      <c r="AZ1100" s="10"/>
    </row>
    <row r="1101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3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  <c r="AP1101" s="10"/>
      <c r="AQ1101" s="10"/>
      <c r="AR1101" s="10"/>
      <c r="AS1101" s="10"/>
      <c r="AT1101" s="10"/>
      <c r="AU1101" s="10"/>
      <c r="AV1101" s="10"/>
      <c r="AW1101" s="10"/>
      <c r="AX1101" s="10"/>
      <c r="AY1101" s="10"/>
      <c r="AZ1101" s="10"/>
    </row>
    <row r="1102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3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  <c r="AO1102" s="10"/>
      <c r="AP1102" s="10"/>
      <c r="AQ1102" s="10"/>
      <c r="AR1102" s="10"/>
      <c r="AS1102" s="10"/>
      <c r="AT1102" s="10"/>
      <c r="AU1102" s="10"/>
      <c r="AV1102" s="10"/>
      <c r="AW1102" s="10"/>
      <c r="AX1102" s="10"/>
      <c r="AY1102" s="10"/>
      <c r="AZ1102" s="10"/>
    </row>
    <row r="1103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3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  <c r="AO1103" s="10"/>
      <c r="AP1103" s="10"/>
      <c r="AQ1103" s="10"/>
      <c r="AR1103" s="10"/>
      <c r="AS1103" s="10"/>
      <c r="AT1103" s="10"/>
      <c r="AU1103" s="10"/>
      <c r="AV1103" s="10"/>
      <c r="AW1103" s="10"/>
      <c r="AX1103" s="10"/>
      <c r="AY1103" s="10"/>
      <c r="AZ1103" s="10"/>
    </row>
    <row r="1104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3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0"/>
      <c r="AN1104" s="10"/>
      <c r="AO1104" s="10"/>
      <c r="AP1104" s="10"/>
      <c r="AQ1104" s="10"/>
      <c r="AR1104" s="10"/>
      <c r="AS1104" s="10"/>
      <c r="AT1104" s="10"/>
      <c r="AU1104" s="10"/>
      <c r="AV1104" s="10"/>
      <c r="AW1104" s="10"/>
      <c r="AX1104" s="10"/>
      <c r="AY1104" s="10"/>
      <c r="AZ1104" s="10"/>
    </row>
    <row r="110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3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  <c r="AN1105" s="10"/>
      <c r="AO1105" s="10"/>
      <c r="AP1105" s="10"/>
      <c r="AQ1105" s="10"/>
      <c r="AR1105" s="10"/>
      <c r="AS1105" s="10"/>
      <c r="AT1105" s="10"/>
      <c r="AU1105" s="10"/>
      <c r="AV1105" s="10"/>
      <c r="AW1105" s="10"/>
      <c r="AX1105" s="10"/>
      <c r="AY1105" s="10"/>
      <c r="AZ1105" s="10"/>
    </row>
    <row r="1106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3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0"/>
      <c r="AN1106" s="10"/>
      <c r="AO1106" s="10"/>
      <c r="AP1106" s="10"/>
      <c r="AQ1106" s="10"/>
      <c r="AR1106" s="10"/>
      <c r="AS1106" s="10"/>
      <c r="AT1106" s="10"/>
      <c r="AU1106" s="10"/>
      <c r="AV1106" s="10"/>
      <c r="AW1106" s="10"/>
      <c r="AX1106" s="10"/>
      <c r="AY1106" s="10"/>
      <c r="AZ1106" s="10"/>
    </row>
    <row r="1107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3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  <c r="AO1107" s="10"/>
      <c r="AP1107" s="10"/>
      <c r="AQ1107" s="10"/>
      <c r="AR1107" s="10"/>
      <c r="AS1107" s="10"/>
      <c r="AT1107" s="10"/>
      <c r="AU1107" s="10"/>
      <c r="AV1107" s="10"/>
      <c r="AW1107" s="10"/>
      <c r="AX1107" s="10"/>
      <c r="AY1107" s="10"/>
      <c r="AZ1107" s="10"/>
    </row>
    <row r="1108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3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  <c r="AO1108" s="10"/>
      <c r="AP1108" s="10"/>
      <c r="AQ1108" s="10"/>
      <c r="AR1108" s="10"/>
      <c r="AS1108" s="10"/>
      <c r="AT1108" s="10"/>
      <c r="AU1108" s="10"/>
      <c r="AV1108" s="10"/>
      <c r="AW1108" s="10"/>
      <c r="AX1108" s="10"/>
      <c r="AY1108" s="10"/>
      <c r="AZ1108" s="10"/>
    </row>
    <row r="1109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3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  <c r="AP1109" s="10"/>
      <c r="AQ1109" s="10"/>
      <c r="AR1109" s="10"/>
      <c r="AS1109" s="10"/>
      <c r="AT1109" s="10"/>
      <c r="AU1109" s="10"/>
      <c r="AV1109" s="10"/>
      <c r="AW1109" s="10"/>
      <c r="AX1109" s="10"/>
      <c r="AY1109" s="10"/>
      <c r="AZ1109" s="10"/>
    </row>
    <row r="1110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3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  <c r="AO1110" s="10"/>
      <c r="AP1110" s="10"/>
      <c r="AQ1110" s="10"/>
      <c r="AR1110" s="10"/>
      <c r="AS1110" s="10"/>
      <c r="AT1110" s="10"/>
      <c r="AU1110" s="10"/>
      <c r="AV1110" s="10"/>
      <c r="AW1110" s="10"/>
      <c r="AX1110" s="10"/>
      <c r="AY1110" s="10"/>
      <c r="AZ1110" s="10"/>
    </row>
    <row r="1111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3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  <c r="AO1111" s="10"/>
      <c r="AP1111" s="10"/>
      <c r="AQ1111" s="10"/>
      <c r="AR1111" s="10"/>
      <c r="AS1111" s="10"/>
      <c r="AT1111" s="10"/>
      <c r="AU1111" s="10"/>
      <c r="AV1111" s="10"/>
      <c r="AW1111" s="10"/>
      <c r="AX1111" s="10"/>
      <c r="AY1111" s="10"/>
      <c r="AZ1111" s="10"/>
    </row>
    <row r="1112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3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  <c r="AO1112" s="10"/>
      <c r="AP1112" s="10"/>
      <c r="AQ1112" s="10"/>
      <c r="AR1112" s="10"/>
      <c r="AS1112" s="10"/>
      <c r="AT1112" s="10"/>
      <c r="AU1112" s="10"/>
      <c r="AV1112" s="10"/>
      <c r="AW1112" s="10"/>
      <c r="AX1112" s="10"/>
      <c r="AY1112" s="10"/>
      <c r="AZ1112" s="10"/>
    </row>
    <row r="1113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3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  <c r="AO1113" s="10"/>
      <c r="AP1113" s="10"/>
      <c r="AQ1113" s="10"/>
      <c r="AR1113" s="10"/>
      <c r="AS1113" s="10"/>
      <c r="AT1113" s="10"/>
      <c r="AU1113" s="10"/>
      <c r="AV1113" s="10"/>
      <c r="AW1113" s="10"/>
      <c r="AX1113" s="10"/>
      <c r="AY1113" s="10"/>
      <c r="AZ1113" s="10"/>
    </row>
    <row r="1114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3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/>
      <c r="AQ1114" s="10"/>
      <c r="AR1114" s="10"/>
      <c r="AS1114" s="10"/>
      <c r="AT1114" s="10"/>
      <c r="AU1114" s="10"/>
      <c r="AV1114" s="10"/>
      <c r="AW1114" s="10"/>
      <c r="AX1114" s="10"/>
      <c r="AY1114" s="10"/>
      <c r="AZ1114" s="10"/>
    </row>
    <row r="1115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3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  <c r="AO1115" s="10"/>
      <c r="AP1115" s="10"/>
      <c r="AQ1115" s="10"/>
      <c r="AR1115" s="10"/>
      <c r="AS1115" s="10"/>
      <c r="AT1115" s="10"/>
      <c r="AU1115" s="10"/>
      <c r="AV1115" s="10"/>
      <c r="AW1115" s="10"/>
      <c r="AX1115" s="10"/>
      <c r="AY1115" s="10"/>
      <c r="AZ1115" s="10"/>
    </row>
    <row r="1116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3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  <c r="AQ1116" s="10"/>
      <c r="AR1116" s="10"/>
      <c r="AS1116" s="10"/>
      <c r="AT1116" s="10"/>
      <c r="AU1116" s="10"/>
      <c r="AV1116" s="10"/>
      <c r="AW1116" s="10"/>
      <c r="AX1116" s="10"/>
      <c r="AY1116" s="10"/>
      <c r="AZ1116" s="10"/>
    </row>
    <row r="1117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3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/>
      <c r="AQ1117" s="10"/>
      <c r="AR1117" s="10"/>
      <c r="AS1117" s="10"/>
      <c r="AT1117" s="10"/>
      <c r="AU1117" s="10"/>
      <c r="AV1117" s="10"/>
      <c r="AW1117" s="10"/>
      <c r="AX1117" s="10"/>
      <c r="AY1117" s="10"/>
      <c r="AZ1117" s="10"/>
    </row>
    <row r="1118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3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/>
      <c r="AQ1118" s="10"/>
      <c r="AR1118" s="10"/>
      <c r="AS1118" s="10"/>
      <c r="AT1118" s="10"/>
      <c r="AU1118" s="10"/>
      <c r="AV1118" s="10"/>
      <c r="AW1118" s="10"/>
      <c r="AX1118" s="10"/>
      <c r="AY1118" s="10"/>
      <c r="AZ1118" s="10"/>
    </row>
    <row r="1119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3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  <c r="AO1119" s="10"/>
      <c r="AP1119" s="10"/>
      <c r="AQ1119" s="10"/>
      <c r="AR1119" s="10"/>
      <c r="AS1119" s="10"/>
      <c r="AT1119" s="10"/>
      <c r="AU1119" s="10"/>
      <c r="AV1119" s="10"/>
      <c r="AW1119" s="10"/>
      <c r="AX1119" s="10"/>
      <c r="AY1119" s="10"/>
      <c r="AZ1119" s="10"/>
    </row>
    <row r="1120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3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/>
      <c r="AQ1120" s="10"/>
      <c r="AR1120" s="10"/>
      <c r="AS1120" s="10"/>
      <c r="AT1120" s="10"/>
      <c r="AU1120" s="10"/>
      <c r="AV1120" s="10"/>
      <c r="AW1120" s="10"/>
      <c r="AX1120" s="10"/>
      <c r="AY1120" s="10"/>
      <c r="AZ1120" s="10"/>
    </row>
    <row r="1121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3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  <c r="AO1121" s="10"/>
      <c r="AP1121" s="10"/>
      <c r="AQ1121" s="10"/>
      <c r="AR1121" s="10"/>
      <c r="AS1121" s="10"/>
      <c r="AT1121" s="10"/>
      <c r="AU1121" s="10"/>
      <c r="AV1121" s="10"/>
      <c r="AW1121" s="10"/>
      <c r="AX1121" s="10"/>
      <c r="AY1121" s="10"/>
      <c r="AZ1121" s="10"/>
    </row>
    <row r="1122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3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  <c r="AO1122" s="10"/>
      <c r="AP1122" s="10"/>
      <c r="AQ1122" s="10"/>
      <c r="AR1122" s="10"/>
      <c r="AS1122" s="10"/>
      <c r="AT1122" s="10"/>
      <c r="AU1122" s="10"/>
      <c r="AV1122" s="10"/>
      <c r="AW1122" s="10"/>
      <c r="AX1122" s="10"/>
      <c r="AY1122" s="10"/>
      <c r="AZ1122" s="10"/>
    </row>
    <row r="1123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3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/>
      <c r="AQ1123" s="10"/>
      <c r="AR1123" s="10"/>
      <c r="AS1123" s="10"/>
      <c r="AT1123" s="10"/>
      <c r="AU1123" s="10"/>
      <c r="AV1123" s="10"/>
      <c r="AW1123" s="10"/>
      <c r="AX1123" s="10"/>
      <c r="AY1123" s="10"/>
      <c r="AZ1123" s="10"/>
    </row>
    <row r="1124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3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  <c r="AO1124" s="10"/>
      <c r="AP1124" s="10"/>
      <c r="AQ1124" s="10"/>
      <c r="AR1124" s="10"/>
      <c r="AS1124" s="10"/>
      <c r="AT1124" s="10"/>
      <c r="AU1124" s="10"/>
      <c r="AV1124" s="10"/>
      <c r="AW1124" s="10"/>
      <c r="AX1124" s="10"/>
      <c r="AY1124" s="10"/>
      <c r="AZ1124" s="10"/>
    </row>
    <row r="1125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3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/>
      <c r="AQ1125" s="10"/>
      <c r="AR1125" s="10"/>
      <c r="AS1125" s="10"/>
      <c r="AT1125" s="10"/>
      <c r="AU1125" s="10"/>
      <c r="AV1125" s="10"/>
      <c r="AW1125" s="10"/>
      <c r="AX1125" s="10"/>
      <c r="AY1125" s="10"/>
      <c r="AZ1125" s="10"/>
    </row>
    <row r="1126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3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0"/>
      <c r="AR1126" s="10"/>
      <c r="AS1126" s="10"/>
      <c r="AT1126" s="10"/>
      <c r="AU1126" s="10"/>
      <c r="AV1126" s="10"/>
      <c r="AW1126" s="10"/>
      <c r="AX1126" s="10"/>
      <c r="AY1126" s="10"/>
      <c r="AZ1126" s="10"/>
    </row>
    <row r="1127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3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  <c r="AO1127" s="10"/>
      <c r="AP1127" s="10"/>
      <c r="AQ1127" s="10"/>
      <c r="AR1127" s="10"/>
      <c r="AS1127" s="10"/>
      <c r="AT1127" s="10"/>
      <c r="AU1127" s="10"/>
      <c r="AV1127" s="10"/>
      <c r="AW1127" s="10"/>
      <c r="AX1127" s="10"/>
      <c r="AY1127" s="10"/>
      <c r="AZ1127" s="10"/>
    </row>
    <row r="1128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3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  <c r="AO1128" s="10"/>
      <c r="AP1128" s="10"/>
      <c r="AQ1128" s="10"/>
      <c r="AR1128" s="10"/>
      <c r="AS1128" s="10"/>
      <c r="AT1128" s="10"/>
      <c r="AU1128" s="10"/>
      <c r="AV1128" s="10"/>
      <c r="AW1128" s="10"/>
      <c r="AX1128" s="10"/>
      <c r="AY1128" s="10"/>
      <c r="AZ1128" s="10"/>
    </row>
    <row r="1129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3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/>
      <c r="AQ1129" s="10"/>
      <c r="AR1129" s="10"/>
      <c r="AS1129" s="10"/>
      <c r="AT1129" s="10"/>
      <c r="AU1129" s="10"/>
      <c r="AV1129" s="10"/>
      <c r="AW1129" s="10"/>
      <c r="AX1129" s="10"/>
      <c r="AY1129" s="10"/>
      <c r="AZ1129" s="10"/>
    </row>
    <row r="1130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3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  <c r="AO1130" s="10"/>
      <c r="AP1130" s="10"/>
      <c r="AQ1130" s="10"/>
      <c r="AR1130" s="10"/>
      <c r="AS1130" s="10"/>
      <c r="AT1130" s="10"/>
      <c r="AU1130" s="10"/>
      <c r="AV1130" s="10"/>
      <c r="AW1130" s="10"/>
      <c r="AX1130" s="10"/>
      <c r="AY1130" s="10"/>
      <c r="AZ1130" s="10"/>
    </row>
    <row r="1131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3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  <c r="AO1131" s="10"/>
      <c r="AP1131" s="10"/>
      <c r="AQ1131" s="10"/>
      <c r="AR1131" s="10"/>
      <c r="AS1131" s="10"/>
      <c r="AT1131" s="10"/>
      <c r="AU1131" s="10"/>
      <c r="AV1131" s="10"/>
      <c r="AW1131" s="10"/>
      <c r="AX1131" s="10"/>
      <c r="AY1131" s="10"/>
      <c r="AZ1131" s="10"/>
    </row>
    <row r="1132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3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  <c r="AO1132" s="10"/>
      <c r="AP1132" s="10"/>
      <c r="AQ1132" s="10"/>
      <c r="AR1132" s="10"/>
      <c r="AS1132" s="10"/>
      <c r="AT1132" s="10"/>
      <c r="AU1132" s="10"/>
      <c r="AV1132" s="10"/>
      <c r="AW1132" s="10"/>
      <c r="AX1132" s="10"/>
      <c r="AY1132" s="10"/>
      <c r="AZ1132" s="10"/>
    </row>
    <row r="1133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3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0"/>
      <c r="AN1133" s="10"/>
      <c r="AO1133" s="10"/>
      <c r="AP1133" s="10"/>
      <c r="AQ1133" s="10"/>
      <c r="AR1133" s="10"/>
      <c r="AS1133" s="10"/>
      <c r="AT1133" s="10"/>
      <c r="AU1133" s="10"/>
      <c r="AV1133" s="10"/>
      <c r="AW1133" s="10"/>
      <c r="AX1133" s="10"/>
      <c r="AY1133" s="10"/>
      <c r="AZ1133" s="10"/>
    </row>
    <row r="1134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3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  <c r="AN1134" s="10"/>
      <c r="AO1134" s="10"/>
      <c r="AP1134" s="10"/>
      <c r="AQ1134" s="10"/>
      <c r="AR1134" s="10"/>
      <c r="AS1134" s="10"/>
      <c r="AT1134" s="10"/>
      <c r="AU1134" s="10"/>
      <c r="AV1134" s="10"/>
      <c r="AW1134" s="10"/>
      <c r="AX1134" s="10"/>
      <c r="AY1134" s="10"/>
      <c r="AZ1134" s="10"/>
    </row>
    <row r="1135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3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10"/>
      <c r="AN1135" s="10"/>
      <c r="AO1135" s="10"/>
      <c r="AP1135" s="10"/>
      <c r="AQ1135" s="10"/>
      <c r="AR1135" s="10"/>
      <c r="AS1135" s="10"/>
      <c r="AT1135" s="10"/>
      <c r="AU1135" s="10"/>
      <c r="AV1135" s="10"/>
      <c r="AW1135" s="10"/>
      <c r="AX1135" s="10"/>
      <c r="AY1135" s="10"/>
      <c r="AZ1135" s="10"/>
    </row>
    <row r="1136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3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/>
      <c r="AQ1136" s="10"/>
      <c r="AR1136" s="10"/>
      <c r="AS1136" s="10"/>
      <c r="AT1136" s="10"/>
      <c r="AU1136" s="10"/>
      <c r="AV1136" s="10"/>
      <c r="AW1136" s="10"/>
      <c r="AX1136" s="10"/>
      <c r="AY1136" s="10"/>
      <c r="AZ1136" s="10"/>
    </row>
    <row r="1137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3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  <c r="AN1137" s="10"/>
      <c r="AO1137" s="10"/>
      <c r="AP1137" s="10"/>
      <c r="AQ1137" s="10"/>
      <c r="AR1137" s="10"/>
      <c r="AS1137" s="10"/>
      <c r="AT1137" s="10"/>
      <c r="AU1137" s="10"/>
      <c r="AV1137" s="10"/>
      <c r="AW1137" s="10"/>
      <c r="AX1137" s="10"/>
      <c r="AY1137" s="10"/>
      <c r="AZ1137" s="10"/>
    </row>
    <row r="1138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3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  <c r="AO1138" s="10"/>
      <c r="AP1138" s="10"/>
      <c r="AQ1138" s="10"/>
      <c r="AR1138" s="10"/>
      <c r="AS1138" s="10"/>
      <c r="AT1138" s="10"/>
      <c r="AU1138" s="10"/>
      <c r="AV1138" s="10"/>
      <c r="AW1138" s="10"/>
      <c r="AX1138" s="10"/>
      <c r="AY1138" s="10"/>
      <c r="AZ1138" s="10"/>
    </row>
    <row r="1139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3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  <c r="AO1139" s="10"/>
      <c r="AP1139" s="10"/>
      <c r="AQ1139" s="10"/>
      <c r="AR1139" s="10"/>
      <c r="AS1139" s="10"/>
      <c r="AT1139" s="10"/>
      <c r="AU1139" s="10"/>
      <c r="AV1139" s="10"/>
      <c r="AW1139" s="10"/>
      <c r="AX1139" s="10"/>
      <c r="AY1139" s="10"/>
      <c r="AZ1139" s="10"/>
    </row>
    <row r="1140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3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  <c r="AO1140" s="10"/>
      <c r="AP1140" s="10"/>
      <c r="AQ1140" s="10"/>
      <c r="AR1140" s="10"/>
      <c r="AS1140" s="10"/>
      <c r="AT1140" s="10"/>
      <c r="AU1140" s="10"/>
      <c r="AV1140" s="10"/>
      <c r="AW1140" s="10"/>
      <c r="AX1140" s="10"/>
      <c r="AY1140" s="10"/>
      <c r="AZ1140" s="10"/>
    </row>
    <row r="1141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3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  <c r="AO1141" s="10"/>
      <c r="AP1141" s="10"/>
      <c r="AQ1141" s="10"/>
      <c r="AR1141" s="10"/>
      <c r="AS1141" s="10"/>
      <c r="AT1141" s="10"/>
      <c r="AU1141" s="10"/>
      <c r="AV1141" s="10"/>
      <c r="AW1141" s="10"/>
      <c r="AX1141" s="10"/>
      <c r="AY1141" s="10"/>
      <c r="AZ1141" s="10"/>
    </row>
    <row r="1142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3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  <c r="AN1142" s="10"/>
      <c r="AO1142" s="10"/>
      <c r="AP1142" s="10"/>
      <c r="AQ1142" s="10"/>
      <c r="AR1142" s="10"/>
      <c r="AS1142" s="10"/>
      <c r="AT1142" s="10"/>
      <c r="AU1142" s="10"/>
      <c r="AV1142" s="10"/>
      <c r="AW1142" s="10"/>
      <c r="AX1142" s="10"/>
      <c r="AY1142" s="10"/>
      <c r="AZ1142" s="10"/>
    </row>
    <row r="1143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3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  <c r="AN1143" s="10"/>
      <c r="AO1143" s="10"/>
      <c r="AP1143" s="10"/>
      <c r="AQ1143" s="10"/>
      <c r="AR1143" s="10"/>
      <c r="AS1143" s="10"/>
      <c r="AT1143" s="10"/>
      <c r="AU1143" s="10"/>
      <c r="AV1143" s="10"/>
      <c r="AW1143" s="10"/>
      <c r="AX1143" s="10"/>
      <c r="AY1143" s="10"/>
      <c r="AZ1143" s="10"/>
    </row>
    <row r="1144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3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  <c r="AO1144" s="10"/>
      <c r="AP1144" s="10"/>
      <c r="AQ1144" s="10"/>
      <c r="AR1144" s="10"/>
      <c r="AS1144" s="10"/>
      <c r="AT1144" s="10"/>
      <c r="AU1144" s="10"/>
      <c r="AV1144" s="10"/>
      <c r="AW1144" s="10"/>
      <c r="AX1144" s="10"/>
      <c r="AY1144" s="10"/>
      <c r="AZ1144" s="10"/>
    </row>
    <row r="1145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3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  <c r="AN1145" s="10"/>
      <c r="AO1145" s="10"/>
      <c r="AP1145" s="10"/>
      <c r="AQ1145" s="10"/>
      <c r="AR1145" s="10"/>
      <c r="AS1145" s="10"/>
      <c r="AT1145" s="10"/>
      <c r="AU1145" s="10"/>
      <c r="AV1145" s="10"/>
      <c r="AW1145" s="10"/>
      <c r="AX1145" s="10"/>
      <c r="AY1145" s="10"/>
      <c r="AZ1145" s="10"/>
    </row>
    <row r="1146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3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0"/>
      <c r="AN1146" s="10"/>
      <c r="AO1146" s="10"/>
      <c r="AP1146" s="10"/>
      <c r="AQ1146" s="10"/>
      <c r="AR1146" s="10"/>
      <c r="AS1146" s="10"/>
      <c r="AT1146" s="10"/>
      <c r="AU1146" s="10"/>
      <c r="AV1146" s="10"/>
      <c r="AW1146" s="10"/>
      <c r="AX1146" s="10"/>
      <c r="AY1146" s="10"/>
      <c r="AZ1146" s="10"/>
    </row>
    <row r="1147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3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  <c r="AO1147" s="10"/>
      <c r="AP1147" s="10"/>
      <c r="AQ1147" s="10"/>
      <c r="AR1147" s="10"/>
      <c r="AS1147" s="10"/>
      <c r="AT1147" s="10"/>
      <c r="AU1147" s="10"/>
      <c r="AV1147" s="10"/>
      <c r="AW1147" s="10"/>
      <c r="AX1147" s="10"/>
      <c r="AY1147" s="10"/>
      <c r="AZ1147" s="10"/>
    </row>
    <row r="1148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3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  <c r="AO1148" s="10"/>
      <c r="AP1148" s="10"/>
      <c r="AQ1148" s="10"/>
      <c r="AR1148" s="10"/>
      <c r="AS1148" s="10"/>
      <c r="AT1148" s="10"/>
      <c r="AU1148" s="10"/>
      <c r="AV1148" s="10"/>
      <c r="AW1148" s="10"/>
      <c r="AX1148" s="10"/>
      <c r="AY1148" s="10"/>
      <c r="AZ1148" s="10"/>
    </row>
    <row r="1149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3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  <c r="AP1149" s="10"/>
      <c r="AQ1149" s="10"/>
      <c r="AR1149" s="10"/>
      <c r="AS1149" s="10"/>
      <c r="AT1149" s="10"/>
      <c r="AU1149" s="10"/>
      <c r="AV1149" s="10"/>
      <c r="AW1149" s="10"/>
      <c r="AX1149" s="10"/>
      <c r="AY1149" s="10"/>
      <c r="AZ1149" s="10"/>
    </row>
    <row r="1150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3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0"/>
      <c r="AR1150" s="10"/>
      <c r="AS1150" s="10"/>
      <c r="AT1150" s="10"/>
      <c r="AU1150" s="10"/>
      <c r="AV1150" s="10"/>
      <c r="AW1150" s="10"/>
      <c r="AX1150" s="10"/>
      <c r="AY1150" s="10"/>
      <c r="AZ1150" s="10"/>
    </row>
    <row r="1151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3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  <c r="AP1151" s="10"/>
      <c r="AQ1151" s="10"/>
      <c r="AR1151" s="10"/>
      <c r="AS1151" s="10"/>
      <c r="AT1151" s="10"/>
      <c r="AU1151" s="10"/>
      <c r="AV1151" s="10"/>
      <c r="AW1151" s="10"/>
      <c r="AX1151" s="10"/>
      <c r="AY1151" s="10"/>
      <c r="AZ1151" s="10"/>
    </row>
    <row r="1152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3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/>
      <c r="AQ1152" s="10"/>
      <c r="AR1152" s="10"/>
      <c r="AS1152" s="10"/>
      <c r="AT1152" s="10"/>
      <c r="AU1152" s="10"/>
      <c r="AV1152" s="10"/>
      <c r="AW1152" s="10"/>
      <c r="AX1152" s="10"/>
      <c r="AY1152" s="10"/>
      <c r="AZ1152" s="10"/>
    </row>
    <row r="1153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3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  <c r="AP1153" s="10"/>
      <c r="AQ1153" s="10"/>
      <c r="AR1153" s="10"/>
      <c r="AS1153" s="10"/>
      <c r="AT1153" s="10"/>
      <c r="AU1153" s="10"/>
      <c r="AV1153" s="10"/>
      <c r="AW1153" s="10"/>
      <c r="AX1153" s="10"/>
      <c r="AY1153" s="10"/>
      <c r="AZ1153" s="10"/>
    </row>
    <row r="1154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3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  <c r="AP1154" s="10"/>
      <c r="AQ1154" s="10"/>
      <c r="AR1154" s="10"/>
      <c r="AS1154" s="10"/>
      <c r="AT1154" s="10"/>
      <c r="AU1154" s="10"/>
      <c r="AV1154" s="10"/>
      <c r="AW1154" s="10"/>
      <c r="AX1154" s="10"/>
      <c r="AY1154" s="10"/>
      <c r="AZ1154" s="10"/>
    </row>
    <row r="1155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3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  <c r="AP1155" s="10"/>
      <c r="AQ1155" s="10"/>
      <c r="AR1155" s="10"/>
      <c r="AS1155" s="10"/>
      <c r="AT1155" s="10"/>
      <c r="AU1155" s="10"/>
      <c r="AV1155" s="10"/>
      <c r="AW1155" s="10"/>
      <c r="AX1155" s="10"/>
      <c r="AY1155" s="10"/>
      <c r="AZ1155" s="10"/>
    </row>
    <row r="1156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3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  <c r="AO1156" s="10"/>
      <c r="AP1156" s="10"/>
      <c r="AQ1156" s="10"/>
      <c r="AR1156" s="10"/>
      <c r="AS1156" s="10"/>
      <c r="AT1156" s="10"/>
      <c r="AU1156" s="10"/>
      <c r="AV1156" s="10"/>
      <c r="AW1156" s="10"/>
      <c r="AX1156" s="10"/>
      <c r="AY1156" s="10"/>
      <c r="AZ1156" s="10"/>
    </row>
    <row r="1157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3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  <c r="AO1157" s="10"/>
      <c r="AP1157" s="10"/>
      <c r="AQ1157" s="10"/>
      <c r="AR1157" s="10"/>
      <c r="AS1157" s="10"/>
      <c r="AT1157" s="10"/>
      <c r="AU1157" s="10"/>
      <c r="AV1157" s="10"/>
      <c r="AW1157" s="10"/>
      <c r="AX1157" s="10"/>
      <c r="AY1157" s="10"/>
      <c r="AZ1157" s="10"/>
    </row>
    <row r="1158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3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  <c r="AO1158" s="10"/>
      <c r="AP1158" s="10"/>
      <c r="AQ1158" s="10"/>
      <c r="AR1158" s="10"/>
      <c r="AS1158" s="10"/>
      <c r="AT1158" s="10"/>
      <c r="AU1158" s="10"/>
      <c r="AV1158" s="10"/>
      <c r="AW1158" s="10"/>
      <c r="AX1158" s="10"/>
      <c r="AY1158" s="10"/>
      <c r="AZ1158" s="10"/>
    </row>
    <row r="1159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3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  <c r="AN1159" s="10"/>
      <c r="AO1159" s="10"/>
      <c r="AP1159" s="10"/>
      <c r="AQ1159" s="10"/>
      <c r="AR1159" s="10"/>
      <c r="AS1159" s="10"/>
      <c r="AT1159" s="10"/>
      <c r="AU1159" s="10"/>
      <c r="AV1159" s="10"/>
      <c r="AW1159" s="10"/>
      <c r="AX1159" s="10"/>
      <c r="AY1159" s="10"/>
      <c r="AZ1159" s="10"/>
    </row>
    <row r="1160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3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  <c r="AO1160" s="10"/>
      <c r="AP1160" s="10"/>
      <c r="AQ1160" s="10"/>
      <c r="AR1160" s="10"/>
      <c r="AS1160" s="10"/>
      <c r="AT1160" s="10"/>
      <c r="AU1160" s="10"/>
      <c r="AV1160" s="10"/>
      <c r="AW1160" s="10"/>
      <c r="AX1160" s="10"/>
      <c r="AY1160" s="10"/>
      <c r="AZ1160" s="10"/>
    </row>
    <row r="1161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3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  <c r="AO1161" s="10"/>
      <c r="AP1161" s="10"/>
      <c r="AQ1161" s="10"/>
      <c r="AR1161" s="10"/>
      <c r="AS1161" s="10"/>
      <c r="AT1161" s="10"/>
      <c r="AU1161" s="10"/>
      <c r="AV1161" s="10"/>
      <c r="AW1161" s="10"/>
      <c r="AX1161" s="10"/>
      <c r="AY1161" s="10"/>
      <c r="AZ1161" s="10"/>
    </row>
    <row r="1162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3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  <c r="AO1162" s="10"/>
      <c r="AP1162" s="10"/>
      <c r="AQ1162" s="10"/>
      <c r="AR1162" s="10"/>
      <c r="AS1162" s="10"/>
      <c r="AT1162" s="10"/>
      <c r="AU1162" s="10"/>
      <c r="AV1162" s="10"/>
      <c r="AW1162" s="10"/>
      <c r="AX1162" s="10"/>
      <c r="AY1162" s="10"/>
      <c r="AZ1162" s="10"/>
    </row>
    <row r="1163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3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  <c r="AO1163" s="10"/>
      <c r="AP1163" s="10"/>
      <c r="AQ1163" s="10"/>
      <c r="AR1163" s="10"/>
      <c r="AS1163" s="10"/>
      <c r="AT1163" s="10"/>
      <c r="AU1163" s="10"/>
      <c r="AV1163" s="10"/>
      <c r="AW1163" s="10"/>
      <c r="AX1163" s="10"/>
      <c r="AY1163" s="10"/>
      <c r="AZ1163" s="10"/>
    </row>
    <row r="1164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3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  <c r="AO1164" s="10"/>
      <c r="AP1164" s="10"/>
      <c r="AQ1164" s="10"/>
      <c r="AR1164" s="10"/>
      <c r="AS1164" s="10"/>
      <c r="AT1164" s="10"/>
      <c r="AU1164" s="10"/>
      <c r="AV1164" s="10"/>
      <c r="AW1164" s="10"/>
      <c r="AX1164" s="10"/>
      <c r="AY1164" s="10"/>
      <c r="AZ1164" s="10"/>
    </row>
    <row r="1165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3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0"/>
      <c r="AN1165" s="10"/>
      <c r="AO1165" s="10"/>
      <c r="AP1165" s="10"/>
      <c r="AQ1165" s="10"/>
      <c r="AR1165" s="10"/>
      <c r="AS1165" s="10"/>
      <c r="AT1165" s="10"/>
      <c r="AU1165" s="10"/>
      <c r="AV1165" s="10"/>
      <c r="AW1165" s="10"/>
      <c r="AX1165" s="10"/>
      <c r="AY1165" s="10"/>
      <c r="AZ1165" s="10"/>
    </row>
    <row r="1166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3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  <c r="AO1166" s="10"/>
      <c r="AP1166" s="10"/>
      <c r="AQ1166" s="10"/>
      <c r="AR1166" s="10"/>
      <c r="AS1166" s="10"/>
      <c r="AT1166" s="10"/>
      <c r="AU1166" s="10"/>
      <c r="AV1166" s="10"/>
      <c r="AW1166" s="10"/>
      <c r="AX1166" s="10"/>
      <c r="AY1166" s="10"/>
      <c r="AZ1166" s="10"/>
    </row>
    <row r="1167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3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10"/>
      <c r="AN1167" s="10"/>
      <c r="AO1167" s="10"/>
      <c r="AP1167" s="10"/>
      <c r="AQ1167" s="10"/>
      <c r="AR1167" s="10"/>
      <c r="AS1167" s="10"/>
      <c r="AT1167" s="10"/>
      <c r="AU1167" s="10"/>
      <c r="AV1167" s="10"/>
      <c r="AW1167" s="10"/>
      <c r="AX1167" s="10"/>
      <c r="AY1167" s="10"/>
      <c r="AZ1167" s="10"/>
    </row>
    <row r="1168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3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0"/>
      <c r="AN1168" s="10"/>
      <c r="AO1168" s="10"/>
      <c r="AP1168" s="10"/>
      <c r="AQ1168" s="10"/>
      <c r="AR1168" s="10"/>
      <c r="AS1168" s="10"/>
      <c r="AT1168" s="10"/>
      <c r="AU1168" s="10"/>
      <c r="AV1168" s="10"/>
      <c r="AW1168" s="10"/>
      <c r="AX1168" s="10"/>
      <c r="AY1168" s="10"/>
      <c r="AZ1168" s="10"/>
    </row>
    <row r="1169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3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0"/>
      <c r="AN1169" s="10"/>
      <c r="AO1169" s="10"/>
      <c r="AP1169" s="10"/>
      <c r="AQ1169" s="10"/>
      <c r="AR1169" s="10"/>
      <c r="AS1169" s="10"/>
      <c r="AT1169" s="10"/>
      <c r="AU1169" s="10"/>
      <c r="AV1169" s="10"/>
      <c r="AW1169" s="10"/>
      <c r="AX1169" s="10"/>
      <c r="AY1169" s="10"/>
      <c r="AZ1169" s="10"/>
    </row>
    <row r="1170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3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  <c r="AP1170" s="10"/>
      <c r="AQ1170" s="10"/>
      <c r="AR1170" s="10"/>
      <c r="AS1170" s="10"/>
      <c r="AT1170" s="10"/>
      <c r="AU1170" s="10"/>
      <c r="AV1170" s="10"/>
      <c r="AW1170" s="10"/>
      <c r="AX1170" s="10"/>
      <c r="AY1170" s="10"/>
      <c r="AZ1170" s="10"/>
    </row>
    <row r="1171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3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  <c r="AN1171" s="10"/>
      <c r="AO1171" s="10"/>
      <c r="AP1171" s="10"/>
      <c r="AQ1171" s="10"/>
      <c r="AR1171" s="10"/>
      <c r="AS1171" s="10"/>
      <c r="AT1171" s="10"/>
      <c r="AU1171" s="10"/>
      <c r="AV1171" s="10"/>
      <c r="AW1171" s="10"/>
      <c r="AX1171" s="10"/>
      <c r="AY1171" s="10"/>
      <c r="AZ1171" s="10"/>
    </row>
    <row r="1172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3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0"/>
      <c r="AN1172" s="10"/>
      <c r="AO1172" s="10"/>
      <c r="AP1172" s="10"/>
      <c r="AQ1172" s="10"/>
      <c r="AR1172" s="10"/>
      <c r="AS1172" s="10"/>
      <c r="AT1172" s="10"/>
      <c r="AU1172" s="10"/>
      <c r="AV1172" s="10"/>
      <c r="AW1172" s="10"/>
      <c r="AX1172" s="10"/>
      <c r="AY1172" s="10"/>
      <c r="AZ1172" s="10"/>
    </row>
    <row r="1173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3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  <c r="AO1173" s="10"/>
      <c r="AP1173" s="10"/>
      <c r="AQ1173" s="10"/>
      <c r="AR1173" s="10"/>
      <c r="AS1173" s="10"/>
      <c r="AT1173" s="10"/>
      <c r="AU1173" s="10"/>
      <c r="AV1173" s="10"/>
      <c r="AW1173" s="10"/>
      <c r="AX1173" s="10"/>
      <c r="AY1173" s="10"/>
      <c r="AZ1173" s="10"/>
    </row>
    <row r="1174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3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  <c r="AO1174" s="10"/>
      <c r="AP1174" s="10"/>
      <c r="AQ1174" s="10"/>
      <c r="AR1174" s="10"/>
      <c r="AS1174" s="10"/>
      <c r="AT1174" s="10"/>
      <c r="AU1174" s="10"/>
      <c r="AV1174" s="10"/>
      <c r="AW1174" s="10"/>
      <c r="AX1174" s="10"/>
      <c r="AY1174" s="10"/>
      <c r="AZ1174" s="10"/>
    </row>
    <row r="1175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3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  <c r="AP1175" s="10"/>
      <c r="AQ1175" s="10"/>
      <c r="AR1175" s="10"/>
      <c r="AS1175" s="10"/>
      <c r="AT1175" s="10"/>
      <c r="AU1175" s="10"/>
      <c r="AV1175" s="10"/>
      <c r="AW1175" s="10"/>
      <c r="AX1175" s="10"/>
      <c r="AY1175" s="10"/>
      <c r="AZ1175" s="10"/>
    </row>
    <row r="1176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3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  <c r="AO1176" s="10"/>
      <c r="AP1176" s="10"/>
      <c r="AQ1176" s="10"/>
      <c r="AR1176" s="10"/>
      <c r="AS1176" s="10"/>
      <c r="AT1176" s="10"/>
      <c r="AU1176" s="10"/>
      <c r="AV1176" s="10"/>
      <c r="AW1176" s="10"/>
      <c r="AX1176" s="10"/>
      <c r="AY1176" s="10"/>
      <c r="AZ1176" s="10"/>
    </row>
    <row r="1177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3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  <c r="AO1177" s="10"/>
      <c r="AP1177" s="10"/>
      <c r="AQ1177" s="10"/>
      <c r="AR1177" s="10"/>
      <c r="AS1177" s="10"/>
      <c r="AT1177" s="10"/>
      <c r="AU1177" s="10"/>
      <c r="AV1177" s="10"/>
      <c r="AW1177" s="10"/>
      <c r="AX1177" s="10"/>
      <c r="AY1177" s="10"/>
      <c r="AZ1177" s="10"/>
    </row>
    <row r="1178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3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0"/>
      <c r="AN1178" s="10"/>
      <c r="AO1178" s="10"/>
      <c r="AP1178" s="10"/>
      <c r="AQ1178" s="10"/>
      <c r="AR1178" s="10"/>
      <c r="AS1178" s="10"/>
      <c r="AT1178" s="10"/>
      <c r="AU1178" s="10"/>
      <c r="AV1178" s="10"/>
      <c r="AW1178" s="10"/>
      <c r="AX1178" s="10"/>
      <c r="AY1178" s="10"/>
      <c r="AZ1178" s="10"/>
    </row>
    <row r="1179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3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  <c r="AO1179" s="10"/>
      <c r="AP1179" s="10"/>
      <c r="AQ1179" s="10"/>
      <c r="AR1179" s="10"/>
      <c r="AS1179" s="10"/>
      <c r="AT1179" s="10"/>
      <c r="AU1179" s="10"/>
      <c r="AV1179" s="10"/>
      <c r="AW1179" s="10"/>
      <c r="AX1179" s="10"/>
      <c r="AY1179" s="10"/>
      <c r="AZ1179" s="10"/>
    </row>
    <row r="1180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3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  <c r="AO1180" s="10"/>
      <c r="AP1180" s="10"/>
      <c r="AQ1180" s="10"/>
      <c r="AR1180" s="10"/>
      <c r="AS1180" s="10"/>
      <c r="AT1180" s="10"/>
      <c r="AU1180" s="10"/>
      <c r="AV1180" s="10"/>
      <c r="AW1180" s="10"/>
      <c r="AX1180" s="10"/>
      <c r="AY1180" s="10"/>
      <c r="AZ1180" s="10"/>
    </row>
    <row r="1181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3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  <c r="AO1181" s="10"/>
      <c r="AP1181" s="10"/>
      <c r="AQ1181" s="10"/>
      <c r="AR1181" s="10"/>
      <c r="AS1181" s="10"/>
      <c r="AT1181" s="10"/>
      <c r="AU1181" s="10"/>
      <c r="AV1181" s="10"/>
      <c r="AW1181" s="10"/>
      <c r="AX1181" s="10"/>
      <c r="AY1181" s="10"/>
      <c r="AZ1181" s="10"/>
    </row>
    <row r="1182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3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0"/>
      <c r="AN1182" s="10"/>
      <c r="AO1182" s="10"/>
      <c r="AP1182" s="10"/>
      <c r="AQ1182" s="10"/>
      <c r="AR1182" s="10"/>
      <c r="AS1182" s="10"/>
      <c r="AT1182" s="10"/>
      <c r="AU1182" s="10"/>
      <c r="AV1182" s="10"/>
      <c r="AW1182" s="10"/>
      <c r="AX1182" s="10"/>
      <c r="AY1182" s="10"/>
      <c r="AZ1182" s="10"/>
    </row>
    <row r="1183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3"/>
      <c r="O1183" s="10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  <c r="AB1183" s="15"/>
      <c r="AC1183" s="15"/>
      <c r="AD1183" s="15"/>
      <c r="AE1183" s="15"/>
      <c r="AF1183" s="15"/>
      <c r="AG1183" s="15"/>
      <c r="AH1183" s="15"/>
      <c r="AI1183" s="15"/>
      <c r="AJ1183" s="15"/>
      <c r="AK1183" s="15"/>
      <c r="AL1183" s="15"/>
      <c r="AM1183" s="15"/>
      <c r="AN1183" s="15"/>
      <c r="AO1183" s="15"/>
      <c r="AP1183" s="15"/>
      <c r="AQ1183" s="15"/>
      <c r="AR1183" s="15"/>
      <c r="AS1183" s="15"/>
      <c r="AT1183" s="15"/>
      <c r="AU1183" s="15"/>
      <c r="AV1183" s="15"/>
      <c r="AW1183" s="15"/>
      <c r="AX1183" s="15"/>
      <c r="AY1183" s="15"/>
      <c r="AZ1183" s="15"/>
    </row>
    <row r="1184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3"/>
      <c r="O1184" s="10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  <c r="AB1184" s="15"/>
      <c r="AC1184" s="15"/>
      <c r="AD1184" s="15"/>
      <c r="AE1184" s="15"/>
      <c r="AF1184" s="15"/>
      <c r="AG1184" s="15"/>
      <c r="AH1184" s="15"/>
      <c r="AI1184" s="15"/>
      <c r="AJ1184" s="15"/>
      <c r="AK1184" s="15"/>
      <c r="AL1184" s="15"/>
      <c r="AM1184" s="15"/>
      <c r="AN1184" s="15"/>
      <c r="AO1184" s="15"/>
      <c r="AP1184" s="15"/>
      <c r="AQ1184" s="15"/>
      <c r="AR1184" s="15"/>
      <c r="AS1184" s="15"/>
      <c r="AT1184" s="15"/>
      <c r="AU1184" s="15"/>
      <c r="AV1184" s="15"/>
      <c r="AW1184" s="15"/>
      <c r="AX1184" s="15"/>
      <c r="AY1184" s="15"/>
      <c r="AZ1184" s="15"/>
    </row>
  </sheetData>
  <mergeCells count="23">
    <mergeCell ref="B1:M1"/>
    <mergeCell ref="F4:F7"/>
    <mergeCell ref="B11:M11"/>
    <mergeCell ref="B45:M45"/>
    <mergeCell ref="B60:M60"/>
    <mergeCell ref="B81:M81"/>
    <mergeCell ref="B88:M88"/>
    <mergeCell ref="B101:M101"/>
    <mergeCell ref="A113:M113"/>
    <mergeCell ref="B118:M118"/>
    <mergeCell ref="B173:M173"/>
    <mergeCell ref="B174:M174"/>
    <mergeCell ref="A194:M194"/>
    <mergeCell ref="B198:N198"/>
    <mergeCell ref="B320:M320"/>
    <mergeCell ref="A387:M387"/>
    <mergeCell ref="B199:M199"/>
    <mergeCell ref="B282:M282"/>
    <mergeCell ref="B289:M289"/>
    <mergeCell ref="B296:M296"/>
    <mergeCell ref="B303:M303"/>
    <mergeCell ref="A315:M315"/>
    <mergeCell ref="B319:N319"/>
  </mergeCells>
  <conditionalFormatting sqref="F4:F7">
    <cfRule type="containsText" dxfId="0" priority="1" operator="containsText" text="A">
      <formula>NOT(ISERROR(SEARCH(("A"),(F4))))</formula>
    </cfRule>
  </conditionalFormatting>
  <conditionalFormatting sqref="F4:F7">
    <cfRule type="containsText" dxfId="1" priority="2" operator="containsText" text="C">
      <formula>NOT(ISERROR(SEARCH(("C"),(F4))))</formula>
    </cfRule>
  </conditionalFormatting>
  <conditionalFormatting sqref="F4:F7">
    <cfRule type="containsText" dxfId="2" priority="3" operator="containsText" text="D">
      <formula>NOT(ISERROR(SEARCH(("D"),(F4))))</formula>
    </cfRule>
  </conditionalFormatting>
  <conditionalFormatting sqref="F4:F7">
    <cfRule type="containsText" dxfId="3" priority="4" operator="containsText" text="E">
      <formula>NOT(ISERROR(SEARCH(("E"),(F4))))</formula>
    </cfRule>
  </conditionalFormatting>
  <conditionalFormatting sqref="F4:F7">
    <cfRule type="containsText" dxfId="4" priority="5" operator="containsText" text="B">
      <formula>NOT(ISERROR(SEARCH(("B"),(F4))))</formula>
    </cfRule>
  </conditionalFormatting>
  <dataValidations>
    <dataValidation type="list" allowBlank="1" showErrorMessage="1" sqref="C2">
      <formula1>'Clientes Reporte -  Encuesta gl'!$U:$U</formula1>
    </dataValidation>
  </dataValidations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hidden="1" min="1" max="1" width="5.88"/>
    <col customWidth="1" min="2" max="2" width="14.75"/>
    <col customWidth="1" min="3" max="3" width="23.5"/>
    <col customWidth="1" min="13" max="13" width="19.13"/>
  </cols>
  <sheetData>
    <row r="1" ht="132.0" customHeight="1">
      <c r="A1" s="55"/>
      <c r="B1" s="56" t="s">
        <v>91</v>
      </c>
      <c r="N1" s="57"/>
      <c r="O1" s="58"/>
      <c r="P1" s="59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</row>
    <row r="2">
      <c r="A2" s="58"/>
      <c r="B2" s="57" t="s">
        <v>0</v>
      </c>
      <c r="C2" s="60" t="s">
        <v>109</v>
      </c>
      <c r="D2" s="61">
        <f>D8</f>
        <v>82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9"/>
      <c r="Q2" s="58"/>
      <c r="R2" s="58"/>
      <c r="S2" s="58"/>
      <c r="T2" s="58"/>
      <c r="U2" s="62" t="s">
        <v>0</v>
      </c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</row>
    <row r="3">
      <c r="A3" s="58"/>
      <c r="C3" s="57" t="s">
        <v>94</v>
      </c>
      <c r="D3" s="63" t="s">
        <v>95</v>
      </c>
      <c r="E3" s="64"/>
      <c r="F3" s="58"/>
      <c r="G3" s="58"/>
      <c r="H3" s="58"/>
      <c r="I3" s="58"/>
      <c r="J3" s="58"/>
      <c r="K3" s="58"/>
      <c r="L3" s="58"/>
      <c r="M3" s="58"/>
      <c r="N3" s="58"/>
      <c r="O3" s="58"/>
      <c r="P3" s="59"/>
      <c r="Q3" s="58"/>
      <c r="R3" s="58"/>
      <c r="S3" s="58"/>
      <c r="T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</row>
    <row r="4">
      <c r="A4" s="58"/>
      <c r="B4" s="6">
        <f t="shared" ref="B4:B5" si="1">D4*5</f>
        <v>82</v>
      </c>
      <c r="C4" s="65" t="s">
        <v>97</v>
      </c>
      <c r="D4" s="66">
        <f>IF(N112&gt;50,20,((20/50)*N112))</f>
        <v>16.4</v>
      </c>
      <c r="E4" s="3" t="s">
        <v>389</v>
      </c>
      <c r="F4" s="60" t="s">
        <v>390</v>
      </c>
      <c r="G4" s="60" t="s">
        <v>391</v>
      </c>
      <c r="H4" s="60" t="s">
        <v>392</v>
      </c>
      <c r="I4" s="60" t="s">
        <v>393</v>
      </c>
      <c r="J4" s="58"/>
      <c r="K4" s="58"/>
      <c r="L4" s="58"/>
      <c r="M4" s="58"/>
      <c r="N4" s="58"/>
      <c r="O4" s="58"/>
      <c r="P4" s="59"/>
      <c r="Q4" s="58"/>
      <c r="R4" s="58"/>
      <c r="S4" s="58"/>
      <c r="T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</row>
    <row r="5">
      <c r="A5" s="58"/>
      <c r="B5" s="6">
        <f t="shared" si="1"/>
        <v>28</v>
      </c>
      <c r="C5" s="67" t="s">
        <v>98</v>
      </c>
      <c r="D5" s="68">
        <f>IF(N193&gt;50,20,((20/50)*N193))</f>
        <v>5.6</v>
      </c>
      <c r="E5" s="3" t="s">
        <v>394</v>
      </c>
      <c r="F5" s="60" t="s">
        <v>395</v>
      </c>
      <c r="G5" s="60" t="s">
        <v>396</v>
      </c>
      <c r="H5" s="60" t="s">
        <v>397</v>
      </c>
      <c r="I5" s="60">
        <v>0.0</v>
      </c>
      <c r="J5" s="58"/>
      <c r="K5" s="58"/>
      <c r="L5" s="58"/>
      <c r="M5" s="58"/>
      <c r="N5" s="58"/>
      <c r="O5" s="58"/>
      <c r="P5" s="59"/>
      <c r="Q5" s="58"/>
      <c r="R5" s="58"/>
      <c r="S5" s="58"/>
      <c r="T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</row>
    <row r="6">
      <c r="A6" s="58"/>
      <c r="B6" s="6">
        <f>D6*2.5</f>
        <v>100</v>
      </c>
      <c r="C6" s="69" t="s">
        <v>99</v>
      </c>
      <c r="D6" s="70">
        <v>40.0</v>
      </c>
      <c r="F6" s="64"/>
      <c r="G6" s="58"/>
      <c r="H6" s="58"/>
      <c r="I6" s="58"/>
      <c r="J6" s="58"/>
      <c r="K6" s="58"/>
      <c r="L6" s="58"/>
      <c r="M6" s="58"/>
      <c r="N6" s="58"/>
      <c r="O6" s="58"/>
      <c r="P6" s="59"/>
      <c r="Q6" s="58"/>
      <c r="R6" s="58"/>
      <c r="S6" s="58"/>
      <c r="T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</row>
    <row r="7">
      <c r="A7" s="58"/>
      <c r="B7" s="6">
        <f>D7*5</f>
        <v>100</v>
      </c>
      <c r="C7" s="71" t="s">
        <v>100</v>
      </c>
      <c r="D7" s="72">
        <f>IF(N386&gt;50,20,((20/50)*N386))</f>
        <v>20</v>
      </c>
      <c r="F7" s="64"/>
      <c r="G7" s="58"/>
      <c r="H7" s="58"/>
      <c r="I7" s="58"/>
      <c r="J7" s="58"/>
      <c r="K7" s="58"/>
      <c r="L7" s="58"/>
      <c r="M7" s="58"/>
      <c r="N7" s="58"/>
      <c r="O7" s="58"/>
      <c r="P7" s="59"/>
      <c r="Q7" s="58"/>
      <c r="R7" s="58"/>
      <c r="S7" s="58"/>
      <c r="T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</row>
    <row r="8">
      <c r="A8" s="58"/>
      <c r="B8" s="73"/>
      <c r="C8" s="62" t="s">
        <v>101</v>
      </c>
      <c r="D8" s="61">
        <f>SUM(D4:D7)</f>
        <v>82</v>
      </c>
      <c r="F8" s="58"/>
      <c r="G8" s="58"/>
      <c r="H8" s="58"/>
      <c r="I8" s="58"/>
      <c r="J8" s="58"/>
      <c r="K8" s="58"/>
      <c r="L8" s="58"/>
      <c r="M8" s="58"/>
      <c r="N8" s="58"/>
      <c r="O8" s="58"/>
      <c r="P8" s="59"/>
      <c r="Q8" s="58"/>
      <c r="R8" s="58"/>
      <c r="S8" s="58"/>
      <c r="T8" s="58"/>
      <c r="U8" s="6" t="s">
        <v>102</v>
      </c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</row>
    <row r="9">
      <c r="A9" s="58"/>
      <c r="B9" s="74" t="s">
        <v>103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9"/>
      <c r="Q9" s="58"/>
      <c r="R9" s="58"/>
      <c r="S9" s="58"/>
      <c r="T9" s="58"/>
      <c r="U9" s="6" t="s">
        <v>104</v>
      </c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</row>
    <row r="10">
      <c r="A10" s="58"/>
      <c r="B10" s="75" t="s">
        <v>105</v>
      </c>
      <c r="N10" s="76"/>
      <c r="O10" s="58"/>
      <c r="P10" s="59"/>
      <c r="Q10" s="58"/>
      <c r="R10" s="58"/>
      <c r="S10" s="58"/>
      <c r="T10" s="58"/>
      <c r="U10" s="6" t="s">
        <v>9</v>
      </c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</row>
    <row r="11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9"/>
      <c r="Q11" s="58"/>
      <c r="R11" s="58"/>
      <c r="S11" s="58"/>
      <c r="T11" s="58"/>
      <c r="U11" s="6" t="s">
        <v>11</v>
      </c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</row>
    <row r="12">
      <c r="A12" s="77" t="s">
        <v>106</v>
      </c>
      <c r="B12" s="77" t="s">
        <v>107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9"/>
      <c r="O12" s="58"/>
      <c r="P12" s="80" t="s">
        <v>108</v>
      </c>
      <c r="Q12" s="58"/>
      <c r="R12" s="58"/>
      <c r="S12" s="58"/>
      <c r="T12" s="58"/>
      <c r="U12" s="6" t="s">
        <v>109</v>
      </c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</row>
    <row r="13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81"/>
      <c r="O13" s="58"/>
      <c r="P13" s="59"/>
      <c r="Q13" s="58"/>
      <c r="R13" s="58"/>
      <c r="S13" s="58"/>
      <c r="T13" s="58"/>
      <c r="U13" s="6" t="s">
        <v>16</v>
      </c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</row>
    <row r="14">
      <c r="A14" s="60">
        <v>4.0</v>
      </c>
      <c r="B14" s="82" t="s">
        <v>110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81">
        <f t="shared" ref="N14:N17" si="2">IF($P$14=B14,A14,0)</f>
        <v>0</v>
      </c>
      <c r="O14" s="58"/>
      <c r="P14" s="59" t="str">
        <f t="array" ref="P14">INDEX('Green Fashion Score'!BI:BI,MATCH($C$2,'Green Fashion Score'!BH:BH,0))</f>
        <v>✅ Estamos en proceso de obtener una certificación ética o ya contamos con una parcial. Realizamos auditorías periódicas, tenemos un compromiso claro con el salario digno, o realizamos revisiones in situ complementadas con el cumplimiento de las leyes.</v>
      </c>
      <c r="Q14" s="58"/>
      <c r="R14" s="58"/>
      <c r="S14" s="58"/>
      <c r="T14" s="58"/>
      <c r="U14" s="6" t="s">
        <v>111</v>
      </c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</row>
    <row r="15">
      <c r="A15" s="60">
        <v>3.0</v>
      </c>
      <c r="B15" s="82" t="s">
        <v>112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81">
        <f t="shared" si="2"/>
        <v>3</v>
      </c>
      <c r="O15" s="58"/>
      <c r="P15" s="59"/>
      <c r="Q15" s="58"/>
      <c r="R15" s="58"/>
      <c r="S15" s="58"/>
      <c r="T15" s="58"/>
      <c r="U15" s="6" t="s">
        <v>22</v>
      </c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</row>
    <row r="16">
      <c r="A16" s="60">
        <v>2.0</v>
      </c>
      <c r="B16" s="82" t="s">
        <v>113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81">
        <f t="shared" si="2"/>
        <v>0</v>
      </c>
      <c r="O16" s="58"/>
      <c r="P16" s="59"/>
      <c r="Q16" s="58"/>
      <c r="R16" s="58"/>
      <c r="S16" s="58"/>
      <c r="T16" s="58"/>
      <c r="U16" s="6" t="s">
        <v>114</v>
      </c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</row>
    <row r="17">
      <c r="A17" s="60">
        <v>1.0</v>
      </c>
      <c r="B17" s="83" t="s">
        <v>115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81">
        <f t="shared" si="2"/>
        <v>0</v>
      </c>
      <c r="O17" s="58"/>
      <c r="P17" s="59"/>
      <c r="Q17" s="58"/>
      <c r="R17" s="58"/>
      <c r="S17" s="58"/>
      <c r="T17" s="58"/>
      <c r="U17" s="6" t="s">
        <v>28</v>
      </c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</row>
    <row r="18">
      <c r="A18" s="60"/>
      <c r="B18" s="61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81"/>
      <c r="O18" s="58"/>
      <c r="P18" s="59"/>
      <c r="Q18" s="58"/>
      <c r="R18" s="58"/>
      <c r="S18" s="58"/>
      <c r="T18" s="58"/>
      <c r="U18" s="6" t="s">
        <v>116</v>
      </c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</row>
    <row r="19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81"/>
      <c r="O19" s="58"/>
      <c r="P19" s="59"/>
      <c r="Q19" s="58"/>
      <c r="R19" s="58"/>
      <c r="S19" s="58"/>
      <c r="T19" s="58"/>
      <c r="U19" s="6" t="s">
        <v>117</v>
      </c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</row>
    <row r="20">
      <c r="A20" s="78"/>
      <c r="B20" s="84" t="s">
        <v>118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58"/>
      <c r="P20" s="59"/>
      <c r="Q20" s="58"/>
      <c r="R20" s="58"/>
      <c r="S20" s="58"/>
      <c r="T20" s="58"/>
      <c r="U20" s="6" t="s">
        <v>119</v>
      </c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</row>
    <row r="2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81"/>
      <c r="O21" s="58"/>
      <c r="P21" s="59"/>
      <c r="Q21" s="58"/>
      <c r="R21" s="58"/>
      <c r="S21" s="58"/>
      <c r="T21" s="58"/>
      <c r="U21" s="6" t="s">
        <v>41</v>
      </c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</row>
    <row r="22">
      <c r="A22" s="60">
        <v>10.0</v>
      </c>
      <c r="B22" s="82" t="s">
        <v>121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81">
        <f t="shared" ref="N22:N25" si="3">IF($P$22=B22,A22,0)</f>
        <v>10</v>
      </c>
      <c r="O22" s="58"/>
      <c r="P22" s="59" t="str">
        <f t="array" ref="P22">INDEX('Green Fashion Score'!E:E,MATCH($C$2,'Green Fashion Score'!BH:BH,0))</f>
        <v>🌍 Producimos en Europa (o zonas locales/regionales), con trazabilidad completa, bajo impacto ambiental y condiciones éticas garantizadas.</v>
      </c>
      <c r="Q22" s="58"/>
      <c r="R22" s="58"/>
      <c r="S22" s="58"/>
      <c r="T22" s="58"/>
      <c r="U22" s="6" t="s">
        <v>122</v>
      </c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</row>
    <row r="23">
      <c r="A23" s="60">
        <v>5.0</v>
      </c>
      <c r="B23" s="82" t="s">
        <v>123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81">
        <f t="shared" si="3"/>
        <v>0</v>
      </c>
      <c r="O23" s="58"/>
      <c r="P23" s="59"/>
      <c r="Q23" s="58"/>
      <c r="R23" s="58"/>
      <c r="S23" s="58"/>
      <c r="T23" s="58"/>
      <c r="U23" s="6" t="s">
        <v>92</v>
      </c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</row>
    <row r="24">
      <c r="A24" s="60">
        <v>3.0</v>
      </c>
      <c r="B24" s="82" t="s">
        <v>124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81">
        <f t="shared" si="3"/>
        <v>0</v>
      </c>
      <c r="O24" s="58"/>
      <c r="P24" s="59"/>
      <c r="Q24" s="58"/>
      <c r="R24" s="58"/>
      <c r="S24" s="58"/>
      <c r="T24" s="58"/>
      <c r="U24" s="6" t="s">
        <v>44</v>
      </c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</row>
    <row r="25">
      <c r="A25" s="60">
        <v>0.0</v>
      </c>
      <c r="B25" s="83" t="s">
        <v>125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81">
        <f t="shared" si="3"/>
        <v>0</v>
      </c>
      <c r="O25" s="58"/>
      <c r="P25" s="59"/>
      <c r="Q25" s="58"/>
      <c r="R25" s="58"/>
      <c r="S25" s="58"/>
      <c r="T25" s="58"/>
      <c r="U25" s="6" t="s">
        <v>52</v>
      </c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</row>
    <row r="26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81"/>
      <c r="O26" s="58"/>
      <c r="P26" s="59"/>
      <c r="Q26" s="58"/>
      <c r="R26" s="58"/>
      <c r="S26" s="58"/>
      <c r="T26" s="58"/>
      <c r="U26" s="6" t="s">
        <v>54</v>
      </c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</row>
    <row r="27">
      <c r="A27" s="78"/>
      <c r="B27" s="77" t="s">
        <v>126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58"/>
      <c r="P27" s="59"/>
      <c r="Q27" s="58"/>
      <c r="R27" s="58"/>
      <c r="S27" s="58"/>
      <c r="T27" s="58"/>
      <c r="U27" s="6" t="s">
        <v>57</v>
      </c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</row>
    <row r="28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81"/>
      <c r="O28" s="58"/>
      <c r="P28" s="59"/>
      <c r="Q28" s="58"/>
      <c r="R28" s="58"/>
      <c r="S28" s="58"/>
      <c r="T28" s="58"/>
      <c r="U28" s="6" t="s">
        <v>127</v>
      </c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</row>
    <row r="29">
      <c r="A29" s="60">
        <v>4.0</v>
      </c>
      <c r="B29" s="82" t="s">
        <v>128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81">
        <f t="shared" ref="N29:N33" si="4">IF($P$29=B29,A29,0)</f>
        <v>0</v>
      </c>
      <c r="O29" s="58"/>
      <c r="P29" s="59" t="str">
        <f t="array" ref="P29">INDEX('Green Fashion Score'!F:F,MATCH($C$2,'Green Fashion Score'!BH:BH,0))</f>
        <v>🚨 Actualmente no aplicamos garantías formales de bienestar animal, aunque consideramos implementar cambios sostenibles.</v>
      </c>
      <c r="Q29" s="58"/>
      <c r="R29" s="58"/>
      <c r="S29" s="58"/>
      <c r="T29" s="58"/>
      <c r="U29" s="6" t="s">
        <v>62</v>
      </c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</row>
    <row r="30">
      <c r="A30" s="60">
        <v>3.0</v>
      </c>
      <c r="B30" s="82" t="s">
        <v>129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81">
        <f t="shared" si="4"/>
        <v>0</v>
      </c>
      <c r="O30" s="58"/>
      <c r="P30" s="59"/>
      <c r="Q30" s="58"/>
      <c r="R30" s="58"/>
      <c r="S30" s="58"/>
      <c r="T30" s="58"/>
      <c r="U30" s="6" t="s">
        <v>34</v>
      </c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</row>
    <row r="31">
      <c r="A31" s="60">
        <v>2.0</v>
      </c>
      <c r="B31" s="82" t="s">
        <v>130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81">
        <f t="shared" si="4"/>
        <v>0</v>
      </c>
      <c r="O31" s="58"/>
      <c r="P31" s="59"/>
      <c r="Q31" s="58"/>
      <c r="R31" s="58"/>
      <c r="S31" s="58"/>
      <c r="T31" s="58"/>
      <c r="U31" s="6" t="s">
        <v>64</v>
      </c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</row>
    <row r="32">
      <c r="A32" s="60">
        <v>1.0</v>
      </c>
      <c r="B32" s="82" t="s">
        <v>131</v>
      </c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81">
        <f t="shared" si="4"/>
        <v>0</v>
      </c>
      <c r="O32" s="58"/>
      <c r="P32" s="59"/>
      <c r="Q32" s="58"/>
      <c r="R32" s="58"/>
      <c r="S32" s="58"/>
      <c r="T32" s="58"/>
      <c r="U32" s="6" t="s">
        <v>132</v>
      </c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</row>
    <row r="33">
      <c r="A33" s="60">
        <v>0.0</v>
      </c>
      <c r="B33" s="82" t="s">
        <v>133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81">
        <f t="shared" si="4"/>
        <v>0</v>
      </c>
      <c r="O33" s="58"/>
      <c r="P33" s="59"/>
      <c r="Q33" s="58"/>
      <c r="R33" s="58"/>
      <c r="S33" s="58"/>
      <c r="T33" s="58"/>
      <c r="U33" s="6" t="s">
        <v>134</v>
      </c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</row>
    <row r="34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81"/>
      <c r="O34" s="58"/>
      <c r="P34" s="59"/>
      <c r="Q34" s="58"/>
      <c r="R34" s="58"/>
      <c r="S34" s="58"/>
      <c r="T34" s="58"/>
      <c r="U34" s="6" t="s">
        <v>66</v>
      </c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</row>
    <row r="35">
      <c r="A35" s="77" t="s">
        <v>106</v>
      </c>
      <c r="B35" s="77" t="s">
        <v>135</v>
      </c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58"/>
      <c r="P35" s="59"/>
      <c r="Q35" s="58"/>
      <c r="R35" s="58"/>
      <c r="S35" s="58"/>
      <c r="T35" s="58"/>
      <c r="U35" s="6" t="s">
        <v>136</v>
      </c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</row>
    <row r="36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81"/>
      <c r="O36" s="58"/>
      <c r="P36" s="59"/>
      <c r="Q36" s="58"/>
      <c r="R36" s="58"/>
      <c r="S36" s="58"/>
      <c r="T36" s="58"/>
      <c r="U36" s="6" t="s">
        <v>72</v>
      </c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</row>
    <row r="37">
      <c r="A37" s="60">
        <v>3.0</v>
      </c>
      <c r="B37" s="82" t="s">
        <v>137</v>
      </c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81">
        <f t="shared" ref="N37:N40" si="5">IF($P$37=B37,A37,0)</f>
        <v>0</v>
      </c>
      <c r="O37" s="58"/>
      <c r="P37" s="59" t="str">
        <f t="array" ref="P37">INDEX('Green Fashion Score'!G:G,MATCH($C$2,'Green Fashion Score'!BH:BH,0))</f>
        <v>📊 Hemos implementado algunas acciones concretas, aunque aún no tenemos objetivos ni seguimiento formal.</v>
      </c>
      <c r="Q37" s="58"/>
      <c r="R37" s="58"/>
      <c r="S37" s="58"/>
      <c r="T37" s="58"/>
      <c r="U37" s="6" t="s">
        <v>138</v>
      </c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</row>
    <row r="38">
      <c r="A38" s="60">
        <v>2.0</v>
      </c>
      <c r="B38" s="82" t="s">
        <v>139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81">
        <f t="shared" si="5"/>
        <v>2</v>
      </c>
      <c r="O38" s="58"/>
      <c r="P38" s="59"/>
      <c r="Q38" s="58"/>
      <c r="R38" s="58"/>
      <c r="S38" s="58"/>
      <c r="T38" s="58"/>
      <c r="U38" s="85" t="s">
        <v>140</v>
      </c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</row>
    <row r="39">
      <c r="A39" s="60">
        <v>1.0</v>
      </c>
      <c r="B39" s="82" t="s">
        <v>141</v>
      </c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81">
        <f t="shared" si="5"/>
        <v>0</v>
      </c>
      <c r="O39" s="58"/>
      <c r="P39" s="59"/>
      <c r="Q39" s="58"/>
      <c r="R39" s="58"/>
      <c r="S39" s="58"/>
      <c r="T39" s="58"/>
      <c r="U39" s="3" t="s">
        <v>142</v>
      </c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</row>
    <row r="40">
      <c r="A40" s="60">
        <v>0.0</v>
      </c>
      <c r="B40" s="86" t="s">
        <v>143</v>
      </c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81">
        <f t="shared" si="5"/>
        <v>0</v>
      </c>
      <c r="O40" s="58"/>
      <c r="P40" s="59"/>
      <c r="Q40" s="58"/>
      <c r="R40" s="58"/>
      <c r="S40" s="58"/>
      <c r="T40" s="58"/>
      <c r="U40" s="6" t="s">
        <v>83</v>
      </c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</row>
    <row r="41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81"/>
      <c r="O41" s="58"/>
      <c r="P41" s="59"/>
      <c r="Q41" s="58"/>
      <c r="R41" s="58"/>
      <c r="S41" s="58"/>
      <c r="T41" s="58"/>
      <c r="U41" s="6" t="s">
        <v>85</v>
      </c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</row>
    <row r="42">
      <c r="A42" s="77" t="s">
        <v>106</v>
      </c>
      <c r="B42" s="77" t="s">
        <v>144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58"/>
      <c r="P42" s="59"/>
      <c r="Q42" s="58"/>
      <c r="R42" s="58"/>
      <c r="S42" s="58"/>
      <c r="T42" s="58"/>
      <c r="U42" s="6" t="s">
        <v>87</v>
      </c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</row>
    <row r="43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81"/>
      <c r="O43" s="58"/>
      <c r="P43" s="59"/>
      <c r="Q43" s="58"/>
      <c r="R43" s="58"/>
      <c r="S43" s="58"/>
      <c r="T43" s="58"/>
      <c r="U43" s="87" t="s">
        <v>89</v>
      </c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</row>
    <row r="44">
      <c r="A44" s="60">
        <v>4.0</v>
      </c>
      <c r="B44" s="88" t="s">
        <v>145</v>
      </c>
      <c r="N44" s="81">
        <f t="shared" ref="N44:N48" si="6">IF($P$44=B44,A44,0)</f>
        <v>4</v>
      </c>
      <c r="O44" s="58"/>
      <c r="P44" s="59" t="str">
        <f t="array" ref="P44">INDEX('Green Fashion Score'!H:H,MATCH($C$2,'Green Fashion Score'!BH:BH,0))</f>
        <v>📜 Publicamos una lista completa y actualizada de proveedores y subcontratistas, con auditorías accesibles y trazabilidad digital (ej. QR, web).</v>
      </c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</row>
    <row r="45">
      <c r="A45" s="60">
        <v>3.0</v>
      </c>
      <c r="B45" s="82" t="s">
        <v>146</v>
      </c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1">
        <f t="shared" si="6"/>
        <v>0</v>
      </c>
      <c r="O45" s="58"/>
      <c r="P45" s="59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</row>
    <row r="46">
      <c r="A46" s="60">
        <v>2.0</v>
      </c>
      <c r="B46" s="82" t="s">
        <v>147</v>
      </c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81">
        <f t="shared" si="6"/>
        <v>0</v>
      </c>
      <c r="O46" s="58"/>
      <c r="P46" s="59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</row>
    <row r="47">
      <c r="A47" s="60">
        <v>1.0</v>
      </c>
      <c r="B47" s="82" t="s">
        <v>148</v>
      </c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1">
        <f t="shared" si="6"/>
        <v>0</v>
      </c>
      <c r="O47" s="58"/>
      <c r="P47" s="59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</row>
    <row r="48">
      <c r="A48" s="60">
        <v>0.0</v>
      </c>
      <c r="B48" s="82" t="s">
        <v>149</v>
      </c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1">
        <f t="shared" si="6"/>
        <v>0</v>
      </c>
      <c r="O48" s="58"/>
      <c r="P48" s="59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</row>
    <row r="49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81"/>
      <c r="O49" s="58"/>
      <c r="P49" s="59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</row>
    <row r="50">
      <c r="A50" s="77" t="s">
        <v>106</v>
      </c>
      <c r="B50" s="77" t="s">
        <v>150</v>
      </c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58"/>
      <c r="P50" s="59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</row>
    <row r="5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81"/>
      <c r="O51" s="58"/>
      <c r="P51" s="59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</row>
    <row r="52">
      <c r="A52" s="60">
        <v>3.0</v>
      </c>
      <c r="B52" s="82" t="s">
        <v>151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81">
        <f t="shared" ref="N52:N55" si="7">IF($P$52=B52,A52,0)</f>
        <v>3</v>
      </c>
      <c r="O52" s="58"/>
      <c r="P52" s="59" t="str">
        <f t="array" ref="P52">INDEX('Green Fashion Score'!I:I,MATCH($C$2,'Green Fashion Score'!BH:BH,0))</f>
        <v>🌍 Impulsamos proyectos estructurales de impacto positivo, con inversión continua, medición de resultados y publicación del impacto generado.</v>
      </c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</row>
    <row r="53">
      <c r="A53" s="60">
        <v>2.0</v>
      </c>
      <c r="B53" s="82" t="s">
        <v>152</v>
      </c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81">
        <f t="shared" si="7"/>
        <v>0</v>
      </c>
      <c r="O53" s="58"/>
      <c r="P53" s="59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</row>
    <row r="54">
      <c r="A54" s="60">
        <v>1.0</v>
      </c>
      <c r="B54" s="82" t="s">
        <v>153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81">
        <f t="shared" si="7"/>
        <v>0</v>
      </c>
      <c r="O54" s="58"/>
      <c r="P54" s="59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</row>
    <row r="55">
      <c r="A55" s="60">
        <v>0.0</v>
      </c>
      <c r="B55" s="82" t="s">
        <v>154</v>
      </c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81">
        <f t="shared" si="7"/>
        <v>0</v>
      </c>
      <c r="O55" s="58"/>
      <c r="P55" s="59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</row>
    <row r="56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81"/>
      <c r="O56" s="58"/>
      <c r="P56" s="59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</row>
    <row r="57">
      <c r="A57" s="77" t="s">
        <v>106</v>
      </c>
      <c r="B57" s="77" t="s">
        <v>155</v>
      </c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58"/>
      <c r="P57" s="59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</row>
    <row r="58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81"/>
      <c r="O58" s="58"/>
      <c r="P58" s="59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</row>
    <row r="59">
      <c r="A59" s="60">
        <v>3.0</v>
      </c>
      <c r="B59" s="88" t="s">
        <v>156</v>
      </c>
      <c r="N59" s="81">
        <f t="shared" ref="N59:N62" si="8">IF($P$59=B59,A59,0)</f>
        <v>3</v>
      </c>
      <c r="O59" s="58"/>
      <c r="P59" s="59" t="str">
        <f t="array" ref="P59">INDEX('Green Fashion Score'!J:J,MATCH($C$2,'Green Fashion Score'!BH:BH,0))</f>
        <v>👩‍🏭 Desarrollamos proyectos estructurales liderados por mujeres, con medición de impacto y publicación de resultados.</v>
      </c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</row>
    <row r="60">
      <c r="A60" s="60">
        <v>2.0</v>
      </c>
      <c r="B60" s="82" t="s">
        <v>157</v>
      </c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1">
        <f t="shared" si="8"/>
        <v>0</v>
      </c>
      <c r="O60" s="58"/>
      <c r="P60" s="59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</row>
    <row r="61">
      <c r="A61" s="60">
        <v>1.0</v>
      </c>
      <c r="B61" s="82" t="s">
        <v>158</v>
      </c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1">
        <f t="shared" si="8"/>
        <v>0</v>
      </c>
      <c r="O61" s="58"/>
      <c r="P61" s="59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</row>
    <row r="62">
      <c r="A62" s="60">
        <v>0.0</v>
      </c>
      <c r="B62" s="91" t="s">
        <v>159</v>
      </c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1">
        <f t="shared" si="8"/>
        <v>0</v>
      </c>
      <c r="O62" s="58"/>
      <c r="P62" s="59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</row>
    <row r="63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81"/>
      <c r="O63" s="58"/>
      <c r="P63" s="59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</row>
    <row r="64">
      <c r="A64" s="77" t="s">
        <v>106</v>
      </c>
      <c r="B64" s="77" t="s">
        <v>160</v>
      </c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81"/>
      <c r="O64" s="58"/>
      <c r="P64" s="59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</row>
    <row r="6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81"/>
      <c r="O65" s="58"/>
      <c r="P65" s="59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</row>
    <row r="66">
      <c r="A66" s="60">
        <v>3.0</v>
      </c>
      <c r="B66" s="82" t="s">
        <v>161</v>
      </c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81">
        <f t="shared" ref="N66:N69" si="9">IF($P$66=B66,A66,0)</f>
        <v>3</v>
      </c>
      <c r="O66" s="58"/>
      <c r="P66" s="59" t="str">
        <f t="array" ref="P66">INDEX('Green Fashion Score'!K:K,MATCH($C$2,'Green Fashion Score'!BH:BH,0))</f>
        <v>🗓️ Realizamos auditorías externas anuales en todas las fábricas, publicando resultados y asegurando condiciones laborales éticas.</v>
      </c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</row>
    <row r="67">
      <c r="A67" s="60">
        <v>2.0</v>
      </c>
      <c r="B67" s="82" t="s">
        <v>162</v>
      </c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81">
        <f t="shared" si="9"/>
        <v>0</v>
      </c>
      <c r="O67" s="58"/>
      <c r="P67" s="59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</row>
    <row r="68">
      <c r="A68" s="60">
        <v>1.0</v>
      </c>
      <c r="B68" s="82" t="s">
        <v>163</v>
      </c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81">
        <f t="shared" si="9"/>
        <v>0</v>
      </c>
      <c r="O68" s="58"/>
      <c r="P68" s="59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</row>
    <row r="69">
      <c r="A69" s="60">
        <v>0.0</v>
      </c>
      <c r="B69" s="82" t="s">
        <v>164</v>
      </c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81">
        <f t="shared" si="9"/>
        <v>0</v>
      </c>
      <c r="O69" s="58"/>
      <c r="P69" s="59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</row>
    <row r="70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81"/>
      <c r="O70" s="58"/>
      <c r="P70" s="59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</row>
    <row r="71">
      <c r="A71" s="77" t="s">
        <v>106</v>
      </c>
      <c r="B71" s="77" t="s">
        <v>165</v>
      </c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58"/>
      <c r="P71" s="59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</row>
    <row r="72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81"/>
      <c r="O72" s="58"/>
      <c r="P72" s="59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</row>
    <row r="73">
      <c r="A73" s="60">
        <v>3.0</v>
      </c>
      <c r="B73" s="82" t="s">
        <v>166</v>
      </c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81">
        <f t="shared" ref="N73:N76" si="10">IF($P$73=B73,A73,0)</f>
        <v>3</v>
      </c>
      <c r="O73" s="58"/>
      <c r="P73" s="59" t="str">
        <f t="array" ref="P73">INDEX('Green Fashion Score'!L:L,MATCH($C$2,'Green Fashion Score'!BH:BH,0))</f>
        <v>📋 Contamos con protocolos certificados externamente (ej. ISO 45001), formación continua y divulgación pública de auditorías.</v>
      </c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</row>
    <row r="74">
      <c r="A74" s="60">
        <v>2.0</v>
      </c>
      <c r="B74" s="82" t="s">
        <v>167</v>
      </c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81">
        <f t="shared" si="10"/>
        <v>0</v>
      </c>
      <c r="O74" s="58"/>
      <c r="P74" s="59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</row>
    <row r="75">
      <c r="A75" s="60">
        <v>1.0</v>
      </c>
      <c r="B75" s="82" t="s">
        <v>168</v>
      </c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81">
        <f t="shared" si="10"/>
        <v>0</v>
      </c>
      <c r="O75" s="58"/>
      <c r="P75" s="59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</row>
    <row r="76">
      <c r="A76" s="60">
        <v>0.0</v>
      </c>
      <c r="B76" s="82" t="s">
        <v>169</v>
      </c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81">
        <f t="shared" si="10"/>
        <v>0</v>
      </c>
      <c r="O76" s="58"/>
      <c r="P76" s="59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</row>
    <row r="77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81"/>
      <c r="O77" s="58"/>
      <c r="P77" s="59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</row>
    <row r="78">
      <c r="A78" s="77" t="s">
        <v>106</v>
      </c>
      <c r="B78" s="77" t="s">
        <v>170</v>
      </c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58"/>
      <c r="P78" s="59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81"/>
      <c r="O79" s="58"/>
      <c r="P79" s="59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</row>
    <row r="80">
      <c r="A80" s="60">
        <v>3.0</v>
      </c>
      <c r="B80" s="88" t="s">
        <v>171</v>
      </c>
      <c r="N80" s="81">
        <f t="shared" ref="N80:N83" si="11">IF($P$80=B80,A80,0)</f>
        <v>0</v>
      </c>
      <c r="O80" s="58"/>
      <c r="P80" s="59" t="str">
        <f t="array" ref="P80">INDEX('Green Fashion Score'!M:M,MATCH($C$2,'Green Fashion Score'!BH:BH,0))</f>
        <v>🧰 Ofrecemos capacitaciones regulares, con seguimiento interno y reportes periódicos, aunque sin medición exhaustiva del impacto.</v>
      </c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</row>
    <row r="81">
      <c r="A81" s="60">
        <v>2.0</v>
      </c>
      <c r="B81" s="82" t="s">
        <v>172</v>
      </c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1">
        <f t="shared" si="11"/>
        <v>2</v>
      </c>
      <c r="O81" s="58"/>
      <c r="P81" s="59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</row>
    <row r="82">
      <c r="A82" s="60">
        <v>1.0</v>
      </c>
      <c r="B82" s="82" t="s">
        <v>173</v>
      </c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1">
        <f t="shared" si="11"/>
        <v>0</v>
      </c>
      <c r="O82" s="58"/>
      <c r="P82" s="59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</row>
    <row r="83">
      <c r="A83" s="60">
        <v>0.0</v>
      </c>
      <c r="B83" s="82" t="s">
        <v>174</v>
      </c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1">
        <f t="shared" si="11"/>
        <v>0</v>
      </c>
      <c r="O83" s="58"/>
      <c r="P83" s="59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81"/>
      <c r="O84" s="58"/>
      <c r="P84" s="59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</row>
    <row r="85">
      <c r="A85" s="77" t="s">
        <v>106</v>
      </c>
      <c r="B85" s="77" t="s">
        <v>175</v>
      </c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58"/>
      <c r="P85" s="59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81"/>
      <c r="O86" s="58"/>
      <c r="P86" s="59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</row>
    <row r="87">
      <c r="A87" s="60">
        <v>3.0</v>
      </c>
      <c r="B87" s="88" t="s">
        <v>176</v>
      </c>
      <c r="N87" s="81">
        <f t="shared" ref="N87:N90" si="12">IF($P$87=B87,A87,0)</f>
        <v>0</v>
      </c>
      <c r="O87" s="58"/>
      <c r="P87" s="59" t="str">
        <f t="array" ref="P87">INDEX('Green Fashion Score'!N:N,MATCH($C$2,'Green Fashion Score'!BH:BH,0))</f>
        <v>✅ Contamos con una política clara y acciones concretas, aunque sin auditorías externas o reportes sistemáticos.</v>
      </c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</row>
    <row r="88">
      <c r="A88" s="60">
        <v>2.0</v>
      </c>
      <c r="B88" s="82" t="s">
        <v>177</v>
      </c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1">
        <f t="shared" si="12"/>
        <v>2</v>
      </c>
      <c r="O88" s="58"/>
      <c r="P88" s="59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</row>
    <row r="89">
      <c r="A89" s="60">
        <v>1.0</v>
      </c>
      <c r="B89" s="82" t="s">
        <v>178</v>
      </c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1">
        <f t="shared" si="12"/>
        <v>0</v>
      </c>
      <c r="O89" s="58"/>
      <c r="P89" s="59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</row>
    <row r="90">
      <c r="A90" s="60">
        <v>0.0</v>
      </c>
      <c r="B90" s="82" t="s">
        <v>179</v>
      </c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1">
        <f t="shared" si="12"/>
        <v>0</v>
      </c>
      <c r="O90" s="58"/>
      <c r="P90" s="59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81"/>
      <c r="O91" s="58"/>
      <c r="P91" s="59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</row>
    <row r="92">
      <c r="A92" s="77" t="s">
        <v>106</v>
      </c>
      <c r="B92" s="77" t="s">
        <v>180</v>
      </c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58"/>
      <c r="P92" s="59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81"/>
      <c r="O93" s="58"/>
      <c r="P93" s="59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</row>
    <row r="94">
      <c r="A94" s="60">
        <v>2.0</v>
      </c>
      <c r="B94" s="82" t="s">
        <v>181</v>
      </c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81">
        <f t="shared" ref="N94:N97" si="13">IF($P$94=B94,A94,0)</f>
        <v>0</v>
      </c>
      <c r="O94" s="58"/>
      <c r="P94" s="59" t="str">
        <f t="array" ref="P94">INDEX('Green Fashion Score'!O:O,MATCH($C$2,'Green Fashion Score'!BH:BH,0))</f>
        <v>⚠️ Tenemos mecanismos informales o no estructurados, utilizados ocasionalmente y sin protocolo de resolución claro.</v>
      </c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</row>
    <row r="95">
      <c r="A95" s="60">
        <v>1.0</v>
      </c>
      <c r="B95" s="82" t="s">
        <v>182</v>
      </c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81">
        <f t="shared" si="13"/>
        <v>0</v>
      </c>
      <c r="O95" s="58"/>
      <c r="P95" s="59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</row>
    <row r="96">
      <c r="A96" s="60">
        <v>0.0</v>
      </c>
      <c r="B96" s="82" t="s">
        <v>183</v>
      </c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81">
        <f t="shared" si="13"/>
        <v>0</v>
      </c>
      <c r="O96" s="58"/>
      <c r="P96" s="59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</row>
    <row r="97">
      <c r="A97" s="60">
        <v>0.0</v>
      </c>
      <c r="B97" s="58" t="s">
        <v>184</v>
      </c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81">
        <f t="shared" si="13"/>
        <v>0</v>
      </c>
      <c r="O97" s="58"/>
      <c r="P97" s="59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</row>
    <row r="98">
      <c r="A98" s="77" t="s">
        <v>106</v>
      </c>
      <c r="B98" s="77" t="s">
        <v>185</v>
      </c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58"/>
      <c r="P98" s="59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81"/>
      <c r="O99" s="58"/>
      <c r="P99" s="59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</row>
    <row r="100">
      <c r="A100" s="60">
        <v>3.0</v>
      </c>
      <c r="B100" s="88" t="s">
        <v>186</v>
      </c>
      <c r="N100" s="81">
        <f t="shared" ref="N100:N103" si="14">IF($P$100=B100,A100,0)</f>
        <v>0</v>
      </c>
      <c r="O100" s="58"/>
      <c r="P100" s="59" t="str">
        <f t="array" ref="P100">INDEX('Green Fashion Score'!P:P,MATCH($C$2,'Green Fashion Score'!BH:BH,0))</f>
        <v>👥 Consultamos a los trabajadores en temas clave, aunque su participación no es estructural ni constante.</v>
      </c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</row>
    <row r="101">
      <c r="A101" s="60">
        <v>2.0</v>
      </c>
      <c r="B101" s="82" t="s">
        <v>187</v>
      </c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1">
        <f t="shared" si="14"/>
        <v>2</v>
      </c>
      <c r="O101" s="58"/>
      <c r="P101" s="59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</row>
    <row r="102">
      <c r="A102" s="60">
        <v>1.0</v>
      </c>
      <c r="B102" s="82" t="s">
        <v>188</v>
      </c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1">
        <f t="shared" si="14"/>
        <v>0</v>
      </c>
      <c r="O102" s="58"/>
      <c r="P102" s="59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</row>
    <row r="103">
      <c r="A103" s="60">
        <v>0.0</v>
      </c>
      <c r="B103" s="82" t="s">
        <v>189</v>
      </c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1">
        <f t="shared" si="14"/>
        <v>0</v>
      </c>
      <c r="O103" s="58"/>
      <c r="P103" s="59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</row>
    <row r="104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81"/>
      <c r="O104" s="58"/>
      <c r="P104" s="59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</row>
    <row r="105">
      <c r="A105" s="77" t="s">
        <v>106</v>
      </c>
      <c r="B105" s="77" t="s">
        <v>190</v>
      </c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58"/>
      <c r="P105" s="59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81"/>
      <c r="O106" s="58"/>
      <c r="P106" s="59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</row>
    <row r="107">
      <c r="A107" s="60">
        <v>4.0</v>
      </c>
      <c r="B107" s="82" t="s">
        <v>191</v>
      </c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81">
        <f t="shared" ref="N107:N110" si="15">IF($P$107=B107,A107,0)</f>
        <v>4</v>
      </c>
      <c r="O107" s="58"/>
      <c r="P107" s="59" t="str">
        <f t="array" ref="P107">INDEX('Green Fashion Score'!Q:Q,MATCH($C$2,'Green Fashion Score'!BH:BH,0))</f>
        <v>📊 Contamos con una estrategia clara y medible de sostenibilidad, con objetivos definidos, seguimiento periódico y publicación de resultados auditados.</v>
      </c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</row>
    <row r="108">
      <c r="A108" s="60">
        <v>3.0</v>
      </c>
      <c r="B108" s="82" t="s">
        <v>192</v>
      </c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81">
        <f t="shared" si="15"/>
        <v>0</v>
      </c>
      <c r="O108" s="58"/>
      <c r="P108" s="59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</row>
    <row r="109">
      <c r="A109" s="60">
        <v>1.0</v>
      </c>
      <c r="B109" s="82" t="s">
        <v>193</v>
      </c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81">
        <f t="shared" si="15"/>
        <v>0</v>
      </c>
      <c r="O109" s="58"/>
      <c r="P109" s="59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</row>
    <row r="110">
      <c r="A110" s="60">
        <v>0.0</v>
      </c>
      <c r="B110" s="82" t="s">
        <v>194</v>
      </c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81">
        <f t="shared" si="15"/>
        <v>0</v>
      </c>
      <c r="O110" s="58"/>
      <c r="P110" s="59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81"/>
      <c r="O111" s="58"/>
      <c r="P111" s="59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</row>
    <row r="112">
      <c r="A112" s="93" t="s">
        <v>195</v>
      </c>
      <c r="N112" s="94">
        <f>SUM(N14:N110)</f>
        <v>41</v>
      </c>
      <c r="O112" s="58"/>
      <c r="P112" s="59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9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</row>
    <row r="114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8"/>
      <c r="O114" s="58"/>
      <c r="P114" s="59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9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</row>
    <row r="116">
      <c r="A116" s="58"/>
      <c r="B116" s="95" t="s">
        <v>196</v>
      </c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9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</row>
    <row r="117">
      <c r="A117" s="58"/>
      <c r="B117" s="75" t="s">
        <v>197</v>
      </c>
      <c r="N117" s="76"/>
      <c r="O117" s="58"/>
      <c r="P117" s="59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9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</row>
    <row r="119">
      <c r="A119" s="78"/>
      <c r="B119" s="77" t="s">
        <v>198</v>
      </c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58"/>
      <c r="P119" s="59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</row>
    <row r="120">
      <c r="A120" s="58"/>
      <c r="B120" s="61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94"/>
      <c r="O120" s="58"/>
      <c r="P120" s="59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</row>
    <row r="121">
      <c r="A121" s="60">
        <v>4.0</v>
      </c>
      <c r="B121" s="82" t="s">
        <v>199</v>
      </c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94">
        <f t="shared" ref="N121:N125" si="16">IF($P$121=B121,A121,0)</f>
        <v>0</v>
      </c>
      <c r="O121" s="58"/>
      <c r="P121" s="59" t="str">
        <f t="array" ref="P121">INDEX('Green Fashion Score'!R:R,MATCH($C$2,'Green Fashion Score'!BH:BH,0))</f>
        <v>🚨 No aplicamos controles o certificaciones sobre el uso de tintes y químicos, pero queremos avanzar en ello.</v>
      </c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</row>
    <row r="122">
      <c r="A122" s="60">
        <v>3.0</v>
      </c>
      <c r="B122" s="82" t="s">
        <v>200</v>
      </c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94">
        <f t="shared" si="16"/>
        <v>0</v>
      </c>
      <c r="O122" s="58"/>
      <c r="P122" s="59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</row>
    <row r="123">
      <c r="A123" s="60">
        <v>2.0</v>
      </c>
      <c r="B123" s="82" t="s">
        <v>201</v>
      </c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94">
        <f t="shared" si="16"/>
        <v>0</v>
      </c>
      <c r="O123" s="58"/>
      <c r="P123" s="59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</row>
    <row r="124">
      <c r="A124" s="60">
        <v>1.0</v>
      </c>
      <c r="B124" s="82" t="s">
        <v>202</v>
      </c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94">
        <f t="shared" si="16"/>
        <v>0</v>
      </c>
      <c r="O124" s="58"/>
      <c r="P124" s="59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</row>
    <row r="125">
      <c r="A125" s="60">
        <v>0.0</v>
      </c>
      <c r="B125" s="82" t="s">
        <v>203</v>
      </c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94">
        <f t="shared" si="16"/>
        <v>0</v>
      </c>
      <c r="O125" s="58"/>
      <c r="P125" s="59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94"/>
      <c r="O126" s="58"/>
      <c r="P126" s="59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94"/>
      <c r="O127" s="58"/>
      <c r="P127" s="59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</row>
    <row r="128">
      <c r="A128" s="78"/>
      <c r="B128" s="96" t="s">
        <v>204</v>
      </c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58"/>
      <c r="P128" s="59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94"/>
      <c r="O129" s="58"/>
      <c r="P129" s="59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</row>
    <row r="130">
      <c r="A130" s="60">
        <v>6.0</v>
      </c>
      <c r="B130" s="82" t="s">
        <v>205</v>
      </c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94">
        <f t="shared" ref="N130:N134" si="17">IF($P$130=B130,A130,0)</f>
        <v>0</v>
      </c>
      <c r="O130" s="58"/>
      <c r="P130" s="59" t="str">
        <f t="array" ref="P130">INDEX('Green Fashion Score'!S:S,MATCH($C$2,'Green Fashion Score'!BH:BH,0))</f>
        <v>🌊 No hemos implementado medidas claras de reducción del consumo de agua, pero estamos explorando alternativas.</v>
      </c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</row>
    <row r="131">
      <c r="A131" s="60">
        <v>6.0</v>
      </c>
      <c r="B131" s="82" t="s">
        <v>206</v>
      </c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94">
        <f t="shared" si="17"/>
        <v>0</v>
      </c>
      <c r="O131" s="58"/>
      <c r="P131" s="59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</row>
    <row r="132">
      <c r="A132" s="60">
        <v>4.0</v>
      </c>
      <c r="B132" s="82" t="s">
        <v>207</v>
      </c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94">
        <f t="shared" si="17"/>
        <v>0</v>
      </c>
      <c r="O132" s="58"/>
      <c r="P132" s="59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</row>
    <row r="133">
      <c r="A133" s="60">
        <v>2.0</v>
      </c>
      <c r="B133" s="82" t="s">
        <v>208</v>
      </c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94">
        <f t="shared" si="17"/>
        <v>0</v>
      </c>
      <c r="O133" s="58"/>
      <c r="P133" s="59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</row>
    <row r="134">
      <c r="A134" s="60">
        <v>0.0</v>
      </c>
      <c r="B134" s="82" t="s">
        <v>209</v>
      </c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94">
        <f t="shared" si="17"/>
        <v>0</v>
      </c>
      <c r="O134" s="58"/>
      <c r="P134" s="59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</row>
    <row r="135">
      <c r="A135" s="58"/>
      <c r="B135" s="55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94"/>
      <c r="O135" s="58"/>
      <c r="P135" s="59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</row>
    <row r="136">
      <c r="A136" s="77" t="s">
        <v>106</v>
      </c>
      <c r="B136" s="77" t="s">
        <v>210</v>
      </c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58"/>
      <c r="P136" s="59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AY136" s="58"/>
      <c r="AZ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94"/>
      <c r="O137" s="58"/>
      <c r="P137" s="59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</row>
    <row r="138">
      <c r="A138" s="60">
        <v>6.0</v>
      </c>
      <c r="B138" s="82" t="s">
        <v>211</v>
      </c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94">
        <f t="shared" ref="N138:N144" si="18">IF($P$138=B138,A138,0)</f>
        <v>0</v>
      </c>
      <c r="O138" s="58"/>
      <c r="P138" s="59" t="str">
        <f t="array" ref="P138">INDEX('Green Fashion Score'!T:T,MATCH($C$2,'Green Fashion Score'!BH:BH,0))</f>
        <v>⚠️ Dependemos principalmente de energía no renovable, pero con algunas mejoras o planes iniciales.</v>
      </c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</row>
    <row r="139">
      <c r="A139" s="60">
        <v>6.0</v>
      </c>
      <c r="B139" s="82" t="s">
        <v>212</v>
      </c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94">
        <f t="shared" si="18"/>
        <v>0</v>
      </c>
      <c r="O139" s="58"/>
      <c r="P139" s="59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</row>
    <row r="140">
      <c r="A140" s="60">
        <v>4.0</v>
      </c>
      <c r="B140" s="82" t="s">
        <v>213</v>
      </c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94">
        <f t="shared" si="18"/>
        <v>0</v>
      </c>
      <c r="O140" s="58"/>
      <c r="P140" s="59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</row>
    <row r="141">
      <c r="A141" s="60">
        <v>4.0</v>
      </c>
      <c r="B141" s="82" t="s">
        <v>214</v>
      </c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94">
        <f t="shared" si="18"/>
        <v>0</v>
      </c>
      <c r="O141" s="58"/>
      <c r="P141" s="59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  <c r="AZ141" s="58"/>
    </row>
    <row r="142">
      <c r="A142" s="60">
        <v>2.0</v>
      </c>
      <c r="B142" s="82" t="s">
        <v>215</v>
      </c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94">
        <f t="shared" si="18"/>
        <v>2</v>
      </c>
      <c r="O142" s="58"/>
      <c r="P142" s="59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8"/>
    </row>
    <row r="143">
      <c r="A143" s="60">
        <v>2.0</v>
      </c>
      <c r="B143" s="82" t="s">
        <v>216</v>
      </c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94">
        <f t="shared" si="18"/>
        <v>0</v>
      </c>
      <c r="O143" s="58"/>
      <c r="P143" s="59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  <c r="AW143" s="58"/>
      <c r="AX143" s="58"/>
      <c r="AY143" s="58"/>
      <c r="AZ143" s="58"/>
    </row>
    <row r="144">
      <c r="A144" s="60">
        <v>0.0</v>
      </c>
      <c r="B144" s="82" t="s">
        <v>217</v>
      </c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94">
        <f t="shared" si="18"/>
        <v>0</v>
      </c>
      <c r="O144" s="58"/>
      <c r="P144" s="59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</row>
    <row r="145">
      <c r="A145" s="58"/>
      <c r="B145" s="55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94"/>
      <c r="O145" s="58"/>
      <c r="P145" s="59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94"/>
      <c r="O146" s="58"/>
      <c r="P146" s="59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</row>
    <row r="147">
      <c r="A147" s="77" t="s">
        <v>106</v>
      </c>
      <c r="B147" s="96" t="s">
        <v>218</v>
      </c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58"/>
      <c r="P147" s="59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  <c r="AZ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94"/>
      <c r="O148" s="58"/>
      <c r="P148" s="59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</row>
    <row r="149">
      <c r="A149" s="60">
        <v>4.0</v>
      </c>
      <c r="B149" s="82" t="s">
        <v>219</v>
      </c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94">
        <f t="shared" ref="N149:N152" si="19">IF($P$149=B149,A149,0)</f>
        <v>4</v>
      </c>
      <c r="O149" s="58"/>
      <c r="P149" s="59" t="str">
        <f t="array" ref="P149">INDEX('Green Fashion Score'!U:U,MATCH($C$2,'Green Fashion Score'!BH:BH,0))</f>
        <v>🌍 Utilizamos embalaje libre de plástico, compostable o reutilizable, y optimizamos la logística para reducir residuos al máximo.</v>
      </c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</row>
    <row r="150">
      <c r="A150" s="60">
        <v>3.0</v>
      </c>
      <c r="B150" s="82" t="s">
        <v>220</v>
      </c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94">
        <f t="shared" si="19"/>
        <v>0</v>
      </c>
      <c r="O150" s="58"/>
      <c r="P150" s="59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</row>
    <row r="151">
      <c r="A151" s="60">
        <v>1.0</v>
      </c>
      <c r="B151" s="82" t="s">
        <v>221</v>
      </c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94">
        <f t="shared" si="19"/>
        <v>0</v>
      </c>
      <c r="O151" s="58"/>
      <c r="P151" s="59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</row>
    <row r="152">
      <c r="A152" s="60">
        <v>0.0</v>
      </c>
      <c r="B152" s="82" t="s">
        <v>222</v>
      </c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94">
        <f t="shared" si="19"/>
        <v>0</v>
      </c>
      <c r="O152" s="58"/>
      <c r="P152" s="59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94"/>
      <c r="O153" s="58"/>
      <c r="P153" s="59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</row>
    <row r="154">
      <c r="A154" s="77" t="s">
        <v>106</v>
      </c>
      <c r="B154" s="77" t="s">
        <v>223</v>
      </c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58"/>
      <c r="P154" s="59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94"/>
      <c r="O155" s="58"/>
      <c r="P155" s="59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</row>
    <row r="156">
      <c r="A156" s="60">
        <v>8.0</v>
      </c>
      <c r="B156" s="82" t="s">
        <v>224</v>
      </c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94">
        <f t="shared" ref="N156:N159" si="20">IF($P$156=B156,A156,0)</f>
        <v>0</v>
      </c>
      <c r="O156" s="58"/>
      <c r="P156" s="59" t="str">
        <f t="array" ref="P156">INDEX('Green Fashion Score'!V:V,MATCH($C$2,'Green Fashion Score'!BH:BH,0))</f>
        <v>🚨 Aún no contamos con un plan definido para gestionar nuestras emisiones, pero reconocemos su relevancia y estamos interesados en avanzar.</v>
      </c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</row>
    <row r="157">
      <c r="A157" s="60">
        <v>6.0</v>
      </c>
      <c r="B157" s="82" t="s">
        <v>225</v>
      </c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94">
        <f t="shared" si="20"/>
        <v>0</v>
      </c>
      <c r="O157" s="58"/>
      <c r="P157" s="59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</row>
    <row r="158">
      <c r="A158" s="60">
        <v>3.0</v>
      </c>
      <c r="B158" s="82" t="s">
        <v>226</v>
      </c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94">
        <f t="shared" si="20"/>
        <v>0</v>
      </c>
      <c r="O158" s="58"/>
      <c r="P158" s="59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</row>
    <row r="159">
      <c r="A159" s="60">
        <v>0.0</v>
      </c>
      <c r="B159" s="82" t="s">
        <v>227</v>
      </c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94">
        <f t="shared" si="20"/>
        <v>0</v>
      </c>
      <c r="O159" s="58"/>
      <c r="P159" s="59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94"/>
      <c r="O160" s="58"/>
      <c r="P160" s="59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94"/>
      <c r="O161" s="58"/>
      <c r="P161" s="59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</row>
    <row r="162">
      <c r="A162" s="77" t="s">
        <v>106</v>
      </c>
      <c r="B162" s="96" t="s">
        <v>228</v>
      </c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58"/>
      <c r="P162" s="59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</row>
    <row r="163">
      <c r="A163" s="58"/>
      <c r="B163" s="55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94"/>
      <c r="O163" s="58"/>
      <c r="P163" s="59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</row>
    <row r="164">
      <c r="A164" s="60">
        <v>6.0</v>
      </c>
      <c r="B164" s="82" t="s">
        <v>229</v>
      </c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94">
        <f t="shared" ref="N164:N168" si="21">IF($P$164=B164,A164,0)</f>
        <v>6</v>
      </c>
      <c r="O164" s="58"/>
      <c r="P164" s="59" t="str">
        <f t="array" ref="P164">INDEX('Green Fashion Score'!W:W,MATCH($C$2,'Green Fashion Score'!BH:BH,0))</f>
        <v>🌀 Contamos con una estrategia clara hacia residuos cero, con prácticas regenerativas y objetivos medibles.</v>
      </c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</row>
    <row r="165">
      <c r="A165" s="60">
        <v>5.0</v>
      </c>
      <c r="B165" s="82" t="s">
        <v>230</v>
      </c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94">
        <f t="shared" si="21"/>
        <v>0</v>
      </c>
      <c r="O165" s="58"/>
      <c r="P165" s="59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</row>
    <row r="166">
      <c r="A166" s="60">
        <v>4.0</v>
      </c>
      <c r="B166" s="82" t="s">
        <v>231</v>
      </c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94">
        <f t="shared" si="21"/>
        <v>0</v>
      </c>
      <c r="O166" s="58"/>
      <c r="P166" s="59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</row>
    <row r="167">
      <c r="A167" s="60">
        <v>2.0</v>
      </c>
      <c r="B167" s="82" t="s">
        <v>232</v>
      </c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94">
        <f t="shared" si="21"/>
        <v>0</v>
      </c>
      <c r="O167" s="58"/>
      <c r="P167" s="59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</row>
    <row r="168">
      <c r="A168" s="60">
        <v>0.0</v>
      </c>
      <c r="B168" s="82" t="s">
        <v>233</v>
      </c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94">
        <f t="shared" si="21"/>
        <v>0</v>
      </c>
      <c r="O168" s="58"/>
      <c r="P168" s="59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</row>
    <row r="169">
      <c r="A169" s="58"/>
      <c r="B169" s="55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94"/>
      <c r="O169" s="58"/>
      <c r="P169" s="59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</row>
    <row r="170">
      <c r="A170" s="77" t="s">
        <v>106</v>
      </c>
      <c r="B170" s="77" t="s">
        <v>234</v>
      </c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58"/>
      <c r="P170" s="59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94"/>
      <c r="O171" s="58"/>
      <c r="P171" s="59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</row>
    <row r="172">
      <c r="A172" s="60">
        <v>5.0</v>
      </c>
      <c r="B172" s="97" t="s">
        <v>235</v>
      </c>
      <c r="N172" s="94">
        <f t="shared" ref="N172:N176" si="22">IF($P$172=B172,A172,0)</f>
        <v>0</v>
      </c>
      <c r="O172" s="58"/>
      <c r="P172" s="59" t="str">
        <f t="array" ref="P172">INDEX('Green Fashion Score'!X:X,MATCH($C$2,'Green Fashion Score'!BH:BH,0))</f>
        <v>🚨 Nuestros productos están elaborados principalmente con materiales convencionales, aunque buscamos integrar opciones más responsables.</v>
      </c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</row>
    <row r="173">
      <c r="A173" s="60">
        <v>4.0</v>
      </c>
      <c r="B173" s="88" t="s">
        <v>236</v>
      </c>
      <c r="N173" s="94">
        <f t="shared" si="22"/>
        <v>0</v>
      </c>
      <c r="O173" s="58"/>
      <c r="P173" s="59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</row>
    <row r="174">
      <c r="A174" s="60">
        <v>3.0</v>
      </c>
      <c r="B174" s="82" t="s">
        <v>237</v>
      </c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4">
        <f t="shared" si="22"/>
        <v>0</v>
      </c>
      <c r="O174" s="58"/>
      <c r="P174" s="59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</row>
    <row r="175">
      <c r="A175" s="60">
        <v>1.0</v>
      </c>
      <c r="B175" s="82" t="s">
        <v>238</v>
      </c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4">
        <f t="shared" si="22"/>
        <v>0</v>
      </c>
      <c r="O175" s="58"/>
      <c r="P175" s="59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</row>
    <row r="176">
      <c r="A176" s="60">
        <v>0.0</v>
      </c>
      <c r="B176" s="82" t="s">
        <v>239</v>
      </c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94">
        <f t="shared" si="22"/>
        <v>0</v>
      </c>
      <c r="O176" s="58"/>
      <c r="P176" s="59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</row>
    <row r="177">
      <c r="A177" s="58"/>
      <c r="B177" s="55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94"/>
      <c r="O177" s="58"/>
      <c r="P177" s="59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</row>
    <row r="178">
      <c r="A178" s="77" t="s">
        <v>106</v>
      </c>
      <c r="B178" s="96" t="s">
        <v>240</v>
      </c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92"/>
      <c r="P178" s="59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94"/>
      <c r="O179" s="92"/>
      <c r="P179" s="59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</row>
    <row r="180">
      <c r="A180" s="60">
        <v>5.0</v>
      </c>
      <c r="B180" s="82" t="s">
        <v>241</v>
      </c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94">
        <f t="shared" ref="N180:N183" si="23">IF($P$180=B180,A180,0)</f>
        <v>0</v>
      </c>
      <c r="O180" s="92"/>
      <c r="P180" s="59" t="str">
        <f t="array" ref="P180">INDEX('Green Fashion Score'!Y:Y,MATCH($C$2,'Green Fashion Score'!BH:BH,0))</f>
        <v>🌾 Aplicamos prácticas indirectas de menor impacto, como evitar monocultivos o usar materias primas de bajo impacto ambiental.</v>
      </c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/>
      <c r="AZ180" s="58"/>
    </row>
    <row r="181">
      <c r="A181" s="60">
        <v>3.0</v>
      </c>
      <c r="B181" s="82" t="s">
        <v>242</v>
      </c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94">
        <f t="shared" si="23"/>
        <v>0</v>
      </c>
      <c r="O181" s="92"/>
      <c r="P181" s="59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</row>
    <row r="182">
      <c r="A182" s="60">
        <v>2.0</v>
      </c>
      <c r="B182" s="82" t="s">
        <v>243</v>
      </c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94">
        <f t="shared" si="23"/>
        <v>2</v>
      </c>
      <c r="O182" s="92"/>
      <c r="P182" s="59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</row>
    <row r="183">
      <c r="A183" s="60">
        <v>0.0</v>
      </c>
      <c r="B183" s="82" t="s">
        <v>244</v>
      </c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94">
        <f t="shared" si="23"/>
        <v>0</v>
      </c>
      <c r="O183" s="92"/>
      <c r="P183" s="59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94"/>
      <c r="O184" s="92"/>
      <c r="P184" s="59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</row>
    <row r="185">
      <c r="A185" s="78" t="s">
        <v>106</v>
      </c>
      <c r="B185" s="77" t="s">
        <v>245</v>
      </c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92"/>
      <c r="P185" s="59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  <c r="AE185" s="92"/>
      <c r="AF185" s="92"/>
      <c r="AG185" s="92"/>
      <c r="AH185" s="92"/>
      <c r="AI185" s="92"/>
      <c r="AJ185" s="92"/>
      <c r="AK185" s="92"/>
      <c r="AL185" s="92"/>
      <c r="AM185" s="92"/>
      <c r="AN185" s="92"/>
      <c r="AO185" s="92"/>
      <c r="AP185" s="92"/>
      <c r="AQ185" s="92"/>
      <c r="AR185" s="92"/>
      <c r="AS185" s="92"/>
      <c r="AT185" s="92"/>
      <c r="AU185" s="92"/>
      <c r="AV185" s="92"/>
      <c r="AW185" s="92"/>
      <c r="AX185" s="92"/>
      <c r="AY185" s="92"/>
      <c r="AZ185" s="92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94"/>
      <c r="O186" s="92"/>
      <c r="P186" s="59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  <c r="AE186" s="92"/>
      <c r="AF186" s="92"/>
      <c r="AG186" s="92"/>
      <c r="AH186" s="92"/>
      <c r="AI186" s="92"/>
      <c r="AJ186" s="92"/>
      <c r="AK186" s="92"/>
      <c r="AL186" s="92"/>
      <c r="AM186" s="92"/>
      <c r="AN186" s="92"/>
      <c r="AO186" s="92"/>
      <c r="AP186" s="92"/>
      <c r="AQ186" s="92"/>
      <c r="AR186" s="92"/>
      <c r="AS186" s="92"/>
      <c r="AT186" s="92"/>
      <c r="AU186" s="92"/>
      <c r="AV186" s="92"/>
      <c r="AW186" s="92"/>
      <c r="AX186" s="92"/>
      <c r="AY186" s="92"/>
      <c r="AZ186" s="92"/>
    </row>
    <row r="187">
      <c r="A187" s="60">
        <v>6.0</v>
      </c>
      <c r="B187" s="82" t="s">
        <v>246</v>
      </c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94">
        <f t="shared" ref="N187:N191" si="24">IF($P$187=B187,A187,0)</f>
        <v>0</v>
      </c>
      <c r="O187" s="92"/>
      <c r="P187" s="59" t="str">
        <f t="array" ref="P187">INDEX('Green Fashion Score'!Z:Z,MATCH($C$2,'Green Fashion Score'!BH:BH,0))</f>
        <v/>
      </c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</row>
    <row r="188">
      <c r="A188" s="60">
        <v>5.0</v>
      </c>
      <c r="B188" s="82" t="s">
        <v>247</v>
      </c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94">
        <f t="shared" si="24"/>
        <v>0</v>
      </c>
      <c r="O188" s="92"/>
      <c r="P188" s="59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58"/>
    </row>
    <row r="189">
      <c r="A189" s="60">
        <v>3.0</v>
      </c>
      <c r="B189" s="82" t="s">
        <v>248</v>
      </c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94">
        <f t="shared" si="24"/>
        <v>0</v>
      </c>
      <c r="O189" s="92"/>
      <c r="P189" s="59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</row>
    <row r="190">
      <c r="A190" s="60">
        <v>2.0</v>
      </c>
      <c r="B190" s="82" t="s">
        <v>249</v>
      </c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94">
        <f t="shared" si="24"/>
        <v>0</v>
      </c>
      <c r="O190" s="92"/>
      <c r="P190" s="59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  <c r="AW190" s="58"/>
      <c r="AX190" s="58"/>
      <c r="AY190" s="58"/>
      <c r="AZ190" s="58"/>
    </row>
    <row r="191">
      <c r="A191" s="60">
        <v>0.0</v>
      </c>
      <c r="B191" s="82" t="s">
        <v>250</v>
      </c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94">
        <f t="shared" si="24"/>
        <v>0</v>
      </c>
      <c r="O191" s="92"/>
      <c r="P191" s="59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94"/>
      <c r="O192" s="58"/>
      <c r="P192" s="59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/>
      <c r="AZ192" s="58"/>
    </row>
    <row r="193">
      <c r="A193" s="93" t="s">
        <v>251</v>
      </c>
      <c r="N193" s="94">
        <f>SUM(N121:N191)</f>
        <v>14</v>
      </c>
      <c r="O193" s="58"/>
      <c r="P193" s="59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</row>
    <row r="194" ht="20.25" customHeight="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98"/>
      <c r="P194" s="99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  <c r="AV194" s="55"/>
      <c r="AW194" s="55"/>
      <c r="AX194" s="55"/>
      <c r="AY194" s="55"/>
      <c r="AZ194" s="55"/>
    </row>
    <row r="195" ht="18.75" customHeight="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98"/>
      <c r="P195" s="99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  <c r="AP195" s="55"/>
      <c r="AQ195" s="55"/>
      <c r="AR195" s="55"/>
      <c r="AS195" s="55"/>
      <c r="AT195" s="55"/>
      <c r="AU195" s="55"/>
      <c r="AV195" s="55"/>
      <c r="AW195" s="55"/>
      <c r="AX195" s="55"/>
      <c r="AY195" s="55"/>
      <c r="AZ195" s="55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92"/>
      <c r="P196" s="59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</row>
    <row r="197">
      <c r="A197" s="58"/>
      <c r="B197" s="100" t="s">
        <v>252</v>
      </c>
      <c r="O197" s="92" t="s">
        <v>253</v>
      </c>
      <c r="P197" s="59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</row>
    <row r="198">
      <c r="A198" s="58"/>
      <c r="B198" s="75" t="s">
        <v>254</v>
      </c>
      <c r="N198" s="76"/>
      <c r="O198" s="92"/>
      <c r="P198" s="59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92"/>
      <c r="P199" s="59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</row>
    <row r="200">
      <c r="A200" s="78"/>
      <c r="B200" s="77" t="s">
        <v>255</v>
      </c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92"/>
      <c r="P200" s="59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O201" s="92"/>
      <c r="P201" s="59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</row>
    <row r="202">
      <c r="A202" s="60">
        <v>10.0</v>
      </c>
      <c r="B202" s="82" t="s">
        <v>256</v>
      </c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101">
        <f t="shared" ref="N202:N211" si="25">IF($P$202=B202,A202,0)</f>
        <v>0</v>
      </c>
      <c r="O202" s="92"/>
      <c r="P202" s="59" t="str">
        <f t="array" ref="P202">INDEX('Green Fashion Score'!AA:AA,MATCH($C$2,'Green Fashion Score'!BH:BH,0))</f>
        <v/>
      </c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  <c r="AW202" s="58"/>
      <c r="AX202" s="58"/>
      <c r="AY202" s="58"/>
      <c r="AZ202" s="58"/>
    </row>
    <row r="203">
      <c r="A203" s="60">
        <v>8.0</v>
      </c>
      <c r="B203" s="82" t="s">
        <v>257</v>
      </c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101">
        <f t="shared" si="25"/>
        <v>0</v>
      </c>
      <c r="O203" s="92"/>
      <c r="P203" s="59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</row>
    <row r="204">
      <c r="A204" s="60">
        <v>6.0</v>
      </c>
      <c r="B204" s="82" t="s">
        <v>258</v>
      </c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101">
        <f t="shared" si="25"/>
        <v>0</v>
      </c>
      <c r="O204" s="102">
        <v>7.0</v>
      </c>
      <c r="P204" s="59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</row>
    <row r="205">
      <c r="A205" s="60">
        <v>8.0</v>
      </c>
      <c r="B205" s="82" t="s">
        <v>259</v>
      </c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101">
        <f t="shared" si="25"/>
        <v>0</v>
      </c>
      <c r="O205" s="92"/>
      <c r="P205" s="59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  <c r="AW205" s="58"/>
      <c r="AX205" s="58"/>
      <c r="AY205" s="58"/>
      <c r="AZ205" s="58"/>
    </row>
    <row r="206">
      <c r="A206" s="60">
        <v>6.0</v>
      </c>
      <c r="B206" s="82" t="s">
        <v>260</v>
      </c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101">
        <f t="shared" si="25"/>
        <v>0</v>
      </c>
      <c r="O206" s="92"/>
      <c r="P206" s="59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  <c r="AW206" s="58"/>
      <c r="AX206" s="58"/>
      <c r="AY206" s="58"/>
      <c r="AZ206" s="58"/>
    </row>
    <row r="207">
      <c r="A207" s="60">
        <v>4.0</v>
      </c>
      <c r="B207" s="82" t="s">
        <v>261</v>
      </c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101">
        <f t="shared" si="25"/>
        <v>0</v>
      </c>
      <c r="O207" s="92"/>
      <c r="P207" s="59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  <c r="AW207" s="58"/>
      <c r="AX207" s="58"/>
      <c r="AY207" s="58"/>
      <c r="AZ207" s="58"/>
    </row>
    <row r="208">
      <c r="A208" s="60">
        <v>4.0</v>
      </c>
      <c r="B208" s="82" t="s">
        <v>262</v>
      </c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101">
        <f t="shared" si="25"/>
        <v>0</v>
      </c>
      <c r="O208" s="92"/>
      <c r="P208" s="59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  <c r="AW208" s="58"/>
      <c r="AX208" s="58"/>
      <c r="AY208" s="58"/>
      <c r="AZ208" s="58"/>
    </row>
    <row r="209">
      <c r="A209" s="60">
        <v>2.0</v>
      </c>
      <c r="B209" s="82" t="s">
        <v>263</v>
      </c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101">
        <f t="shared" si="25"/>
        <v>0</v>
      </c>
      <c r="O209" s="92"/>
      <c r="P209" s="59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/>
      <c r="AZ209" s="58"/>
    </row>
    <row r="210">
      <c r="A210" s="103">
        <v>1.0</v>
      </c>
      <c r="B210" s="104" t="s">
        <v>264</v>
      </c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101">
        <f t="shared" si="25"/>
        <v>0</v>
      </c>
      <c r="O210" s="92"/>
      <c r="P210" s="59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  <c r="AS210" s="58"/>
      <c r="AT210" s="58"/>
      <c r="AU210" s="58"/>
      <c r="AV210" s="58"/>
      <c r="AW210" s="58"/>
      <c r="AX210" s="58"/>
      <c r="AY210" s="58"/>
      <c r="AZ210" s="58"/>
    </row>
    <row r="211">
      <c r="A211" s="60">
        <v>0.0</v>
      </c>
      <c r="B211" s="82" t="s">
        <v>265</v>
      </c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101">
        <f t="shared" si="25"/>
        <v>0</v>
      </c>
      <c r="O211" s="92"/>
      <c r="P211" s="59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  <c r="AS211" s="58"/>
      <c r="AT211" s="58"/>
      <c r="AU211" s="58"/>
      <c r="AV211" s="58"/>
      <c r="AW211" s="58"/>
      <c r="AX211" s="58"/>
      <c r="AY211" s="58"/>
      <c r="AZ211" s="58"/>
    </row>
    <row r="212">
      <c r="A212" s="58"/>
      <c r="B212" s="55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101"/>
      <c r="O212" s="92"/>
      <c r="P212" s="59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  <c r="AS212" s="58"/>
      <c r="AT212" s="58"/>
      <c r="AU212" s="58"/>
      <c r="AV212" s="58"/>
      <c r="AW212" s="58"/>
      <c r="AX212" s="58"/>
      <c r="AY212" s="58"/>
      <c r="AZ212" s="58"/>
    </row>
    <row r="213">
      <c r="A213" s="78"/>
      <c r="B213" s="96" t="s">
        <v>266</v>
      </c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92"/>
      <c r="P213" s="59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  <c r="AS213" s="58"/>
      <c r="AT213" s="58"/>
      <c r="AU213" s="58"/>
      <c r="AV213" s="58"/>
      <c r="AW213" s="58"/>
      <c r="AX213" s="58"/>
      <c r="AY213" s="58"/>
      <c r="AZ213" s="58"/>
    </row>
    <row r="21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101"/>
      <c r="O214" s="92"/>
      <c r="P214" s="59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  <c r="AS214" s="58"/>
      <c r="AT214" s="58"/>
      <c r="AU214" s="58"/>
      <c r="AV214" s="58"/>
      <c r="AW214" s="58"/>
      <c r="AX214" s="58"/>
      <c r="AY214" s="58"/>
      <c r="AZ214" s="58"/>
    </row>
    <row r="215">
      <c r="A215" s="60">
        <v>7.0</v>
      </c>
      <c r="B215" s="82" t="s">
        <v>267</v>
      </c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101">
        <f t="shared" ref="N215:N219" si="26">IF($P$215=B215,A215,0)</f>
        <v>0</v>
      </c>
      <c r="O215" s="92"/>
      <c r="P215" s="59" t="str">
        <f t="array" ref="P215">INDEX('Green Fashion Score'!AB:AB,MATCH($C$2,'Green Fashion Score'!BH:BH,0))</f>
        <v/>
      </c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  <c r="AS215" s="58"/>
      <c r="AT215" s="58"/>
      <c r="AU215" s="58"/>
      <c r="AV215" s="58"/>
      <c r="AW215" s="58"/>
      <c r="AX215" s="58"/>
      <c r="AY215" s="58"/>
      <c r="AZ215" s="58"/>
    </row>
    <row r="216">
      <c r="A216" s="60">
        <v>6.0</v>
      </c>
      <c r="B216" s="82" t="s">
        <v>268</v>
      </c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101">
        <f t="shared" si="26"/>
        <v>0</v>
      </c>
      <c r="O216" s="92"/>
      <c r="P216" s="59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  <c r="AS216" s="58"/>
      <c r="AT216" s="58"/>
      <c r="AU216" s="58"/>
      <c r="AV216" s="58"/>
      <c r="AW216" s="58"/>
      <c r="AX216" s="58"/>
      <c r="AY216" s="58"/>
      <c r="AZ216" s="58"/>
    </row>
    <row r="217">
      <c r="A217" s="60">
        <v>5.0</v>
      </c>
      <c r="B217" s="82" t="s">
        <v>269</v>
      </c>
      <c r="C217" s="58"/>
      <c r="D217" s="58"/>
      <c r="E217" s="58"/>
      <c r="F217" s="58"/>
      <c r="G217" s="58"/>
      <c r="H217" s="58"/>
      <c r="I217" s="58"/>
      <c r="J217" s="58"/>
      <c r="K217" s="58"/>
      <c r="L217" s="58" t="s">
        <v>270</v>
      </c>
      <c r="M217" s="58"/>
      <c r="N217" s="101">
        <f t="shared" si="26"/>
        <v>0</v>
      </c>
      <c r="O217" s="102">
        <v>5.0</v>
      </c>
      <c r="P217" s="59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  <c r="AV217" s="58"/>
      <c r="AW217" s="58"/>
      <c r="AX217" s="58"/>
      <c r="AY217" s="58"/>
      <c r="AZ217" s="58"/>
    </row>
    <row r="218">
      <c r="A218" s="60">
        <v>3.0</v>
      </c>
      <c r="B218" s="82" t="s">
        <v>271</v>
      </c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101">
        <f t="shared" si="26"/>
        <v>0</v>
      </c>
      <c r="O218" s="92"/>
      <c r="P218" s="59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  <c r="AS218" s="58"/>
      <c r="AT218" s="58"/>
      <c r="AU218" s="58"/>
      <c r="AV218" s="58"/>
      <c r="AW218" s="58"/>
      <c r="AX218" s="58"/>
      <c r="AY218" s="58"/>
      <c r="AZ218" s="58"/>
    </row>
    <row r="219">
      <c r="A219" s="60">
        <v>0.0</v>
      </c>
      <c r="B219" s="82" t="s">
        <v>272</v>
      </c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101">
        <f t="shared" si="26"/>
        <v>0</v>
      </c>
      <c r="O219" s="92"/>
      <c r="P219" s="59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  <c r="AS219" s="58"/>
      <c r="AT219" s="58"/>
      <c r="AU219" s="58"/>
      <c r="AV219" s="58"/>
      <c r="AW219" s="58"/>
      <c r="AX219" s="58"/>
      <c r="AY219" s="58"/>
      <c r="AZ219" s="58"/>
    </row>
    <row r="220">
      <c r="A220" s="58"/>
      <c r="B220" s="55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101"/>
      <c r="O220" s="92"/>
      <c r="P220" s="59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  <c r="AV220" s="58"/>
      <c r="AW220" s="58"/>
      <c r="AX220" s="58"/>
      <c r="AY220" s="58"/>
      <c r="AZ220" s="58"/>
    </row>
    <row r="221">
      <c r="A221" s="78"/>
      <c r="B221" s="96" t="s">
        <v>273</v>
      </c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92"/>
      <c r="P221" s="59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101"/>
      <c r="O222" s="92"/>
      <c r="P222" s="59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  <c r="AS222" s="58"/>
      <c r="AT222" s="58"/>
      <c r="AU222" s="58"/>
      <c r="AV222" s="58"/>
      <c r="AW222" s="58"/>
      <c r="AX222" s="58"/>
      <c r="AY222" s="58"/>
      <c r="AZ222" s="58"/>
    </row>
    <row r="223">
      <c r="A223" s="60">
        <v>9.0</v>
      </c>
      <c r="B223" s="82" t="s">
        <v>274</v>
      </c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101">
        <f t="shared" ref="N223:N227" si="27">IF($P$223=B223,A223,0)</f>
        <v>0</v>
      </c>
      <c r="O223" s="92"/>
      <c r="P223" s="59" t="str">
        <f t="array" ref="P223">INDEX('Green Fashion Score'!AC:AC,MATCH($C$2,'Green Fashion Score'!BH:BH,0))</f>
        <v/>
      </c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  <c r="AS223" s="58"/>
      <c r="AT223" s="58"/>
      <c r="AU223" s="58"/>
      <c r="AV223" s="58"/>
      <c r="AW223" s="58"/>
      <c r="AX223" s="58"/>
      <c r="AY223" s="58"/>
      <c r="AZ223" s="58"/>
    </row>
    <row r="224">
      <c r="A224" s="60">
        <v>7.0</v>
      </c>
      <c r="B224" s="82" t="s">
        <v>275</v>
      </c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101">
        <f t="shared" si="27"/>
        <v>0</v>
      </c>
      <c r="O224" s="102">
        <v>7.0</v>
      </c>
      <c r="P224" s="59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  <c r="AS224" s="58"/>
      <c r="AT224" s="58"/>
      <c r="AU224" s="58"/>
      <c r="AV224" s="58"/>
      <c r="AW224" s="58"/>
      <c r="AX224" s="58"/>
      <c r="AY224" s="58"/>
      <c r="AZ224" s="58"/>
    </row>
    <row r="225">
      <c r="A225" s="60">
        <v>5.0</v>
      </c>
      <c r="B225" s="82" t="s">
        <v>276</v>
      </c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101">
        <f t="shared" si="27"/>
        <v>0</v>
      </c>
      <c r="O225" s="92"/>
      <c r="P225" s="59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  <c r="AS225" s="58"/>
      <c r="AT225" s="58"/>
      <c r="AU225" s="58"/>
      <c r="AV225" s="58"/>
      <c r="AW225" s="58"/>
      <c r="AX225" s="58"/>
      <c r="AY225" s="58"/>
      <c r="AZ225" s="58"/>
    </row>
    <row r="226">
      <c r="A226" s="103">
        <v>3.0</v>
      </c>
      <c r="B226" s="104" t="s">
        <v>277</v>
      </c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101">
        <f t="shared" si="27"/>
        <v>0</v>
      </c>
      <c r="O226" s="92"/>
      <c r="P226" s="59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58"/>
      <c r="AU226" s="58"/>
      <c r="AV226" s="58"/>
      <c r="AW226" s="58"/>
      <c r="AX226" s="58"/>
      <c r="AY226" s="58"/>
      <c r="AZ226" s="58"/>
    </row>
    <row r="227">
      <c r="A227" s="60">
        <v>0.0</v>
      </c>
      <c r="B227" s="82" t="s">
        <v>278</v>
      </c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101">
        <f t="shared" si="27"/>
        <v>0</v>
      </c>
      <c r="O227" s="92"/>
      <c r="P227" s="59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58"/>
      <c r="AU227" s="58"/>
      <c r="AV227" s="58"/>
      <c r="AW227" s="58"/>
      <c r="AX227" s="58"/>
      <c r="AY227" s="58"/>
      <c r="AZ227" s="58"/>
    </row>
    <row r="228">
      <c r="A228" s="58"/>
      <c r="B228" s="55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101"/>
      <c r="O228" s="92"/>
      <c r="P228" s="59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  <c r="AS228" s="58"/>
      <c r="AT228" s="58"/>
      <c r="AU228" s="58"/>
      <c r="AV228" s="58"/>
      <c r="AW228" s="58"/>
      <c r="AX228" s="58"/>
      <c r="AY228" s="58"/>
      <c r="AZ228" s="58"/>
    </row>
    <row r="229">
      <c r="A229" s="78"/>
      <c r="B229" s="96" t="s">
        <v>279</v>
      </c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92"/>
      <c r="P229" s="59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  <c r="AS229" s="58"/>
      <c r="AT229" s="58"/>
      <c r="AU229" s="58"/>
      <c r="AV229" s="58"/>
      <c r="AW229" s="58"/>
      <c r="AX229" s="58"/>
      <c r="AY229" s="58"/>
      <c r="AZ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101"/>
      <c r="O230" s="92"/>
      <c r="P230" s="59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  <c r="AS230" s="58"/>
      <c r="AT230" s="58"/>
      <c r="AU230" s="58"/>
      <c r="AV230" s="58"/>
      <c r="AW230" s="58"/>
      <c r="AX230" s="58"/>
      <c r="AY230" s="58"/>
      <c r="AZ230" s="58"/>
    </row>
    <row r="231">
      <c r="A231" s="60">
        <v>8.0</v>
      </c>
      <c r="B231" s="82" t="s">
        <v>280</v>
      </c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101">
        <f t="shared" ref="N231:N235" si="28">IF($P$231=B231,A231,0)</f>
        <v>0</v>
      </c>
      <c r="O231" s="58" t="s">
        <v>281</v>
      </c>
      <c r="P231" s="59" t="str">
        <f t="array" ref="P231">INDEX('Green Fashion Score'!AD:AD,MATCH($C$2,'Green Fashion Score'!BH:BH,0))</f>
        <v/>
      </c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  <c r="AS231" s="58"/>
      <c r="AT231" s="58"/>
      <c r="AU231" s="58"/>
      <c r="AV231" s="58"/>
      <c r="AW231" s="58"/>
      <c r="AX231" s="58"/>
      <c r="AY231" s="58"/>
      <c r="AZ231" s="58"/>
    </row>
    <row r="232">
      <c r="A232" s="60">
        <v>6.0</v>
      </c>
      <c r="B232" s="82" t="s">
        <v>282</v>
      </c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101">
        <f t="shared" si="28"/>
        <v>0</v>
      </c>
      <c r="O232" s="92"/>
      <c r="P232" s="59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  <c r="AS232" s="58"/>
      <c r="AT232" s="58"/>
      <c r="AU232" s="58"/>
      <c r="AV232" s="58"/>
      <c r="AW232" s="58"/>
      <c r="AX232" s="58"/>
      <c r="AY232" s="58"/>
      <c r="AZ232" s="58"/>
    </row>
    <row r="233">
      <c r="A233" s="60">
        <v>5.0</v>
      </c>
      <c r="B233" s="82" t="s">
        <v>283</v>
      </c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101">
        <f t="shared" si="28"/>
        <v>0</v>
      </c>
      <c r="O233" s="102">
        <v>5.0</v>
      </c>
      <c r="P233" s="59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  <c r="AS233" s="58"/>
      <c r="AT233" s="58"/>
      <c r="AU233" s="58"/>
      <c r="AV233" s="58"/>
      <c r="AW233" s="58"/>
      <c r="AX233" s="58"/>
      <c r="AY233" s="58"/>
      <c r="AZ233" s="58"/>
    </row>
    <row r="234">
      <c r="A234" s="60">
        <v>3.0</v>
      </c>
      <c r="B234" s="82" t="s">
        <v>284</v>
      </c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101">
        <f t="shared" si="28"/>
        <v>0</v>
      </c>
      <c r="O234" s="92"/>
      <c r="P234" s="59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  <c r="AS234" s="58"/>
      <c r="AT234" s="58"/>
      <c r="AU234" s="58"/>
      <c r="AV234" s="58"/>
      <c r="AW234" s="58"/>
      <c r="AX234" s="58"/>
      <c r="AY234" s="58"/>
      <c r="AZ234" s="58"/>
    </row>
    <row r="235">
      <c r="A235" s="60">
        <v>0.0</v>
      </c>
      <c r="B235" s="82" t="s">
        <v>285</v>
      </c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101">
        <f t="shared" si="28"/>
        <v>0</v>
      </c>
      <c r="O235" s="92"/>
      <c r="P235" s="59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  <c r="AS235" s="58"/>
      <c r="AT235" s="58"/>
      <c r="AU235" s="58"/>
      <c r="AV235" s="58"/>
      <c r="AW235" s="58"/>
      <c r="AX235" s="58"/>
      <c r="AY235" s="58"/>
      <c r="AZ235" s="58"/>
    </row>
    <row r="236">
      <c r="A236" s="58"/>
      <c r="B236" s="55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101"/>
      <c r="O236" s="92"/>
      <c r="P236" s="59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  <c r="AS236" s="58"/>
      <c r="AT236" s="58"/>
      <c r="AU236" s="58"/>
      <c r="AV236" s="58"/>
      <c r="AW236" s="58"/>
      <c r="AX236" s="58"/>
      <c r="AY236" s="58"/>
      <c r="AZ236" s="58"/>
    </row>
    <row r="237">
      <c r="A237" s="78"/>
      <c r="B237" s="96" t="s">
        <v>286</v>
      </c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92"/>
      <c r="P237" s="59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  <c r="AS237" s="58"/>
      <c r="AT237" s="58"/>
      <c r="AU237" s="58"/>
      <c r="AV237" s="58"/>
      <c r="AW237" s="58"/>
      <c r="AX237" s="58"/>
      <c r="AY237" s="58"/>
      <c r="AZ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101"/>
      <c r="O238" s="92"/>
      <c r="P238" s="59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  <c r="AS238" s="58"/>
      <c r="AT238" s="58"/>
      <c r="AU238" s="58"/>
      <c r="AV238" s="58"/>
      <c r="AW238" s="58"/>
      <c r="AX238" s="58"/>
      <c r="AY238" s="58"/>
      <c r="AZ238" s="58"/>
    </row>
    <row r="239">
      <c r="A239" s="58"/>
      <c r="B239" s="105" t="s">
        <v>287</v>
      </c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101"/>
      <c r="O239" s="92"/>
      <c r="P239" s="59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  <c r="AS239" s="58"/>
      <c r="AT239" s="58"/>
      <c r="AU239" s="58"/>
      <c r="AV239" s="58"/>
      <c r="AW239" s="58"/>
      <c r="AX239" s="58"/>
      <c r="AY239" s="58"/>
      <c r="AZ239" s="58"/>
    </row>
    <row r="240">
      <c r="A240" s="60">
        <v>5.0</v>
      </c>
      <c r="B240" s="82" t="s">
        <v>288</v>
      </c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101">
        <f t="shared" ref="N240:N244" si="29">IF($P$240=B240,A240,0)</f>
        <v>0</v>
      </c>
      <c r="O240" s="92"/>
      <c r="P240" s="59" t="str">
        <f t="array" ref="P240">INDEX('Green Fashion Score'!AE:AE,MATCH($C$2,'Green Fashion Score'!BH:BH,0))</f>
        <v/>
      </c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  <c r="AS240" s="58"/>
      <c r="AT240" s="58"/>
      <c r="AU240" s="58"/>
      <c r="AV240" s="58"/>
      <c r="AW240" s="58"/>
      <c r="AX240" s="58"/>
      <c r="AY240" s="58"/>
      <c r="AZ240" s="58"/>
    </row>
    <row r="241">
      <c r="A241" s="60">
        <v>4.0</v>
      </c>
      <c r="B241" s="82" t="s">
        <v>289</v>
      </c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101">
        <f t="shared" si="29"/>
        <v>0</v>
      </c>
      <c r="O241" s="92"/>
      <c r="P241" s="59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  <c r="AS241" s="58"/>
      <c r="AT241" s="58"/>
      <c r="AU241" s="58"/>
      <c r="AV241" s="58"/>
      <c r="AW241" s="58"/>
      <c r="AX241" s="58"/>
      <c r="AY241" s="58"/>
      <c r="AZ241" s="58"/>
    </row>
    <row r="242">
      <c r="A242" s="60">
        <v>3.0</v>
      </c>
      <c r="B242" s="82" t="s">
        <v>290</v>
      </c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101">
        <f t="shared" si="29"/>
        <v>0</v>
      </c>
      <c r="O242" s="92"/>
      <c r="P242" s="59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  <c r="AS242" s="58"/>
      <c r="AT242" s="58"/>
      <c r="AU242" s="58"/>
      <c r="AV242" s="58"/>
      <c r="AW242" s="58"/>
      <c r="AX242" s="58"/>
      <c r="AY242" s="58"/>
      <c r="AZ242" s="58"/>
    </row>
    <row r="243">
      <c r="A243" s="103">
        <v>2.0</v>
      </c>
      <c r="B243" s="106" t="s">
        <v>291</v>
      </c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101">
        <f t="shared" si="29"/>
        <v>0</v>
      </c>
      <c r="O243" s="92"/>
      <c r="P243" s="59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  <c r="AS243" s="58"/>
      <c r="AT243" s="58"/>
      <c r="AU243" s="58"/>
      <c r="AV243" s="58"/>
      <c r="AW243" s="58"/>
      <c r="AX243" s="58"/>
      <c r="AY243" s="58"/>
      <c r="AZ243" s="58"/>
    </row>
    <row r="244">
      <c r="A244" s="60">
        <v>0.0</v>
      </c>
      <c r="B244" s="82" t="s">
        <v>292</v>
      </c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101">
        <f t="shared" si="29"/>
        <v>0</v>
      </c>
      <c r="O244" s="92"/>
      <c r="P244" s="59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  <c r="AS244" s="58"/>
      <c r="AT244" s="58"/>
      <c r="AU244" s="58"/>
      <c r="AV244" s="58"/>
      <c r="AW244" s="58"/>
      <c r="AX244" s="58"/>
      <c r="AY244" s="58"/>
      <c r="AZ244" s="58"/>
    </row>
    <row r="245">
      <c r="A245" s="58"/>
      <c r="B245" s="55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101"/>
      <c r="O245" s="92"/>
      <c r="P245" s="59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  <c r="AS245" s="58"/>
      <c r="AT245" s="58"/>
      <c r="AU245" s="58"/>
      <c r="AV245" s="58"/>
      <c r="AW245" s="58"/>
      <c r="AX245" s="58"/>
      <c r="AY245" s="58"/>
      <c r="AZ245" s="58"/>
    </row>
    <row r="246">
      <c r="A246" s="78"/>
      <c r="B246" s="96" t="s">
        <v>293</v>
      </c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92"/>
      <c r="P246" s="59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  <c r="AS246" s="58"/>
      <c r="AT246" s="58"/>
      <c r="AU246" s="58"/>
      <c r="AV246" s="58"/>
      <c r="AW246" s="58"/>
      <c r="AX246" s="58"/>
      <c r="AY246" s="58"/>
      <c r="AZ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101"/>
      <c r="O247" s="92"/>
      <c r="P247" s="59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  <c r="AS247" s="58"/>
      <c r="AT247" s="58"/>
      <c r="AU247" s="58"/>
      <c r="AV247" s="58"/>
      <c r="AW247" s="58"/>
      <c r="AX247" s="58"/>
      <c r="AY247" s="58"/>
      <c r="AZ247" s="58"/>
    </row>
    <row r="248">
      <c r="A248" s="60">
        <v>8.0</v>
      </c>
      <c r="B248" s="82" t="s">
        <v>294</v>
      </c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101">
        <f t="shared" ref="N248:N253" si="30">IF($P$248=B248,A248,0)</f>
        <v>0</v>
      </c>
      <c r="O248" s="92"/>
      <c r="P248" s="59" t="str">
        <f t="array" ref="P248">INDEX('Green Fashion Score'!AF:AF,MATCH($C$2,'Green Fashion Score'!BH:BH,0))</f>
        <v/>
      </c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  <c r="AS248" s="58"/>
      <c r="AT248" s="58"/>
      <c r="AU248" s="58"/>
      <c r="AV248" s="58"/>
      <c r="AW248" s="58"/>
      <c r="AX248" s="58"/>
      <c r="AY248" s="58"/>
      <c r="AZ248" s="58"/>
    </row>
    <row r="249">
      <c r="A249" s="60">
        <v>8.0</v>
      </c>
      <c r="B249" s="107" t="s">
        <v>295</v>
      </c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101">
        <f t="shared" si="30"/>
        <v>0</v>
      </c>
      <c r="O249" s="92"/>
      <c r="P249" s="59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  <c r="AS249" s="58"/>
      <c r="AT249" s="58"/>
      <c r="AU249" s="58"/>
      <c r="AV249" s="58"/>
      <c r="AW249" s="58"/>
      <c r="AX249" s="58"/>
      <c r="AY249" s="58"/>
      <c r="AZ249" s="58"/>
    </row>
    <row r="250">
      <c r="A250" s="60">
        <v>8.0</v>
      </c>
      <c r="B250" s="82" t="s">
        <v>294</v>
      </c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101">
        <f t="shared" si="30"/>
        <v>0</v>
      </c>
      <c r="O250" s="102">
        <v>6.0</v>
      </c>
      <c r="P250" s="59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  <c r="AS250" s="58"/>
      <c r="AT250" s="58"/>
      <c r="AU250" s="58"/>
      <c r="AV250" s="58"/>
      <c r="AW250" s="58"/>
      <c r="AX250" s="58"/>
      <c r="AY250" s="58"/>
      <c r="AZ250" s="58"/>
    </row>
    <row r="251">
      <c r="A251" s="60">
        <v>6.0</v>
      </c>
      <c r="B251" s="82" t="s">
        <v>296</v>
      </c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101">
        <f t="shared" si="30"/>
        <v>0</v>
      </c>
      <c r="O251" s="92"/>
      <c r="P251" s="59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  <c r="AS251" s="58"/>
      <c r="AT251" s="58"/>
      <c r="AU251" s="58"/>
      <c r="AV251" s="58"/>
      <c r="AW251" s="58"/>
      <c r="AX251" s="58"/>
      <c r="AY251" s="58"/>
      <c r="AZ251" s="58"/>
    </row>
    <row r="252">
      <c r="A252" s="60">
        <v>2.0</v>
      </c>
      <c r="B252" s="82" t="s">
        <v>297</v>
      </c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101">
        <f t="shared" si="30"/>
        <v>0</v>
      </c>
      <c r="O252" s="92"/>
      <c r="P252" s="59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  <c r="AS252" s="58"/>
      <c r="AT252" s="58"/>
      <c r="AU252" s="58"/>
      <c r="AV252" s="58"/>
      <c r="AW252" s="58"/>
      <c r="AX252" s="58"/>
      <c r="AY252" s="58"/>
      <c r="AZ252" s="58"/>
    </row>
    <row r="253">
      <c r="A253" s="60">
        <v>0.0</v>
      </c>
      <c r="B253" s="82" t="s">
        <v>298</v>
      </c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101">
        <f t="shared" si="30"/>
        <v>0</v>
      </c>
      <c r="O253" s="92"/>
      <c r="P253" s="59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  <c r="AS253" s="58"/>
      <c r="AT253" s="58"/>
      <c r="AU253" s="58"/>
      <c r="AV253" s="58"/>
      <c r="AW253" s="58"/>
      <c r="AX253" s="58"/>
      <c r="AY253" s="58"/>
      <c r="AZ253" s="58"/>
    </row>
    <row r="254">
      <c r="A254" s="58"/>
      <c r="B254" s="55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101"/>
      <c r="O254" s="92"/>
      <c r="P254" s="59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  <c r="AS254" s="58"/>
      <c r="AT254" s="58"/>
      <c r="AU254" s="58"/>
      <c r="AV254" s="58"/>
      <c r="AW254" s="58"/>
      <c r="AX254" s="58"/>
      <c r="AY254" s="58"/>
      <c r="AZ254" s="58"/>
    </row>
    <row r="255">
      <c r="A255" s="77" t="s">
        <v>106</v>
      </c>
      <c r="B255" s="96" t="s">
        <v>299</v>
      </c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92"/>
      <c r="P255" s="59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  <c r="AS255" s="58"/>
      <c r="AT255" s="58"/>
      <c r="AU255" s="58"/>
      <c r="AV255" s="58"/>
      <c r="AW255" s="58"/>
      <c r="AX255" s="58"/>
      <c r="AY255" s="58"/>
      <c r="AZ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101"/>
      <c r="O256" s="92"/>
      <c r="P256" s="59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  <c r="AS256" s="58"/>
      <c r="AT256" s="58"/>
      <c r="AU256" s="58"/>
      <c r="AV256" s="58"/>
      <c r="AW256" s="58"/>
      <c r="AX256" s="58"/>
      <c r="AY256" s="58"/>
      <c r="AZ256" s="58"/>
    </row>
    <row r="257">
      <c r="A257" s="60">
        <v>7.0</v>
      </c>
      <c r="B257" s="82" t="s">
        <v>300</v>
      </c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101">
        <f t="shared" ref="N257:N261" si="31">IF($P$257=B257,A257,0)</f>
        <v>0</v>
      </c>
      <c r="O257" s="92"/>
      <c r="P257" s="59" t="str">
        <f t="array" ref="P257">INDEX('Green Fashion Score'!AG:AG,MATCH($C$2,'Green Fashion Score'!BH:BH,0))</f>
        <v/>
      </c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  <c r="AS257" s="58"/>
      <c r="AT257" s="58"/>
      <c r="AU257" s="58"/>
      <c r="AV257" s="58"/>
      <c r="AW257" s="58"/>
      <c r="AX257" s="58"/>
      <c r="AY257" s="58"/>
      <c r="AZ257" s="58"/>
    </row>
    <row r="258">
      <c r="A258" s="60">
        <v>7.0</v>
      </c>
      <c r="B258" s="82" t="s">
        <v>301</v>
      </c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101">
        <f t="shared" si="31"/>
        <v>0</v>
      </c>
      <c r="O258" s="92"/>
      <c r="P258" s="59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  <c r="AS258" s="58"/>
      <c r="AT258" s="58"/>
      <c r="AU258" s="58"/>
      <c r="AV258" s="58"/>
      <c r="AW258" s="58"/>
      <c r="AX258" s="58"/>
      <c r="AY258" s="58"/>
      <c r="AZ258" s="58"/>
    </row>
    <row r="259">
      <c r="A259" s="60">
        <v>4.0</v>
      </c>
      <c r="B259" s="82" t="s">
        <v>302</v>
      </c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101">
        <f t="shared" si="31"/>
        <v>0</v>
      </c>
      <c r="O259" s="102">
        <v>4.0</v>
      </c>
      <c r="P259" s="59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  <c r="AS259" s="58"/>
      <c r="AT259" s="58"/>
      <c r="AU259" s="58"/>
      <c r="AV259" s="58"/>
      <c r="AW259" s="58"/>
      <c r="AX259" s="58"/>
      <c r="AY259" s="58"/>
      <c r="AZ259" s="58"/>
    </row>
    <row r="260">
      <c r="A260" s="60">
        <v>2.0</v>
      </c>
      <c r="B260" s="82" t="s">
        <v>303</v>
      </c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101">
        <f t="shared" si="31"/>
        <v>0</v>
      </c>
      <c r="O260" s="92"/>
      <c r="P260" s="59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  <c r="AE260" s="58"/>
      <c r="AF260" s="58"/>
      <c r="AG260" s="58"/>
      <c r="AH260" s="58"/>
      <c r="AI260" s="58"/>
      <c r="AJ260" s="58"/>
      <c r="AK260" s="58"/>
      <c r="AL260" s="58"/>
      <c r="AM260" s="58"/>
      <c r="AN260" s="58"/>
      <c r="AO260" s="58"/>
      <c r="AP260" s="58"/>
      <c r="AQ260" s="58"/>
      <c r="AR260" s="58"/>
      <c r="AS260" s="58"/>
      <c r="AT260" s="58"/>
      <c r="AU260" s="58"/>
      <c r="AV260" s="58"/>
      <c r="AW260" s="58"/>
      <c r="AX260" s="58"/>
      <c r="AY260" s="58"/>
      <c r="AZ260" s="58"/>
    </row>
    <row r="261">
      <c r="A261" s="60">
        <v>0.0</v>
      </c>
      <c r="B261" s="82" t="s">
        <v>304</v>
      </c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101">
        <f t="shared" si="31"/>
        <v>0</v>
      </c>
      <c r="O261" s="92"/>
      <c r="P261" s="59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8"/>
      <c r="AF261" s="58"/>
      <c r="AG261" s="58"/>
      <c r="AH261" s="58"/>
      <c r="AI261" s="58"/>
      <c r="AJ261" s="58"/>
      <c r="AK261" s="58"/>
      <c r="AL261" s="58"/>
      <c r="AM261" s="58"/>
      <c r="AN261" s="58"/>
      <c r="AO261" s="58"/>
      <c r="AP261" s="58"/>
      <c r="AQ261" s="58"/>
      <c r="AR261" s="58"/>
      <c r="AS261" s="58"/>
      <c r="AT261" s="58"/>
      <c r="AU261" s="58"/>
      <c r="AV261" s="58"/>
      <c r="AW261" s="58"/>
      <c r="AX261" s="58"/>
      <c r="AY261" s="58"/>
      <c r="AZ261" s="58"/>
    </row>
    <row r="262">
      <c r="A262" s="58"/>
      <c r="B262" s="55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101"/>
      <c r="O262" s="92"/>
      <c r="P262" s="59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  <c r="AE262" s="58"/>
      <c r="AF262" s="58"/>
      <c r="AG262" s="58"/>
      <c r="AH262" s="58"/>
      <c r="AI262" s="58"/>
      <c r="AJ262" s="58"/>
      <c r="AK262" s="58"/>
      <c r="AL262" s="58"/>
      <c r="AM262" s="58"/>
      <c r="AN262" s="58"/>
      <c r="AO262" s="58"/>
      <c r="AP262" s="58"/>
      <c r="AQ262" s="58"/>
      <c r="AR262" s="58"/>
      <c r="AS262" s="58"/>
      <c r="AT262" s="58"/>
      <c r="AU262" s="58"/>
      <c r="AV262" s="58"/>
      <c r="AW262" s="58"/>
      <c r="AX262" s="58"/>
      <c r="AY262" s="58"/>
      <c r="AZ262" s="58"/>
    </row>
    <row r="263">
      <c r="A263" s="77" t="s">
        <v>106</v>
      </c>
      <c r="B263" s="96" t="s">
        <v>305</v>
      </c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92"/>
      <c r="P263" s="59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  <c r="AE263" s="58"/>
      <c r="AF263" s="58"/>
      <c r="AG263" s="58"/>
      <c r="AH263" s="58"/>
      <c r="AI263" s="58"/>
      <c r="AJ263" s="58"/>
      <c r="AK263" s="58"/>
      <c r="AL263" s="58"/>
      <c r="AM263" s="58"/>
      <c r="AN263" s="58"/>
      <c r="AO263" s="58"/>
      <c r="AP263" s="58"/>
      <c r="AQ263" s="58"/>
      <c r="AR263" s="58"/>
      <c r="AS263" s="58"/>
      <c r="AT263" s="58"/>
      <c r="AU263" s="58"/>
      <c r="AV263" s="58"/>
      <c r="AW263" s="58"/>
      <c r="AX263" s="58"/>
      <c r="AY263" s="58"/>
      <c r="AZ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101"/>
      <c r="O264" s="92"/>
      <c r="P264" s="59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  <c r="AE264" s="58"/>
      <c r="AF264" s="58"/>
      <c r="AG264" s="58"/>
      <c r="AH264" s="58"/>
      <c r="AI264" s="58"/>
      <c r="AJ264" s="58"/>
      <c r="AK264" s="58"/>
      <c r="AL264" s="58"/>
      <c r="AM264" s="58"/>
      <c r="AN264" s="58"/>
      <c r="AO264" s="58"/>
      <c r="AP264" s="58"/>
      <c r="AQ264" s="58"/>
      <c r="AR264" s="58"/>
      <c r="AS264" s="58"/>
      <c r="AT264" s="58"/>
      <c r="AU264" s="58"/>
      <c r="AV264" s="58"/>
      <c r="AW264" s="58"/>
      <c r="AX264" s="58"/>
      <c r="AY264" s="58"/>
      <c r="AZ264" s="58"/>
    </row>
    <row r="265">
      <c r="A265" s="60">
        <v>6.0</v>
      </c>
      <c r="B265" s="82" t="s">
        <v>306</v>
      </c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101">
        <f t="shared" ref="N265:N268" si="32">IF($P$265=B265,A265,0)</f>
        <v>0</v>
      </c>
      <c r="O265" s="58"/>
      <c r="P265" s="59" t="str">
        <f t="array" ref="P265">INDEX('Green Fashion Score'!AH:AH,MATCH($C$2,'Green Fashion Score'!BH:BH,0))</f>
        <v>🗂️ Información limitada y basada en controles internos</v>
      </c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  <c r="AE265" s="58"/>
      <c r="AF265" s="58"/>
      <c r="AG265" s="58"/>
      <c r="AH265" s="58"/>
      <c r="AI265" s="58"/>
      <c r="AJ265" s="58"/>
      <c r="AK265" s="58"/>
      <c r="AL265" s="58"/>
      <c r="AM265" s="58"/>
      <c r="AN265" s="58"/>
      <c r="AO265" s="58"/>
      <c r="AP265" s="58"/>
      <c r="AQ265" s="58"/>
      <c r="AR265" s="58"/>
      <c r="AS265" s="58"/>
      <c r="AT265" s="58"/>
      <c r="AU265" s="58"/>
      <c r="AV265" s="58"/>
      <c r="AW265" s="58"/>
      <c r="AX265" s="58"/>
      <c r="AY265" s="58"/>
      <c r="AZ265" s="58"/>
    </row>
    <row r="266">
      <c r="A266" s="60">
        <v>4.0</v>
      </c>
      <c r="B266" s="82" t="s">
        <v>307</v>
      </c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101">
        <f t="shared" si="32"/>
        <v>0</v>
      </c>
      <c r="O266" s="102">
        <v>4.0</v>
      </c>
      <c r="P266" s="59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  <c r="AE266" s="58"/>
      <c r="AF266" s="58"/>
      <c r="AG266" s="58"/>
      <c r="AH266" s="58"/>
      <c r="AI266" s="58"/>
      <c r="AJ266" s="58"/>
      <c r="AK266" s="58"/>
      <c r="AL266" s="58"/>
      <c r="AM266" s="58"/>
      <c r="AN266" s="58"/>
      <c r="AO266" s="58"/>
      <c r="AP266" s="58"/>
      <c r="AQ266" s="58"/>
      <c r="AR266" s="58"/>
      <c r="AS266" s="58"/>
      <c r="AT266" s="58"/>
      <c r="AU266" s="58"/>
      <c r="AV266" s="58"/>
      <c r="AW266" s="58"/>
      <c r="AX266" s="58"/>
      <c r="AY266" s="58"/>
      <c r="AZ266" s="58"/>
    </row>
    <row r="267">
      <c r="A267" s="103">
        <v>2.0</v>
      </c>
      <c r="B267" s="104" t="s">
        <v>308</v>
      </c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101">
        <f t="shared" si="32"/>
        <v>2</v>
      </c>
      <c r="O267" s="92"/>
      <c r="P267" s="59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  <c r="AE267" s="58"/>
      <c r="AF267" s="58"/>
      <c r="AG267" s="58"/>
      <c r="AH267" s="58"/>
      <c r="AI267" s="58"/>
      <c r="AJ267" s="58"/>
      <c r="AK267" s="58"/>
      <c r="AL267" s="58"/>
      <c r="AM267" s="58"/>
      <c r="AN267" s="58"/>
      <c r="AO267" s="58"/>
      <c r="AP267" s="58"/>
      <c r="AQ267" s="58"/>
      <c r="AR267" s="58"/>
      <c r="AS267" s="58"/>
      <c r="AT267" s="58"/>
      <c r="AU267" s="58"/>
      <c r="AV267" s="58"/>
      <c r="AW267" s="58"/>
      <c r="AX267" s="58"/>
      <c r="AY267" s="58"/>
      <c r="AZ267" s="58"/>
    </row>
    <row r="268">
      <c r="A268" s="60">
        <v>9.0</v>
      </c>
      <c r="B268" s="82" t="s">
        <v>309</v>
      </c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101">
        <f t="shared" si="32"/>
        <v>0</v>
      </c>
      <c r="O268" s="92"/>
      <c r="P268" s="59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  <c r="AE268" s="58"/>
      <c r="AF268" s="58"/>
      <c r="AG268" s="58"/>
      <c r="AH268" s="58"/>
      <c r="AI268" s="58"/>
      <c r="AJ268" s="58"/>
      <c r="AK268" s="58"/>
      <c r="AL268" s="58"/>
      <c r="AM268" s="58"/>
      <c r="AN268" s="58"/>
      <c r="AO268" s="58"/>
      <c r="AP268" s="58"/>
      <c r="AQ268" s="58"/>
      <c r="AR268" s="58"/>
      <c r="AS268" s="58"/>
      <c r="AT268" s="58"/>
      <c r="AU268" s="58"/>
      <c r="AV268" s="58"/>
      <c r="AW268" s="58"/>
      <c r="AX268" s="58"/>
      <c r="AY268" s="58"/>
      <c r="AZ268" s="58"/>
    </row>
    <row r="269">
      <c r="A269" s="58"/>
      <c r="B269" s="55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101"/>
      <c r="O269" s="92"/>
      <c r="P269" s="59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  <c r="AE269" s="58"/>
      <c r="AF269" s="58"/>
      <c r="AG269" s="58"/>
      <c r="AH269" s="58"/>
      <c r="AI269" s="58"/>
      <c r="AJ269" s="58"/>
      <c r="AK269" s="58"/>
      <c r="AL269" s="58"/>
      <c r="AM269" s="58"/>
      <c r="AN269" s="58"/>
      <c r="AO269" s="58"/>
      <c r="AP269" s="58"/>
      <c r="AQ269" s="58"/>
      <c r="AR269" s="58"/>
      <c r="AS269" s="58"/>
      <c r="AT269" s="58"/>
      <c r="AU269" s="58"/>
      <c r="AV269" s="58"/>
      <c r="AW269" s="58"/>
      <c r="AX269" s="58"/>
      <c r="AY269" s="58"/>
      <c r="AZ269" s="58"/>
    </row>
    <row r="270">
      <c r="A270" s="78"/>
      <c r="B270" s="96" t="s">
        <v>310</v>
      </c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92"/>
      <c r="P270" s="59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  <c r="AE270" s="58"/>
      <c r="AF270" s="58"/>
      <c r="AG270" s="58"/>
      <c r="AH270" s="58"/>
      <c r="AI270" s="58"/>
      <c r="AJ270" s="58"/>
      <c r="AK270" s="58"/>
      <c r="AL270" s="58"/>
      <c r="AM270" s="58"/>
      <c r="AN270" s="58"/>
      <c r="AO270" s="58"/>
      <c r="AP270" s="58"/>
      <c r="AQ270" s="58"/>
      <c r="AR270" s="58"/>
      <c r="AS270" s="58"/>
      <c r="AT270" s="58"/>
      <c r="AU270" s="58"/>
      <c r="AV270" s="58"/>
      <c r="AW270" s="58"/>
      <c r="AX270" s="58"/>
      <c r="AY270" s="58"/>
      <c r="AZ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101"/>
      <c r="O271" s="92"/>
      <c r="P271" s="59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  <c r="AF271" s="58"/>
      <c r="AG271" s="58"/>
      <c r="AH271" s="58"/>
      <c r="AI271" s="58"/>
      <c r="AJ271" s="58"/>
      <c r="AK271" s="58"/>
      <c r="AL271" s="58"/>
      <c r="AM271" s="58"/>
      <c r="AN271" s="58"/>
      <c r="AO271" s="58"/>
      <c r="AP271" s="58"/>
      <c r="AQ271" s="58"/>
      <c r="AR271" s="58"/>
      <c r="AS271" s="58"/>
      <c r="AT271" s="58"/>
      <c r="AU271" s="58"/>
      <c r="AV271" s="58"/>
      <c r="AW271" s="58"/>
      <c r="AX271" s="58"/>
      <c r="AY271" s="58"/>
      <c r="AZ271" s="58"/>
    </row>
    <row r="272">
      <c r="A272" s="60">
        <v>5.0</v>
      </c>
      <c r="B272" s="82" t="s">
        <v>311</v>
      </c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101">
        <f t="shared" ref="N272:N275" si="33">IF($P$272=B272,A272,0)</f>
        <v>0</v>
      </c>
      <c r="O272" s="92"/>
      <c r="P272" s="59" t="str">
        <f t="array" ref="P272">INDEX('Green Fashion Score'!AI:AI,MATCH($C$2,'Green Fashion Score'!BH:BH,0))</f>
        <v>🔥 Alto impacto sin mitigación ni control ambiental</v>
      </c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  <c r="AE272" s="58"/>
      <c r="AF272" s="58"/>
      <c r="AG272" s="58"/>
      <c r="AH272" s="58"/>
      <c r="AI272" s="58"/>
      <c r="AJ272" s="58"/>
      <c r="AK272" s="58"/>
      <c r="AL272" s="58"/>
      <c r="AM272" s="58"/>
      <c r="AN272" s="58"/>
      <c r="AO272" s="58"/>
      <c r="AP272" s="58"/>
      <c r="AQ272" s="58"/>
      <c r="AR272" s="58"/>
      <c r="AS272" s="58"/>
      <c r="AT272" s="58"/>
      <c r="AU272" s="58"/>
      <c r="AV272" s="58"/>
      <c r="AW272" s="58"/>
      <c r="AX272" s="58"/>
      <c r="AY272" s="58"/>
      <c r="AZ272" s="58"/>
    </row>
    <row r="273">
      <c r="A273" s="60">
        <v>4.0</v>
      </c>
      <c r="B273" s="82" t="s">
        <v>312</v>
      </c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101">
        <f t="shared" si="33"/>
        <v>0</v>
      </c>
      <c r="O273" s="92"/>
      <c r="P273" s="59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D273" s="58"/>
      <c r="AE273" s="58"/>
      <c r="AF273" s="58"/>
      <c r="AG273" s="58"/>
      <c r="AH273" s="58"/>
      <c r="AI273" s="58"/>
      <c r="AJ273" s="58"/>
      <c r="AK273" s="58"/>
      <c r="AL273" s="58"/>
      <c r="AM273" s="58"/>
      <c r="AN273" s="58"/>
      <c r="AO273" s="58"/>
      <c r="AP273" s="58"/>
      <c r="AQ273" s="58"/>
      <c r="AR273" s="58"/>
      <c r="AS273" s="58"/>
      <c r="AT273" s="58"/>
      <c r="AU273" s="58"/>
      <c r="AV273" s="58"/>
      <c r="AW273" s="58"/>
      <c r="AX273" s="58"/>
      <c r="AY273" s="58"/>
      <c r="AZ273" s="58"/>
    </row>
    <row r="274">
      <c r="A274" s="60">
        <v>2.0</v>
      </c>
      <c r="B274" s="82" t="s">
        <v>313</v>
      </c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101">
        <f t="shared" si="33"/>
        <v>0</v>
      </c>
      <c r="O274" s="102">
        <v>4.0</v>
      </c>
      <c r="P274" s="59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  <c r="AF274" s="58"/>
      <c r="AG274" s="58"/>
      <c r="AH274" s="58"/>
      <c r="AI274" s="58"/>
      <c r="AJ274" s="58"/>
      <c r="AK274" s="58"/>
      <c r="AL274" s="58"/>
      <c r="AM274" s="58"/>
      <c r="AN274" s="58"/>
      <c r="AO274" s="58"/>
      <c r="AP274" s="58"/>
      <c r="AQ274" s="58"/>
      <c r="AR274" s="58"/>
      <c r="AS274" s="58"/>
      <c r="AT274" s="58"/>
      <c r="AU274" s="58"/>
      <c r="AV274" s="58"/>
      <c r="AW274" s="58"/>
      <c r="AX274" s="58"/>
      <c r="AY274" s="58"/>
      <c r="AZ274" s="58"/>
    </row>
    <row r="275">
      <c r="A275" s="60">
        <v>0.0</v>
      </c>
      <c r="B275" s="82" t="s">
        <v>314</v>
      </c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101">
        <f t="shared" si="33"/>
        <v>0</v>
      </c>
      <c r="O275" s="92"/>
      <c r="P275" s="59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  <c r="AE275" s="58"/>
      <c r="AF275" s="58"/>
      <c r="AG275" s="58"/>
      <c r="AH275" s="58"/>
      <c r="AI275" s="58"/>
      <c r="AJ275" s="58"/>
      <c r="AK275" s="58"/>
      <c r="AL275" s="58"/>
      <c r="AM275" s="58"/>
      <c r="AN275" s="58"/>
      <c r="AO275" s="58"/>
      <c r="AP275" s="58"/>
      <c r="AQ275" s="58"/>
      <c r="AR275" s="58"/>
      <c r="AS275" s="58"/>
      <c r="AT275" s="58"/>
      <c r="AU275" s="58"/>
      <c r="AV275" s="58"/>
      <c r="AW275" s="58"/>
      <c r="AX275" s="58"/>
      <c r="AY275" s="58"/>
      <c r="AZ275" s="58"/>
    </row>
    <row r="276">
      <c r="A276" s="58"/>
      <c r="B276" s="55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101"/>
      <c r="O276" s="102">
        <f>SUM(O198:O275)</f>
        <v>42</v>
      </c>
      <c r="P276" s="59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  <c r="AE276" s="58"/>
      <c r="AF276" s="58"/>
      <c r="AG276" s="58"/>
      <c r="AH276" s="58"/>
      <c r="AI276" s="58"/>
      <c r="AJ276" s="58"/>
      <c r="AK276" s="58"/>
      <c r="AL276" s="58"/>
      <c r="AM276" s="58"/>
      <c r="AN276" s="58"/>
      <c r="AO276" s="58"/>
      <c r="AP276" s="58"/>
      <c r="AQ276" s="58"/>
      <c r="AR276" s="58"/>
      <c r="AS276" s="58"/>
      <c r="AT276" s="58"/>
      <c r="AU276" s="58"/>
      <c r="AV276" s="58"/>
      <c r="AW276" s="58"/>
      <c r="AX276" s="58"/>
      <c r="AY276" s="58"/>
      <c r="AZ276" s="58"/>
    </row>
    <row r="277">
      <c r="A277" s="101"/>
      <c r="B277" s="108" t="s">
        <v>315</v>
      </c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92"/>
      <c r="P277" s="59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  <c r="AE277" s="58"/>
      <c r="AF277" s="58"/>
      <c r="AG277" s="58"/>
      <c r="AH277" s="58"/>
      <c r="AI277" s="58"/>
      <c r="AJ277" s="58"/>
      <c r="AK277" s="58"/>
      <c r="AL277" s="58"/>
      <c r="AM277" s="58"/>
      <c r="AN277" s="58"/>
      <c r="AO277" s="58"/>
      <c r="AP277" s="58"/>
      <c r="AQ277" s="58"/>
      <c r="AR277" s="58"/>
      <c r="AS277" s="58"/>
      <c r="AT277" s="58"/>
      <c r="AU277" s="58"/>
      <c r="AV277" s="58"/>
      <c r="AW277" s="58"/>
      <c r="AX277" s="58"/>
      <c r="AY277" s="58"/>
      <c r="AZ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101"/>
      <c r="O278" s="102">
        <f>O314</f>
        <v>0</v>
      </c>
      <c r="P278" s="59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  <c r="AE278" s="58"/>
      <c r="AF278" s="58"/>
      <c r="AG278" s="58"/>
      <c r="AH278" s="58"/>
      <c r="AI278" s="58"/>
      <c r="AJ278" s="58"/>
      <c r="AK278" s="58"/>
      <c r="AL278" s="58"/>
      <c r="AM278" s="58"/>
      <c r="AN278" s="58"/>
      <c r="AO278" s="58"/>
      <c r="AP278" s="58"/>
      <c r="AQ278" s="58"/>
      <c r="AR278" s="58"/>
      <c r="AS278" s="58"/>
      <c r="AT278" s="58"/>
      <c r="AU278" s="58"/>
      <c r="AV278" s="58"/>
      <c r="AW278" s="58"/>
      <c r="AX278" s="58"/>
      <c r="AY278" s="58"/>
      <c r="AZ278" s="58"/>
    </row>
    <row r="279">
      <c r="A279" s="77" t="s">
        <v>106</v>
      </c>
      <c r="B279" s="77" t="s">
        <v>316</v>
      </c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92"/>
      <c r="P279" s="59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  <c r="AE279" s="58"/>
      <c r="AF279" s="58"/>
      <c r="AG279" s="58"/>
      <c r="AH279" s="58"/>
      <c r="AI279" s="58"/>
      <c r="AJ279" s="58"/>
      <c r="AK279" s="58"/>
      <c r="AL279" s="58"/>
      <c r="AM279" s="58"/>
      <c r="AN279" s="58"/>
      <c r="AO279" s="58"/>
      <c r="AP279" s="58"/>
      <c r="AQ279" s="58"/>
      <c r="AR279" s="58"/>
      <c r="AS279" s="58"/>
      <c r="AT279" s="58"/>
      <c r="AU279" s="58"/>
      <c r="AV279" s="58"/>
      <c r="AW279" s="58"/>
      <c r="AX279" s="58"/>
      <c r="AY279" s="58"/>
      <c r="AZ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101"/>
      <c r="O280" s="92"/>
      <c r="P280" s="59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  <c r="AE280" s="58"/>
      <c r="AF280" s="58"/>
      <c r="AG280" s="58"/>
      <c r="AH280" s="58"/>
      <c r="AI280" s="58"/>
      <c r="AJ280" s="58"/>
      <c r="AK280" s="58"/>
      <c r="AL280" s="58"/>
      <c r="AM280" s="58"/>
      <c r="AN280" s="58"/>
      <c r="AO280" s="58"/>
      <c r="AP280" s="58"/>
      <c r="AQ280" s="58"/>
      <c r="AR280" s="58"/>
      <c r="AS280" s="58"/>
      <c r="AT280" s="58"/>
      <c r="AU280" s="58"/>
      <c r="AV280" s="58"/>
      <c r="AW280" s="58"/>
      <c r="AX280" s="58"/>
      <c r="AY280" s="58"/>
      <c r="AZ280" s="58"/>
    </row>
    <row r="281">
      <c r="A281" s="60">
        <v>2.0</v>
      </c>
      <c r="B281" s="88" t="s">
        <v>317</v>
      </c>
      <c r="N281" s="101">
        <f t="shared" ref="N281:N284" si="34">IF($P$281=B281,A281,0)</f>
        <v>0</v>
      </c>
      <c r="O281" s="92"/>
      <c r="P281" s="59" t="str">
        <f t="array" ref="P281">INDEX('Green Fashion Score'!AJ:AJ,MATCH($C$2,'Green Fashion Score'!BH:BH,0))</f>
        <v>NINGUNA DE LAS ANTERIORES APLICA</v>
      </c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  <c r="AE281" s="58"/>
      <c r="AF281" s="58"/>
      <c r="AG281" s="58"/>
      <c r="AH281" s="58"/>
      <c r="AI281" s="58"/>
      <c r="AJ281" s="58"/>
      <c r="AK281" s="58"/>
      <c r="AL281" s="58"/>
      <c r="AM281" s="58"/>
      <c r="AN281" s="58"/>
      <c r="AO281" s="58"/>
      <c r="AP281" s="58"/>
      <c r="AQ281" s="58"/>
      <c r="AR281" s="58"/>
      <c r="AS281" s="58"/>
      <c r="AT281" s="58"/>
      <c r="AU281" s="58"/>
      <c r="AV281" s="58"/>
      <c r="AW281" s="58"/>
      <c r="AX281" s="58"/>
      <c r="AY281" s="58"/>
      <c r="AZ281" s="58"/>
    </row>
    <row r="282">
      <c r="A282" s="60">
        <v>1.0</v>
      </c>
      <c r="B282" s="82" t="s">
        <v>318</v>
      </c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101">
        <f t="shared" si="34"/>
        <v>0</v>
      </c>
      <c r="O282" s="92"/>
      <c r="P282" s="59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  <c r="AE282" s="58"/>
      <c r="AF282" s="58"/>
      <c r="AG282" s="58"/>
      <c r="AH282" s="58"/>
      <c r="AI282" s="58"/>
      <c r="AJ282" s="58"/>
      <c r="AK282" s="58"/>
      <c r="AL282" s="58"/>
      <c r="AM282" s="58"/>
      <c r="AN282" s="58"/>
      <c r="AO282" s="58"/>
      <c r="AP282" s="58"/>
      <c r="AQ282" s="58"/>
      <c r="AR282" s="58"/>
      <c r="AS282" s="58"/>
      <c r="AT282" s="58"/>
      <c r="AU282" s="58"/>
      <c r="AV282" s="58"/>
      <c r="AW282" s="58"/>
      <c r="AX282" s="58"/>
      <c r="AY282" s="58"/>
      <c r="AZ282" s="58"/>
    </row>
    <row r="283">
      <c r="A283" s="60">
        <v>0.0</v>
      </c>
      <c r="B283" s="82" t="s">
        <v>319</v>
      </c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101">
        <f t="shared" si="34"/>
        <v>0</v>
      </c>
      <c r="O283" s="92"/>
      <c r="P283" s="59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  <c r="AE283" s="58"/>
      <c r="AF283" s="58"/>
      <c r="AG283" s="58"/>
      <c r="AH283" s="58"/>
      <c r="AI283" s="58"/>
      <c r="AJ283" s="58"/>
      <c r="AK283" s="58"/>
      <c r="AL283" s="58"/>
      <c r="AM283" s="58"/>
      <c r="AN283" s="58"/>
      <c r="AO283" s="58"/>
      <c r="AP283" s="58"/>
      <c r="AQ283" s="58"/>
      <c r="AR283" s="58"/>
      <c r="AS283" s="58"/>
      <c r="AT283" s="58"/>
      <c r="AU283" s="58"/>
      <c r="AV283" s="58"/>
      <c r="AW283" s="58"/>
      <c r="AX283" s="58"/>
      <c r="AY283" s="58"/>
      <c r="AZ283" s="58"/>
    </row>
    <row r="284">
      <c r="A284" s="60">
        <v>0.0</v>
      </c>
      <c r="B284" s="109" t="s">
        <v>320</v>
      </c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101">
        <f t="shared" si="34"/>
        <v>0</v>
      </c>
      <c r="O284" s="92"/>
      <c r="P284" s="59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  <c r="AE284" s="58"/>
      <c r="AF284" s="58"/>
      <c r="AG284" s="58"/>
      <c r="AH284" s="58"/>
      <c r="AI284" s="58"/>
      <c r="AJ284" s="58"/>
      <c r="AK284" s="58"/>
      <c r="AL284" s="58"/>
      <c r="AM284" s="58"/>
      <c r="AN284" s="58"/>
      <c r="AO284" s="58"/>
      <c r="AP284" s="58"/>
      <c r="AQ284" s="58"/>
      <c r="AR284" s="58"/>
      <c r="AS284" s="58"/>
      <c r="AT284" s="58"/>
      <c r="AU284" s="58"/>
      <c r="AV284" s="58"/>
      <c r="AW284" s="58"/>
      <c r="AX284" s="58"/>
      <c r="AY284" s="58"/>
      <c r="AZ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101"/>
      <c r="O285" s="92"/>
      <c r="P285" s="59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D285" s="58"/>
      <c r="AE285" s="58"/>
      <c r="AF285" s="58"/>
      <c r="AG285" s="58"/>
      <c r="AH285" s="58"/>
      <c r="AI285" s="58"/>
      <c r="AJ285" s="58"/>
      <c r="AK285" s="58"/>
      <c r="AL285" s="58"/>
      <c r="AM285" s="58"/>
      <c r="AN285" s="58"/>
      <c r="AO285" s="58"/>
      <c r="AP285" s="58"/>
      <c r="AQ285" s="58"/>
      <c r="AR285" s="58"/>
      <c r="AS285" s="58"/>
      <c r="AT285" s="58"/>
      <c r="AU285" s="58"/>
      <c r="AV285" s="58"/>
      <c r="AW285" s="58"/>
      <c r="AX285" s="58"/>
      <c r="AY285" s="58"/>
      <c r="AZ285" s="58"/>
    </row>
    <row r="286">
      <c r="A286" s="78"/>
      <c r="B286" s="77" t="s">
        <v>321</v>
      </c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92"/>
      <c r="P286" s="59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  <c r="AE286" s="58"/>
      <c r="AF286" s="58"/>
      <c r="AG286" s="58"/>
      <c r="AH286" s="58"/>
      <c r="AI286" s="58"/>
      <c r="AJ286" s="58"/>
      <c r="AK286" s="58"/>
      <c r="AL286" s="58"/>
      <c r="AM286" s="58"/>
      <c r="AN286" s="58"/>
      <c r="AO286" s="58"/>
      <c r="AP286" s="58"/>
      <c r="AQ286" s="58"/>
      <c r="AR286" s="58"/>
      <c r="AS286" s="58"/>
      <c r="AT286" s="58"/>
      <c r="AU286" s="58"/>
      <c r="AV286" s="58"/>
      <c r="AW286" s="58"/>
      <c r="AX286" s="58"/>
      <c r="AY286" s="58"/>
      <c r="AZ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101"/>
      <c r="O287" s="92"/>
      <c r="P287" s="59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  <c r="AF287" s="58"/>
      <c r="AG287" s="58"/>
      <c r="AH287" s="58"/>
      <c r="AI287" s="58"/>
      <c r="AJ287" s="58"/>
      <c r="AK287" s="58"/>
      <c r="AL287" s="58"/>
      <c r="AM287" s="58"/>
      <c r="AN287" s="58"/>
      <c r="AO287" s="58"/>
      <c r="AP287" s="58"/>
      <c r="AQ287" s="58"/>
      <c r="AR287" s="58"/>
      <c r="AS287" s="58"/>
      <c r="AT287" s="58"/>
      <c r="AU287" s="58"/>
      <c r="AV287" s="58"/>
      <c r="AW287" s="58"/>
      <c r="AX287" s="58"/>
      <c r="AY287" s="58"/>
      <c r="AZ287" s="58"/>
    </row>
    <row r="288">
      <c r="A288" s="60">
        <v>2.0</v>
      </c>
      <c r="B288" s="88" t="s">
        <v>322</v>
      </c>
      <c r="N288" s="101">
        <f t="shared" ref="N288:N291" si="35">IF($P$288=B288,A288,0)</f>
        <v>0</v>
      </c>
      <c r="O288" s="92"/>
      <c r="P288" s="59" t="str">
        <f t="array" ref="P288">INDEX('Green Fashion Score'!AK:AK,MATCH($C$2,'Green Fashion Score'!BH:BH,0))</f>
        <v>NINGUNA DE LAS ANTERIORES APLICA</v>
      </c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  <c r="AF288" s="58"/>
      <c r="AG288" s="58"/>
      <c r="AH288" s="58"/>
      <c r="AI288" s="58"/>
      <c r="AJ288" s="58"/>
      <c r="AK288" s="58"/>
      <c r="AL288" s="58"/>
      <c r="AM288" s="58"/>
      <c r="AN288" s="58"/>
      <c r="AO288" s="58"/>
      <c r="AP288" s="58"/>
      <c r="AQ288" s="58"/>
      <c r="AR288" s="58"/>
      <c r="AS288" s="58"/>
      <c r="AT288" s="58"/>
      <c r="AU288" s="58"/>
      <c r="AV288" s="58"/>
      <c r="AW288" s="58"/>
      <c r="AX288" s="58"/>
      <c r="AY288" s="58"/>
      <c r="AZ288" s="58"/>
    </row>
    <row r="289">
      <c r="A289" s="60">
        <v>1.0</v>
      </c>
      <c r="B289" s="82" t="s">
        <v>323</v>
      </c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101">
        <f t="shared" si="35"/>
        <v>0</v>
      </c>
      <c r="O289" s="92"/>
      <c r="P289" s="59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58"/>
      <c r="AE289" s="58"/>
      <c r="AF289" s="58"/>
      <c r="AG289" s="58"/>
      <c r="AH289" s="58"/>
      <c r="AI289" s="58"/>
      <c r="AJ289" s="58"/>
      <c r="AK289" s="58"/>
      <c r="AL289" s="58"/>
      <c r="AM289" s="58"/>
      <c r="AN289" s="58"/>
      <c r="AO289" s="58"/>
      <c r="AP289" s="58"/>
      <c r="AQ289" s="58"/>
      <c r="AR289" s="58"/>
      <c r="AS289" s="58"/>
      <c r="AT289" s="58"/>
      <c r="AU289" s="58"/>
      <c r="AV289" s="58"/>
      <c r="AW289" s="58"/>
      <c r="AX289" s="58"/>
      <c r="AY289" s="58"/>
      <c r="AZ289" s="58"/>
    </row>
    <row r="290">
      <c r="A290" s="60">
        <v>0.0</v>
      </c>
      <c r="B290" s="82" t="s">
        <v>324</v>
      </c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101">
        <f t="shared" si="35"/>
        <v>0</v>
      </c>
      <c r="O290" s="92"/>
      <c r="P290" s="59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  <c r="AE290" s="58"/>
      <c r="AF290" s="58"/>
      <c r="AG290" s="58"/>
      <c r="AH290" s="58"/>
      <c r="AI290" s="58"/>
      <c r="AJ290" s="58"/>
      <c r="AK290" s="58"/>
      <c r="AL290" s="58"/>
      <c r="AM290" s="58"/>
      <c r="AN290" s="58"/>
      <c r="AO290" s="58"/>
      <c r="AP290" s="58"/>
      <c r="AQ290" s="58"/>
      <c r="AR290" s="58"/>
      <c r="AS290" s="58"/>
      <c r="AT290" s="58"/>
      <c r="AU290" s="58"/>
      <c r="AV290" s="58"/>
      <c r="AW290" s="58"/>
      <c r="AX290" s="58"/>
      <c r="AY290" s="58"/>
      <c r="AZ290" s="58"/>
    </row>
    <row r="291">
      <c r="A291" s="60">
        <v>0.0</v>
      </c>
      <c r="B291" s="109" t="s">
        <v>320</v>
      </c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101">
        <f t="shared" si="35"/>
        <v>0</v>
      </c>
      <c r="O291" s="92"/>
      <c r="P291" s="59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/>
      <c r="AE291" s="58"/>
      <c r="AF291" s="58"/>
      <c r="AG291" s="58"/>
      <c r="AH291" s="58"/>
      <c r="AI291" s="58"/>
      <c r="AJ291" s="58"/>
      <c r="AK291" s="58"/>
      <c r="AL291" s="58"/>
      <c r="AM291" s="58"/>
      <c r="AN291" s="58"/>
      <c r="AO291" s="58"/>
      <c r="AP291" s="58"/>
      <c r="AQ291" s="58"/>
      <c r="AR291" s="58"/>
      <c r="AS291" s="58"/>
      <c r="AT291" s="58"/>
      <c r="AU291" s="58"/>
      <c r="AV291" s="58"/>
      <c r="AW291" s="58"/>
      <c r="AX291" s="58"/>
      <c r="AY291" s="58"/>
      <c r="AZ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101"/>
      <c r="O292" s="92"/>
      <c r="P292" s="59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  <c r="AE292" s="58"/>
      <c r="AF292" s="58"/>
      <c r="AG292" s="58"/>
      <c r="AH292" s="58"/>
      <c r="AI292" s="58"/>
      <c r="AJ292" s="58"/>
      <c r="AK292" s="58"/>
      <c r="AL292" s="58"/>
      <c r="AM292" s="58"/>
      <c r="AN292" s="58"/>
      <c r="AO292" s="58"/>
      <c r="AP292" s="58"/>
      <c r="AQ292" s="58"/>
      <c r="AR292" s="58"/>
      <c r="AS292" s="58"/>
      <c r="AT292" s="58"/>
      <c r="AU292" s="58"/>
      <c r="AV292" s="58"/>
      <c r="AW292" s="58"/>
      <c r="AX292" s="58"/>
      <c r="AY292" s="58"/>
      <c r="AZ292" s="58"/>
    </row>
    <row r="293">
      <c r="A293" s="78"/>
      <c r="B293" s="77" t="s">
        <v>325</v>
      </c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92"/>
      <c r="P293" s="59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  <c r="AE293" s="58"/>
      <c r="AF293" s="58"/>
      <c r="AG293" s="58"/>
      <c r="AH293" s="58"/>
      <c r="AI293" s="58"/>
      <c r="AJ293" s="58"/>
      <c r="AK293" s="58"/>
      <c r="AL293" s="58"/>
      <c r="AM293" s="58"/>
      <c r="AN293" s="58"/>
      <c r="AO293" s="58"/>
      <c r="AP293" s="58"/>
      <c r="AQ293" s="58"/>
      <c r="AR293" s="58"/>
      <c r="AS293" s="58"/>
      <c r="AT293" s="58"/>
      <c r="AU293" s="58"/>
      <c r="AV293" s="58"/>
      <c r="AW293" s="58"/>
      <c r="AX293" s="58"/>
      <c r="AY293" s="58"/>
      <c r="AZ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101"/>
      <c r="O294" s="92"/>
      <c r="P294" s="59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  <c r="AE294" s="58"/>
      <c r="AF294" s="58"/>
      <c r="AG294" s="58"/>
      <c r="AH294" s="58"/>
      <c r="AI294" s="58"/>
      <c r="AJ294" s="58"/>
      <c r="AK294" s="58"/>
      <c r="AL294" s="58"/>
      <c r="AM294" s="58"/>
      <c r="AN294" s="58"/>
      <c r="AO294" s="58"/>
      <c r="AP294" s="58"/>
      <c r="AQ294" s="58"/>
      <c r="AR294" s="58"/>
      <c r="AS294" s="58"/>
      <c r="AT294" s="58"/>
      <c r="AU294" s="58"/>
      <c r="AV294" s="58"/>
      <c r="AW294" s="58"/>
      <c r="AX294" s="58"/>
      <c r="AY294" s="58"/>
      <c r="AZ294" s="58"/>
    </row>
    <row r="295">
      <c r="A295" s="60">
        <v>2.0</v>
      </c>
      <c r="B295" s="88" t="s">
        <v>326</v>
      </c>
      <c r="N295" s="101">
        <f t="shared" ref="N295:N298" si="36">IF($P$295=B295,A295,0)</f>
        <v>0</v>
      </c>
      <c r="O295" s="92"/>
      <c r="P295" s="59" t="str">
        <f t="array" ref="P295">INDEX('Green Fashion Score'!AL:AL,MATCH($C$2,'Green Fashion Score'!BH:BH,0))</f>
        <v>NINGUNA DE LAS ANTERIORES APLICA</v>
      </c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  <c r="AE295" s="58"/>
      <c r="AF295" s="58"/>
      <c r="AG295" s="58"/>
      <c r="AH295" s="58"/>
      <c r="AI295" s="58"/>
      <c r="AJ295" s="58"/>
      <c r="AK295" s="58"/>
      <c r="AL295" s="58"/>
      <c r="AM295" s="58"/>
      <c r="AN295" s="58"/>
      <c r="AO295" s="58"/>
      <c r="AP295" s="58"/>
      <c r="AQ295" s="58"/>
      <c r="AR295" s="58"/>
      <c r="AS295" s="58"/>
      <c r="AT295" s="58"/>
      <c r="AU295" s="58"/>
      <c r="AV295" s="58"/>
      <c r="AW295" s="58"/>
      <c r="AX295" s="58"/>
      <c r="AY295" s="58"/>
      <c r="AZ295" s="58"/>
    </row>
    <row r="296">
      <c r="A296" s="60">
        <v>1.0</v>
      </c>
      <c r="B296" s="82" t="s">
        <v>327</v>
      </c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101">
        <f t="shared" si="36"/>
        <v>0</v>
      </c>
      <c r="O296" s="92"/>
      <c r="P296" s="59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  <c r="AE296" s="58"/>
      <c r="AF296" s="58"/>
      <c r="AG296" s="58"/>
      <c r="AH296" s="58"/>
      <c r="AI296" s="58"/>
      <c r="AJ296" s="58"/>
      <c r="AK296" s="58"/>
      <c r="AL296" s="58"/>
      <c r="AM296" s="58"/>
      <c r="AN296" s="58"/>
      <c r="AO296" s="58"/>
      <c r="AP296" s="58"/>
      <c r="AQ296" s="58"/>
      <c r="AR296" s="58"/>
      <c r="AS296" s="58"/>
      <c r="AT296" s="58"/>
      <c r="AU296" s="58"/>
      <c r="AV296" s="58"/>
      <c r="AW296" s="58"/>
      <c r="AX296" s="58"/>
      <c r="AY296" s="58"/>
      <c r="AZ296" s="58"/>
    </row>
    <row r="297">
      <c r="A297" s="60">
        <v>0.0</v>
      </c>
      <c r="B297" s="82" t="s">
        <v>328</v>
      </c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101">
        <f t="shared" si="36"/>
        <v>0</v>
      </c>
      <c r="O297" s="92"/>
      <c r="P297" s="59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  <c r="AE297" s="58"/>
      <c r="AF297" s="58"/>
      <c r="AG297" s="58"/>
      <c r="AH297" s="58"/>
      <c r="AI297" s="58"/>
      <c r="AJ297" s="58"/>
      <c r="AK297" s="58"/>
      <c r="AL297" s="58"/>
      <c r="AM297" s="58"/>
      <c r="AN297" s="58"/>
      <c r="AO297" s="58"/>
      <c r="AP297" s="58"/>
      <c r="AQ297" s="58"/>
      <c r="AR297" s="58"/>
      <c r="AS297" s="58"/>
      <c r="AT297" s="58"/>
      <c r="AU297" s="58"/>
      <c r="AV297" s="58"/>
      <c r="AW297" s="58"/>
      <c r="AX297" s="58"/>
      <c r="AY297" s="58"/>
      <c r="AZ297" s="58"/>
    </row>
    <row r="298">
      <c r="A298" s="60">
        <v>0.0</v>
      </c>
      <c r="B298" s="109" t="s">
        <v>320</v>
      </c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101">
        <f t="shared" si="36"/>
        <v>0</v>
      </c>
      <c r="O298" s="92"/>
      <c r="P298" s="59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  <c r="AE298" s="58"/>
      <c r="AF298" s="58"/>
      <c r="AG298" s="58"/>
      <c r="AH298" s="58"/>
      <c r="AI298" s="58"/>
      <c r="AJ298" s="58"/>
      <c r="AK298" s="58"/>
      <c r="AL298" s="58"/>
      <c r="AM298" s="58"/>
      <c r="AN298" s="58"/>
      <c r="AO298" s="58"/>
      <c r="AP298" s="58"/>
      <c r="AQ298" s="58"/>
      <c r="AR298" s="58"/>
      <c r="AS298" s="58"/>
      <c r="AT298" s="58"/>
      <c r="AU298" s="58"/>
      <c r="AV298" s="58"/>
      <c r="AW298" s="58"/>
      <c r="AX298" s="58"/>
      <c r="AY298" s="58"/>
      <c r="AZ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101"/>
      <c r="O299" s="92"/>
      <c r="P299" s="59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D299" s="58"/>
      <c r="AE299" s="58"/>
      <c r="AF299" s="58"/>
      <c r="AG299" s="58"/>
      <c r="AH299" s="58"/>
      <c r="AI299" s="58"/>
      <c r="AJ299" s="58"/>
      <c r="AK299" s="58"/>
      <c r="AL299" s="58"/>
      <c r="AM299" s="58"/>
      <c r="AN299" s="58"/>
      <c r="AO299" s="58"/>
      <c r="AP299" s="58"/>
      <c r="AQ299" s="58"/>
      <c r="AR299" s="58"/>
      <c r="AS299" s="58"/>
      <c r="AT299" s="58"/>
      <c r="AU299" s="58"/>
      <c r="AV299" s="58"/>
      <c r="AW299" s="58"/>
      <c r="AX299" s="58"/>
      <c r="AY299" s="58"/>
      <c r="AZ299" s="58"/>
    </row>
    <row r="300">
      <c r="A300" s="78"/>
      <c r="B300" s="77" t="s">
        <v>329</v>
      </c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92"/>
      <c r="P300" s="59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  <c r="AF300" s="58"/>
      <c r="AG300" s="58"/>
      <c r="AH300" s="58"/>
      <c r="AI300" s="58"/>
      <c r="AJ300" s="58"/>
      <c r="AK300" s="58"/>
      <c r="AL300" s="58"/>
      <c r="AM300" s="58"/>
      <c r="AN300" s="58"/>
      <c r="AO300" s="58"/>
      <c r="AP300" s="58"/>
      <c r="AQ300" s="58"/>
      <c r="AR300" s="58"/>
      <c r="AS300" s="58"/>
      <c r="AT300" s="58"/>
      <c r="AU300" s="58"/>
      <c r="AV300" s="58"/>
      <c r="AW300" s="58"/>
      <c r="AX300" s="58"/>
      <c r="AY300" s="58"/>
      <c r="AZ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101"/>
      <c r="O301" s="92"/>
      <c r="P301" s="59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  <c r="AF301" s="58"/>
      <c r="AG301" s="58"/>
      <c r="AH301" s="58"/>
      <c r="AI301" s="58"/>
      <c r="AJ301" s="58"/>
      <c r="AK301" s="58"/>
      <c r="AL301" s="58"/>
      <c r="AM301" s="58"/>
      <c r="AN301" s="58"/>
      <c r="AO301" s="58"/>
      <c r="AP301" s="58"/>
      <c r="AQ301" s="58"/>
      <c r="AR301" s="58"/>
      <c r="AS301" s="58"/>
      <c r="AT301" s="58"/>
      <c r="AU301" s="58"/>
      <c r="AV301" s="58"/>
      <c r="AW301" s="58"/>
      <c r="AX301" s="58"/>
      <c r="AY301" s="58"/>
      <c r="AZ301" s="58"/>
    </row>
    <row r="302">
      <c r="A302" s="60">
        <v>2.0</v>
      </c>
      <c r="B302" s="88" t="s">
        <v>330</v>
      </c>
      <c r="N302" s="101">
        <f t="shared" ref="N302:N305" si="37">IF($P$302=B302,A302,0)</f>
        <v>0</v>
      </c>
      <c r="O302" s="92"/>
      <c r="P302" s="59" t="str">
        <f t="array" ref="P302">INDEX('Green Fashion Score'!AM:AM,MATCH($C$2,'Green Fashion Score'!BH:BH,0))</f>
        <v>NINGUNA DE LAS ANTERIORES APLICA</v>
      </c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  <c r="AF302" s="58"/>
      <c r="AG302" s="58"/>
      <c r="AH302" s="58"/>
      <c r="AI302" s="58"/>
      <c r="AJ302" s="58"/>
      <c r="AK302" s="58"/>
      <c r="AL302" s="58"/>
      <c r="AM302" s="58"/>
      <c r="AN302" s="58"/>
      <c r="AO302" s="58"/>
      <c r="AP302" s="58"/>
      <c r="AQ302" s="58"/>
      <c r="AR302" s="58"/>
      <c r="AS302" s="58"/>
      <c r="AT302" s="58"/>
      <c r="AU302" s="58"/>
      <c r="AV302" s="58"/>
      <c r="AW302" s="58"/>
      <c r="AX302" s="58"/>
      <c r="AY302" s="58"/>
      <c r="AZ302" s="58"/>
    </row>
    <row r="303">
      <c r="A303" s="60">
        <v>1.0</v>
      </c>
      <c r="B303" s="82" t="s">
        <v>331</v>
      </c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101">
        <f t="shared" si="37"/>
        <v>0</v>
      </c>
      <c r="O303" s="92"/>
      <c r="P303" s="59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  <c r="AF303" s="58"/>
      <c r="AG303" s="58"/>
      <c r="AH303" s="58"/>
      <c r="AI303" s="58"/>
      <c r="AJ303" s="58"/>
      <c r="AK303" s="58"/>
      <c r="AL303" s="58"/>
      <c r="AM303" s="58"/>
      <c r="AN303" s="58"/>
      <c r="AO303" s="58"/>
      <c r="AP303" s="58"/>
      <c r="AQ303" s="58"/>
      <c r="AR303" s="58"/>
      <c r="AS303" s="58"/>
      <c r="AT303" s="58"/>
      <c r="AU303" s="58"/>
      <c r="AV303" s="58"/>
      <c r="AW303" s="58"/>
      <c r="AX303" s="58"/>
      <c r="AY303" s="58"/>
      <c r="AZ303" s="58"/>
    </row>
    <row r="304">
      <c r="A304" s="60">
        <v>0.0</v>
      </c>
      <c r="B304" s="107" t="s">
        <v>332</v>
      </c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101">
        <f t="shared" si="37"/>
        <v>0</v>
      </c>
      <c r="O304" s="92"/>
      <c r="P304" s="59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  <c r="AF304" s="58"/>
      <c r="AG304" s="58"/>
      <c r="AH304" s="58"/>
      <c r="AI304" s="58"/>
      <c r="AJ304" s="58"/>
      <c r="AK304" s="58"/>
      <c r="AL304" s="58"/>
      <c r="AM304" s="58"/>
      <c r="AN304" s="58"/>
      <c r="AO304" s="58"/>
      <c r="AP304" s="58"/>
      <c r="AQ304" s="58"/>
      <c r="AR304" s="58"/>
      <c r="AS304" s="58"/>
      <c r="AT304" s="58"/>
      <c r="AU304" s="58"/>
      <c r="AV304" s="58"/>
      <c r="AW304" s="58"/>
      <c r="AX304" s="58"/>
      <c r="AY304" s="58"/>
      <c r="AZ304" s="58"/>
    </row>
    <row r="305">
      <c r="A305" s="60">
        <v>0.0</v>
      </c>
      <c r="B305" s="109" t="s">
        <v>320</v>
      </c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101">
        <f t="shared" si="37"/>
        <v>0</v>
      </c>
      <c r="O305" s="92"/>
      <c r="P305" s="59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  <c r="AF305" s="58"/>
      <c r="AG305" s="58"/>
      <c r="AH305" s="58"/>
      <c r="AI305" s="58"/>
      <c r="AJ305" s="58"/>
      <c r="AK305" s="58"/>
      <c r="AL305" s="58"/>
      <c r="AM305" s="58"/>
      <c r="AN305" s="58"/>
      <c r="AO305" s="58"/>
      <c r="AP305" s="58"/>
      <c r="AQ305" s="58"/>
      <c r="AR305" s="58"/>
      <c r="AS305" s="58"/>
      <c r="AT305" s="58"/>
      <c r="AU305" s="58"/>
      <c r="AV305" s="58"/>
      <c r="AW305" s="58"/>
      <c r="AX305" s="58"/>
      <c r="AY305" s="58"/>
      <c r="AZ305" s="58"/>
    </row>
    <row r="306">
      <c r="A306" s="60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101"/>
      <c r="O306" s="92"/>
      <c r="P306" s="59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  <c r="AE306" s="58"/>
      <c r="AF306" s="58"/>
      <c r="AG306" s="58"/>
      <c r="AH306" s="58"/>
      <c r="AI306" s="58"/>
      <c r="AJ306" s="58"/>
      <c r="AK306" s="58"/>
      <c r="AL306" s="58"/>
      <c r="AM306" s="58"/>
      <c r="AN306" s="58"/>
      <c r="AO306" s="58"/>
      <c r="AP306" s="58"/>
      <c r="AQ306" s="58"/>
      <c r="AR306" s="58"/>
      <c r="AS306" s="58"/>
      <c r="AT306" s="58"/>
      <c r="AU306" s="58"/>
      <c r="AV306" s="58"/>
      <c r="AW306" s="58"/>
      <c r="AX306" s="58"/>
      <c r="AY306" s="58"/>
      <c r="AZ306" s="58"/>
    </row>
    <row r="307">
      <c r="A307" s="78"/>
      <c r="B307" s="77" t="s">
        <v>333</v>
      </c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92"/>
      <c r="P307" s="59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  <c r="AF307" s="58"/>
      <c r="AG307" s="58"/>
      <c r="AH307" s="58"/>
      <c r="AI307" s="58"/>
      <c r="AJ307" s="58"/>
      <c r="AK307" s="58"/>
      <c r="AL307" s="58"/>
      <c r="AM307" s="58"/>
      <c r="AN307" s="58"/>
      <c r="AO307" s="58"/>
      <c r="AP307" s="58"/>
      <c r="AQ307" s="58"/>
      <c r="AR307" s="58"/>
      <c r="AS307" s="58"/>
      <c r="AT307" s="58"/>
      <c r="AU307" s="58"/>
      <c r="AV307" s="58"/>
      <c r="AW307" s="58"/>
      <c r="AX307" s="58"/>
      <c r="AY307" s="58"/>
      <c r="AZ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101"/>
      <c r="O308" s="92"/>
      <c r="P308" s="59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  <c r="AF308" s="58"/>
      <c r="AG308" s="58"/>
      <c r="AH308" s="58"/>
      <c r="AI308" s="58"/>
      <c r="AJ308" s="58"/>
      <c r="AK308" s="58"/>
      <c r="AL308" s="58"/>
      <c r="AM308" s="58"/>
      <c r="AN308" s="58"/>
      <c r="AO308" s="58"/>
      <c r="AP308" s="58"/>
      <c r="AQ308" s="58"/>
      <c r="AR308" s="58"/>
      <c r="AS308" s="58"/>
      <c r="AT308" s="58"/>
      <c r="AU308" s="58"/>
      <c r="AV308" s="58"/>
      <c r="AW308" s="58"/>
      <c r="AX308" s="58"/>
      <c r="AY308" s="58"/>
      <c r="AZ308" s="58"/>
    </row>
    <row r="309">
      <c r="A309" s="60">
        <v>2.0</v>
      </c>
      <c r="B309" s="82" t="s">
        <v>334</v>
      </c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101">
        <f t="shared" ref="N309:N312" si="38">IF($P$309=B309,A309,0)</f>
        <v>0</v>
      </c>
      <c r="O309" s="92"/>
      <c r="P309" s="59" t="str">
        <f t="array" ref="P309">INDEX('Green Fashion Score'!AN:AN,MATCH($C$2,'Green Fashion Score'!BH:BH,0))</f>
        <v>NINGUNA DE LAS ANTERIORES APLICA</v>
      </c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  <c r="AI309" s="58"/>
      <c r="AJ309" s="58"/>
      <c r="AK309" s="58"/>
      <c r="AL309" s="58"/>
      <c r="AM309" s="58"/>
      <c r="AN309" s="58"/>
      <c r="AO309" s="58"/>
      <c r="AP309" s="58"/>
      <c r="AQ309" s="58"/>
      <c r="AR309" s="58"/>
      <c r="AS309" s="58"/>
      <c r="AT309" s="58"/>
      <c r="AU309" s="58"/>
      <c r="AV309" s="58"/>
      <c r="AW309" s="58"/>
      <c r="AX309" s="58"/>
      <c r="AY309" s="58"/>
      <c r="AZ309" s="58"/>
    </row>
    <row r="310">
      <c r="A310" s="60">
        <v>1.0</v>
      </c>
      <c r="B310" s="82" t="s">
        <v>335</v>
      </c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101">
        <f t="shared" si="38"/>
        <v>0</v>
      </c>
      <c r="O310" s="92"/>
      <c r="P310" s="59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  <c r="AF310" s="58"/>
      <c r="AG310" s="58"/>
      <c r="AH310" s="58"/>
      <c r="AI310" s="58"/>
      <c r="AJ310" s="58"/>
      <c r="AK310" s="58"/>
      <c r="AL310" s="58"/>
      <c r="AM310" s="58"/>
      <c r="AN310" s="58"/>
      <c r="AO310" s="58"/>
      <c r="AP310" s="58"/>
      <c r="AQ310" s="58"/>
      <c r="AR310" s="58"/>
      <c r="AS310" s="58"/>
      <c r="AT310" s="58"/>
      <c r="AU310" s="58"/>
      <c r="AV310" s="58"/>
      <c r="AW310" s="58"/>
      <c r="AX310" s="58"/>
      <c r="AY310" s="58"/>
      <c r="AZ310" s="58"/>
    </row>
    <row r="311">
      <c r="A311" s="60">
        <v>0.0</v>
      </c>
      <c r="B311" s="107" t="s">
        <v>336</v>
      </c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101">
        <f t="shared" si="38"/>
        <v>0</v>
      </c>
      <c r="O311" s="92"/>
      <c r="P311" s="59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  <c r="AF311" s="58"/>
      <c r="AG311" s="58"/>
      <c r="AH311" s="58"/>
      <c r="AI311" s="58"/>
      <c r="AJ311" s="58"/>
      <c r="AK311" s="58"/>
      <c r="AL311" s="58"/>
      <c r="AM311" s="58"/>
      <c r="AN311" s="58"/>
      <c r="AO311" s="58"/>
      <c r="AP311" s="58"/>
      <c r="AQ311" s="58"/>
      <c r="AR311" s="58"/>
      <c r="AS311" s="58"/>
      <c r="AT311" s="58"/>
      <c r="AU311" s="58"/>
      <c r="AV311" s="58"/>
      <c r="AW311" s="58"/>
      <c r="AX311" s="58"/>
      <c r="AY311" s="58"/>
      <c r="AZ311" s="58"/>
    </row>
    <row r="312">
      <c r="A312" s="60">
        <v>0.0</v>
      </c>
      <c r="B312" s="109" t="s">
        <v>320</v>
      </c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101">
        <f t="shared" si="38"/>
        <v>0</v>
      </c>
      <c r="O312" s="92"/>
      <c r="P312" s="59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  <c r="AF312" s="58"/>
      <c r="AG312" s="58"/>
      <c r="AH312" s="58"/>
      <c r="AI312" s="58"/>
      <c r="AJ312" s="58"/>
      <c r="AK312" s="58"/>
      <c r="AL312" s="58"/>
      <c r="AM312" s="58"/>
      <c r="AN312" s="58"/>
      <c r="AO312" s="58"/>
      <c r="AP312" s="58"/>
      <c r="AQ312" s="58"/>
      <c r="AR312" s="58"/>
      <c r="AS312" s="58"/>
      <c r="AT312" s="58"/>
      <c r="AU312" s="58"/>
      <c r="AV312" s="58"/>
      <c r="AW312" s="58"/>
      <c r="AX312" s="58"/>
      <c r="AY312" s="58"/>
      <c r="AZ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101"/>
      <c r="O313" s="92"/>
      <c r="P313" s="59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  <c r="AF313" s="58"/>
      <c r="AG313" s="58"/>
      <c r="AH313" s="58"/>
      <c r="AI313" s="58"/>
      <c r="AJ313" s="58"/>
      <c r="AK313" s="58"/>
      <c r="AL313" s="58"/>
      <c r="AM313" s="58"/>
      <c r="AN313" s="58"/>
      <c r="AO313" s="58"/>
      <c r="AP313" s="58"/>
      <c r="AQ313" s="58"/>
      <c r="AR313" s="58"/>
      <c r="AS313" s="58"/>
      <c r="AT313" s="58"/>
      <c r="AU313" s="58"/>
      <c r="AV313" s="58"/>
      <c r="AW313" s="58"/>
      <c r="AX313" s="58"/>
      <c r="AY313" s="58"/>
      <c r="AZ313" s="58"/>
    </row>
    <row r="314">
      <c r="A314" s="110" t="s">
        <v>337</v>
      </c>
      <c r="N314" s="111">
        <f>SUM(N202:N312)</f>
        <v>2</v>
      </c>
      <c r="O314" s="102">
        <f>SUM(O280:O313)</f>
        <v>0</v>
      </c>
      <c r="P314" s="59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  <c r="AF314" s="58"/>
      <c r="AG314" s="58"/>
      <c r="AH314" s="58"/>
      <c r="AI314" s="58"/>
      <c r="AJ314" s="58"/>
      <c r="AK314" s="58"/>
      <c r="AL314" s="58"/>
      <c r="AM314" s="58"/>
      <c r="AN314" s="58"/>
      <c r="AO314" s="58"/>
      <c r="AP314" s="58"/>
      <c r="AQ314" s="58"/>
      <c r="AR314" s="58"/>
      <c r="AS314" s="58"/>
      <c r="AT314" s="58"/>
      <c r="AU314" s="58"/>
      <c r="AV314" s="58"/>
      <c r="AW314" s="58"/>
      <c r="AX314" s="58"/>
      <c r="AY314" s="58"/>
      <c r="AZ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92"/>
      <c r="L315" s="58"/>
      <c r="M315" s="58"/>
      <c r="N315" s="58"/>
      <c r="O315" s="92"/>
      <c r="P315" s="59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  <c r="AF315" s="58"/>
      <c r="AG315" s="58"/>
      <c r="AH315" s="58"/>
      <c r="AI315" s="58"/>
      <c r="AJ315" s="58"/>
      <c r="AK315" s="58"/>
      <c r="AL315" s="58"/>
      <c r="AM315" s="58"/>
      <c r="AN315" s="58"/>
      <c r="AO315" s="58"/>
      <c r="AP315" s="58"/>
      <c r="AQ315" s="58"/>
      <c r="AR315" s="58"/>
      <c r="AS315" s="58"/>
      <c r="AT315" s="58"/>
      <c r="AU315" s="58"/>
      <c r="AV315" s="58"/>
      <c r="AW315" s="58"/>
      <c r="AX315" s="58"/>
      <c r="AY315" s="58"/>
      <c r="AZ315" s="58"/>
    </row>
    <row r="316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98"/>
      <c r="L316" s="55"/>
      <c r="M316" s="55"/>
      <c r="N316" s="58"/>
      <c r="O316" s="92"/>
      <c r="P316" s="59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8"/>
      <c r="AF316" s="58"/>
      <c r="AG316" s="58"/>
      <c r="AH316" s="58"/>
      <c r="AI316" s="58"/>
      <c r="AJ316" s="58"/>
      <c r="AK316" s="58"/>
      <c r="AL316" s="58"/>
      <c r="AM316" s="58"/>
      <c r="AN316" s="58"/>
      <c r="AO316" s="58"/>
      <c r="AP316" s="58"/>
      <c r="AQ316" s="58"/>
      <c r="AR316" s="58"/>
      <c r="AS316" s="58"/>
      <c r="AT316" s="58"/>
      <c r="AU316" s="58"/>
      <c r="AV316" s="58"/>
      <c r="AW316" s="58"/>
      <c r="AX316" s="58"/>
      <c r="AY316" s="58"/>
      <c r="AZ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92"/>
      <c r="L317" s="58"/>
      <c r="M317" s="58"/>
      <c r="N317" s="58"/>
      <c r="O317" s="92"/>
      <c r="P317" s="59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58"/>
      <c r="AH317" s="58"/>
      <c r="AI317" s="58"/>
      <c r="AJ317" s="58"/>
      <c r="AK317" s="58"/>
      <c r="AL317" s="58"/>
      <c r="AM317" s="58"/>
      <c r="AN317" s="58"/>
      <c r="AO317" s="58"/>
      <c r="AP317" s="58"/>
      <c r="AQ317" s="58"/>
      <c r="AR317" s="58"/>
      <c r="AS317" s="58"/>
      <c r="AT317" s="58"/>
      <c r="AU317" s="58"/>
      <c r="AV317" s="58"/>
      <c r="AW317" s="58"/>
      <c r="AX317" s="58"/>
      <c r="AY317" s="58"/>
      <c r="AZ317" s="58"/>
    </row>
    <row r="318">
      <c r="A318" s="58"/>
      <c r="B318" s="100" t="s">
        <v>338</v>
      </c>
      <c r="O318" s="92"/>
      <c r="P318" s="59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  <c r="AF318" s="58"/>
      <c r="AG318" s="58"/>
      <c r="AH318" s="58"/>
      <c r="AI318" s="58"/>
      <c r="AJ318" s="58"/>
      <c r="AK318" s="58"/>
      <c r="AL318" s="58"/>
      <c r="AM318" s="58"/>
      <c r="AN318" s="58"/>
      <c r="AO318" s="58"/>
      <c r="AP318" s="58"/>
      <c r="AQ318" s="58"/>
      <c r="AR318" s="58"/>
      <c r="AS318" s="58"/>
      <c r="AT318" s="58"/>
      <c r="AU318" s="58"/>
      <c r="AV318" s="58"/>
      <c r="AW318" s="58"/>
      <c r="AX318" s="58"/>
      <c r="AY318" s="58"/>
      <c r="AZ318" s="58"/>
    </row>
    <row r="319">
      <c r="A319" s="58"/>
      <c r="B319" s="112" t="s">
        <v>339</v>
      </c>
      <c r="N319" s="113"/>
      <c r="O319" s="92"/>
      <c r="P319" s="59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8"/>
      <c r="AF319" s="58"/>
      <c r="AG319" s="58"/>
      <c r="AH319" s="58"/>
      <c r="AI319" s="58"/>
      <c r="AJ319" s="58"/>
      <c r="AK319" s="58"/>
      <c r="AL319" s="58"/>
      <c r="AM319" s="58"/>
      <c r="AN319" s="58"/>
      <c r="AO319" s="58"/>
      <c r="AP319" s="58"/>
      <c r="AQ319" s="58"/>
      <c r="AR319" s="58"/>
      <c r="AS319" s="58"/>
      <c r="AT319" s="58"/>
      <c r="AU319" s="58"/>
      <c r="AV319" s="58"/>
      <c r="AW319" s="58"/>
      <c r="AX319" s="58"/>
      <c r="AY319" s="58"/>
      <c r="AZ319" s="58"/>
    </row>
    <row r="320">
      <c r="A320" s="58"/>
      <c r="B320" s="55"/>
      <c r="C320" s="55"/>
      <c r="D320" s="55"/>
      <c r="E320" s="55"/>
      <c r="F320" s="55"/>
      <c r="G320" s="55"/>
      <c r="H320" s="55"/>
      <c r="I320" s="55"/>
      <c r="J320" s="55"/>
      <c r="K320" s="98"/>
      <c r="L320" s="55"/>
      <c r="M320" s="55"/>
      <c r="N320" s="55"/>
      <c r="O320" s="92"/>
      <c r="P320" s="59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  <c r="AF320" s="58"/>
      <c r="AG320" s="58"/>
      <c r="AH320" s="58"/>
      <c r="AI320" s="58"/>
      <c r="AJ320" s="58"/>
      <c r="AK320" s="58"/>
      <c r="AL320" s="58"/>
      <c r="AM320" s="58"/>
      <c r="AN320" s="58"/>
      <c r="AO320" s="58"/>
      <c r="AP320" s="58"/>
      <c r="AQ320" s="58"/>
      <c r="AR320" s="58"/>
      <c r="AS320" s="58"/>
      <c r="AT320" s="58"/>
      <c r="AU320" s="58"/>
      <c r="AV320" s="58"/>
      <c r="AW320" s="58"/>
      <c r="AX320" s="58"/>
      <c r="AY320" s="58"/>
      <c r="AZ320" s="58"/>
    </row>
    <row r="321">
      <c r="A321" s="77" t="s">
        <v>106</v>
      </c>
      <c r="B321" s="84" t="s">
        <v>398</v>
      </c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59"/>
      <c r="Q321" s="78"/>
      <c r="R321" s="78"/>
      <c r="S321" s="78"/>
      <c r="T321" s="78"/>
      <c r="U321" s="78"/>
      <c r="V321" s="78"/>
      <c r="W321" s="78"/>
      <c r="X321" s="78"/>
      <c r="Y321" s="78"/>
      <c r="Z321" s="78"/>
      <c r="AA321" s="78"/>
      <c r="AB321" s="78"/>
      <c r="AC321" s="78"/>
      <c r="AD321" s="78"/>
      <c r="AE321" s="78"/>
      <c r="AF321" s="78"/>
      <c r="AG321" s="78"/>
      <c r="AH321" s="78"/>
      <c r="AI321" s="78"/>
      <c r="AJ321" s="78"/>
      <c r="AK321" s="78"/>
      <c r="AL321" s="78"/>
      <c r="AM321" s="78"/>
      <c r="AN321" s="78"/>
      <c r="AO321" s="78"/>
      <c r="AP321" s="78"/>
      <c r="AQ321" s="78"/>
      <c r="AR321" s="78"/>
      <c r="AS321" s="78"/>
      <c r="AT321" s="78"/>
      <c r="AU321" s="78"/>
      <c r="AV321" s="78"/>
      <c r="AW321" s="78"/>
      <c r="AX321" s="78"/>
      <c r="AY321" s="78"/>
      <c r="AZ321" s="7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92"/>
      <c r="L322" s="58"/>
      <c r="M322" s="58"/>
      <c r="N322" s="114"/>
      <c r="O322" s="92"/>
      <c r="P322" s="59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8"/>
      <c r="AH322" s="58"/>
      <c r="AI322" s="58"/>
      <c r="AJ322" s="58"/>
      <c r="AK322" s="58"/>
      <c r="AL322" s="58"/>
      <c r="AM322" s="58"/>
      <c r="AN322" s="58"/>
      <c r="AO322" s="58"/>
      <c r="AP322" s="58"/>
      <c r="AQ322" s="58"/>
      <c r="AR322" s="58"/>
      <c r="AS322" s="58"/>
      <c r="AT322" s="58"/>
      <c r="AU322" s="58"/>
      <c r="AV322" s="58"/>
      <c r="AW322" s="58"/>
      <c r="AX322" s="58"/>
      <c r="AY322" s="58"/>
      <c r="AZ322" s="58"/>
    </row>
    <row r="323">
      <c r="A323" s="60">
        <v>10.0</v>
      </c>
      <c r="B323" s="82" t="s">
        <v>341</v>
      </c>
      <c r="C323" s="58"/>
      <c r="D323" s="58"/>
      <c r="E323" s="58"/>
      <c r="F323" s="58"/>
      <c r="G323" s="58"/>
      <c r="H323" s="58"/>
      <c r="I323" s="58"/>
      <c r="J323" s="58"/>
      <c r="K323" s="92"/>
      <c r="L323" s="58"/>
      <c r="M323" s="58"/>
      <c r="N323" s="114">
        <f t="shared" ref="N323:N327" si="39">IF($P$323=B323,A323,0)</f>
        <v>10</v>
      </c>
      <c r="O323" s="92"/>
      <c r="P323" s="59" t="str">
        <f t="array" ref="P323">INDEX('Green Fashion Score'!D:D,MATCH($C$2,'Green Fashion Score'!BH:BH,0))</f>
        <v>🔄 La marca garantiza recompra y reventa, con trazabilidad y autenticación de los productos</v>
      </c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  <c r="AF323" s="58"/>
      <c r="AG323" s="58"/>
      <c r="AH323" s="58"/>
      <c r="AI323" s="58"/>
      <c r="AJ323" s="58"/>
      <c r="AK323" s="58"/>
      <c r="AL323" s="58"/>
      <c r="AM323" s="58"/>
      <c r="AN323" s="58"/>
      <c r="AO323" s="58"/>
      <c r="AP323" s="58"/>
      <c r="AQ323" s="58"/>
      <c r="AR323" s="58"/>
      <c r="AS323" s="58"/>
      <c r="AT323" s="58"/>
      <c r="AU323" s="58"/>
      <c r="AV323" s="58"/>
      <c r="AW323" s="58"/>
      <c r="AX323" s="58"/>
      <c r="AY323" s="58"/>
      <c r="AZ323" s="58"/>
    </row>
    <row r="324">
      <c r="A324" s="60">
        <v>5.0</v>
      </c>
      <c r="B324" s="82" t="s">
        <v>342</v>
      </c>
      <c r="C324" s="58"/>
      <c r="D324" s="58"/>
      <c r="E324" s="58"/>
      <c r="F324" s="58"/>
      <c r="G324" s="58"/>
      <c r="H324" s="58"/>
      <c r="I324" s="58"/>
      <c r="J324" s="58"/>
      <c r="K324" s="92"/>
      <c r="L324" s="58"/>
      <c r="M324" s="58"/>
      <c r="N324" s="114">
        <f t="shared" si="39"/>
        <v>0</v>
      </c>
      <c r="O324" s="92"/>
      <c r="P324" s="59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58"/>
      <c r="AI324" s="58"/>
      <c r="AJ324" s="58"/>
      <c r="AK324" s="58"/>
      <c r="AL324" s="58"/>
      <c r="AM324" s="58"/>
      <c r="AN324" s="58"/>
      <c r="AO324" s="58"/>
      <c r="AP324" s="58"/>
      <c r="AQ324" s="58"/>
      <c r="AR324" s="58"/>
      <c r="AS324" s="58"/>
      <c r="AT324" s="58"/>
      <c r="AU324" s="58"/>
      <c r="AV324" s="58"/>
      <c r="AW324" s="58"/>
      <c r="AX324" s="58"/>
      <c r="AY324" s="58"/>
      <c r="AZ324" s="58"/>
    </row>
    <row r="325">
      <c r="A325" s="60">
        <v>3.0</v>
      </c>
      <c r="B325" s="82" t="s">
        <v>343</v>
      </c>
      <c r="C325" s="58"/>
      <c r="D325" s="58"/>
      <c r="E325" s="58"/>
      <c r="F325" s="58"/>
      <c r="G325" s="58"/>
      <c r="H325" s="58"/>
      <c r="I325" s="58"/>
      <c r="J325" s="58"/>
      <c r="K325" s="92"/>
      <c r="L325" s="58"/>
      <c r="M325" s="58"/>
      <c r="N325" s="114">
        <f t="shared" si="39"/>
        <v>0</v>
      </c>
      <c r="O325" s="92"/>
      <c r="P325" s="59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8"/>
      <c r="AF325" s="58"/>
      <c r="AG325" s="58"/>
      <c r="AH325" s="58"/>
      <c r="AI325" s="58"/>
      <c r="AJ325" s="58"/>
      <c r="AK325" s="58"/>
      <c r="AL325" s="58"/>
      <c r="AM325" s="58"/>
      <c r="AN325" s="58"/>
      <c r="AO325" s="58"/>
      <c r="AP325" s="58"/>
      <c r="AQ325" s="58"/>
      <c r="AR325" s="58"/>
      <c r="AS325" s="58"/>
      <c r="AT325" s="58"/>
      <c r="AU325" s="58"/>
      <c r="AV325" s="58"/>
      <c r="AW325" s="58"/>
      <c r="AX325" s="58"/>
      <c r="AY325" s="58"/>
      <c r="AZ325" s="58"/>
    </row>
    <row r="326">
      <c r="A326" s="103">
        <v>2.0</v>
      </c>
      <c r="B326" s="104" t="s">
        <v>344</v>
      </c>
      <c r="C326" s="92"/>
      <c r="D326" s="92"/>
      <c r="E326" s="92"/>
      <c r="F326" s="92"/>
      <c r="G326" s="92"/>
      <c r="H326" s="92"/>
      <c r="I326" s="92"/>
      <c r="J326" s="92"/>
      <c r="K326" s="92"/>
      <c r="L326" s="58"/>
      <c r="M326" s="58"/>
      <c r="N326" s="114">
        <f t="shared" si="39"/>
        <v>0</v>
      </c>
      <c r="O326" s="92"/>
      <c r="P326" s="59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  <c r="AF326" s="58"/>
      <c r="AG326" s="58"/>
      <c r="AH326" s="58"/>
      <c r="AI326" s="58"/>
      <c r="AJ326" s="58"/>
      <c r="AK326" s="58"/>
      <c r="AL326" s="58"/>
      <c r="AM326" s="58"/>
      <c r="AN326" s="58"/>
      <c r="AO326" s="58"/>
      <c r="AP326" s="58"/>
      <c r="AQ326" s="58"/>
      <c r="AR326" s="58"/>
      <c r="AS326" s="58"/>
      <c r="AT326" s="58"/>
      <c r="AU326" s="58"/>
      <c r="AV326" s="58"/>
      <c r="AW326" s="58"/>
      <c r="AX326" s="58"/>
      <c r="AY326" s="58"/>
      <c r="AZ326" s="58"/>
    </row>
    <row r="327">
      <c r="A327" s="60">
        <v>0.0</v>
      </c>
      <c r="B327" s="82" t="s">
        <v>345</v>
      </c>
      <c r="C327" s="58"/>
      <c r="D327" s="58"/>
      <c r="E327" s="58"/>
      <c r="F327" s="58"/>
      <c r="G327" s="58"/>
      <c r="H327" s="58"/>
      <c r="I327" s="58"/>
      <c r="J327" s="58"/>
      <c r="K327" s="92"/>
      <c r="L327" s="58"/>
      <c r="M327" s="58"/>
      <c r="N327" s="114">
        <f t="shared" si="39"/>
        <v>0</v>
      </c>
      <c r="O327" s="92"/>
      <c r="P327" s="59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8"/>
      <c r="AF327" s="58"/>
      <c r="AG327" s="58"/>
      <c r="AH327" s="58"/>
      <c r="AI327" s="58"/>
      <c r="AJ327" s="58"/>
      <c r="AK327" s="58"/>
      <c r="AL327" s="58"/>
      <c r="AM327" s="58"/>
      <c r="AN327" s="58"/>
      <c r="AO327" s="58"/>
      <c r="AP327" s="58"/>
      <c r="AQ327" s="58"/>
      <c r="AR327" s="58"/>
      <c r="AS327" s="58"/>
      <c r="AT327" s="58"/>
      <c r="AU327" s="58"/>
      <c r="AV327" s="58"/>
      <c r="AW327" s="58"/>
      <c r="AX327" s="58"/>
      <c r="AY327" s="58"/>
      <c r="AZ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9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  <c r="AE328" s="58"/>
      <c r="AF328" s="58"/>
      <c r="AG328" s="58"/>
      <c r="AH328" s="58"/>
      <c r="AI328" s="58"/>
      <c r="AJ328" s="58"/>
      <c r="AK328" s="58"/>
      <c r="AL328" s="58"/>
      <c r="AM328" s="58"/>
      <c r="AN328" s="58"/>
      <c r="AO328" s="58"/>
      <c r="AP328" s="58"/>
      <c r="AQ328" s="58"/>
      <c r="AR328" s="58"/>
      <c r="AS328" s="58"/>
      <c r="AT328" s="58"/>
      <c r="AU328" s="58"/>
      <c r="AV328" s="58"/>
      <c r="AW328" s="58"/>
      <c r="AX328" s="58"/>
      <c r="AY328" s="58"/>
      <c r="AZ328" s="58"/>
    </row>
    <row r="329">
      <c r="A329" s="77" t="s">
        <v>106</v>
      </c>
      <c r="B329" s="77" t="s">
        <v>346</v>
      </c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101"/>
      <c r="P329" s="59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  <c r="AA329" s="101"/>
      <c r="AB329" s="101"/>
      <c r="AC329" s="101"/>
      <c r="AD329" s="101"/>
      <c r="AE329" s="101"/>
      <c r="AF329" s="101"/>
      <c r="AG329" s="101"/>
      <c r="AH329" s="101"/>
      <c r="AI329" s="101"/>
      <c r="AJ329" s="101"/>
      <c r="AK329" s="101"/>
      <c r="AL329" s="101"/>
      <c r="AM329" s="101"/>
      <c r="AN329" s="101"/>
      <c r="AO329" s="101"/>
      <c r="AP329" s="101"/>
      <c r="AQ329" s="101"/>
      <c r="AR329" s="101"/>
      <c r="AS329" s="101"/>
      <c r="AT329" s="101"/>
      <c r="AU329" s="101"/>
      <c r="AV329" s="101"/>
      <c r="AW329" s="101"/>
      <c r="AX329" s="101"/>
      <c r="AY329" s="101"/>
      <c r="AZ329" s="101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92"/>
      <c r="L330" s="58"/>
      <c r="M330" s="58"/>
      <c r="N330" s="114"/>
      <c r="O330" s="92"/>
      <c r="P330" s="59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  <c r="AE330" s="58"/>
      <c r="AF330" s="58"/>
      <c r="AG330" s="58"/>
      <c r="AH330" s="58"/>
      <c r="AI330" s="58"/>
      <c r="AJ330" s="58"/>
      <c r="AK330" s="58"/>
      <c r="AL330" s="58"/>
      <c r="AM330" s="58"/>
      <c r="AN330" s="58"/>
      <c r="AO330" s="58"/>
      <c r="AP330" s="58"/>
      <c r="AQ330" s="58"/>
      <c r="AR330" s="58"/>
      <c r="AS330" s="58"/>
      <c r="AT330" s="58"/>
      <c r="AU330" s="58"/>
      <c r="AV330" s="58"/>
      <c r="AW330" s="58"/>
      <c r="AX330" s="58"/>
      <c r="AY330" s="58"/>
      <c r="AZ330" s="58"/>
    </row>
    <row r="331">
      <c r="A331" s="60">
        <v>10.0</v>
      </c>
      <c r="B331" s="82" t="s">
        <v>347</v>
      </c>
      <c r="C331" s="58"/>
      <c r="D331" s="58"/>
      <c r="E331" s="58"/>
      <c r="F331" s="58"/>
      <c r="G331" s="58"/>
      <c r="H331" s="58"/>
      <c r="I331" s="58"/>
      <c r="J331" s="58"/>
      <c r="K331" s="92"/>
      <c r="L331" s="58"/>
      <c r="M331" s="58"/>
      <c r="N331" s="114">
        <f t="shared" ref="N331:N334" si="40">IF($P$331=B331,A331,0)</f>
        <v>10</v>
      </c>
      <c r="O331" s="92"/>
      <c r="P331" s="59" t="str">
        <f t="array" ref="P331">INDEX('Green Fashion Score'!AO:AO,MATCH($C$2,'Green Fashion Score'!BH:BH,0))</f>
        <v>🔄 Sistema activo de recogida en tienda, con total transparencia sobre el proceso y el destino final.</v>
      </c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  <c r="AE331" s="58"/>
      <c r="AF331" s="58"/>
      <c r="AG331" s="58"/>
      <c r="AH331" s="58"/>
      <c r="AI331" s="58"/>
      <c r="AJ331" s="58"/>
      <c r="AK331" s="58"/>
      <c r="AL331" s="58"/>
      <c r="AM331" s="58"/>
      <c r="AN331" s="58"/>
      <c r="AO331" s="58"/>
      <c r="AP331" s="58"/>
      <c r="AQ331" s="58"/>
      <c r="AR331" s="58"/>
      <c r="AS331" s="58"/>
      <c r="AT331" s="58"/>
      <c r="AU331" s="58"/>
      <c r="AV331" s="58"/>
      <c r="AW331" s="58"/>
      <c r="AX331" s="58"/>
      <c r="AY331" s="58"/>
      <c r="AZ331" s="58"/>
    </row>
    <row r="332">
      <c r="A332" s="60">
        <v>7.0</v>
      </c>
      <c r="B332" s="82" t="s">
        <v>348</v>
      </c>
      <c r="C332" s="58"/>
      <c r="D332" s="58"/>
      <c r="E332" s="58"/>
      <c r="F332" s="58"/>
      <c r="G332" s="58"/>
      <c r="H332" s="58"/>
      <c r="I332" s="58"/>
      <c r="J332" s="58"/>
      <c r="K332" s="92"/>
      <c r="L332" s="58"/>
      <c r="M332" s="58"/>
      <c r="N332" s="114">
        <f t="shared" si="40"/>
        <v>0</v>
      </c>
      <c r="O332" s="92"/>
      <c r="P332" s="59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  <c r="AE332" s="58"/>
      <c r="AF332" s="58"/>
      <c r="AG332" s="58"/>
      <c r="AH332" s="58"/>
      <c r="AI332" s="58"/>
      <c r="AJ332" s="58"/>
      <c r="AK332" s="58"/>
      <c r="AL332" s="58"/>
      <c r="AM332" s="58"/>
      <c r="AN332" s="58"/>
      <c r="AO332" s="58"/>
      <c r="AP332" s="58"/>
      <c r="AQ332" s="58"/>
      <c r="AR332" s="58"/>
      <c r="AS332" s="58"/>
      <c r="AT332" s="58"/>
      <c r="AU332" s="58"/>
      <c r="AV332" s="58"/>
      <c r="AW332" s="58"/>
      <c r="AX332" s="58"/>
      <c r="AY332" s="58"/>
      <c r="AZ332" s="58"/>
    </row>
    <row r="333">
      <c r="A333" s="60">
        <v>2.0</v>
      </c>
      <c r="B333" s="82" t="s">
        <v>349</v>
      </c>
      <c r="C333" s="58"/>
      <c r="D333" s="58"/>
      <c r="E333" s="58"/>
      <c r="F333" s="58"/>
      <c r="G333" s="58"/>
      <c r="H333" s="58"/>
      <c r="I333" s="58"/>
      <c r="J333" s="58"/>
      <c r="K333" s="92"/>
      <c r="L333" s="58"/>
      <c r="M333" s="58"/>
      <c r="N333" s="114">
        <f t="shared" si="40"/>
        <v>0</v>
      </c>
      <c r="O333" s="92"/>
      <c r="P333" s="59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  <c r="AE333" s="58"/>
      <c r="AF333" s="58"/>
      <c r="AG333" s="58"/>
      <c r="AH333" s="58"/>
      <c r="AI333" s="58"/>
      <c r="AJ333" s="58"/>
      <c r="AK333" s="58"/>
      <c r="AL333" s="58"/>
      <c r="AM333" s="58"/>
      <c r="AN333" s="58"/>
      <c r="AO333" s="58"/>
      <c r="AP333" s="58"/>
      <c r="AQ333" s="58"/>
      <c r="AR333" s="58"/>
      <c r="AS333" s="58"/>
      <c r="AT333" s="58"/>
      <c r="AU333" s="58"/>
      <c r="AV333" s="58"/>
      <c r="AW333" s="58"/>
      <c r="AX333" s="58"/>
      <c r="AY333" s="58"/>
      <c r="AZ333" s="58"/>
    </row>
    <row r="334">
      <c r="A334" s="60">
        <v>0.0</v>
      </c>
      <c r="B334" s="82" t="s">
        <v>350</v>
      </c>
      <c r="C334" s="58"/>
      <c r="D334" s="58"/>
      <c r="E334" s="58"/>
      <c r="F334" s="58"/>
      <c r="G334" s="58"/>
      <c r="H334" s="58"/>
      <c r="I334" s="58"/>
      <c r="J334" s="58"/>
      <c r="K334" s="92"/>
      <c r="L334" s="58"/>
      <c r="M334" s="58"/>
      <c r="N334" s="114">
        <f t="shared" si="40"/>
        <v>0</v>
      </c>
      <c r="O334" s="92"/>
      <c r="P334" s="59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  <c r="AE334" s="58"/>
      <c r="AF334" s="58"/>
      <c r="AG334" s="58"/>
      <c r="AH334" s="58"/>
      <c r="AI334" s="58"/>
      <c r="AJ334" s="58"/>
      <c r="AK334" s="58"/>
      <c r="AL334" s="58"/>
      <c r="AM334" s="58"/>
      <c r="AN334" s="58"/>
      <c r="AO334" s="58"/>
      <c r="AP334" s="58"/>
      <c r="AQ334" s="58"/>
      <c r="AR334" s="58"/>
      <c r="AS334" s="58"/>
      <c r="AT334" s="58"/>
      <c r="AU334" s="58"/>
      <c r="AV334" s="58"/>
      <c r="AW334" s="58"/>
      <c r="AX334" s="58"/>
      <c r="AY334" s="58"/>
      <c r="AZ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92"/>
      <c r="L335" s="58"/>
      <c r="M335" s="58"/>
      <c r="N335" s="114"/>
      <c r="O335" s="92"/>
      <c r="P335" s="59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  <c r="AE335" s="58"/>
      <c r="AF335" s="58"/>
      <c r="AG335" s="58"/>
      <c r="AH335" s="58"/>
      <c r="AI335" s="58"/>
      <c r="AJ335" s="58"/>
      <c r="AK335" s="58"/>
      <c r="AL335" s="58"/>
      <c r="AM335" s="58"/>
      <c r="AN335" s="58"/>
      <c r="AO335" s="58"/>
      <c r="AP335" s="58"/>
      <c r="AQ335" s="58"/>
      <c r="AR335" s="58"/>
      <c r="AS335" s="58"/>
      <c r="AT335" s="58"/>
      <c r="AU335" s="58"/>
      <c r="AV335" s="58"/>
      <c r="AW335" s="58"/>
      <c r="AX335" s="58"/>
      <c r="AY335" s="58"/>
      <c r="AZ335" s="58"/>
    </row>
    <row r="336">
      <c r="A336" s="77" t="s">
        <v>106</v>
      </c>
      <c r="B336" s="77" t="s">
        <v>351</v>
      </c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101"/>
      <c r="P336" s="59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  <c r="AA336" s="101"/>
      <c r="AB336" s="101"/>
      <c r="AC336" s="101"/>
      <c r="AD336" s="101"/>
      <c r="AE336" s="101"/>
      <c r="AF336" s="101"/>
      <c r="AG336" s="101"/>
      <c r="AH336" s="101"/>
      <c r="AI336" s="101"/>
      <c r="AJ336" s="101"/>
      <c r="AK336" s="101"/>
      <c r="AL336" s="101"/>
      <c r="AM336" s="101"/>
      <c r="AN336" s="101"/>
      <c r="AO336" s="101"/>
      <c r="AP336" s="101"/>
      <c r="AQ336" s="101"/>
      <c r="AR336" s="101"/>
      <c r="AS336" s="101"/>
      <c r="AT336" s="101"/>
      <c r="AU336" s="101"/>
      <c r="AV336" s="101"/>
      <c r="AW336" s="101"/>
      <c r="AX336" s="101"/>
      <c r="AY336" s="101"/>
      <c r="AZ336" s="101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92"/>
      <c r="L337" s="58"/>
      <c r="M337" s="58"/>
      <c r="N337" s="114"/>
      <c r="O337" s="92"/>
      <c r="P337" s="59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  <c r="AE337" s="58"/>
      <c r="AF337" s="58"/>
      <c r="AG337" s="58"/>
      <c r="AH337" s="58"/>
      <c r="AI337" s="58"/>
      <c r="AJ337" s="58"/>
      <c r="AK337" s="58"/>
      <c r="AL337" s="58"/>
      <c r="AM337" s="58"/>
      <c r="AN337" s="58"/>
      <c r="AO337" s="58"/>
      <c r="AP337" s="58"/>
      <c r="AQ337" s="58"/>
      <c r="AR337" s="58"/>
      <c r="AS337" s="58"/>
      <c r="AT337" s="58"/>
      <c r="AU337" s="58"/>
      <c r="AV337" s="58"/>
      <c r="AW337" s="58"/>
      <c r="AX337" s="58"/>
      <c r="AY337" s="58"/>
      <c r="AZ337" s="58"/>
    </row>
    <row r="338">
      <c r="A338" s="60">
        <v>50.0</v>
      </c>
      <c r="B338" s="82" t="s">
        <v>352</v>
      </c>
      <c r="C338" s="58"/>
      <c r="D338" s="58"/>
      <c r="E338" s="58"/>
      <c r="F338" s="58"/>
      <c r="G338" s="58"/>
      <c r="H338" s="58"/>
      <c r="I338" s="58"/>
      <c r="J338" s="58"/>
      <c r="K338" s="92"/>
      <c r="L338" s="58"/>
      <c r="M338" s="58"/>
      <c r="N338" s="114">
        <f t="shared" ref="N338:N342" si="41">IF($P$338=B338,A338,0)</f>
        <v>50</v>
      </c>
      <c r="O338" s="92"/>
      <c r="P338" s="59" t="str">
        <f t="array" ref="P338">INDEX('Green Fashion Score'!AP:AP,MATCH($C$2,'Green Fashion Score'!BH:BH,0))</f>
        <v>🏆 Toda la oferta es de segunda mano o reacondicionada, con garantía de calidad.</v>
      </c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  <c r="AE338" s="58"/>
      <c r="AF338" s="58"/>
      <c r="AG338" s="58"/>
      <c r="AH338" s="58"/>
      <c r="AI338" s="58"/>
      <c r="AJ338" s="58"/>
      <c r="AK338" s="58"/>
      <c r="AL338" s="58"/>
      <c r="AM338" s="58"/>
      <c r="AN338" s="58"/>
      <c r="AO338" s="58"/>
      <c r="AP338" s="58"/>
      <c r="AQ338" s="58"/>
      <c r="AR338" s="58"/>
      <c r="AS338" s="58"/>
      <c r="AT338" s="58"/>
      <c r="AU338" s="58"/>
      <c r="AV338" s="58"/>
      <c r="AW338" s="58"/>
      <c r="AX338" s="58"/>
      <c r="AY338" s="58"/>
      <c r="AZ338" s="58"/>
    </row>
    <row r="339">
      <c r="A339" s="60">
        <v>40.0</v>
      </c>
      <c r="B339" s="82" t="s">
        <v>353</v>
      </c>
      <c r="C339" s="58"/>
      <c r="D339" s="58"/>
      <c r="E339" s="58"/>
      <c r="F339" s="58"/>
      <c r="G339" s="58"/>
      <c r="H339" s="58"/>
      <c r="I339" s="58"/>
      <c r="J339" s="58"/>
      <c r="K339" s="92"/>
      <c r="L339" s="58"/>
      <c r="M339" s="58"/>
      <c r="N339" s="114">
        <f t="shared" si="41"/>
        <v>0</v>
      </c>
      <c r="O339" s="92"/>
      <c r="P339" s="59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  <c r="AE339" s="58"/>
      <c r="AF339" s="58"/>
      <c r="AG339" s="58"/>
      <c r="AH339" s="58"/>
      <c r="AI339" s="58"/>
      <c r="AJ339" s="58"/>
      <c r="AK339" s="58"/>
      <c r="AL339" s="58"/>
      <c r="AM339" s="58"/>
      <c r="AN339" s="58"/>
      <c r="AO339" s="58"/>
      <c r="AP339" s="58"/>
      <c r="AQ339" s="58"/>
      <c r="AR339" s="58"/>
      <c r="AS339" s="58"/>
      <c r="AT339" s="58"/>
      <c r="AU339" s="58"/>
      <c r="AV339" s="58"/>
      <c r="AW339" s="58"/>
      <c r="AX339" s="58"/>
      <c r="AY339" s="58"/>
      <c r="AZ339" s="58"/>
    </row>
    <row r="340">
      <c r="A340" s="60">
        <v>30.0</v>
      </c>
      <c r="B340" s="82" t="s">
        <v>354</v>
      </c>
      <c r="C340" s="58"/>
      <c r="D340" s="58"/>
      <c r="E340" s="58"/>
      <c r="F340" s="58"/>
      <c r="G340" s="58"/>
      <c r="H340" s="58"/>
      <c r="I340" s="58"/>
      <c r="J340" s="58"/>
      <c r="K340" s="92"/>
      <c r="L340" s="58"/>
      <c r="M340" s="58"/>
      <c r="N340" s="114">
        <f t="shared" si="41"/>
        <v>0</v>
      </c>
      <c r="O340" s="92"/>
      <c r="P340" s="59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  <c r="AE340" s="58"/>
      <c r="AF340" s="58"/>
      <c r="AG340" s="58"/>
      <c r="AH340" s="58"/>
      <c r="AI340" s="58"/>
      <c r="AJ340" s="58"/>
      <c r="AK340" s="58"/>
      <c r="AL340" s="58"/>
      <c r="AM340" s="58"/>
      <c r="AN340" s="58"/>
      <c r="AO340" s="58"/>
      <c r="AP340" s="58"/>
      <c r="AQ340" s="58"/>
      <c r="AR340" s="58"/>
      <c r="AS340" s="58"/>
      <c r="AT340" s="58"/>
      <c r="AU340" s="58"/>
      <c r="AV340" s="58"/>
      <c r="AW340" s="58"/>
      <c r="AX340" s="58"/>
      <c r="AY340" s="58"/>
      <c r="AZ340" s="58"/>
    </row>
    <row r="341">
      <c r="A341" s="60">
        <v>10.0</v>
      </c>
      <c r="B341" s="82" t="s">
        <v>355</v>
      </c>
      <c r="C341" s="58"/>
      <c r="D341" s="58"/>
      <c r="E341" s="58"/>
      <c r="F341" s="58"/>
      <c r="G341" s="58"/>
      <c r="H341" s="58"/>
      <c r="I341" s="58"/>
      <c r="J341" s="58"/>
      <c r="K341" s="92"/>
      <c r="L341" s="58"/>
      <c r="M341" s="58"/>
      <c r="N341" s="114">
        <f t="shared" si="41"/>
        <v>0</v>
      </c>
      <c r="O341" s="92"/>
      <c r="P341" s="59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  <c r="AE341" s="58"/>
      <c r="AF341" s="58"/>
      <c r="AG341" s="58"/>
      <c r="AH341" s="58"/>
      <c r="AI341" s="58"/>
      <c r="AJ341" s="58"/>
      <c r="AK341" s="58"/>
      <c r="AL341" s="58"/>
      <c r="AM341" s="58"/>
      <c r="AN341" s="58"/>
      <c r="AO341" s="58"/>
      <c r="AP341" s="58"/>
      <c r="AQ341" s="58"/>
      <c r="AR341" s="58"/>
      <c r="AS341" s="58"/>
      <c r="AT341" s="58"/>
      <c r="AU341" s="58"/>
      <c r="AV341" s="58"/>
      <c r="AW341" s="58"/>
      <c r="AX341" s="58"/>
      <c r="AY341" s="58"/>
      <c r="AZ341" s="58"/>
    </row>
    <row r="342">
      <c r="A342" s="60">
        <v>0.0</v>
      </c>
      <c r="B342" s="82" t="s">
        <v>356</v>
      </c>
      <c r="C342" s="58"/>
      <c r="D342" s="58"/>
      <c r="E342" s="58"/>
      <c r="F342" s="58"/>
      <c r="G342" s="58"/>
      <c r="H342" s="58"/>
      <c r="I342" s="58"/>
      <c r="J342" s="58"/>
      <c r="K342" s="92"/>
      <c r="L342" s="58"/>
      <c r="M342" s="58"/>
      <c r="N342" s="114">
        <f t="shared" si="41"/>
        <v>0</v>
      </c>
      <c r="O342" s="92"/>
      <c r="P342" s="59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  <c r="AE342" s="58"/>
      <c r="AF342" s="58"/>
      <c r="AG342" s="58"/>
      <c r="AH342" s="58"/>
      <c r="AI342" s="58"/>
      <c r="AJ342" s="58"/>
      <c r="AK342" s="58"/>
      <c r="AL342" s="58"/>
      <c r="AM342" s="58"/>
      <c r="AN342" s="58"/>
      <c r="AO342" s="58"/>
      <c r="AP342" s="58"/>
      <c r="AQ342" s="58"/>
      <c r="AR342" s="58"/>
      <c r="AS342" s="58"/>
      <c r="AT342" s="58"/>
      <c r="AU342" s="58"/>
      <c r="AV342" s="58"/>
      <c r="AW342" s="58"/>
      <c r="AX342" s="58"/>
      <c r="AY342" s="58"/>
      <c r="AZ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92"/>
      <c r="L343" s="58"/>
      <c r="M343" s="58"/>
      <c r="N343" s="114"/>
      <c r="O343" s="92"/>
      <c r="P343" s="59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  <c r="AE343" s="58"/>
      <c r="AF343" s="58"/>
      <c r="AG343" s="58"/>
      <c r="AH343" s="58"/>
      <c r="AI343" s="58"/>
      <c r="AJ343" s="58"/>
      <c r="AK343" s="58"/>
      <c r="AL343" s="58"/>
      <c r="AM343" s="58"/>
      <c r="AN343" s="58"/>
      <c r="AO343" s="58"/>
      <c r="AP343" s="58"/>
      <c r="AQ343" s="58"/>
      <c r="AR343" s="58"/>
      <c r="AS343" s="58"/>
      <c r="AT343" s="58"/>
      <c r="AU343" s="58"/>
      <c r="AV343" s="58"/>
      <c r="AW343" s="58"/>
      <c r="AX343" s="58"/>
      <c r="AY343" s="58"/>
      <c r="AZ343" s="58"/>
    </row>
    <row r="344">
      <c r="A344" s="77" t="s">
        <v>106</v>
      </c>
      <c r="B344" s="77" t="s">
        <v>357</v>
      </c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101"/>
      <c r="P344" s="59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  <c r="AA344" s="101"/>
      <c r="AB344" s="101"/>
      <c r="AC344" s="101"/>
      <c r="AD344" s="101"/>
      <c r="AE344" s="101"/>
      <c r="AF344" s="101"/>
      <c r="AG344" s="101"/>
      <c r="AH344" s="101"/>
      <c r="AI344" s="101"/>
      <c r="AJ344" s="101"/>
      <c r="AK344" s="101"/>
      <c r="AL344" s="101"/>
      <c r="AM344" s="101"/>
      <c r="AN344" s="101"/>
      <c r="AO344" s="101"/>
      <c r="AP344" s="101"/>
      <c r="AQ344" s="101"/>
      <c r="AR344" s="101"/>
      <c r="AS344" s="101"/>
      <c r="AT344" s="101"/>
      <c r="AU344" s="101"/>
      <c r="AV344" s="101"/>
      <c r="AW344" s="101"/>
      <c r="AX344" s="101"/>
      <c r="AY344" s="101"/>
      <c r="AZ344" s="101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92"/>
      <c r="L345" s="58"/>
      <c r="M345" s="58"/>
      <c r="N345" s="114"/>
      <c r="O345" s="92"/>
      <c r="P345" s="59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  <c r="AE345" s="58"/>
      <c r="AF345" s="58"/>
      <c r="AG345" s="58"/>
      <c r="AH345" s="58"/>
      <c r="AI345" s="58"/>
      <c r="AJ345" s="58"/>
      <c r="AK345" s="58"/>
      <c r="AL345" s="58"/>
      <c r="AM345" s="58"/>
      <c r="AN345" s="58"/>
      <c r="AO345" s="58"/>
      <c r="AP345" s="58"/>
      <c r="AQ345" s="58"/>
      <c r="AR345" s="58"/>
      <c r="AS345" s="58"/>
      <c r="AT345" s="58"/>
      <c r="AU345" s="58"/>
      <c r="AV345" s="58"/>
      <c r="AW345" s="58"/>
      <c r="AX345" s="58"/>
      <c r="AY345" s="58"/>
      <c r="AZ345" s="58"/>
    </row>
    <row r="346">
      <c r="A346" s="103">
        <v>70.0</v>
      </c>
      <c r="B346" s="104" t="s">
        <v>358</v>
      </c>
      <c r="C346" s="92"/>
      <c r="D346" s="92"/>
      <c r="E346" s="92"/>
      <c r="F346" s="92"/>
      <c r="G346" s="92"/>
      <c r="H346" s="92"/>
      <c r="I346" s="92"/>
      <c r="J346" s="92"/>
      <c r="K346" s="92"/>
      <c r="L346" s="58"/>
      <c r="M346" s="58"/>
      <c r="N346" s="114">
        <f t="shared" ref="N346:N349" si="42">IF($P$346=B346,A346,0)</f>
        <v>0</v>
      </c>
      <c r="O346" s="92"/>
      <c r="P346" s="59" t="str">
        <f t="array" ref="P346">INDEX('Green Fashion Score'!AQ:AQ,MATCH($C$2,'Green Fashion Score'!BH:BH,0))</f>
        <v/>
      </c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  <c r="AE346" s="58"/>
      <c r="AF346" s="58"/>
      <c r="AG346" s="58"/>
      <c r="AH346" s="58"/>
      <c r="AI346" s="58"/>
      <c r="AJ346" s="58"/>
      <c r="AK346" s="58"/>
      <c r="AL346" s="58"/>
      <c r="AM346" s="58"/>
      <c r="AN346" s="58"/>
      <c r="AO346" s="58"/>
      <c r="AP346" s="58"/>
      <c r="AQ346" s="58"/>
      <c r="AR346" s="58"/>
      <c r="AS346" s="58"/>
      <c r="AT346" s="58"/>
      <c r="AU346" s="58"/>
      <c r="AV346" s="58"/>
      <c r="AW346" s="58"/>
      <c r="AX346" s="58"/>
      <c r="AY346" s="58"/>
      <c r="AZ346" s="58"/>
    </row>
    <row r="347">
      <c r="A347" s="60">
        <v>50.0</v>
      </c>
      <c r="B347" s="82" t="s">
        <v>359</v>
      </c>
      <c r="C347" s="58"/>
      <c r="D347" s="58"/>
      <c r="E347" s="58"/>
      <c r="F347" s="58"/>
      <c r="G347" s="58"/>
      <c r="H347" s="58"/>
      <c r="I347" s="58"/>
      <c r="J347" s="58"/>
      <c r="K347" s="92"/>
      <c r="L347" s="58"/>
      <c r="M347" s="58"/>
      <c r="N347" s="114">
        <f t="shared" si="42"/>
        <v>0</v>
      </c>
      <c r="O347" s="92"/>
      <c r="P347" s="59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  <c r="AE347" s="58"/>
      <c r="AF347" s="58"/>
      <c r="AG347" s="58"/>
      <c r="AH347" s="58"/>
      <c r="AI347" s="58"/>
      <c r="AJ347" s="58"/>
      <c r="AK347" s="58"/>
      <c r="AL347" s="58"/>
      <c r="AM347" s="58"/>
      <c r="AN347" s="58"/>
      <c r="AO347" s="58"/>
      <c r="AP347" s="58"/>
      <c r="AQ347" s="58"/>
      <c r="AR347" s="58"/>
      <c r="AS347" s="58"/>
      <c r="AT347" s="58"/>
      <c r="AU347" s="58"/>
      <c r="AV347" s="58"/>
      <c r="AW347" s="58"/>
      <c r="AX347" s="58"/>
      <c r="AY347" s="58"/>
      <c r="AZ347" s="58"/>
    </row>
    <row r="348">
      <c r="A348" s="60">
        <v>30.0</v>
      </c>
      <c r="B348" s="82" t="s">
        <v>360</v>
      </c>
      <c r="C348" s="58"/>
      <c r="D348" s="58"/>
      <c r="E348" s="58"/>
      <c r="F348" s="58"/>
      <c r="G348" s="58"/>
      <c r="H348" s="58"/>
      <c r="I348" s="58"/>
      <c r="J348" s="58"/>
      <c r="K348" s="92"/>
      <c r="L348" s="58"/>
      <c r="M348" s="58"/>
      <c r="N348" s="114">
        <f t="shared" si="42"/>
        <v>0</v>
      </c>
      <c r="O348" s="92"/>
      <c r="P348" s="59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  <c r="AE348" s="58"/>
      <c r="AF348" s="58"/>
      <c r="AG348" s="58"/>
      <c r="AH348" s="58"/>
      <c r="AI348" s="58"/>
      <c r="AJ348" s="58"/>
      <c r="AK348" s="58"/>
      <c r="AL348" s="58"/>
      <c r="AM348" s="58"/>
      <c r="AN348" s="58"/>
      <c r="AO348" s="58"/>
      <c r="AP348" s="58"/>
      <c r="AQ348" s="58"/>
      <c r="AR348" s="58"/>
      <c r="AS348" s="58"/>
      <c r="AT348" s="58"/>
      <c r="AU348" s="58"/>
      <c r="AV348" s="58"/>
      <c r="AW348" s="58"/>
      <c r="AX348" s="58"/>
      <c r="AY348" s="58"/>
      <c r="AZ348" s="58"/>
    </row>
    <row r="349">
      <c r="A349" s="60">
        <v>0.0</v>
      </c>
      <c r="B349" s="82" t="s">
        <v>361</v>
      </c>
      <c r="C349" s="58"/>
      <c r="D349" s="58"/>
      <c r="E349" s="58"/>
      <c r="F349" s="58"/>
      <c r="G349" s="58"/>
      <c r="H349" s="58"/>
      <c r="I349" s="58"/>
      <c r="J349" s="58"/>
      <c r="K349" s="92"/>
      <c r="L349" s="58"/>
      <c r="M349" s="58"/>
      <c r="N349" s="114">
        <f t="shared" si="42"/>
        <v>0</v>
      </c>
      <c r="O349" s="92"/>
      <c r="P349" s="59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  <c r="AE349" s="58"/>
      <c r="AF349" s="58"/>
      <c r="AG349" s="58"/>
      <c r="AH349" s="58"/>
      <c r="AI349" s="58"/>
      <c r="AJ349" s="58"/>
      <c r="AK349" s="58"/>
      <c r="AL349" s="58"/>
      <c r="AM349" s="58"/>
      <c r="AN349" s="58"/>
      <c r="AO349" s="58"/>
      <c r="AP349" s="58"/>
      <c r="AQ349" s="58"/>
      <c r="AR349" s="58"/>
      <c r="AS349" s="58"/>
      <c r="AT349" s="58"/>
      <c r="AU349" s="58"/>
      <c r="AV349" s="58"/>
      <c r="AW349" s="58"/>
      <c r="AX349" s="58"/>
      <c r="AY349" s="58"/>
      <c r="AZ349" s="58"/>
    </row>
    <row r="350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58"/>
      <c r="M350" s="58"/>
      <c r="N350" s="114"/>
      <c r="O350" s="92"/>
      <c r="P350" s="59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  <c r="AE350" s="58"/>
      <c r="AF350" s="58"/>
      <c r="AG350" s="58"/>
      <c r="AH350" s="58"/>
      <c r="AI350" s="58"/>
      <c r="AJ350" s="58"/>
      <c r="AK350" s="58"/>
      <c r="AL350" s="58"/>
      <c r="AM350" s="58"/>
      <c r="AN350" s="58"/>
      <c r="AO350" s="58"/>
      <c r="AP350" s="58"/>
      <c r="AQ350" s="58"/>
      <c r="AR350" s="58"/>
      <c r="AS350" s="58"/>
      <c r="AT350" s="58"/>
      <c r="AU350" s="58"/>
      <c r="AV350" s="58"/>
      <c r="AW350" s="58"/>
      <c r="AX350" s="58"/>
      <c r="AY350" s="58"/>
      <c r="AZ350" s="58"/>
    </row>
    <row r="351">
      <c r="A351" s="77" t="s">
        <v>106</v>
      </c>
      <c r="B351" s="77" t="s">
        <v>362</v>
      </c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59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  <c r="AC351" s="78"/>
      <c r="AD351" s="78"/>
      <c r="AE351" s="78"/>
      <c r="AF351" s="78"/>
      <c r="AG351" s="78"/>
      <c r="AH351" s="78"/>
      <c r="AI351" s="78"/>
      <c r="AJ351" s="78"/>
      <c r="AK351" s="78"/>
      <c r="AL351" s="78"/>
      <c r="AM351" s="78"/>
      <c r="AN351" s="78"/>
      <c r="AO351" s="78"/>
      <c r="AP351" s="78"/>
      <c r="AQ351" s="78"/>
      <c r="AR351" s="78"/>
      <c r="AS351" s="78"/>
      <c r="AT351" s="78"/>
      <c r="AU351" s="78"/>
      <c r="AV351" s="78"/>
      <c r="AW351" s="78"/>
      <c r="AX351" s="78"/>
      <c r="AY351" s="78"/>
      <c r="AZ351" s="7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92"/>
      <c r="L352" s="58"/>
      <c r="M352" s="58"/>
      <c r="N352" s="114"/>
      <c r="O352" s="92"/>
      <c r="P352" s="59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  <c r="AE352" s="58"/>
      <c r="AF352" s="58"/>
      <c r="AG352" s="58"/>
      <c r="AH352" s="58"/>
      <c r="AI352" s="58"/>
      <c r="AJ352" s="58"/>
      <c r="AK352" s="58"/>
      <c r="AL352" s="58"/>
      <c r="AM352" s="58"/>
      <c r="AN352" s="58"/>
      <c r="AO352" s="58"/>
      <c r="AP352" s="58"/>
      <c r="AQ352" s="58"/>
      <c r="AR352" s="58"/>
      <c r="AS352" s="58"/>
      <c r="AT352" s="58"/>
      <c r="AU352" s="58"/>
      <c r="AV352" s="58"/>
      <c r="AW352" s="58"/>
      <c r="AX352" s="58"/>
      <c r="AY352" s="58"/>
      <c r="AZ352" s="58"/>
    </row>
    <row r="353">
      <c r="A353" s="60">
        <v>30.0</v>
      </c>
      <c r="B353" s="82" t="s">
        <v>363</v>
      </c>
      <c r="C353" s="58"/>
      <c r="D353" s="58"/>
      <c r="E353" s="58"/>
      <c r="F353" s="58"/>
      <c r="G353" s="58"/>
      <c r="H353" s="58"/>
      <c r="I353" s="58"/>
      <c r="J353" s="58"/>
      <c r="K353" s="92"/>
      <c r="L353" s="58"/>
      <c r="M353" s="58"/>
      <c r="N353" s="114">
        <f t="shared" ref="N353:N356" si="43">IF($P$353=B353,A353,0)</f>
        <v>0</v>
      </c>
      <c r="O353" s="92"/>
      <c r="P353" s="59" t="str">
        <f t="array" ref="P353">INDEX('Green Fashion Score'!AR:AR,MATCH($C$2,'Green Fashion Score'!BH:BH,0))</f>
        <v/>
      </c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8"/>
      <c r="AE353" s="58"/>
      <c r="AF353" s="58"/>
      <c r="AG353" s="58"/>
      <c r="AH353" s="58"/>
      <c r="AI353" s="58"/>
      <c r="AJ353" s="58"/>
      <c r="AK353" s="58"/>
      <c r="AL353" s="58"/>
      <c r="AM353" s="58"/>
      <c r="AN353" s="58"/>
      <c r="AO353" s="58"/>
      <c r="AP353" s="58"/>
      <c r="AQ353" s="58"/>
      <c r="AR353" s="58"/>
      <c r="AS353" s="58"/>
      <c r="AT353" s="58"/>
      <c r="AU353" s="58"/>
      <c r="AV353" s="58"/>
      <c r="AW353" s="58"/>
      <c r="AX353" s="58"/>
      <c r="AY353" s="58"/>
      <c r="AZ353" s="58"/>
    </row>
    <row r="354">
      <c r="A354" s="60">
        <v>20.0</v>
      </c>
      <c r="B354" s="82" t="s">
        <v>364</v>
      </c>
      <c r="C354" s="58"/>
      <c r="D354" s="58"/>
      <c r="E354" s="58"/>
      <c r="F354" s="58"/>
      <c r="G354" s="58"/>
      <c r="H354" s="58"/>
      <c r="I354" s="58"/>
      <c r="J354" s="58"/>
      <c r="K354" s="92"/>
      <c r="L354" s="58"/>
      <c r="M354" s="58"/>
      <c r="N354" s="114">
        <f t="shared" si="43"/>
        <v>0</v>
      </c>
      <c r="O354" s="92"/>
      <c r="P354" s="59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  <c r="AE354" s="58"/>
      <c r="AF354" s="58"/>
      <c r="AG354" s="58"/>
      <c r="AH354" s="58"/>
      <c r="AI354" s="58"/>
      <c r="AJ354" s="58"/>
      <c r="AK354" s="58"/>
      <c r="AL354" s="58"/>
      <c r="AM354" s="58"/>
      <c r="AN354" s="58"/>
      <c r="AO354" s="58"/>
      <c r="AP354" s="58"/>
      <c r="AQ354" s="58"/>
      <c r="AR354" s="58"/>
      <c r="AS354" s="58"/>
      <c r="AT354" s="58"/>
      <c r="AU354" s="58"/>
      <c r="AV354" s="58"/>
      <c r="AW354" s="58"/>
      <c r="AX354" s="58"/>
      <c r="AY354" s="58"/>
      <c r="AZ354" s="58"/>
    </row>
    <row r="355">
      <c r="A355" s="60">
        <v>10.0</v>
      </c>
      <c r="B355" s="82" t="s">
        <v>365</v>
      </c>
      <c r="C355" s="58"/>
      <c r="D355" s="58"/>
      <c r="E355" s="58"/>
      <c r="F355" s="58"/>
      <c r="G355" s="58"/>
      <c r="H355" s="58"/>
      <c r="I355" s="58"/>
      <c r="J355" s="58"/>
      <c r="K355" s="92"/>
      <c r="L355" s="58"/>
      <c r="M355" s="58"/>
      <c r="N355" s="114">
        <f t="shared" si="43"/>
        <v>0</v>
      </c>
      <c r="O355" s="92"/>
      <c r="P355" s="59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  <c r="AE355" s="58"/>
      <c r="AF355" s="58"/>
      <c r="AG355" s="58"/>
      <c r="AH355" s="58"/>
      <c r="AI355" s="58"/>
      <c r="AJ355" s="58"/>
      <c r="AK355" s="58"/>
      <c r="AL355" s="58"/>
      <c r="AM355" s="58"/>
      <c r="AN355" s="58"/>
      <c r="AO355" s="58"/>
      <c r="AP355" s="58"/>
      <c r="AQ355" s="58"/>
      <c r="AR355" s="58"/>
      <c r="AS355" s="58"/>
      <c r="AT355" s="58"/>
      <c r="AU355" s="58"/>
      <c r="AV355" s="58"/>
      <c r="AW355" s="58"/>
      <c r="AX355" s="58"/>
      <c r="AY355" s="58"/>
      <c r="AZ355" s="58"/>
    </row>
    <row r="356">
      <c r="A356" s="60">
        <v>0.0</v>
      </c>
      <c r="B356" s="82" t="s">
        <v>366</v>
      </c>
      <c r="C356" s="58"/>
      <c r="D356" s="58"/>
      <c r="E356" s="58"/>
      <c r="F356" s="58"/>
      <c r="G356" s="58"/>
      <c r="H356" s="58"/>
      <c r="I356" s="58"/>
      <c r="J356" s="58"/>
      <c r="K356" s="92"/>
      <c r="L356" s="58"/>
      <c r="M356" s="58"/>
      <c r="N356" s="114">
        <f t="shared" si="43"/>
        <v>0</v>
      </c>
      <c r="O356" s="92"/>
      <c r="P356" s="59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  <c r="AE356" s="58"/>
      <c r="AF356" s="58"/>
      <c r="AG356" s="58"/>
      <c r="AH356" s="58"/>
      <c r="AI356" s="58"/>
      <c r="AJ356" s="58"/>
      <c r="AK356" s="58"/>
      <c r="AL356" s="58"/>
      <c r="AM356" s="58"/>
      <c r="AN356" s="58"/>
      <c r="AO356" s="58"/>
      <c r="AP356" s="58"/>
      <c r="AQ356" s="58"/>
      <c r="AR356" s="58"/>
      <c r="AS356" s="58"/>
      <c r="AT356" s="58"/>
      <c r="AU356" s="58"/>
      <c r="AV356" s="58"/>
      <c r="AW356" s="58"/>
      <c r="AX356" s="58"/>
      <c r="AY356" s="58"/>
      <c r="AZ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92"/>
      <c r="L357" s="58"/>
      <c r="M357" s="58"/>
      <c r="N357" s="114"/>
      <c r="O357" s="92"/>
      <c r="P357" s="59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8"/>
      <c r="AE357" s="58"/>
      <c r="AF357" s="58"/>
      <c r="AG357" s="58"/>
      <c r="AH357" s="58"/>
      <c r="AI357" s="58"/>
      <c r="AJ357" s="58"/>
      <c r="AK357" s="58"/>
      <c r="AL357" s="58"/>
      <c r="AM357" s="58"/>
      <c r="AN357" s="58"/>
      <c r="AO357" s="58"/>
      <c r="AP357" s="58"/>
      <c r="AQ357" s="58"/>
      <c r="AR357" s="58"/>
      <c r="AS357" s="58"/>
      <c r="AT357" s="58"/>
      <c r="AU357" s="58"/>
      <c r="AV357" s="58"/>
      <c r="AW357" s="58"/>
      <c r="AX357" s="58"/>
      <c r="AY357" s="58"/>
      <c r="AZ357" s="58"/>
    </row>
    <row r="358">
      <c r="A358" s="77" t="s">
        <v>106</v>
      </c>
      <c r="B358" s="77" t="s">
        <v>367</v>
      </c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59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  <c r="AC358" s="78"/>
      <c r="AD358" s="78"/>
      <c r="AE358" s="78"/>
      <c r="AF358" s="78"/>
      <c r="AG358" s="78"/>
      <c r="AH358" s="78"/>
      <c r="AI358" s="78"/>
      <c r="AJ358" s="78"/>
      <c r="AK358" s="78"/>
      <c r="AL358" s="78"/>
      <c r="AM358" s="78"/>
      <c r="AN358" s="78"/>
      <c r="AO358" s="78"/>
      <c r="AP358" s="78"/>
      <c r="AQ358" s="78"/>
      <c r="AR358" s="78"/>
      <c r="AS358" s="78"/>
      <c r="AT358" s="78"/>
      <c r="AU358" s="78"/>
      <c r="AV358" s="78"/>
      <c r="AW358" s="78"/>
      <c r="AX358" s="78"/>
      <c r="AY358" s="78"/>
      <c r="AZ358" s="7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92"/>
      <c r="L359" s="58"/>
      <c r="M359" s="58"/>
      <c r="N359" s="114"/>
      <c r="O359" s="92"/>
      <c r="P359" s="59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  <c r="AE359" s="58"/>
      <c r="AF359" s="58"/>
      <c r="AG359" s="58"/>
      <c r="AH359" s="58"/>
      <c r="AI359" s="58"/>
      <c r="AJ359" s="58"/>
      <c r="AK359" s="58"/>
      <c r="AL359" s="58"/>
      <c r="AM359" s="58"/>
      <c r="AN359" s="58"/>
      <c r="AO359" s="58"/>
      <c r="AP359" s="58"/>
      <c r="AQ359" s="58"/>
      <c r="AR359" s="58"/>
      <c r="AS359" s="58"/>
      <c r="AT359" s="58"/>
      <c r="AU359" s="58"/>
      <c r="AV359" s="58"/>
      <c r="AW359" s="58"/>
      <c r="AX359" s="58"/>
      <c r="AY359" s="58"/>
      <c r="AZ359" s="58"/>
    </row>
    <row r="360">
      <c r="A360" s="60">
        <v>30.0</v>
      </c>
      <c r="B360" s="82" t="s">
        <v>368</v>
      </c>
      <c r="C360" s="58"/>
      <c r="D360" s="58"/>
      <c r="E360" s="58"/>
      <c r="F360" s="58"/>
      <c r="G360" s="58"/>
      <c r="H360" s="58"/>
      <c r="I360" s="58"/>
      <c r="J360" s="58"/>
      <c r="K360" s="92"/>
      <c r="L360" s="58"/>
      <c r="M360" s="58"/>
      <c r="N360" s="114">
        <f t="shared" ref="N360:N363" si="44">IF($P$360=B360,A360,0)</f>
        <v>0</v>
      </c>
      <c r="O360" s="92"/>
      <c r="P360" s="59" t="str">
        <f t="array" ref="P360">INDEX('Green Fashion Score'!AS:AS,MATCH($C$2,'Green Fashion Score'!BH:BH,0))</f>
        <v/>
      </c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D360" s="58"/>
      <c r="AE360" s="58"/>
      <c r="AF360" s="58"/>
      <c r="AG360" s="58"/>
      <c r="AH360" s="58"/>
      <c r="AI360" s="58"/>
      <c r="AJ360" s="58"/>
      <c r="AK360" s="58"/>
      <c r="AL360" s="58"/>
      <c r="AM360" s="58"/>
      <c r="AN360" s="58"/>
      <c r="AO360" s="58"/>
      <c r="AP360" s="58"/>
      <c r="AQ360" s="58"/>
      <c r="AR360" s="58"/>
      <c r="AS360" s="58"/>
      <c r="AT360" s="58"/>
      <c r="AU360" s="58"/>
      <c r="AV360" s="58"/>
      <c r="AW360" s="58"/>
      <c r="AX360" s="58"/>
      <c r="AY360" s="58"/>
      <c r="AZ360" s="58"/>
    </row>
    <row r="361">
      <c r="A361" s="60">
        <v>20.0</v>
      </c>
      <c r="B361" s="82" t="s">
        <v>369</v>
      </c>
      <c r="C361" s="58"/>
      <c r="D361" s="58"/>
      <c r="E361" s="58"/>
      <c r="F361" s="58"/>
      <c r="G361" s="58"/>
      <c r="H361" s="58"/>
      <c r="I361" s="58"/>
      <c r="J361" s="58"/>
      <c r="K361" s="92"/>
      <c r="L361" s="58"/>
      <c r="M361" s="58"/>
      <c r="N361" s="114">
        <f t="shared" si="44"/>
        <v>0</v>
      </c>
      <c r="O361" s="92"/>
      <c r="P361" s="59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  <c r="AE361" s="58"/>
      <c r="AF361" s="58"/>
      <c r="AG361" s="58"/>
      <c r="AH361" s="58"/>
      <c r="AI361" s="58"/>
      <c r="AJ361" s="58"/>
      <c r="AK361" s="58"/>
      <c r="AL361" s="58"/>
      <c r="AM361" s="58"/>
      <c r="AN361" s="58"/>
      <c r="AO361" s="58"/>
      <c r="AP361" s="58"/>
      <c r="AQ361" s="58"/>
      <c r="AR361" s="58"/>
      <c r="AS361" s="58"/>
      <c r="AT361" s="58"/>
      <c r="AU361" s="58"/>
      <c r="AV361" s="58"/>
      <c r="AW361" s="58"/>
      <c r="AX361" s="58"/>
      <c r="AY361" s="58"/>
      <c r="AZ361" s="58"/>
    </row>
    <row r="362">
      <c r="A362" s="60">
        <v>10.0</v>
      </c>
      <c r="B362" s="82" t="s">
        <v>370</v>
      </c>
      <c r="C362" s="58"/>
      <c r="D362" s="58"/>
      <c r="E362" s="58"/>
      <c r="F362" s="58"/>
      <c r="G362" s="58"/>
      <c r="H362" s="58"/>
      <c r="I362" s="58"/>
      <c r="J362" s="58"/>
      <c r="K362" s="92"/>
      <c r="L362" s="58"/>
      <c r="M362" s="58"/>
      <c r="N362" s="114">
        <f t="shared" si="44"/>
        <v>0</v>
      </c>
      <c r="O362" s="92"/>
      <c r="P362" s="59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  <c r="AE362" s="58"/>
      <c r="AF362" s="58"/>
      <c r="AG362" s="58"/>
      <c r="AH362" s="58"/>
      <c r="AI362" s="58"/>
      <c r="AJ362" s="58"/>
      <c r="AK362" s="58"/>
      <c r="AL362" s="58"/>
      <c r="AM362" s="58"/>
      <c r="AN362" s="58"/>
      <c r="AO362" s="58"/>
      <c r="AP362" s="58"/>
      <c r="AQ362" s="58"/>
      <c r="AR362" s="58"/>
      <c r="AS362" s="58"/>
      <c r="AT362" s="58"/>
      <c r="AU362" s="58"/>
      <c r="AV362" s="58"/>
      <c r="AW362" s="58"/>
      <c r="AX362" s="58"/>
      <c r="AY362" s="58"/>
      <c r="AZ362" s="58"/>
    </row>
    <row r="363">
      <c r="A363" s="60">
        <v>0.0</v>
      </c>
      <c r="B363" s="82" t="s">
        <v>371</v>
      </c>
      <c r="C363" s="58"/>
      <c r="D363" s="58"/>
      <c r="E363" s="58"/>
      <c r="F363" s="58"/>
      <c r="G363" s="58"/>
      <c r="H363" s="58"/>
      <c r="I363" s="58"/>
      <c r="J363" s="58"/>
      <c r="K363" s="92"/>
      <c r="L363" s="58"/>
      <c r="M363" s="58"/>
      <c r="N363" s="114">
        <f t="shared" si="44"/>
        <v>0</v>
      </c>
      <c r="O363" s="92"/>
      <c r="P363" s="59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  <c r="AE363" s="58"/>
      <c r="AF363" s="58"/>
      <c r="AG363" s="58"/>
      <c r="AH363" s="58"/>
      <c r="AI363" s="58"/>
      <c r="AJ363" s="58"/>
      <c r="AK363" s="58"/>
      <c r="AL363" s="58"/>
      <c r="AM363" s="58"/>
      <c r="AN363" s="58"/>
      <c r="AO363" s="58"/>
      <c r="AP363" s="58"/>
      <c r="AQ363" s="58"/>
      <c r="AR363" s="58"/>
      <c r="AS363" s="58"/>
      <c r="AT363" s="58"/>
      <c r="AU363" s="58"/>
      <c r="AV363" s="58"/>
      <c r="AW363" s="58"/>
      <c r="AX363" s="58"/>
      <c r="AY363" s="58"/>
      <c r="AZ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92"/>
      <c r="L364" s="58"/>
      <c r="M364" s="58"/>
      <c r="N364" s="114"/>
      <c r="O364" s="92"/>
      <c r="P364" s="59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  <c r="AE364" s="58"/>
      <c r="AF364" s="58"/>
      <c r="AG364" s="58"/>
      <c r="AH364" s="58"/>
      <c r="AI364" s="58"/>
      <c r="AJ364" s="58"/>
      <c r="AK364" s="58"/>
      <c r="AL364" s="58"/>
      <c r="AM364" s="58"/>
      <c r="AN364" s="58"/>
      <c r="AO364" s="58"/>
      <c r="AP364" s="58"/>
      <c r="AQ364" s="58"/>
      <c r="AR364" s="58"/>
      <c r="AS364" s="58"/>
      <c r="AT364" s="58"/>
      <c r="AU364" s="58"/>
      <c r="AV364" s="58"/>
      <c r="AW364" s="58"/>
      <c r="AX364" s="58"/>
      <c r="AY364" s="58"/>
      <c r="AZ364" s="58"/>
    </row>
    <row r="365">
      <c r="A365" s="77" t="s">
        <v>106</v>
      </c>
      <c r="B365" s="77" t="s">
        <v>372</v>
      </c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59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78"/>
      <c r="AC365" s="78"/>
      <c r="AD365" s="78"/>
      <c r="AE365" s="78"/>
      <c r="AF365" s="78"/>
      <c r="AG365" s="78"/>
      <c r="AH365" s="78"/>
      <c r="AI365" s="78"/>
      <c r="AJ365" s="78"/>
      <c r="AK365" s="78"/>
      <c r="AL365" s="78"/>
      <c r="AM365" s="78"/>
      <c r="AN365" s="78"/>
      <c r="AO365" s="78"/>
      <c r="AP365" s="78"/>
      <c r="AQ365" s="78"/>
      <c r="AR365" s="78"/>
      <c r="AS365" s="78"/>
      <c r="AT365" s="78"/>
      <c r="AU365" s="78"/>
      <c r="AV365" s="78"/>
      <c r="AW365" s="78"/>
      <c r="AX365" s="78"/>
      <c r="AY365" s="78"/>
      <c r="AZ365" s="7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92"/>
      <c r="L366" s="58"/>
      <c r="M366" s="58"/>
      <c r="N366" s="114"/>
      <c r="O366" s="92"/>
      <c r="P366" s="59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  <c r="AE366" s="58"/>
      <c r="AF366" s="58"/>
      <c r="AG366" s="58"/>
      <c r="AH366" s="58"/>
      <c r="AI366" s="58"/>
      <c r="AJ366" s="58"/>
      <c r="AK366" s="58"/>
      <c r="AL366" s="58"/>
      <c r="AM366" s="58"/>
      <c r="AN366" s="58"/>
      <c r="AO366" s="58"/>
      <c r="AP366" s="58"/>
      <c r="AQ366" s="58"/>
      <c r="AR366" s="58"/>
      <c r="AS366" s="58"/>
      <c r="AT366" s="58"/>
      <c r="AU366" s="58"/>
      <c r="AV366" s="58"/>
      <c r="AW366" s="58"/>
      <c r="AX366" s="58"/>
      <c r="AY366" s="58"/>
      <c r="AZ366" s="58"/>
    </row>
    <row r="367">
      <c r="A367" s="60">
        <v>5.0</v>
      </c>
      <c r="B367" s="82" t="s">
        <v>373</v>
      </c>
      <c r="C367" s="58"/>
      <c r="D367" s="58"/>
      <c r="E367" s="58"/>
      <c r="F367" s="58"/>
      <c r="G367" s="58"/>
      <c r="H367" s="58"/>
      <c r="I367" s="58"/>
      <c r="J367" s="58"/>
      <c r="K367" s="92"/>
      <c r="L367" s="58"/>
      <c r="M367" s="58"/>
      <c r="N367" s="114">
        <f t="shared" ref="N367:N370" si="45">IF($P$367=B367,A367,0)</f>
        <v>0</v>
      </c>
      <c r="O367" s="92"/>
      <c r="P367" s="59" t="str">
        <f t="array" ref="P367">INDEX('Green Fashion Score'!AT:AT,MATCH($C$2,'Green Fashion Score'!BH:BH,0))</f>
        <v/>
      </c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  <c r="AE367" s="58"/>
      <c r="AF367" s="58"/>
      <c r="AG367" s="58"/>
      <c r="AH367" s="58"/>
      <c r="AI367" s="58"/>
      <c r="AJ367" s="58"/>
      <c r="AK367" s="58"/>
      <c r="AL367" s="58"/>
      <c r="AM367" s="58"/>
      <c r="AN367" s="58"/>
      <c r="AO367" s="58"/>
      <c r="AP367" s="58"/>
      <c r="AQ367" s="58"/>
      <c r="AR367" s="58"/>
      <c r="AS367" s="58"/>
      <c r="AT367" s="58"/>
      <c r="AU367" s="58"/>
      <c r="AV367" s="58"/>
      <c r="AW367" s="58"/>
      <c r="AX367" s="58"/>
      <c r="AY367" s="58"/>
      <c r="AZ367" s="58"/>
    </row>
    <row r="368">
      <c r="A368" s="60">
        <v>4.0</v>
      </c>
      <c r="B368" s="82" t="s">
        <v>374</v>
      </c>
      <c r="C368" s="58"/>
      <c r="D368" s="58"/>
      <c r="E368" s="58"/>
      <c r="F368" s="58"/>
      <c r="G368" s="58"/>
      <c r="H368" s="58"/>
      <c r="I368" s="58"/>
      <c r="J368" s="58"/>
      <c r="K368" s="92"/>
      <c r="L368" s="58"/>
      <c r="M368" s="58"/>
      <c r="N368" s="114">
        <f t="shared" si="45"/>
        <v>0</v>
      </c>
      <c r="O368" s="92"/>
      <c r="P368" s="59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  <c r="AE368" s="58"/>
      <c r="AF368" s="58"/>
      <c r="AG368" s="58"/>
      <c r="AH368" s="58"/>
      <c r="AI368" s="58"/>
      <c r="AJ368" s="58"/>
      <c r="AK368" s="58"/>
      <c r="AL368" s="58"/>
      <c r="AM368" s="58"/>
      <c r="AN368" s="58"/>
      <c r="AO368" s="58"/>
      <c r="AP368" s="58"/>
      <c r="AQ368" s="58"/>
      <c r="AR368" s="58"/>
      <c r="AS368" s="58"/>
      <c r="AT368" s="58"/>
      <c r="AU368" s="58"/>
      <c r="AV368" s="58"/>
      <c r="AW368" s="58"/>
      <c r="AX368" s="58"/>
      <c r="AY368" s="58"/>
      <c r="AZ368" s="58"/>
    </row>
    <row r="369">
      <c r="A369" s="60">
        <v>2.0</v>
      </c>
      <c r="B369" s="82" t="s">
        <v>375</v>
      </c>
      <c r="C369" s="58"/>
      <c r="D369" s="58"/>
      <c r="E369" s="58"/>
      <c r="F369" s="58"/>
      <c r="G369" s="58"/>
      <c r="H369" s="58"/>
      <c r="I369" s="58"/>
      <c r="J369" s="58"/>
      <c r="K369" s="92"/>
      <c r="L369" s="58"/>
      <c r="M369" s="58"/>
      <c r="N369" s="114">
        <f t="shared" si="45"/>
        <v>0</v>
      </c>
      <c r="O369" s="92"/>
      <c r="P369" s="59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  <c r="AE369" s="58"/>
      <c r="AF369" s="58"/>
      <c r="AG369" s="58"/>
      <c r="AH369" s="58"/>
      <c r="AI369" s="58"/>
      <c r="AJ369" s="58"/>
      <c r="AK369" s="58"/>
      <c r="AL369" s="58"/>
      <c r="AM369" s="58"/>
      <c r="AN369" s="58"/>
      <c r="AO369" s="58"/>
      <c r="AP369" s="58"/>
      <c r="AQ369" s="58"/>
      <c r="AR369" s="58"/>
      <c r="AS369" s="58"/>
      <c r="AT369" s="58"/>
      <c r="AU369" s="58"/>
      <c r="AV369" s="58"/>
      <c r="AW369" s="58"/>
      <c r="AX369" s="58"/>
      <c r="AY369" s="58"/>
      <c r="AZ369" s="58"/>
    </row>
    <row r="370">
      <c r="A370" s="60">
        <v>0.0</v>
      </c>
      <c r="B370" s="82" t="s">
        <v>376</v>
      </c>
      <c r="C370" s="58"/>
      <c r="D370" s="58"/>
      <c r="E370" s="58"/>
      <c r="F370" s="58"/>
      <c r="G370" s="58"/>
      <c r="H370" s="58"/>
      <c r="I370" s="58"/>
      <c r="J370" s="58"/>
      <c r="K370" s="92"/>
      <c r="L370" s="58"/>
      <c r="M370" s="58"/>
      <c r="N370" s="114">
        <f t="shared" si="45"/>
        <v>0</v>
      </c>
      <c r="O370" s="92"/>
      <c r="P370" s="59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  <c r="AE370" s="58"/>
      <c r="AF370" s="58"/>
      <c r="AG370" s="58"/>
      <c r="AH370" s="58"/>
      <c r="AI370" s="58"/>
      <c r="AJ370" s="58"/>
      <c r="AK370" s="58"/>
      <c r="AL370" s="58"/>
      <c r="AM370" s="58"/>
      <c r="AN370" s="58"/>
      <c r="AO370" s="58"/>
      <c r="AP370" s="58"/>
      <c r="AQ370" s="58"/>
      <c r="AR370" s="58"/>
      <c r="AS370" s="58"/>
      <c r="AT370" s="58"/>
      <c r="AU370" s="58"/>
      <c r="AV370" s="58"/>
      <c r="AW370" s="58"/>
      <c r="AX370" s="58"/>
      <c r="AY370" s="58"/>
      <c r="AZ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92"/>
      <c r="L371" s="58"/>
      <c r="M371" s="58"/>
      <c r="N371" s="114"/>
      <c r="O371" s="92"/>
      <c r="P371" s="59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  <c r="AE371" s="58"/>
      <c r="AF371" s="58"/>
      <c r="AG371" s="58"/>
      <c r="AH371" s="58"/>
      <c r="AI371" s="58"/>
      <c r="AJ371" s="58"/>
      <c r="AK371" s="58"/>
      <c r="AL371" s="58"/>
      <c r="AM371" s="58"/>
      <c r="AN371" s="58"/>
      <c r="AO371" s="58"/>
      <c r="AP371" s="58"/>
      <c r="AQ371" s="58"/>
      <c r="AR371" s="58"/>
      <c r="AS371" s="58"/>
      <c r="AT371" s="58"/>
      <c r="AU371" s="58"/>
      <c r="AV371" s="58"/>
      <c r="AW371" s="58"/>
      <c r="AX371" s="58"/>
      <c r="AY371" s="58"/>
      <c r="AZ371" s="58"/>
    </row>
    <row r="372">
      <c r="A372" s="77" t="s">
        <v>106</v>
      </c>
      <c r="B372" s="77" t="s">
        <v>377</v>
      </c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59"/>
      <c r="Q372" s="78"/>
      <c r="R372" s="78"/>
      <c r="S372" s="78"/>
      <c r="T372" s="78"/>
      <c r="U372" s="78"/>
      <c r="V372" s="78"/>
      <c r="W372" s="78"/>
      <c r="X372" s="78"/>
      <c r="Y372" s="78"/>
      <c r="Z372" s="78"/>
      <c r="AA372" s="78"/>
      <c r="AB372" s="78"/>
      <c r="AC372" s="78"/>
      <c r="AD372" s="78"/>
      <c r="AE372" s="78"/>
      <c r="AF372" s="78"/>
      <c r="AG372" s="78"/>
      <c r="AH372" s="78"/>
      <c r="AI372" s="78"/>
      <c r="AJ372" s="78"/>
      <c r="AK372" s="78"/>
      <c r="AL372" s="78"/>
      <c r="AM372" s="78"/>
      <c r="AN372" s="78"/>
      <c r="AO372" s="78"/>
      <c r="AP372" s="78"/>
      <c r="AQ372" s="78"/>
      <c r="AR372" s="78"/>
      <c r="AS372" s="78"/>
      <c r="AT372" s="78"/>
      <c r="AU372" s="78"/>
      <c r="AV372" s="78"/>
      <c r="AW372" s="78"/>
      <c r="AX372" s="78"/>
      <c r="AY372" s="78"/>
      <c r="AZ372" s="7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92"/>
      <c r="L373" s="58"/>
      <c r="M373" s="58"/>
      <c r="N373" s="114"/>
      <c r="O373" s="92"/>
      <c r="P373" s="59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  <c r="AE373" s="58"/>
      <c r="AF373" s="58"/>
      <c r="AG373" s="58"/>
      <c r="AH373" s="58"/>
      <c r="AI373" s="58"/>
      <c r="AJ373" s="58"/>
      <c r="AK373" s="58"/>
      <c r="AL373" s="58"/>
      <c r="AM373" s="58"/>
      <c r="AN373" s="58"/>
      <c r="AO373" s="58"/>
      <c r="AP373" s="58"/>
      <c r="AQ373" s="58"/>
      <c r="AR373" s="58"/>
      <c r="AS373" s="58"/>
      <c r="AT373" s="58"/>
      <c r="AU373" s="58"/>
      <c r="AV373" s="58"/>
      <c r="AW373" s="58"/>
      <c r="AX373" s="58"/>
      <c r="AY373" s="58"/>
      <c r="AZ373" s="58"/>
    </row>
    <row r="374">
      <c r="A374" s="60">
        <v>5.0</v>
      </c>
      <c r="B374" s="82" t="s">
        <v>378</v>
      </c>
      <c r="C374" s="58"/>
      <c r="D374" s="58"/>
      <c r="E374" s="58"/>
      <c r="F374" s="58"/>
      <c r="G374" s="58"/>
      <c r="H374" s="58"/>
      <c r="I374" s="58"/>
      <c r="J374" s="58"/>
      <c r="K374" s="92"/>
      <c r="L374" s="58"/>
      <c r="M374" s="58"/>
      <c r="N374" s="114">
        <f t="shared" ref="N374:N377" si="46">IF($P$374=B374,A374,0)</f>
        <v>0</v>
      </c>
      <c r="O374" s="92"/>
      <c r="P374" s="59" t="str">
        <f t="array" ref="P374">INDEX('Green Fashion Score'!AU:AU,MATCH($C$2,'Green Fashion Score'!BH:BH,0))</f>
        <v>⚠️ Algunas prácticas de slow fashion, aunque se mantienen dinámicas de moda rápida.</v>
      </c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D374" s="58"/>
      <c r="AE374" s="58"/>
      <c r="AF374" s="58"/>
      <c r="AG374" s="58"/>
      <c r="AH374" s="58"/>
      <c r="AI374" s="58"/>
      <c r="AJ374" s="58"/>
      <c r="AK374" s="58"/>
      <c r="AL374" s="58"/>
      <c r="AM374" s="58"/>
      <c r="AN374" s="58"/>
      <c r="AO374" s="58"/>
      <c r="AP374" s="58"/>
      <c r="AQ374" s="58"/>
      <c r="AR374" s="58"/>
      <c r="AS374" s="58"/>
      <c r="AT374" s="58"/>
      <c r="AU374" s="58"/>
      <c r="AV374" s="58"/>
      <c r="AW374" s="58"/>
      <c r="AX374" s="58"/>
      <c r="AY374" s="58"/>
      <c r="AZ374" s="58"/>
    </row>
    <row r="375">
      <c r="A375" s="60">
        <v>4.0</v>
      </c>
      <c r="B375" s="82" t="s">
        <v>379</v>
      </c>
      <c r="C375" s="58"/>
      <c r="D375" s="58"/>
      <c r="E375" s="58"/>
      <c r="F375" s="58"/>
      <c r="G375" s="58"/>
      <c r="H375" s="58"/>
      <c r="I375" s="58"/>
      <c r="J375" s="58"/>
      <c r="K375" s="92"/>
      <c r="L375" s="58"/>
      <c r="M375" s="58"/>
      <c r="N375" s="114">
        <f t="shared" si="46"/>
        <v>0</v>
      </c>
      <c r="O375" s="92"/>
      <c r="P375" s="59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  <c r="AE375" s="58"/>
      <c r="AF375" s="58"/>
      <c r="AG375" s="58"/>
      <c r="AH375" s="58"/>
      <c r="AI375" s="58"/>
      <c r="AJ375" s="58"/>
      <c r="AK375" s="58"/>
      <c r="AL375" s="58"/>
      <c r="AM375" s="58"/>
      <c r="AN375" s="58"/>
      <c r="AO375" s="58"/>
      <c r="AP375" s="58"/>
      <c r="AQ375" s="58"/>
      <c r="AR375" s="58"/>
      <c r="AS375" s="58"/>
      <c r="AT375" s="58"/>
      <c r="AU375" s="58"/>
      <c r="AV375" s="58"/>
      <c r="AW375" s="58"/>
      <c r="AX375" s="58"/>
      <c r="AY375" s="58"/>
      <c r="AZ375" s="58"/>
    </row>
    <row r="376">
      <c r="A376" s="60">
        <v>2.0</v>
      </c>
      <c r="B376" s="82" t="s">
        <v>380</v>
      </c>
      <c r="C376" s="58"/>
      <c r="D376" s="58"/>
      <c r="E376" s="58"/>
      <c r="F376" s="58"/>
      <c r="G376" s="58"/>
      <c r="H376" s="58"/>
      <c r="I376" s="58"/>
      <c r="J376" s="58"/>
      <c r="K376" s="92"/>
      <c r="L376" s="58"/>
      <c r="M376" s="58"/>
      <c r="N376" s="114">
        <f t="shared" si="46"/>
        <v>2</v>
      </c>
      <c r="O376" s="92"/>
      <c r="P376" s="59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  <c r="AE376" s="58"/>
      <c r="AF376" s="58"/>
      <c r="AG376" s="58"/>
      <c r="AH376" s="58"/>
      <c r="AI376" s="58"/>
      <c r="AJ376" s="58"/>
      <c r="AK376" s="58"/>
      <c r="AL376" s="58"/>
      <c r="AM376" s="58"/>
      <c r="AN376" s="58"/>
      <c r="AO376" s="58"/>
      <c r="AP376" s="58"/>
      <c r="AQ376" s="58"/>
      <c r="AR376" s="58"/>
      <c r="AS376" s="58"/>
      <c r="AT376" s="58"/>
      <c r="AU376" s="58"/>
      <c r="AV376" s="58"/>
      <c r="AW376" s="58"/>
      <c r="AX376" s="58"/>
      <c r="AY376" s="58"/>
      <c r="AZ376" s="58"/>
    </row>
    <row r="377">
      <c r="A377" s="60">
        <v>0.0</v>
      </c>
      <c r="B377" s="82" t="s">
        <v>381</v>
      </c>
      <c r="C377" s="58"/>
      <c r="D377" s="58"/>
      <c r="E377" s="58"/>
      <c r="F377" s="58"/>
      <c r="G377" s="58"/>
      <c r="H377" s="58"/>
      <c r="I377" s="58"/>
      <c r="J377" s="58"/>
      <c r="K377" s="92"/>
      <c r="L377" s="58"/>
      <c r="M377" s="58"/>
      <c r="N377" s="114">
        <f t="shared" si="46"/>
        <v>0</v>
      </c>
      <c r="O377" s="92"/>
      <c r="P377" s="59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  <c r="AE377" s="58"/>
      <c r="AF377" s="58"/>
      <c r="AG377" s="58"/>
      <c r="AH377" s="58"/>
      <c r="AI377" s="58"/>
      <c r="AJ377" s="58"/>
      <c r="AK377" s="58"/>
      <c r="AL377" s="58"/>
      <c r="AM377" s="58"/>
      <c r="AN377" s="58"/>
      <c r="AO377" s="58"/>
      <c r="AP377" s="58"/>
      <c r="AQ377" s="58"/>
      <c r="AR377" s="58"/>
      <c r="AS377" s="58"/>
      <c r="AT377" s="58"/>
      <c r="AU377" s="58"/>
      <c r="AV377" s="58"/>
      <c r="AW377" s="58"/>
      <c r="AX377" s="58"/>
      <c r="AY377" s="58"/>
      <c r="AZ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92"/>
      <c r="L378" s="58"/>
      <c r="M378" s="58"/>
      <c r="N378" s="114"/>
      <c r="O378" s="92"/>
      <c r="P378" s="59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  <c r="AE378" s="58"/>
      <c r="AF378" s="58"/>
      <c r="AG378" s="58"/>
      <c r="AH378" s="58"/>
      <c r="AI378" s="58"/>
      <c r="AJ378" s="58"/>
      <c r="AK378" s="58"/>
      <c r="AL378" s="58"/>
      <c r="AM378" s="58"/>
      <c r="AN378" s="58"/>
      <c r="AO378" s="58"/>
      <c r="AP378" s="58"/>
      <c r="AQ378" s="58"/>
      <c r="AR378" s="58"/>
      <c r="AS378" s="58"/>
      <c r="AT378" s="58"/>
      <c r="AU378" s="58"/>
      <c r="AV378" s="58"/>
      <c r="AW378" s="58"/>
      <c r="AX378" s="58"/>
      <c r="AY378" s="58"/>
      <c r="AZ378" s="58"/>
    </row>
    <row r="379">
      <c r="A379" s="77" t="s">
        <v>106</v>
      </c>
      <c r="B379" s="77" t="s">
        <v>382</v>
      </c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59"/>
      <c r="Q379" s="78"/>
      <c r="R379" s="78"/>
      <c r="S379" s="78"/>
      <c r="T379" s="78"/>
      <c r="U379" s="78"/>
      <c r="V379" s="78"/>
      <c r="W379" s="78"/>
      <c r="X379" s="78"/>
      <c r="Y379" s="78"/>
      <c r="Z379" s="78"/>
      <c r="AA379" s="78"/>
      <c r="AB379" s="78"/>
      <c r="AC379" s="78"/>
      <c r="AD379" s="78"/>
      <c r="AE379" s="78"/>
      <c r="AF379" s="78"/>
      <c r="AG379" s="78"/>
      <c r="AH379" s="78"/>
      <c r="AI379" s="78"/>
      <c r="AJ379" s="78"/>
      <c r="AK379" s="78"/>
      <c r="AL379" s="78"/>
      <c r="AM379" s="78"/>
      <c r="AN379" s="78"/>
      <c r="AO379" s="78"/>
      <c r="AP379" s="78"/>
      <c r="AQ379" s="78"/>
      <c r="AR379" s="78"/>
      <c r="AS379" s="78"/>
      <c r="AT379" s="78"/>
      <c r="AU379" s="78"/>
      <c r="AV379" s="78"/>
      <c r="AW379" s="78"/>
      <c r="AX379" s="78"/>
      <c r="AY379" s="78"/>
      <c r="AZ379" s="7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92"/>
      <c r="L380" s="58"/>
      <c r="M380" s="58"/>
      <c r="N380" s="114"/>
      <c r="O380" s="92"/>
      <c r="P380" s="59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  <c r="AE380" s="58"/>
      <c r="AF380" s="58"/>
      <c r="AG380" s="58"/>
      <c r="AH380" s="58"/>
      <c r="AI380" s="58"/>
      <c r="AJ380" s="58"/>
      <c r="AK380" s="58"/>
      <c r="AL380" s="58"/>
      <c r="AM380" s="58"/>
      <c r="AN380" s="58"/>
      <c r="AO380" s="58"/>
      <c r="AP380" s="58"/>
      <c r="AQ380" s="58"/>
      <c r="AR380" s="58"/>
      <c r="AS380" s="58"/>
      <c r="AT380" s="58"/>
      <c r="AU380" s="58"/>
      <c r="AV380" s="58"/>
      <c r="AW380" s="58"/>
      <c r="AX380" s="58"/>
      <c r="AY380" s="58"/>
      <c r="AZ380" s="58"/>
    </row>
    <row r="381">
      <c r="A381" s="60">
        <v>5.0</v>
      </c>
      <c r="B381" s="82" t="s">
        <v>383</v>
      </c>
      <c r="C381" s="58"/>
      <c r="D381" s="58"/>
      <c r="E381" s="58"/>
      <c r="F381" s="58"/>
      <c r="G381" s="58"/>
      <c r="H381" s="58"/>
      <c r="I381" s="58"/>
      <c r="J381" s="58"/>
      <c r="K381" s="92"/>
      <c r="L381" s="58"/>
      <c r="M381" s="58"/>
      <c r="N381" s="114">
        <f t="shared" ref="N381:N384" si="47">IF($P$381=B381,A381,0)</f>
        <v>0</v>
      </c>
      <c r="O381" s="92"/>
      <c r="P381" s="59" t="str">
        <f t="array" ref="P381">INDEX('Green Fashion Score'!AV:AV,MATCH($C$2,'Green Fashion Score'!BH:BH,0))</f>
        <v>🖥️ Contenido digital educativo con alcance medible, como campañas o recursos.</v>
      </c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  <c r="AE381" s="58"/>
      <c r="AF381" s="58"/>
      <c r="AG381" s="58"/>
      <c r="AH381" s="58"/>
      <c r="AI381" s="58"/>
      <c r="AJ381" s="58"/>
      <c r="AK381" s="58"/>
      <c r="AL381" s="58"/>
      <c r="AM381" s="58"/>
      <c r="AN381" s="58"/>
      <c r="AO381" s="58"/>
      <c r="AP381" s="58"/>
      <c r="AQ381" s="58"/>
      <c r="AR381" s="58"/>
      <c r="AS381" s="58"/>
      <c r="AT381" s="58"/>
      <c r="AU381" s="58"/>
      <c r="AV381" s="58"/>
      <c r="AW381" s="58"/>
      <c r="AX381" s="58"/>
      <c r="AY381" s="58"/>
      <c r="AZ381" s="58"/>
    </row>
    <row r="382">
      <c r="A382" s="60">
        <v>3.0</v>
      </c>
      <c r="B382" s="82" t="s">
        <v>384</v>
      </c>
      <c r="C382" s="58"/>
      <c r="D382" s="58"/>
      <c r="E382" s="58"/>
      <c r="F382" s="58"/>
      <c r="G382" s="58"/>
      <c r="H382" s="58"/>
      <c r="I382" s="58"/>
      <c r="J382" s="58"/>
      <c r="K382" s="92"/>
      <c r="L382" s="58"/>
      <c r="M382" s="58"/>
      <c r="N382" s="114">
        <f t="shared" si="47"/>
        <v>3</v>
      </c>
      <c r="O382" s="92"/>
      <c r="P382" s="59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  <c r="AE382" s="58"/>
      <c r="AF382" s="58"/>
      <c r="AG382" s="58"/>
      <c r="AH382" s="58"/>
      <c r="AI382" s="58"/>
      <c r="AJ382" s="58"/>
      <c r="AK382" s="58"/>
      <c r="AL382" s="58"/>
      <c r="AM382" s="58"/>
      <c r="AN382" s="58"/>
      <c r="AO382" s="58"/>
      <c r="AP382" s="58"/>
      <c r="AQ382" s="58"/>
      <c r="AR382" s="58"/>
      <c r="AS382" s="58"/>
      <c r="AT382" s="58"/>
      <c r="AU382" s="58"/>
      <c r="AV382" s="58"/>
      <c r="AW382" s="58"/>
      <c r="AX382" s="58"/>
      <c r="AY382" s="58"/>
      <c r="AZ382" s="58"/>
    </row>
    <row r="383">
      <c r="A383" s="60">
        <v>2.0</v>
      </c>
      <c r="B383" s="82" t="s">
        <v>385</v>
      </c>
      <c r="C383" s="58"/>
      <c r="D383" s="58"/>
      <c r="E383" s="58"/>
      <c r="F383" s="58"/>
      <c r="G383" s="58"/>
      <c r="H383" s="58"/>
      <c r="I383" s="58"/>
      <c r="J383" s="58"/>
      <c r="K383" s="92"/>
      <c r="L383" s="58"/>
      <c r="M383" s="58"/>
      <c r="N383" s="114">
        <f t="shared" si="47"/>
        <v>0</v>
      </c>
      <c r="O383" s="92"/>
      <c r="P383" s="59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  <c r="AE383" s="58"/>
      <c r="AF383" s="58"/>
      <c r="AG383" s="58"/>
      <c r="AH383" s="58"/>
      <c r="AI383" s="58"/>
      <c r="AJ383" s="58"/>
      <c r="AK383" s="58"/>
      <c r="AL383" s="58"/>
      <c r="AM383" s="58"/>
      <c r="AN383" s="58"/>
      <c r="AO383" s="58"/>
      <c r="AP383" s="58"/>
      <c r="AQ383" s="58"/>
      <c r="AR383" s="58"/>
      <c r="AS383" s="58"/>
      <c r="AT383" s="58"/>
      <c r="AU383" s="58"/>
      <c r="AV383" s="58"/>
      <c r="AW383" s="58"/>
      <c r="AX383" s="58"/>
      <c r="AY383" s="58"/>
      <c r="AZ383" s="58"/>
    </row>
    <row r="384">
      <c r="A384" s="60">
        <v>0.0</v>
      </c>
      <c r="B384" s="82" t="s">
        <v>386</v>
      </c>
      <c r="C384" s="58"/>
      <c r="D384" s="58"/>
      <c r="E384" s="58"/>
      <c r="F384" s="58"/>
      <c r="G384" s="58"/>
      <c r="H384" s="58"/>
      <c r="I384" s="58"/>
      <c r="J384" s="58"/>
      <c r="K384" s="92"/>
      <c r="L384" s="58"/>
      <c r="M384" s="58"/>
      <c r="N384" s="114">
        <f t="shared" si="47"/>
        <v>0</v>
      </c>
      <c r="O384" s="92"/>
      <c r="P384" s="59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  <c r="AE384" s="58"/>
      <c r="AF384" s="58"/>
      <c r="AG384" s="58"/>
      <c r="AH384" s="58"/>
      <c r="AI384" s="58"/>
      <c r="AJ384" s="58"/>
      <c r="AK384" s="58"/>
      <c r="AL384" s="58"/>
      <c r="AM384" s="58"/>
      <c r="AN384" s="58"/>
      <c r="AO384" s="58"/>
      <c r="AP384" s="58"/>
      <c r="AQ384" s="58"/>
      <c r="AR384" s="58"/>
      <c r="AS384" s="58"/>
      <c r="AT384" s="58"/>
      <c r="AU384" s="58"/>
      <c r="AV384" s="58"/>
      <c r="AW384" s="58"/>
      <c r="AX384" s="58"/>
      <c r="AY384" s="58"/>
      <c r="AZ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92"/>
      <c r="L385" s="58"/>
      <c r="M385" s="58"/>
      <c r="N385" s="114"/>
      <c r="O385" s="92"/>
      <c r="P385" s="59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58"/>
      <c r="AE385" s="58"/>
      <c r="AF385" s="58"/>
      <c r="AG385" s="58"/>
      <c r="AH385" s="58"/>
      <c r="AI385" s="58"/>
      <c r="AJ385" s="58"/>
      <c r="AK385" s="58"/>
      <c r="AL385" s="58"/>
      <c r="AM385" s="58"/>
      <c r="AN385" s="58"/>
      <c r="AO385" s="58"/>
      <c r="AP385" s="58"/>
      <c r="AQ385" s="58"/>
      <c r="AR385" s="58"/>
      <c r="AS385" s="58"/>
      <c r="AT385" s="58"/>
      <c r="AU385" s="58"/>
      <c r="AV385" s="58"/>
      <c r="AW385" s="58"/>
      <c r="AX385" s="58"/>
      <c r="AY385" s="58"/>
      <c r="AZ385" s="58"/>
    </row>
    <row r="386">
      <c r="A386" s="115" t="s">
        <v>387</v>
      </c>
      <c r="N386" s="116">
        <f>SUM(N323:N384)</f>
        <v>75</v>
      </c>
      <c r="O386" s="92"/>
      <c r="P386" s="59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8"/>
      <c r="AF386" s="58"/>
      <c r="AG386" s="58"/>
      <c r="AH386" s="58"/>
      <c r="AI386" s="58"/>
      <c r="AJ386" s="58"/>
      <c r="AK386" s="58"/>
      <c r="AL386" s="58"/>
      <c r="AM386" s="58"/>
      <c r="AN386" s="58"/>
      <c r="AO386" s="58"/>
      <c r="AP386" s="58"/>
      <c r="AQ386" s="58"/>
      <c r="AR386" s="58"/>
      <c r="AS386" s="58"/>
      <c r="AT386" s="58"/>
      <c r="AU386" s="58"/>
      <c r="AV386" s="58"/>
      <c r="AW386" s="58"/>
      <c r="AX386" s="58"/>
      <c r="AY386" s="58"/>
      <c r="AZ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92"/>
      <c r="P387" s="59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  <c r="AE387" s="58"/>
      <c r="AF387" s="58"/>
      <c r="AG387" s="58"/>
      <c r="AH387" s="58"/>
      <c r="AI387" s="58"/>
      <c r="AJ387" s="58"/>
      <c r="AK387" s="58"/>
      <c r="AL387" s="58"/>
      <c r="AM387" s="58"/>
      <c r="AN387" s="58"/>
      <c r="AO387" s="58"/>
      <c r="AP387" s="58"/>
      <c r="AQ387" s="58"/>
      <c r="AR387" s="58"/>
      <c r="AS387" s="58"/>
      <c r="AT387" s="58"/>
      <c r="AU387" s="58"/>
      <c r="AV387" s="58"/>
      <c r="AW387" s="58"/>
      <c r="AX387" s="58"/>
      <c r="AY387" s="58"/>
      <c r="AZ387" s="58"/>
    </row>
    <row r="388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8"/>
      <c r="O388" s="92"/>
      <c r="P388" s="59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  <c r="AF388" s="58"/>
      <c r="AG388" s="58"/>
      <c r="AH388" s="58"/>
      <c r="AI388" s="58"/>
      <c r="AJ388" s="58"/>
      <c r="AK388" s="58"/>
      <c r="AL388" s="58"/>
      <c r="AM388" s="58"/>
      <c r="AN388" s="58"/>
      <c r="AO388" s="58"/>
      <c r="AP388" s="58"/>
      <c r="AQ388" s="58"/>
      <c r="AR388" s="58"/>
      <c r="AS388" s="58"/>
      <c r="AT388" s="58"/>
      <c r="AU388" s="58"/>
      <c r="AV388" s="58"/>
      <c r="AW388" s="58"/>
      <c r="AX388" s="58"/>
      <c r="AY388" s="58"/>
      <c r="AZ388" s="58"/>
    </row>
    <row r="389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59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  <c r="AG389" s="81"/>
      <c r="AH389" s="81"/>
      <c r="AI389" s="81"/>
      <c r="AJ389" s="81"/>
      <c r="AK389" s="81"/>
      <c r="AL389" s="81"/>
      <c r="AM389" s="81"/>
      <c r="AN389" s="81"/>
      <c r="AO389" s="81"/>
      <c r="AP389" s="81"/>
      <c r="AQ389" s="81"/>
      <c r="AR389" s="81"/>
      <c r="AS389" s="81"/>
      <c r="AT389" s="81"/>
      <c r="AU389" s="81"/>
      <c r="AV389" s="81"/>
      <c r="AW389" s="81"/>
      <c r="AX389" s="81"/>
      <c r="AY389" s="81"/>
      <c r="AZ389" s="81"/>
    </row>
    <row r="390">
      <c r="A390" s="117" t="s">
        <v>388</v>
      </c>
      <c r="B390" s="81"/>
      <c r="C390" s="81"/>
      <c r="D390" s="81"/>
      <c r="E390" s="81"/>
      <c r="H390" s="81"/>
      <c r="I390" s="81"/>
      <c r="J390" s="81"/>
      <c r="K390" s="81"/>
      <c r="N390" s="117">
        <f>N386+N314+N193+N112</f>
        <v>132</v>
      </c>
      <c r="O390" s="92"/>
      <c r="P390" s="59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  <c r="AE390" s="58"/>
      <c r="AF390" s="58"/>
      <c r="AG390" s="58"/>
      <c r="AH390" s="58"/>
      <c r="AI390" s="58"/>
      <c r="AJ390" s="58"/>
      <c r="AK390" s="58"/>
      <c r="AL390" s="58"/>
      <c r="AM390" s="58"/>
      <c r="AN390" s="58"/>
      <c r="AO390" s="58"/>
      <c r="AP390" s="58"/>
      <c r="AQ390" s="58"/>
      <c r="AR390" s="58"/>
      <c r="AS390" s="58"/>
      <c r="AT390" s="58"/>
      <c r="AU390" s="58"/>
      <c r="AV390" s="58"/>
      <c r="AW390" s="58"/>
      <c r="AX390" s="58"/>
      <c r="AY390" s="58"/>
      <c r="AZ390" s="58"/>
    </row>
    <row r="391">
      <c r="A391" s="81"/>
      <c r="B391" s="81"/>
      <c r="C391" s="81"/>
      <c r="D391" s="81"/>
      <c r="H391" s="81"/>
      <c r="I391" s="81"/>
      <c r="J391" s="81"/>
      <c r="N391" s="81"/>
      <c r="O391" s="92"/>
      <c r="P391" s="59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  <c r="AE391" s="58"/>
      <c r="AF391" s="58"/>
      <c r="AG391" s="58"/>
      <c r="AH391" s="58"/>
      <c r="AI391" s="58"/>
      <c r="AJ391" s="58"/>
      <c r="AK391" s="58"/>
      <c r="AL391" s="58"/>
      <c r="AM391" s="58"/>
      <c r="AN391" s="58"/>
      <c r="AO391" s="58"/>
      <c r="AP391" s="58"/>
      <c r="AQ391" s="58"/>
      <c r="AR391" s="58"/>
      <c r="AS391" s="58"/>
      <c r="AT391" s="58"/>
      <c r="AU391" s="58"/>
      <c r="AV391" s="58"/>
      <c r="AW391" s="58"/>
      <c r="AX391" s="58"/>
      <c r="AY391" s="58"/>
      <c r="AZ391" s="58"/>
    </row>
    <row r="392">
      <c r="A392" s="55"/>
      <c r="B392" s="58"/>
      <c r="C392" s="58"/>
      <c r="D392" s="58"/>
      <c r="E392" s="55"/>
      <c r="F392" s="55"/>
      <c r="G392" s="55"/>
      <c r="H392" s="58"/>
      <c r="I392" s="58"/>
      <c r="J392" s="58"/>
      <c r="K392" s="55"/>
      <c r="L392" s="55"/>
      <c r="M392" s="55"/>
      <c r="N392" s="58"/>
      <c r="O392" s="92"/>
      <c r="P392" s="59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  <c r="AE392" s="58"/>
      <c r="AF392" s="58"/>
      <c r="AG392" s="58"/>
      <c r="AH392" s="58"/>
      <c r="AI392" s="58"/>
      <c r="AJ392" s="58"/>
      <c r="AK392" s="58"/>
      <c r="AL392" s="58"/>
      <c r="AM392" s="58"/>
      <c r="AN392" s="58"/>
      <c r="AO392" s="58"/>
      <c r="AP392" s="58"/>
      <c r="AQ392" s="58"/>
      <c r="AR392" s="58"/>
      <c r="AS392" s="58"/>
      <c r="AT392" s="58"/>
      <c r="AU392" s="58"/>
      <c r="AV392" s="58"/>
      <c r="AW392" s="58"/>
      <c r="AX392" s="58"/>
      <c r="AY392" s="58"/>
      <c r="AZ392" s="58"/>
    </row>
    <row r="393">
      <c r="A393" s="58"/>
      <c r="B393" s="58"/>
      <c r="C393" s="58"/>
      <c r="D393" s="58"/>
      <c r="E393" s="55"/>
      <c r="F393" s="55"/>
      <c r="G393" s="55"/>
      <c r="H393" s="58"/>
      <c r="I393" s="58"/>
      <c r="J393" s="58"/>
      <c r="K393" s="55"/>
      <c r="L393" s="55"/>
      <c r="M393" s="55"/>
      <c r="N393" s="58"/>
      <c r="O393" s="92"/>
      <c r="P393" s="59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58"/>
      <c r="AE393" s="58"/>
      <c r="AF393" s="58"/>
      <c r="AG393" s="58"/>
      <c r="AH393" s="58"/>
      <c r="AI393" s="58"/>
      <c r="AJ393" s="58"/>
      <c r="AK393" s="58"/>
      <c r="AL393" s="58"/>
      <c r="AM393" s="58"/>
      <c r="AN393" s="58"/>
      <c r="AO393" s="58"/>
      <c r="AP393" s="58"/>
      <c r="AQ393" s="58"/>
      <c r="AR393" s="58"/>
      <c r="AS393" s="58"/>
      <c r="AT393" s="58"/>
      <c r="AU393" s="58"/>
      <c r="AV393" s="58"/>
      <c r="AW393" s="58"/>
      <c r="AX393" s="58"/>
      <c r="AY393" s="58"/>
      <c r="AZ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5"/>
      <c r="L394" s="55"/>
      <c r="M394" s="55"/>
      <c r="N394" s="58"/>
      <c r="O394" s="92"/>
      <c r="P394" s="59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  <c r="AE394" s="58"/>
      <c r="AF394" s="58"/>
      <c r="AG394" s="58"/>
      <c r="AH394" s="58"/>
      <c r="AI394" s="58"/>
      <c r="AJ394" s="58"/>
      <c r="AK394" s="58"/>
      <c r="AL394" s="58"/>
      <c r="AM394" s="58"/>
      <c r="AN394" s="58"/>
      <c r="AO394" s="58"/>
      <c r="AP394" s="58"/>
      <c r="AQ394" s="58"/>
      <c r="AR394" s="58"/>
      <c r="AS394" s="58"/>
      <c r="AT394" s="58"/>
      <c r="AU394" s="58"/>
      <c r="AV394" s="58"/>
      <c r="AW394" s="58"/>
      <c r="AX394" s="58"/>
      <c r="AY394" s="58"/>
      <c r="AZ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92"/>
      <c r="P395" s="59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  <c r="AE395" s="58"/>
      <c r="AF395" s="58"/>
      <c r="AG395" s="58"/>
      <c r="AH395" s="58"/>
      <c r="AI395" s="58"/>
      <c r="AJ395" s="58"/>
      <c r="AK395" s="58"/>
      <c r="AL395" s="58"/>
      <c r="AM395" s="58"/>
      <c r="AN395" s="58"/>
      <c r="AO395" s="58"/>
      <c r="AP395" s="58"/>
      <c r="AQ395" s="58"/>
      <c r="AR395" s="58"/>
      <c r="AS395" s="58"/>
      <c r="AT395" s="58"/>
      <c r="AU395" s="58"/>
      <c r="AV395" s="58"/>
      <c r="AW395" s="58"/>
      <c r="AX395" s="58"/>
      <c r="AY395" s="58"/>
      <c r="AZ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92"/>
      <c r="P396" s="59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  <c r="AE396" s="58"/>
      <c r="AF396" s="58"/>
      <c r="AG396" s="58"/>
      <c r="AH396" s="58"/>
      <c r="AI396" s="58"/>
      <c r="AJ396" s="58"/>
      <c r="AK396" s="58"/>
      <c r="AL396" s="58"/>
      <c r="AM396" s="58"/>
      <c r="AN396" s="58"/>
      <c r="AO396" s="58"/>
      <c r="AP396" s="58"/>
      <c r="AQ396" s="58"/>
      <c r="AR396" s="58"/>
      <c r="AS396" s="58"/>
      <c r="AT396" s="58"/>
      <c r="AU396" s="58"/>
      <c r="AV396" s="58"/>
      <c r="AW396" s="58"/>
      <c r="AX396" s="58"/>
      <c r="AY396" s="58"/>
      <c r="AZ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92"/>
      <c r="P397" s="59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  <c r="AE397" s="58"/>
      <c r="AF397" s="58"/>
      <c r="AG397" s="58"/>
      <c r="AH397" s="58"/>
      <c r="AI397" s="58"/>
      <c r="AJ397" s="58"/>
      <c r="AK397" s="58"/>
      <c r="AL397" s="58"/>
      <c r="AM397" s="58"/>
      <c r="AN397" s="58"/>
      <c r="AO397" s="58"/>
      <c r="AP397" s="58"/>
      <c r="AQ397" s="58"/>
      <c r="AR397" s="58"/>
      <c r="AS397" s="58"/>
      <c r="AT397" s="58"/>
      <c r="AU397" s="58"/>
      <c r="AV397" s="58"/>
      <c r="AW397" s="58"/>
      <c r="AX397" s="58"/>
      <c r="AY397" s="58"/>
      <c r="AZ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92"/>
      <c r="P398" s="59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  <c r="AE398" s="58"/>
      <c r="AF398" s="58"/>
      <c r="AG398" s="58"/>
      <c r="AH398" s="58"/>
      <c r="AI398" s="58"/>
      <c r="AJ398" s="58"/>
      <c r="AK398" s="58"/>
      <c r="AL398" s="58"/>
      <c r="AM398" s="58"/>
      <c r="AN398" s="58"/>
      <c r="AO398" s="58"/>
      <c r="AP398" s="58"/>
      <c r="AQ398" s="58"/>
      <c r="AR398" s="58"/>
      <c r="AS398" s="58"/>
      <c r="AT398" s="58"/>
      <c r="AU398" s="58"/>
      <c r="AV398" s="58"/>
      <c r="AW398" s="58"/>
      <c r="AX398" s="58"/>
      <c r="AY398" s="58"/>
      <c r="AZ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92"/>
      <c r="P399" s="59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  <c r="AE399" s="58"/>
      <c r="AF399" s="58"/>
      <c r="AG399" s="58"/>
      <c r="AH399" s="58"/>
      <c r="AI399" s="58"/>
      <c r="AJ399" s="58"/>
      <c r="AK399" s="58"/>
      <c r="AL399" s="58"/>
      <c r="AM399" s="58"/>
      <c r="AN399" s="58"/>
      <c r="AO399" s="58"/>
      <c r="AP399" s="58"/>
      <c r="AQ399" s="58"/>
      <c r="AR399" s="58"/>
      <c r="AS399" s="58"/>
      <c r="AT399" s="58"/>
      <c r="AU399" s="58"/>
      <c r="AV399" s="58"/>
      <c r="AW399" s="58"/>
      <c r="AX399" s="58"/>
      <c r="AY399" s="58"/>
      <c r="AZ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92"/>
      <c r="P400" s="59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  <c r="AE400" s="58"/>
      <c r="AF400" s="58"/>
      <c r="AG400" s="58"/>
      <c r="AH400" s="58"/>
      <c r="AI400" s="58"/>
      <c r="AJ400" s="58"/>
      <c r="AK400" s="58"/>
      <c r="AL400" s="58"/>
      <c r="AM400" s="58"/>
      <c r="AN400" s="58"/>
      <c r="AO400" s="58"/>
      <c r="AP400" s="58"/>
      <c r="AQ400" s="58"/>
      <c r="AR400" s="58"/>
      <c r="AS400" s="58"/>
      <c r="AT400" s="58"/>
      <c r="AU400" s="58"/>
      <c r="AV400" s="58"/>
      <c r="AW400" s="58"/>
      <c r="AX400" s="58"/>
      <c r="AY400" s="58"/>
      <c r="AZ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92"/>
      <c r="P401" s="59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  <c r="AE401" s="58"/>
      <c r="AF401" s="58"/>
      <c r="AG401" s="58"/>
      <c r="AH401" s="58"/>
      <c r="AI401" s="58"/>
      <c r="AJ401" s="58"/>
      <c r="AK401" s="58"/>
      <c r="AL401" s="58"/>
      <c r="AM401" s="58"/>
      <c r="AN401" s="58"/>
      <c r="AO401" s="58"/>
      <c r="AP401" s="58"/>
      <c r="AQ401" s="58"/>
      <c r="AR401" s="58"/>
      <c r="AS401" s="58"/>
      <c r="AT401" s="58"/>
      <c r="AU401" s="58"/>
      <c r="AV401" s="58"/>
      <c r="AW401" s="58"/>
      <c r="AX401" s="58"/>
      <c r="AY401" s="58"/>
      <c r="AZ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92"/>
      <c r="P402" s="59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  <c r="AE402" s="58"/>
      <c r="AF402" s="58"/>
      <c r="AG402" s="58"/>
      <c r="AH402" s="58"/>
      <c r="AI402" s="58"/>
      <c r="AJ402" s="58"/>
      <c r="AK402" s="58"/>
      <c r="AL402" s="58"/>
      <c r="AM402" s="58"/>
      <c r="AN402" s="58"/>
      <c r="AO402" s="58"/>
      <c r="AP402" s="58"/>
      <c r="AQ402" s="58"/>
      <c r="AR402" s="58"/>
      <c r="AS402" s="58"/>
      <c r="AT402" s="58"/>
      <c r="AU402" s="58"/>
      <c r="AV402" s="58"/>
      <c r="AW402" s="58"/>
      <c r="AX402" s="58"/>
      <c r="AY402" s="58"/>
      <c r="AZ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92"/>
      <c r="P403" s="59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  <c r="AE403" s="58"/>
      <c r="AF403" s="58"/>
      <c r="AG403" s="58"/>
      <c r="AH403" s="58"/>
      <c r="AI403" s="58"/>
      <c r="AJ403" s="58"/>
      <c r="AK403" s="58"/>
      <c r="AL403" s="58"/>
      <c r="AM403" s="58"/>
      <c r="AN403" s="58"/>
      <c r="AO403" s="58"/>
      <c r="AP403" s="58"/>
      <c r="AQ403" s="58"/>
      <c r="AR403" s="58"/>
      <c r="AS403" s="58"/>
      <c r="AT403" s="58"/>
      <c r="AU403" s="58"/>
      <c r="AV403" s="58"/>
      <c r="AW403" s="58"/>
      <c r="AX403" s="58"/>
      <c r="AY403" s="58"/>
      <c r="AZ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92"/>
      <c r="P404" s="59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  <c r="AE404" s="58"/>
      <c r="AF404" s="58"/>
      <c r="AG404" s="58"/>
      <c r="AH404" s="58"/>
      <c r="AI404" s="58"/>
      <c r="AJ404" s="58"/>
      <c r="AK404" s="58"/>
      <c r="AL404" s="58"/>
      <c r="AM404" s="58"/>
      <c r="AN404" s="58"/>
      <c r="AO404" s="58"/>
      <c r="AP404" s="58"/>
      <c r="AQ404" s="58"/>
      <c r="AR404" s="58"/>
      <c r="AS404" s="58"/>
      <c r="AT404" s="58"/>
      <c r="AU404" s="58"/>
      <c r="AV404" s="58"/>
      <c r="AW404" s="58"/>
      <c r="AX404" s="58"/>
      <c r="AY404" s="58"/>
      <c r="AZ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92"/>
      <c r="P405" s="59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D405" s="58"/>
      <c r="AE405" s="58"/>
      <c r="AF405" s="58"/>
      <c r="AG405" s="58"/>
      <c r="AH405" s="58"/>
      <c r="AI405" s="58"/>
      <c r="AJ405" s="58"/>
      <c r="AK405" s="58"/>
      <c r="AL405" s="58"/>
      <c r="AM405" s="58"/>
      <c r="AN405" s="58"/>
      <c r="AO405" s="58"/>
      <c r="AP405" s="58"/>
      <c r="AQ405" s="58"/>
      <c r="AR405" s="58"/>
      <c r="AS405" s="58"/>
      <c r="AT405" s="58"/>
      <c r="AU405" s="58"/>
      <c r="AV405" s="58"/>
      <c r="AW405" s="58"/>
      <c r="AX405" s="58"/>
      <c r="AY405" s="58"/>
      <c r="AZ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92"/>
      <c r="P406" s="59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  <c r="AE406" s="58"/>
      <c r="AF406" s="58"/>
      <c r="AG406" s="58"/>
      <c r="AH406" s="58"/>
      <c r="AI406" s="58"/>
      <c r="AJ406" s="58"/>
      <c r="AK406" s="58"/>
      <c r="AL406" s="58"/>
      <c r="AM406" s="58"/>
      <c r="AN406" s="58"/>
      <c r="AO406" s="58"/>
      <c r="AP406" s="58"/>
      <c r="AQ406" s="58"/>
      <c r="AR406" s="58"/>
      <c r="AS406" s="58"/>
      <c r="AT406" s="58"/>
      <c r="AU406" s="58"/>
      <c r="AV406" s="58"/>
      <c r="AW406" s="58"/>
      <c r="AX406" s="58"/>
      <c r="AY406" s="58"/>
      <c r="AZ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92"/>
      <c r="P407" s="59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  <c r="AE407" s="58"/>
      <c r="AF407" s="58"/>
      <c r="AG407" s="58"/>
      <c r="AH407" s="58"/>
      <c r="AI407" s="58"/>
      <c r="AJ407" s="58"/>
      <c r="AK407" s="58"/>
      <c r="AL407" s="58"/>
      <c r="AM407" s="58"/>
      <c r="AN407" s="58"/>
      <c r="AO407" s="58"/>
      <c r="AP407" s="58"/>
      <c r="AQ407" s="58"/>
      <c r="AR407" s="58"/>
      <c r="AS407" s="58"/>
      <c r="AT407" s="58"/>
      <c r="AU407" s="58"/>
      <c r="AV407" s="58"/>
      <c r="AW407" s="58"/>
      <c r="AX407" s="58"/>
      <c r="AY407" s="58"/>
      <c r="AZ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92"/>
      <c r="P408" s="59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  <c r="AE408" s="58"/>
      <c r="AF408" s="58"/>
      <c r="AG408" s="58"/>
      <c r="AH408" s="58"/>
      <c r="AI408" s="58"/>
      <c r="AJ408" s="58"/>
      <c r="AK408" s="58"/>
      <c r="AL408" s="58"/>
      <c r="AM408" s="58"/>
      <c r="AN408" s="58"/>
      <c r="AO408" s="58"/>
      <c r="AP408" s="58"/>
      <c r="AQ408" s="58"/>
      <c r="AR408" s="58"/>
      <c r="AS408" s="58"/>
      <c r="AT408" s="58"/>
      <c r="AU408" s="58"/>
      <c r="AV408" s="58"/>
      <c r="AW408" s="58"/>
      <c r="AX408" s="58"/>
      <c r="AY408" s="58"/>
      <c r="AZ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92"/>
      <c r="P409" s="59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  <c r="AE409" s="58"/>
      <c r="AF409" s="58"/>
      <c r="AG409" s="58"/>
      <c r="AH409" s="58"/>
      <c r="AI409" s="58"/>
      <c r="AJ409" s="58"/>
      <c r="AK409" s="58"/>
      <c r="AL409" s="58"/>
      <c r="AM409" s="58"/>
      <c r="AN409" s="58"/>
      <c r="AO409" s="58"/>
      <c r="AP409" s="58"/>
      <c r="AQ409" s="58"/>
      <c r="AR409" s="58"/>
      <c r="AS409" s="58"/>
      <c r="AT409" s="58"/>
      <c r="AU409" s="58"/>
      <c r="AV409" s="58"/>
      <c r="AW409" s="58"/>
      <c r="AX409" s="58"/>
      <c r="AY409" s="58"/>
      <c r="AZ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92"/>
      <c r="P410" s="59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  <c r="AE410" s="58"/>
      <c r="AF410" s="58"/>
      <c r="AG410" s="58"/>
      <c r="AH410" s="58"/>
      <c r="AI410" s="58"/>
      <c r="AJ410" s="58"/>
      <c r="AK410" s="58"/>
      <c r="AL410" s="58"/>
      <c r="AM410" s="58"/>
      <c r="AN410" s="58"/>
      <c r="AO410" s="58"/>
      <c r="AP410" s="58"/>
      <c r="AQ410" s="58"/>
      <c r="AR410" s="58"/>
      <c r="AS410" s="58"/>
      <c r="AT410" s="58"/>
      <c r="AU410" s="58"/>
      <c r="AV410" s="58"/>
      <c r="AW410" s="58"/>
      <c r="AX410" s="58"/>
      <c r="AY410" s="58"/>
      <c r="AZ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92"/>
      <c r="P411" s="59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58"/>
      <c r="AE411" s="58"/>
      <c r="AF411" s="58"/>
      <c r="AG411" s="58"/>
      <c r="AH411" s="58"/>
      <c r="AI411" s="58"/>
      <c r="AJ411" s="58"/>
      <c r="AK411" s="58"/>
      <c r="AL411" s="58"/>
      <c r="AM411" s="58"/>
      <c r="AN411" s="58"/>
      <c r="AO411" s="58"/>
      <c r="AP411" s="58"/>
      <c r="AQ411" s="58"/>
      <c r="AR411" s="58"/>
      <c r="AS411" s="58"/>
      <c r="AT411" s="58"/>
      <c r="AU411" s="58"/>
      <c r="AV411" s="58"/>
      <c r="AW411" s="58"/>
      <c r="AX411" s="58"/>
      <c r="AY411" s="58"/>
      <c r="AZ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92"/>
      <c r="P412" s="59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  <c r="AE412" s="58"/>
      <c r="AF412" s="58"/>
      <c r="AG412" s="58"/>
      <c r="AH412" s="58"/>
      <c r="AI412" s="58"/>
      <c r="AJ412" s="58"/>
      <c r="AK412" s="58"/>
      <c r="AL412" s="58"/>
      <c r="AM412" s="58"/>
      <c r="AN412" s="58"/>
      <c r="AO412" s="58"/>
      <c r="AP412" s="58"/>
      <c r="AQ412" s="58"/>
      <c r="AR412" s="58"/>
      <c r="AS412" s="58"/>
      <c r="AT412" s="58"/>
      <c r="AU412" s="58"/>
      <c r="AV412" s="58"/>
      <c r="AW412" s="58"/>
      <c r="AX412" s="58"/>
      <c r="AY412" s="58"/>
      <c r="AZ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92"/>
      <c r="P413" s="59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  <c r="AE413" s="58"/>
      <c r="AF413" s="58"/>
      <c r="AG413" s="58"/>
      <c r="AH413" s="58"/>
      <c r="AI413" s="58"/>
      <c r="AJ413" s="58"/>
      <c r="AK413" s="58"/>
      <c r="AL413" s="58"/>
      <c r="AM413" s="58"/>
      <c r="AN413" s="58"/>
      <c r="AO413" s="58"/>
      <c r="AP413" s="58"/>
      <c r="AQ413" s="58"/>
      <c r="AR413" s="58"/>
      <c r="AS413" s="58"/>
      <c r="AT413" s="58"/>
      <c r="AU413" s="58"/>
      <c r="AV413" s="58"/>
      <c r="AW413" s="58"/>
      <c r="AX413" s="58"/>
      <c r="AY413" s="58"/>
      <c r="AZ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92"/>
      <c r="P414" s="59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  <c r="AE414" s="58"/>
      <c r="AF414" s="58"/>
      <c r="AG414" s="58"/>
      <c r="AH414" s="58"/>
      <c r="AI414" s="58"/>
      <c r="AJ414" s="58"/>
      <c r="AK414" s="58"/>
      <c r="AL414" s="58"/>
      <c r="AM414" s="58"/>
      <c r="AN414" s="58"/>
      <c r="AO414" s="58"/>
      <c r="AP414" s="58"/>
      <c r="AQ414" s="58"/>
      <c r="AR414" s="58"/>
      <c r="AS414" s="58"/>
      <c r="AT414" s="58"/>
      <c r="AU414" s="58"/>
      <c r="AV414" s="58"/>
      <c r="AW414" s="58"/>
      <c r="AX414" s="58"/>
      <c r="AY414" s="58"/>
      <c r="AZ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92"/>
      <c r="P415" s="59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  <c r="AE415" s="58"/>
      <c r="AF415" s="58"/>
      <c r="AG415" s="58"/>
      <c r="AH415" s="58"/>
      <c r="AI415" s="58"/>
      <c r="AJ415" s="58"/>
      <c r="AK415" s="58"/>
      <c r="AL415" s="58"/>
      <c r="AM415" s="58"/>
      <c r="AN415" s="58"/>
      <c r="AO415" s="58"/>
      <c r="AP415" s="58"/>
      <c r="AQ415" s="58"/>
      <c r="AR415" s="58"/>
      <c r="AS415" s="58"/>
      <c r="AT415" s="58"/>
      <c r="AU415" s="58"/>
      <c r="AV415" s="58"/>
      <c r="AW415" s="58"/>
      <c r="AX415" s="58"/>
      <c r="AY415" s="58"/>
      <c r="AZ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92"/>
      <c r="P416" s="59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  <c r="AE416" s="58"/>
      <c r="AF416" s="58"/>
      <c r="AG416" s="58"/>
      <c r="AH416" s="58"/>
      <c r="AI416" s="58"/>
      <c r="AJ416" s="58"/>
      <c r="AK416" s="58"/>
      <c r="AL416" s="58"/>
      <c r="AM416" s="58"/>
      <c r="AN416" s="58"/>
      <c r="AO416" s="58"/>
      <c r="AP416" s="58"/>
      <c r="AQ416" s="58"/>
      <c r="AR416" s="58"/>
      <c r="AS416" s="58"/>
      <c r="AT416" s="58"/>
      <c r="AU416" s="58"/>
      <c r="AV416" s="58"/>
      <c r="AW416" s="58"/>
      <c r="AX416" s="58"/>
      <c r="AY416" s="58"/>
      <c r="AZ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92"/>
      <c r="P417" s="59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58"/>
      <c r="AE417" s="58"/>
      <c r="AF417" s="58"/>
      <c r="AG417" s="58"/>
      <c r="AH417" s="58"/>
      <c r="AI417" s="58"/>
      <c r="AJ417" s="58"/>
      <c r="AK417" s="58"/>
      <c r="AL417" s="58"/>
      <c r="AM417" s="58"/>
      <c r="AN417" s="58"/>
      <c r="AO417" s="58"/>
      <c r="AP417" s="58"/>
      <c r="AQ417" s="58"/>
      <c r="AR417" s="58"/>
      <c r="AS417" s="58"/>
      <c r="AT417" s="58"/>
      <c r="AU417" s="58"/>
      <c r="AV417" s="58"/>
      <c r="AW417" s="58"/>
      <c r="AX417" s="58"/>
      <c r="AY417" s="58"/>
      <c r="AZ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92"/>
      <c r="P418" s="59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  <c r="AE418" s="58"/>
      <c r="AF418" s="58"/>
      <c r="AG418" s="58"/>
      <c r="AH418" s="58"/>
      <c r="AI418" s="58"/>
      <c r="AJ418" s="58"/>
      <c r="AK418" s="58"/>
      <c r="AL418" s="58"/>
      <c r="AM418" s="58"/>
      <c r="AN418" s="58"/>
      <c r="AO418" s="58"/>
      <c r="AP418" s="58"/>
      <c r="AQ418" s="58"/>
      <c r="AR418" s="58"/>
      <c r="AS418" s="58"/>
      <c r="AT418" s="58"/>
      <c r="AU418" s="58"/>
      <c r="AV418" s="58"/>
      <c r="AW418" s="58"/>
      <c r="AX418" s="58"/>
      <c r="AY418" s="58"/>
      <c r="AZ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92"/>
      <c r="P419" s="59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  <c r="AE419" s="58"/>
      <c r="AF419" s="58"/>
      <c r="AG419" s="58"/>
      <c r="AH419" s="58"/>
      <c r="AI419" s="58"/>
      <c r="AJ419" s="58"/>
      <c r="AK419" s="58"/>
      <c r="AL419" s="58"/>
      <c r="AM419" s="58"/>
      <c r="AN419" s="58"/>
      <c r="AO419" s="58"/>
      <c r="AP419" s="58"/>
      <c r="AQ419" s="58"/>
      <c r="AR419" s="58"/>
      <c r="AS419" s="58"/>
      <c r="AT419" s="58"/>
      <c r="AU419" s="58"/>
      <c r="AV419" s="58"/>
      <c r="AW419" s="58"/>
      <c r="AX419" s="58"/>
      <c r="AY419" s="58"/>
      <c r="AZ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92"/>
      <c r="P420" s="59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  <c r="AE420" s="58"/>
      <c r="AF420" s="58"/>
      <c r="AG420" s="58"/>
      <c r="AH420" s="58"/>
      <c r="AI420" s="58"/>
      <c r="AJ420" s="58"/>
      <c r="AK420" s="58"/>
      <c r="AL420" s="58"/>
      <c r="AM420" s="58"/>
      <c r="AN420" s="58"/>
      <c r="AO420" s="58"/>
      <c r="AP420" s="58"/>
      <c r="AQ420" s="58"/>
      <c r="AR420" s="58"/>
      <c r="AS420" s="58"/>
      <c r="AT420" s="58"/>
      <c r="AU420" s="58"/>
      <c r="AV420" s="58"/>
      <c r="AW420" s="58"/>
      <c r="AX420" s="58"/>
      <c r="AY420" s="58"/>
      <c r="AZ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92"/>
      <c r="P421" s="59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58"/>
      <c r="AE421" s="58"/>
      <c r="AF421" s="58"/>
      <c r="AG421" s="58"/>
      <c r="AH421" s="58"/>
      <c r="AI421" s="58"/>
      <c r="AJ421" s="58"/>
      <c r="AK421" s="58"/>
      <c r="AL421" s="58"/>
      <c r="AM421" s="58"/>
      <c r="AN421" s="58"/>
      <c r="AO421" s="58"/>
      <c r="AP421" s="58"/>
      <c r="AQ421" s="58"/>
      <c r="AR421" s="58"/>
      <c r="AS421" s="58"/>
      <c r="AT421" s="58"/>
      <c r="AU421" s="58"/>
      <c r="AV421" s="58"/>
      <c r="AW421" s="58"/>
      <c r="AX421" s="58"/>
      <c r="AY421" s="58"/>
      <c r="AZ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92"/>
      <c r="P422" s="59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  <c r="AE422" s="58"/>
      <c r="AF422" s="58"/>
      <c r="AG422" s="58"/>
      <c r="AH422" s="58"/>
      <c r="AI422" s="58"/>
      <c r="AJ422" s="58"/>
      <c r="AK422" s="58"/>
      <c r="AL422" s="58"/>
      <c r="AM422" s="58"/>
      <c r="AN422" s="58"/>
      <c r="AO422" s="58"/>
      <c r="AP422" s="58"/>
      <c r="AQ422" s="58"/>
      <c r="AR422" s="58"/>
      <c r="AS422" s="58"/>
      <c r="AT422" s="58"/>
      <c r="AU422" s="58"/>
      <c r="AV422" s="58"/>
      <c r="AW422" s="58"/>
      <c r="AX422" s="58"/>
      <c r="AY422" s="58"/>
      <c r="AZ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92"/>
      <c r="P423" s="59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  <c r="AE423" s="58"/>
      <c r="AF423" s="58"/>
      <c r="AG423" s="58"/>
      <c r="AH423" s="58"/>
      <c r="AI423" s="58"/>
      <c r="AJ423" s="58"/>
      <c r="AK423" s="58"/>
      <c r="AL423" s="58"/>
      <c r="AM423" s="58"/>
      <c r="AN423" s="58"/>
      <c r="AO423" s="58"/>
      <c r="AP423" s="58"/>
      <c r="AQ423" s="58"/>
      <c r="AR423" s="58"/>
      <c r="AS423" s="58"/>
      <c r="AT423" s="58"/>
      <c r="AU423" s="58"/>
      <c r="AV423" s="58"/>
      <c r="AW423" s="58"/>
      <c r="AX423" s="58"/>
      <c r="AY423" s="58"/>
      <c r="AZ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92"/>
      <c r="P424" s="59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  <c r="AE424" s="58"/>
      <c r="AF424" s="58"/>
      <c r="AG424" s="58"/>
      <c r="AH424" s="58"/>
      <c r="AI424" s="58"/>
      <c r="AJ424" s="58"/>
      <c r="AK424" s="58"/>
      <c r="AL424" s="58"/>
      <c r="AM424" s="58"/>
      <c r="AN424" s="58"/>
      <c r="AO424" s="58"/>
      <c r="AP424" s="58"/>
      <c r="AQ424" s="58"/>
      <c r="AR424" s="58"/>
      <c r="AS424" s="58"/>
      <c r="AT424" s="58"/>
      <c r="AU424" s="58"/>
      <c r="AV424" s="58"/>
      <c r="AW424" s="58"/>
      <c r="AX424" s="58"/>
      <c r="AY424" s="58"/>
      <c r="AZ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92"/>
      <c r="P425" s="59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58"/>
      <c r="AE425" s="58"/>
      <c r="AF425" s="58"/>
      <c r="AG425" s="58"/>
      <c r="AH425" s="58"/>
      <c r="AI425" s="58"/>
      <c r="AJ425" s="58"/>
      <c r="AK425" s="58"/>
      <c r="AL425" s="58"/>
      <c r="AM425" s="58"/>
      <c r="AN425" s="58"/>
      <c r="AO425" s="58"/>
      <c r="AP425" s="58"/>
      <c r="AQ425" s="58"/>
      <c r="AR425" s="58"/>
      <c r="AS425" s="58"/>
      <c r="AT425" s="58"/>
      <c r="AU425" s="58"/>
      <c r="AV425" s="58"/>
      <c r="AW425" s="58"/>
      <c r="AX425" s="58"/>
      <c r="AY425" s="58"/>
      <c r="AZ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92"/>
      <c r="P426" s="59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  <c r="AE426" s="58"/>
      <c r="AF426" s="58"/>
      <c r="AG426" s="58"/>
      <c r="AH426" s="58"/>
      <c r="AI426" s="58"/>
      <c r="AJ426" s="58"/>
      <c r="AK426" s="58"/>
      <c r="AL426" s="58"/>
      <c r="AM426" s="58"/>
      <c r="AN426" s="58"/>
      <c r="AO426" s="58"/>
      <c r="AP426" s="58"/>
      <c r="AQ426" s="58"/>
      <c r="AR426" s="58"/>
      <c r="AS426" s="58"/>
      <c r="AT426" s="58"/>
      <c r="AU426" s="58"/>
      <c r="AV426" s="58"/>
      <c r="AW426" s="58"/>
      <c r="AX426" s="58"/>
      <c r="AY426" s="58"/>
      <c r="AZ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92"/>
      <c r="P427" s="59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  <c r="AE427" s="58"/>
      <c r="AF427" s="58"/>
      <c r="AG427" s="58"/>
      <c r="AH427" s="58"/>
      <c r="AI427" s="58"/>
      <c r="AJ427" s="58"/>
      <c r="AK427" s="58"/>
      <c r="AL427" s="58"/>
      <c r="AM427" s="58"/>
      <c r="AN427" s="58"/>
      <c r="AO427" s="58"/>
      <c r="AP427" s="58"/>
      <c r="AQ427" s="58"/>
      <c r="AR427" s="58"/>
      <c r="AS427" s="58"/>
      <c r="AT427" s="58"/>
      <c r="AU427" s="58"/>
      <c r="AV427" s="58"/>
      <c r="AW427" s="58"/>
      <c r="AX427" s="58"/>
      <c r="AY427" s="58"/>
      <c r="AZ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92"/>
      <c r="P428" s="59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D428" s="58"/>
      <c r="AE428" s="58"/>
      <c r="AF428" s="58"/>
      <c r="AG428" s="58"/>
      <c r="AH428" s="58"/>
      <c r="AI428" s="58"/>
      <c r="AJ428" s="58"/>
      <c r="AK428" s="58"/>
      <c r="AL428" s="58"/>
      <c r="AM428" s="58"/>
      <c r="AN428" s="58"/>
      <c r="AO428" s="58"/>
      <c r="AP428" s="58"/>
      <c r="AQ428" s="58"/>
      <c r="AR428" s="58"/>
      <c r="AS428" s="58"/>
      <c r="AT428" s="58"/>
      <c r="AU428" s="58"/>
      <c r="AV428" s="58"/>
      <c r="AW428" s="58"/>
      <c r="AX428" s="58"/>
      <c r="AY428" s="58"/>
      <c r="AZ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92"/>
      <c r="P429" s="59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D429" s="58"/>
      <c r="AE429" s="58"/>
      <c r="AF429" s="58"/>
      <c r="AG429" s="58"/>
      <c r="AH429" s="58"/>
      <c r="AI429" s="58"/>
      <c r="AJ429" s="58"/>
      <c r="AK429" s="58"/>
      <c r="AL429" s="58"/>
      <c r="AM429" s="58"/>
      <c r="AN429" s="58"/>
      <c r="AO429" s="58"/>
      <c r="AP429" s="58"/>
      <c r="AQ429" s="58"/>
      <c r="AR429" s="58"/>
      <c r="AS429" s="58"/>
      <c r="AT429" s="58"/>
      <c r="AU429" s="58"/>
      <c r="AV429" s="58"/>
      <c r="AW429" s="58"/>
      <c r="AX429" s="58"/>
      <c r="AY429" s="58"/>
      <c r="AZ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92"/>
      <c r="P430" s="59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  <c r="AE430" s="58"/>
      <c r="AF430" s="58"/>
      <c r="AG430" s="58"/>
      <c r="AH430" s="58"/>
      <c r="AI430" s="58"/>
      <c r="AJ430" s="58"/>
      <c r="AK430" s="58"/>
      <c r="AL430" s="58"/>
      <c r="AM430" s="58"/>
      <c r="AN430" s="58"/>
      <c r="AO430" s="58"/>
      <c r="AP430" s="58"/>
      <c r="AQ430" s="58"/>
      <c r="AR430" s="58"/>
      <c r="AS430" s="58"/>
      <c r="AT430" s="58"/>
      <c r="AU430" s="58"/>
      <c r="AV430" s="58"/>
      <c r="AW430" s="58"/>
      <c r="AX430" s="58"/>
      <c r="AY430" s="58"/>
      <c r="AZ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92"/>
      <c r="P431" s="59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D431" s="58"/>
      <c r="AE431" s="58"/>
      <c r="AF431" s="58"/>
      <c r="AG431" s="58"/>
      <c r="AH431" s="58"/>
      <c r="AI431" s="58"/>
      <c r="AJ431" s="58"/>
      <c r="AK431" s="58"/>
      <c r="AL431" s="58"/>
      <c r="AM431" s="58"/>
      <c r="AN431" s="58"/>
      <c r="AO431" s="58"/>
      <c r="AP431" s="58"/>
      <c r="AQ431" s="58"/>
      <c r="AR431" s="58"/>
      <c r="AS431" s="58"/>
      <c r="AT431" s="58"/>
      <c r="AU431" s="58"/>
      <c r="AV431" s="58"/>
      <c r="AW431" s="58"/>
      <c r="AX431" s="58"/>
      <c r="AY431" s="58"/>
      <c r="AZ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92"/>
      <c r="P432" s="59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D432" s="58"/>
      <c r="AE432" s="58"/>
      <c r="AF432" s="58"/>
      <c r="AG432" s="58"/>
      <c r="AH432" s="58"/>
      <c r="AI432" s="58"/>
      <c r="AJ432" s="58"/>
      <c r="AK432" s="58"/>
      <c r="AL432" s="58"/>
      <c r="AM432" s="58"/>
      <c r="AN432" s="58"/>
      <c r="AO432" s="58"/>
      <c r="AP432" s="58"/>
      <c r="AQ432" s="58"/>
      <c r="AR432" s="58"/>
      <c r="AS432" s="58"/>
      <c r="AT432" s="58"/>
      <c r="AU432" s="58"/>
      <c r="AV432" s="58"/>
      <c r="AW432" s="58"/>
      <c r="AX432" s="58"/>
      <c r="AY432" s="58"/>
      <c r="AZ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92"/>
      <c r="P433" s="59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D433" s="58"/>
      <c r="AE433" s="58"/>
      <c r="AF433" s="58"/>
      <c r="AG433" s="58"/>
      <c r="AH433" s="58"/>
      <c r="AI433" s="58"/>
      <c r="AJ433" s="58"/>
      <c r="AK433" s="58"/>
      <c r="AL433" s="58"/>
      <c r="AM433" s="58"/>
      <c r="AN433" s="58"/>
      <c r="AO433" s="58"/>
      <c r="AP433" s="58"/>
      <c r="AQ433" s="58"/>
      <c r="AR433" s="58"/>
      <c r="AS433" s="58"/>
      <c r="AT433" s="58"/>
      <c r="AU433" s="58"/>
      <c r="AV433" s="58"/>
      <c r="AW433" s="58"/>
      <c r="AX433" s="58"/>
      <c r="AY433" s="58"/>
      <c r="AZ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92"/>
      <c r="P434" s="59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  <c r="AE434" s="58"/>
      <c r="AF434" s="58"/>
      <c r="AG434" s="58"/>
      <c r="AH434" s="58"/>
      <c r="AI434" s="58"/>
      <c r="AJ434" s="58"/>
      <c r="AK434" s="58"/>
      <c r="AL434" s="58"/>
      <c r="AM434" s="58"/>
      <c r="AN434" s="58"/>
      <c r="AO434" s="58"/>
      <c r="AP434" s="58"/>
      <c r="AQ434" s="58"/>
      <c r="AR434" s="58"/>
      <c r="AS434" s="58"/>
      <c r="AT434" s="58"/>
      <c r="AU434" s="58"/>
      <c r="AV434" s="58"/>
      <c r="AW434" s="58"/>
      <c r="AX434" s="58"/>
      <c r="AY434" s="58"/>
      <c r="AZ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92"/>
      <c r="P435" s="59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D435" s="58"/>
      <c r="AE435" s="58"/>
      <c r="AF435" s="58"/>
      <c r="AG435" s="58"/>
      <c r="AH435" s="58"/>
      <c r="AI435" s="58"/>
      <c r="AJ435" s="58"/>
      <c r="AK435" s="58"/>
      <c r="AL435" s="58"/>
      <c r="AM435" s="58"/>
      <c r="AN435" s="58"/>
      <c r="AO435" s="58"/>
      <c r="AP435" s="58"/>
      <c r="AQ435" s="58"/>
      <c r="AR435" s="58"/>
      <c r="AS435" s="58"/>
      <c r="AT435" s="58"/>
      <c r="AU435" s="58"/>
      <c r="AV435" s="58"/>
      <c r="AW435" s="58"/>
      <c r="AX435" s="58"/>
      <c r="AY435" s="58"/>
      <c r="AZ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92"/>
      <c r="P436" s="59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  <c r="AE436" s="58"/>
      <c r="AF436" s="58"/>
      <c r="AG436" s="58"/>
      <c r="AH436" s="58"/>
      <c r="AI436" s="58"/>
      <c r="AJ436" s="58"/>
      <c r="AK436" s="58"/>
      <c r="AL436" s="58"/>
      <c r="AM436" s="58"/>
      <c r="AN436" s="58"/>
      <c r="AO436" s="58"/>
      <c r="AP436" s="58"/>
      <c r="AQ436" s="58"/>
      <c r="AR436" s="58"/>
      <c r="AS436" s="58"/>
      <c r="AT436" s="58"/>
      <c r="AU436" s="58"/>
      <c r="AV436" s="58"/>
      <c r="AW436" s="58"/>
      <c r="AX436" s="58"/>
      <c r="AY436" s="58"/>
      <c r="AZ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92"/>
      <c r="P437" s="59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D437" s="58"/>
      <c r="AE437" s="58"/>
      <c r="AF437" s="58"/>
      <c r="AG437" s="58"/>
      <c r="AH437" s="58"/>
      <c r="AI437" s="58"/>
      <c r="AJ437" s="58"/>
      <c r="AK437" s="58"/>
      <c r="AL437" s="58"/>
      <c r="AM437" s="58"/>
      <c r="AN437" s="58"/>
      <c r="AO437" s="58"/>
      <c r="AP437" s="58"/>
      <c r="AQ437" s="58"/>
      <c r="AR437" s="58"/>
      <c r="AS437" s="58"/>
      <c r="AT437" s="58"/>
      <c r="AU437" s="58"/>
      <c r="AV437" s="58"/>
      <c r="AW437" s="58"/>
      <c r="AX437" s="58"/>
      <c r="AY437" s="58"/>
      <c r="AZ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92"/>
      <c r="P438" s="59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D438" s="58"/>
      <c r="AE438" s="58"/>
      <c r="AF438" s="58"/>
      <c r="AG438" s="58"/>
      <c r="AH438" s="58"/>
      <c r="AI438" s="58"/>
      <c r="AJ438" s="58"/>
      <c r="AK438" s="58"/>
      <c r="AL438" s="58"/>
      <c r="AM438" s="58"/>
      <c r="AN438" s="58"/>
      <c r="AO438" s="58"/>
      <c r="AP438" s="58"/>
      <c r="AQ438" s="58"/>
      <c r="AR438" s="58"/>
      <c r="AS438" s="58"/>
      <c r="AT438" s="58"/>
      <c r="AU438" s="58"/>
      <c r="AV438" s="58"/>
      <c r="AW438" s="58"/>
      <c r="AX438" s="58"/>
      <c r="AY438" s="58"/>
      <c r="AZ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92"/>
      <c r="P439" s="59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58"/>
      <c r="AE439" s="58"/>
      <c r="AF439" s="58"/>
      <c r="AG439" s="58"/>
      <c r="AH439" s="58"/>
      <c r="AI439" s="58"/>
      <c r="AJ439" s="58"/>
      <c r="AK439" s="58"/>
      <c r="AL439" s="58"/>
      <c r="AM439" s="58"/>
      <c r="AN439" s="58"/>
      <c r="AO439" s="58"/>
      <c r="AP439" s="58"/>
      <c r="AQ439" s="58"/>
      <c r="AR439" s="58"/>
      <c r="AS439" s="58"/>
      <c r="AT439" s="58"/>
      <c r="AU439" s="58"/>
      <c r="AV439" s="58"/>
      <c r="AW439" s="58"/>
      <c r="AX439" s="58"/>
      <c r="AY439" s="58"/>
      <c r="AZ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92"/>
      <c r="P440" s="59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D440" s="58"/>
      <c r="AE440" s="58"/>
      <c r="AF440" s="58"/>
      <c r="AG440" s="58"/>
      <c r="AH440" s="58"/>
      <c r="AI440" s="58"/>
      <c r="AJ440" s="58"/>
      <c r="AK440" s="58"/>
      <c r="AL440" s="58"/>
      <c r="AM440" s="58"/>
      <c r="AN440" s="58"/>
      <c r="AO440" s="58"/>
      <c r="AP440" s="58"/>
      <c r="AQ440" s="58"/>
      <c r="AR440" s="58"/>
      <c r="AS440" s="58"/>
      <c r="AT440" s="58"/>
      <c r="AU440" s="58"/>
      <c r="AV440" s="58"/>
      <c r="AW440" s="58"/>
      <c r="AX440" s="58"/>
      <c r="AY440" s="58"/>
      <c r="AZ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92"/>
      <c r="P441" s="59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D441" s="58"/>
      <c r="AE441" s="58"/>
      <c r="AF441" s="58"/>
      <c r="AG441" s="58"/>
      <c r="AH441" s="58"/>
      <c r="AI441" s="58"/>
      <c r="AJ441" s="58"/>
      <c r="AK441" s="58"/>
      <c r="AL441" s="58"/>
      <c r="AM441" s="58"/>
      <c r="AN441" s="58"/>
      <c r="AO441" s="58"/>
      <c r="AP441" s="58"/>
      <c r="AQ441" s="58"/>
      <c r="AR441" s="58"/>
      <c r="AS441" s="58"/>
      <c r="AT441" s="58"/>
      <c r="AU441" s="58"/>
      <c r="AV441" s="58"/>
      <c r="AW441" s="58"/>
      <c r="AX441" s="58"/>
      <c r="AY441" s="58"/>
      <c r="AZ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92"/>
      <c r="P442" s="59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D442" s="58"/>
      <c r="AE442" s="58"/>
      <c r="AF442" s="58"/>
      <c r="AG442" s="58"/>
      <c r="AH442" s="58"/>
      <c r="AI442" s="58"/>
      <c r="AJ442" s="58"/>
      <c r="AK442" s="58"/>
      <c r="AL442" s="58"/>
      <c r="AM442" s="58"/>
      <c r="AN442" s="58"/>
      <c r="AO442" s="58"/>
      <c r="AP442" s="58"/>
      <c r="AQ442" s="58"/>
      <c r="AR442" s="58"/>
      <c r="AS442" s="58"/>
      <c r="AT442" s="58"/>
      <c r="AU442" s="58"/>
      <c r="AV442" s="58"/>
      <c r="AW442" s="58"/>
      <c r="AX442" s="58"/>
      <c r="AY442" s="58"/>
      <c r="AZ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92"/>
      <c r="P443" s="59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D443" s="58"/>
      <c r="AE443" s="58"/>
      <c r="AF443" s="58"/>
      <c r="AG443" s="58"/>
      <c r="AH443" s="58"/>
      <c r="AI443" s="58"/>
      <c r="AJ443" s="58"/>
      <c r="AK443" s="58"/>
      <c r="AL443" s="58"/>
      <c r="AM443" s="58"/>
      <c r="AN443" s="58"/>
      <c r="AO443" s="58"/>
      <c r="AP443" s="58"/>
      <c r="AQ443" s="58"/>
      <c r="AR443" s="58"/>
      <c r="AS443" s="58"/>
      <c r="AT443" s="58"/>
      <c r="AU443" s="58"/>
      <c r="AV443" s="58"/>
      <c r="AW443" s="58"/>
      <c r="AX443" s="58"/>
      <c r="AY443" s="58"/>
      <c r="AZ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92"/>
      <c r="P444" s="59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D444" s="58"/>
      <c r="AE444" s="58"/>
      <c r="AF444" s="58"/>
      <c r="AG444" s="58"/>
      <c r="AH444" s="58"/>
      <c r="AI444" s="58"/>
      <c r="AJ444" s="58"/>
      <c r="AK444" s="58"/>
      <c r="AL444" s="58"/>
      <c r="AM444" s="58"/>
      <c r="AN444" s="58"/>
      <c r="AO444" s="58"/>
      <c r="AP444" s="58"/>
      <c r="AQ444" s="58"/>
      <c r="AR444" s="58"/>
      <c r="AS444" s="58"/>
      <c r="AT444" s="58"/>
      <c r="AU444" s="58"/>
      <c r="AV444" s="58"/>
      <c r="AW444" s="58"/>
      <c r="AX444" s="58"/>
      <c r="AY444" s="58"/>
      <c r="AZ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92"/>
      <c r="P445" s="59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D445" s="58"/>
      <c r="AE445" s="58"/>
      <c r="AF445" s="58"/>
      <c r="AG445" s="58"/>
      <c r="AH445" s="58"/>
      <c r="AI445" s="58"/>
      <c r="AJ445" s="58"/>
      <c r="AK445" s="58"/>
      <c r="AL445" s="58"/>
      <c r="AM445" s="58"/>
      <c r="AN445" s="58"/>
      <c r="AO445" s="58"/>
      <c r="AP445" s="58"/>
      <c r="AQ445" s="58"/>
      <c r="AR445" s="58"/>
      <c r="AS445" s="58"/>
      <c r="AT445" s="58"/>
      <c r="AU445" s="58"/>
      <c r="AV445" s="58"/>
      <c r="AW445" s="58"/>
      <c r="AX445" s="58"/>
      <c r="AY445" s="58"/>
      <c r="AZ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92"/>
      <c r="P446" s="59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D446" s="58"/>
      <c r="AE446" s="58"/>
      <c r="AF446" s="58"/>
      <c r="AG446" s="58"/>
      <c r="AH446" s="58"/>
      <c r="AI446" s="58"/>
      <c r="AJ446" s="58"/>
      <c r="AK446" s="58"/>
      <c r="AL446" s="58"/>
      <c r="AM446" s="58"/>
      <c r="AN446" s="58"/>
      <c r="AO446" s="58"/>
      <c r="AP446" s="58"/>
      <c r="AQ446" s="58"/>
      <c r="AR446" s="58"/>
      <c r="AS446" s="58"/>
      <c r="AT446" s="58"/>
      <c r="AU446" s="58"/>
      <c r="AV446" s="58"/>
      <c r="AW446" s="58"/>
      <c r="AX446" s="58"/>
      <c r="AY446" s="58"/>
      <c r="AZ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92"/>
      <c r="P447" s="59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8"/>
      <c r="AE447" s="58"/>
      <c r="AF447" s="58"/>
      <c r="AG447" s="58"/>
      <c r="AH447" s="58"/>
      <c r="AI447" s="58"/>
      <c r="AJ447" s="58"/>
      <c r="AK447" s="58"/>
      <c r="AL447" s="58"/>
      <c r="AM447" s="58"/>
      <c r="AN447" s="58"/>
      <c r="AO447" s="58"/>
      <c r="AP447" s="58"/>
      <c r="AQ447" s="58"/>
      <c r="AR447" s="58"/>
      <c r="AS447" s="58"/>
      <c r="AT447" s="58"/>
      <c r="AU447" s="58"/>
      <c r="AV447" s="58"/>
      <c r="AW447" s="58"/>
      <c r="AX447" s="58"/>
      <c r="AY447" s="58"/>
      <c r="AZ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92"/>
      <c r="P448" s="59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D448" s="58"/>
      <c r="AE448" s="58"/>
      <c r="AF448" s="58"/>
      <c r="AG448" s="58"/>
      <c r="AH448" s="58"/>
      <c r="AI448" s="58"/>
      <c r="AJ448" s="58"/>
      <c r="AK448" s="58"/>
      <c r="AL448" s="58"/>
      <c r="AM448" s="58"/>
      <c r="AN448" s="58"/>
      <c r="AO448" s="58"/>
      <c r="AP448" s="58"/>
      <c r="AQ448" s="58"/>
      <c r="AR448" s="58"/>
      <c r="AS448" s="58"/>
      <c r="AT448" s="58"/>
      <c r="AU448" s="58"/>
      <c r="AV448" s="58"/>
      <c r="AW448" s="58"/>
      <c r="AX448" s="58"/>
      <c r="AY448" s="58"/>
      <c r="AZ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92"/>
      <c r="P449" s="59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D449" s="58"/>
      <c r="AE449" s="58"/>
      <c r="AF449" s="58"/>
      <c r="AG449" s="58"/>
      <c r="AH449" s="58"/>
      <c r="AI449" s="58"/>
      <c r="AJ449" s="58"/>
      <c r="AK449" s="58"/>
      <c r="AL449" s="58"/>
      <c r="AM449" s="58"/>
      <c r="AN449" s="58"/>
      <c r="AO449" s="58"/>
      <c r="AP449" s="58"/>
      <c r="AQ449" s="58"/>
      <c r="AR449" s="58"/>
      <c r="AS449" s="58"/>
      <c r="AT449" s="58"/>
      <c r="AU449" s="58"/>
      <c r="AV449" s="58"/>
      <c r="AW449" s="58"/>
      <c r="AX449" s="58"/>
      <c r="AY449" s="58"/>
      <c r="AZ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92"/>
      <c r="P450" s="59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  <c r="AE450" s="58"/>
      <c r="AF450" s="58"/>
      <c r="AG450" s="58"/>
      <c r="AH450" s="58"/>
      <c r="AI450" s="58"/>
      <c r="AJ450" s="58"/>
      <c r="AK450" s="58"/>
      <c r="AL450" s="58"/>
      <c r="AM450" s="58"/>
      <c r="AN450" s="58"/>
      <c r="AO450" s="58"/>
      <c r="AP450" s="58"/>
      <c r="AQ450" s="58"/>
      <c r="AR450" s="58"/>
      <c r="AS450" s="58"/>
      <c r="AT450" s="58"/>
      <c r="AU450" s="58"/>
      <c r="AV450" s="58"/>
      <c r="AW450" s="58"/>
      <c r="AX450" s="58"/>
      <c r="AY450" s="58"/>
      <c r="AZ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92"/>
      <c r="P451" s="59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8"/>
      <c r="AE451" s="58"/>
      <c r="AF451" s="58"/>
      <c r="AG451" s="58"/>
      <c r="AH451" s="58"/>
      <c r="AI451" s="58"/>
      <c r="AJ451" s="58"/>
      <c r="AK451" s="58"/>
      <c r="AL451" s="58"/>
      <c r="AM451" s="58"/>
      <c r="AN451" s="58"/>
      <c r="AO451" s="58"/>
      <c r="AP451" s="58"/>
      <c r="AQ451" s="58"/>
      <c r="AR451" s="58"/>
      <c r="AS451" s="58"/>
      <c r="AT451" s="58"/>
      <c r="AU451" s="58"/>
      <c r="AV451" s="58"/>
      <c r="AW451" s="58"/>
      <c r="AX451" s="58"/>
      <c r="AY451" s="58"/>
      <c r="AZ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92"/>
      <c r="P452" s="59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  <c r="AE452" s="58"/>
      <c r="AF452" s="58"/>
      <c r="AG452" s="58"/>
      <c r="AH452" s="58"/>
      <c r="AI452" s="58"/>
      <c r="AJ452" s="58"/>
      <c r="AK452" s="58"/>
      <c r="AL452" s="58"/>
      <c r="AM452" s="58"/>
      <c r="AN452" s="58"/>
      <c r="AO452" s="58"/>
      <c r="AP452" s="58"/>
      <c r="AQ452" s="58"/>
      <c r="AR452" s="58"/>
      <c r="AS452" s="58"/>
      <c r="AT452" s="58"/>
      <c r="AU452" s="58"/>
      <c r="AV452" s="58"/>
      <c r="AW452" s="58"/>
      <c r="AX452" s="58"/>
      <c r="AY452" s="58"/>
      <c r="AZ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92"/>
      <c r="P453" s="59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58"/>
      <c r="AE453" s="58"/>
      <c r="AF453" s="58"/>
      <c r="AG453" s="58"/>
      <c r="AH453" s="58"/>
      <c r="AI453" s="58"/>
      <c r="AJ453" s="58"/>
      <c r="AK453" s="58"/>
      <c r="AL453" s="58"/>
      <c r="AM453" s="58"/>
      <c r="AN453" s="58"/>
      <c r="AO453" s="58"/>
      <c r="AP453" s="58"/>
      <c r="AQ453" s="58"/>
      <c r="AR453" s="58"/>
      <c r="AS453" s="58"/>
      <c r="AT453" s="58"/>
      <c r="AU453" s="58"/>
      <c r="AV453" s="58"/>
      <c r="AW453" s="58"/>
      <c r="AX453" s="58"/>
      <c r="AY453" s="58"/>
      <c r="AZ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92"/>
      <c r="P454" s="59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  <c r="AE454" s="58"/>
      <c r="AF454" s="58"/>
      <c r="AG454" s="58"/>
      <c r="AH454" s="58"/>
      <c r="AI454" s="58"/>
      <c r="AJ454" s="58"/>
      <c r="AK454" s="58"/>
      <c r="AL454" s="58"/>
      <c r="AM454" s="58"/>
      <c r="AN454" s="58"/>
      <c r="AO454" s="58"/>
      <c r="AP454" s="58"/>
      <c r="AQ454" s="58"/>
      <c r="AR454" s="58"/>
      <c r="AS454" s="58"/>
      <c r="AT454" s="58"/>
      <c r="AU454" s="58"/>
      <c r="AV454" s="58"/>
      <c r="AW454" s="58"/>
      <c r="AX454" s="58"/>
      <c r="AY454" s="58"/>
      <c r="AZ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92"/>
      <c r="P455" s="59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D455" s="58"/>
      <c r="AE455" s="58"/>
      <c r="AF455" s="58"/>
      <c r="AG455" s="58"/>
      <c r="AH455" s="58"/>
      <c r="AI455" s="58"/>
      <c r="AJ455" s="58"/>
      <c r="AK455" s="58"/>
      <c r="AL455" s="58"/>
      <c r="AM455" s="58"/>
      <c r="AN455" s="58"/>
      <c r="AO455" s="58"/>
      <c r="AP455" s="58"/>
      <c r="AQ455" s="58"/>
      <c r="AR455" s="58"/>
      <c r="AS455" s="58"/>
      <c r="AT455" s="58"/>
      <c r="AU455" s="58"/>
      <c r="AV455" s="58"/>
      <c r="AW455" s="58"/>
      <c r="AX455" s="58"/>
      <c r="AY455" s="58"/>
      <c r="AZ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92"/>
      <c r="P456" s="59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D456" s="58"/>
      <c r="AE456" s="58"/>
      <c r="AF456" s="58"/>
      <c r="AG456" s="58"/>
      <c r="AH456" s="58"/>
      <c r="AI456" s="58"/>
      <c r="AJ456" s="58"/>
      <c r="AK456" s="58"/>
      <c r="AL456" s="58"/>
      <c r="AM456" s="58"/>
      <c r="AN456" s="58"/>
      <c r="AO456" s="58"/>
      <c r="AP456" s="58"/>
      <c r="AQ456" s="58"/>
      <c r="AR456" s="58"/>
      <c r="AS456" s="58"/>
      <c r="AT456" s="58"/>
      <c r="AU456" s="58"/>
      <c r="AV456" s="58"/>
      <c r="AW456" s="58"/>
      <c r="AX456" s="58"/>
      <c r="AY456" s="58"/>
      <c r="AZ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92"/>
      <c r="P457" s="59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D457" s="58"/>
      <c r="AE457" s="58"/>
      <c r="AF457" s="58"/>
      <c r="AG457" s="58"/>
      <c r="AH457" s="58"/>
      <c r="AI457" s="58"/>
      <c r="AJ457" s="58"/>
      <c r="AK457" s="58"/>
      <c r="AL457" s="58"/>
      <c r="AM457" s="58"/>
      <c r="AN457" s="58"/>
      <c r="AO457" s="58"/>
      <c r="AP457" s="58"/>
      <c r="AQ457" s="58"/>
      <c r="AR457" s="58"/>
      <c r="AS457" s="58"/>
      <c r="AT457" s="58"/>
      <c r="AU457" s="58"/>
      <c r="AV457" s="58"/>
      <c r="AW457" s="58"/>
      <c r="AX457" s="58"/>
      <c r="AY457" s="58"/>
      <c r="AZ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92"/>
      <c r="P458" s="59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  <c r="AE458" s="58"/>
      <c r="AF458" s="58"/>
      <c r="AG458" s="58"/>
      <c r="AH458" s="58"/>
      <c r="AI458" s="58"/>
      <c r="AJ458" s="58"/>
      <c r="AK458" s="58"/>
      <c r="AL458" s="58"/>
      <c r="AM458" s="58"/>
      <c r="AN458" s="58"/>
      <c r="AO458" s="58"/>
      <c r="AP458" s="58"/>
      <c r="AQ458" s="58"/>
      <c r="AR458" s="58"/>
      <c r="AS458" s="58"/>
      <c r="AT458" s="58"/>
      <c r="AU458" s="58"/>
      <c r="AV458" s="58"/>
      <c r="AW458" s="58"/>
      <c r="AX458" s="58"/>
      <c r="AY458" s="58"/>
      <c r="AZ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92"/>
      <c r="P459" s="59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D459" s="58"/>
      <c r="AE459" s="58"/>
      <c r="AF459" s="58"/>
      <c r="AG459" s="58"/>
      <c r="AH459" s="58"/>
      <c r="AI459" s="58"/>
      <c r="AJ459" s="58"/>
      <c r="AK459" s="58"/>
      <c r="AL459" s="58"/>
      <c r="AM459" s="58"/>
      <c r="AN459" s="58"/>
      <c r="AO459" s="58"/>
      <c r="AP459" s="58"/>
      <c r="AQ459" s="58"/>
      <c r="AR459" s="58"/>
      <c r="AS459" s="58"/>
      <c r="AT459" s="58"/>
      <c r="AU459" s="58"/>
      <c r="AV459" s="58"/>
      <c r="AW459" s="58"/>
      <c r="AX459" s="58"/>
      <c r="AY459" s="58"/>
      <c r="AZ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92"/>
      <c r="P460" s="59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58"/>
      <c r="AE460" s="58"/>
      <c r="AF460" s="58"/>
      <c r="AG460" s="58"/>
      <c r="AH460" s="58"/>
      <c r="AI460" s="58"/>
      <c r="AJ460" s="58"/>
      <c r="AK460" s="58"/>
      <c r="AL460" s="58"/>
      <c r="AM460" s="58"/>
      <c r="AN460" s="58"/>
      <c r="AO460" s="58"/>
      <c r="AP460" s="58"/>
      <c r="AQ460" s="58"/>
      <c r="AR460" s="58"/>
      <c r="AS460" s="58"/>
      <c r="AT460" s="58"/>
      <c r="AU460" s="58"/>
      <c r="AV460" s="58"/>
      <c r="AW460" s="58"/>
      <c r="AX460" s="58"/>
      <c r="AY460" s="58"/>
      <c r="AZ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92"/>
      <c r="P461" s="59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D461" s="58"/>
      <c r="AE461" s="58"/>
      <c r="AF461" s="58"/>
      <c r="AG461" s="58"/>
      <c r="AH461" s="58"/>
      <c r="AI461" s="58"/>
      <c r="AJ461" s="58"/>
      <c r="AK461" s="58"/>
      <c r="AL461" s="58"/>
      <c r="AM461" s="58"/>
      <c r="AN461" s="58"/>
      <c r="AO461" s="58"/>
      <c r="AP461" s="58"/>
      <c r="AQ461" s="58"/>
      <c r="AR461" s="58"/>
      <c r="AS461" s="58"/>
      <c r="AT461" s="58"/>
      <c r="AU461" s="58"/>
      <c r="AV461" s="58"/>
      <c r="AW461" s="58"/>
      <c r="AX461" s="58"/>
      <c r="AY461" s="58"/>
      <c r="AZ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92"/>
      <c r="P462" s="59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  <c r="AE462" s="58"/>
      <c r="AF462" s="58"/>
      <c r="AG462" s="58"/>
      <c r="AH462" s="58"/>
      <c r="AI462" s="58"/>
      <c r="AJ462" s="58"/>
      <c r="AK462" s="58"/>
      <c r="AL462" s="58"/>
      <c r="AM462" s="58"/>
      <c r="AN462" s="58"/>
      <c r="AO462" s="58"/>
      <c r="AP462" s="58"/>
      <c r="AQ462" s="58"/>
      <c r="AR462" s="58"/>
      <c r="AS462" s="58"/>
      <c r="AT462" s="58"/>
      <c r="AU462" s="58"/>
      <c r="AV462" s="58"/>
      <c r="AW462" s="58"/>
      <c r="AX462" s="58"/>
      <c r="AY462" s="58"/>
      <c r="AZ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92"/>
      <c r="P463" s="59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  <c r="AE463" s="58"/>
      <c r="AF463" s="58"/>
      <c r="AG463" s="58"/>
      <c r="AH463" s="58"/>
      <c r="AI463" s="58"/>
      <c r="AJ463" s="58"/>
      <c r="AK463" s="58"/>
      <c r="AL463" s="58"/>
      <c r="AM463" s="58"/>
      <c r="AN463" s="58"/>
      <c r="AO463" s="58"/>
      <c r="AP463" s="58"/>
      <c r="AQ463" s="58"/>
      <c r="AR463" s="58"/>
      <c r="AS463" s="58"/>
      <c r="AT463" s="58"/>
      <c r="AU463" s="58"/>
      <c r="AV463" s="58"/>
      <c r="AW463" s="58"/>
      <c r="AX463" s="58"/>
      <c r="AY463" s="58"/>
      <c r="AZ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92"/>
      <c r="P464" s="59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  <c r="AE464" s="58"/>
      <c r="AF464" s="58"/>
      <c r="AG464" s="58"/>
      <c r="AH464" s="58"/>
      <c r="AI464" s="58"/>
      <c r="AJ464" s="58"/>
      <c r="AK464" s="58"/>
      <c r="AL464" s="58"/>
      <c r="AM464" s="58"/>
      <c r="AN464" s="58"/>
      <c r="AO464" s="58"/>
      <c r="AP464" s="58"/>
      <c r="AQ464" s="58"/>
      <c r="AR464" s="58"/>
      <c r="AS464" s="58"/>
      <c r="AT464" s="58"/>
      <c r="AU464" s="58"/>
      <c r="AV464" s="58"/>
      <c r="AW464" s="58"/>
      <c r="AX464" s="58"/>
      <c r="AY464" s="58"/>
      <c r="AZ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92"/>
      <c r="P465" s="59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  <c r="AE465" s="58"/>
      <c r="AF465" s="58"/>
      <c r="AG465" s="58"/>
      <c r="AH465" s="58"/>
      <c r="AI465" s="58"/>
      <c r="AJ465" s="58"/>
      <c r="AK465" s="58"/>
      <c r="AL465" s="58"/>
      <c r="AM465" s="58"/>
      <c r="AN465" s="58"/>
      <c r="AO465" s="58"/>
      <c r="AP465" s="58"/>
      <c r="AQ465" s="58"/>
      <c r="AR465" s="58"/>
      <c r="AS465" s="58"/>
      <c r="AT465" s="58"/>
      <c r="AU465" s="58"/>
      <c r="AV465" s="58"/>
      <c r="AW465" s="58"/>
      <c r="AX465" s="58"/>
      <c r="AY465" s="58"/>
      <c r="AZ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92"/>
      <c r="P466" s="59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  <c r="AE466" s="58"/>
      <c r="AF466" s="58"/>
      <c r="AG466" s="58"/>
      <c r="AH466" s="58"/>
      <c r="AI466" s="58"/>
      <c r="AJ466" s="58"/>
      <c r="AK466" s="58"/>
      <c r="AL466" s="58"/>
      <c r="AM466" s="58"/>
      <c r="AN466" s="58"/>
      <c r="AO466" s="58"/>
      <c r="AP466" s="58"/>
      <c r="AQ466" s="58"/>
      <c r="AR466" s="58"/>
      <c r="AS466" s="58"/>
      <c r="AT466" s="58"/>
      <c r="AU466" s="58"/>
      <c r="AV466" s="58"/>
      <c r="AW466" s="58"/>
      <c r="AX466" s="58"/>
      <c r="AY466" s="58"/>
      <c r="AZ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92"/>
      <c r="P467" s="59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  <c r="AE467" s="58"/>
      <c r="AF467" s="58"/>
      <c r="AG467" s="58"/>
      <c r="AH467" s="58"/>
      <c r="AI467" s="58"/>
      <c r="AJ467" s="58"/>
      <c r="AK467" s="58"/>
      <c r="AL467" s="58"/>
      <c r="AM467" s="58"/>
      <c r="AN467" s="58"/>
      <c r="AO467" s="58"/>
      <c r="AP467" s="58"/>
      <c r="AQ467" s="58"/>
      <c r="AR467" s="58"/>
      <c r="AS467" s="58"/>
      <c r="AT467" s="58"/>
      <c r="AU467" s="58"/>
      <c r="AV467" s="58"/>
      <c r="AW467" s="58"/>
      <c r="AX467" s="58"/>
      <c r="AY467" s="58"/>
      <c r="AZ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92"/>
      <c r="P468" s="59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  <c r="AE468" s="58"/>
      <c r="AF468" s="58"/>
      <c r="AG468" s="58"/>
      <c r="AH468" s="58"/>
      <c r="AI468" s="58"/>
      <c r="AJ468" s="58"/>
      <c r="AK468" s="58"/>
      <c r="AL468" s="58"/>
      <c r="AM468" s="58"/>
      <c r="AN468" s="58"/>
      <c r="AO468" s="58"/>
      <c r="AP468" s="58"/>
      <c r="AQ468" s="58"/>
      <c r="AR468" s="58"/>
      <c r="AS468" s="58"/>
      <c r="AT468" s="58"/>
      <c r="AU468" s="58"/>
      <c r="AV468" s="58"/>
      <c r="AW468" s="58"/>
      <c r="AX468" s="58"/>
      <c r="AY468" s="58"/>
      <c r="AZ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92"/>
      <c r="P469" s="59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8"/>
      <c r="AE469" s="58"/>
      <c r="AF469" s="58"/>
      <c r="AG469" s="58"/>
      <c r="AH469" s="58"/>
      <c r="AI469" s="58"/>
      <c r="AJ469" s="58"/>
      <c r="AK469" s="58"/>
      <c r="AL469" s="58"/>
      <c r="AM469" s="58"/>
      <c r="AN469" s="58"/>
      <c r="AO469" s="58"/>
      <c r="AP469" s="58"/>
      <c r="AQ469" s="58"/>
      <c r="AR469" s="58"/>
      <c r="AS469" s="58"/>
      <c r="AT469" s="58"/>
      <c r="AU469" s="58"/>
      <c r="AV469" s="58"/>
      <c r="AW469" s="58"/>
      <c r="AX469" s="58"/>
      <c r="AY469" s="58"/>
      <c r="AZ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92"/>
      <c r="P470" s="59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D470" s="58"/>
      <c r="AE470" s="58"/>
      <c r="AF470" s="58"/>
      <c r="AG470" s="58"/>
      <c r="AH470" s="58"/>
      <c r="AI470" s="58"/>
      <c r="AJ470" s="58"/>
      <c r="AK470" s="58"/>
      <c r="AL470" s="58"/>
      <c r="AM470" s="58"/>
      <c r="AN470" s="58"/>
      <c r="AO470" s="58"/>
      <c r="AP470" s="58"/>
      <c r="AQ470" s="58"/>
      <c r="AR470" s="58"/>
      <c r="AS470" s="58"/>
      <c r="AT470" s="58"/>
      <c r="AU470" s="58"/>
      <c r="AV470" s="58"/>
      <c r="AW470" s="58"/>
      <c r="AX470" s="58"/>
      <c r="AY470" s="58"/>
      <c r="AZ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92"/>
      <c r="P471" s="59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8"/>
      <c r="AE471" s="58"/>
      <c r="AF471" s="58"/>
      <c r="AG471" s="58"/>
      <c r="AH471" s="58"/>
      <c r="AI471" s="58"/>
      <c r="AJ471" s="58"/>
      <c r="AK471" s="58"/>
      <c r="AL471" s="58"/>
      <c r="AM471" s="58"/>
      <c r="AN471" s="58"/>
      <c r="AO471" s="58"/>
      <c r="AP471" s="58"/>
      <c r="AQ471" s="58"/>
      <c r="AR471" s="58"/>
      <c r="AS471" s="58"/>
      <c r="AT471" s="58"/>
      <c r="AU471" s="58"/>
      <c r="AV471" s="58"/>
      <c r="AW471" s="58"/>
      <c r="AX471" s="58"/>
      <c r="AY471" s="58"/>
      <c r="AZ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92"/>
      <c r="P472" s="59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58"/>
      <c r="AE472" s="58"/>
      <c r="AF472" s="58"/>
      <c r="AG472" s="58"/>
      <c r="AH472" s="58"/>
      <c r="AI472" s="58"/>
      <c r="AJ472" s="58"/>
      <c r="AK472" s="58"/>
      <c r="AL472" s="58"/>
      <c r="AM472" s="58"/>
      <c r="AN472" s="58"/>
      <c r="AO472" s="58"/>
      <c r="AP472" s="58"/>
      <c r="AQ472" s="58"/>
      <c r="AR472" s="58"/>
      <c r="AS472" s="58"/>
      <c r="AT472" s="58"/>
      <c r="AU472" s="58"/>
      <c r="AV472" s="58"/>
      <c r="AW472" s="58"/>
      <c r="AX472" s="58"/>
      <c r="AY472" s="58"/>
      <c r="AZ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92"/>
      <c r="P473" s="59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  <c r="AE473" s="58"/>
      <c r="AF473" s="58"/>
      <c r="AG473" s="58"/>
      <c r="AH473" s="58"/>
      <c r="AI473" s="58"/>
      <c r="AJ473" s="58"/>
      <c r="AK473" s="58"/>
      <c r="AL473" s="58"/>
      <c r="AM473" s="58"/>
      <c r="AN473" s="58"/>
      <c r="AO473" s="58"/>
      <c r="AP473" s="58"/>
      <c r="AQ473" s="58"/>
      <c r="AR473" s="58"/>
      <c r="AS473" s="58"/>
      <c r="AT473" s="58"/>
      <c r="AU473" s="58"/>
      <c r="AV473" s="58"/>
      <c r="AW473" s="58"/>
      <c r="AX473" s="58"/>
      <c r="AY473" s="58"/>
      <c r="AZ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92"/>
      <c r="P474" s="59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58"/>
      <c r="AE474" s="58"/>
      <c r="AF474" s="58"/>
      <c r="AG474" s="58"/>
      <c r="AH474" s="58"/>
      <c r="AI474" s="58"/>
      <c r="AJ474" s="58"/>
      <c r="AK474" s="58"/>
      <c r="AL474" s="58"/>
      <c r="AM474" s="58"/>
      <c r="AN474" s="58"/>
      <c r="AO474" s="58"/>
      <c r="AP474" s="58"/>
      <c r="AQ474" s="58"/>
      <c r="AR474" s="58"/>
      <c r="AS474" s="58"/>
      <c r="AT474" s="58"/>
      <c r="AU474" s="58"/>
      <c r="AV474" s="58"/>
      <c r="AW474" s="58"/>
      <c r="AX474" s="58"/>
      <c r="AY474" s="58"/>
      <c r="AZ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92"/>
      <c r="P475" s="59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D475" s="58"/>
      <c r="AE475" s="58"/>
      <c r="AF475" s="58"/>
      <c r="AG475" s="58"/>
      <c r="AH475" s="58"/>
      <c r="AI475" s="58"/>
      <c r="AJ475" s="58"/>
      <c r="AK475" s="58"/>
      <c r="AL475" s="58"/>
      <c r="AM475" s="58"/>
      <c r="AN475" s="58"/>
      <c r="AO475" s="58"/>
      <c r="AP475" s="58"/>
      <c r="AQ475" s="58"/>
      <c r="AR475" s="58"/>
      <c r="AS475" s="58"/>
      <c r="AT475" s="58"/>
      <c r="AU475" s="58"/>
      <c r="AV475" s="58"/>
      <c r="AW475" s="58"/>
      <c r="AX475" s="58"/>
      <c r="AY475" s="58"/>
      <c r="AZ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92"/>
      <c r="P476" s="59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D476" s="58"/>
      <c r="AE476" s="58"/>
      <c r="AF476" s="58"/>
      <c r="AG476" s="58"/>
      <c r="AH476" s="58"/>
      <c r="AI476" s="58"/>
      <c r="AJ476" s="58"/>
      <c r="AK476" s="58"/>
      <c r="AL476" s="58"/>
      <c r="AM476" s="58"/>
      <c r="AN476" s="58"/>
      <c r="AO476" s="58"/>
      <c r="AP476" s="58"/>
      <c r="AQ476" s="58"/>
      <c r="AR476" s="58"/>
      <c r="AS476" s="58"/>
      <c r="AT476" s="58"/>
      <c r="AU476" s="58"/>
      <c r="AV476" s="58"/>
      <c r="AW476" s="58"/>
      <c r="AX476" s="58"/>
      <c r="AY476" s="58"/>
      <c r="AZ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92"/>
      <c r="P477" s="59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  <c r="AE477" s="58"/>
      <c r="AF477" s="58"/>
      <c r="AG477" s="58"/>
      <c r="AH477" s="58"/>
      <c r="AI477" s="58"/>
      <c r="AJ477" s="58"/>
      <c r="AK477" s="58"/>
      <c r="AL477" s="58"/>
      <c r="AM477" s="58"/>
      <c r="AN477" s="58"/>
      <c r="AO477" s="58"/>
      <c r="AP477" s="58"/>
      <c r="AQ477" s="58"/>
      <c r="AR477" s="58"/>
      <c r="AS477" s="58"/>
      <c r="AT477" s="58"/>
      <c r="AU477" s="58"/>
      <c r="AV477" s="58"/>
      <c r="AW477" s="58"/>
      <c r="AX477" s="58"/>
      <c r="AY477" s="58"/>
      <c r="AZ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92"/>
      <c r="P478" s="59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58"/>
      <c r="AE478" s="58"/>
      <c r="AF478" s="58"/>
      <c r="AG478" s="58"/>
      <c r="AH478" s="58"/>
      <c r="AI478" s="58"/>
      <c r="AJ478" s="58"/>
      <c r="AK478" s="58"/>
      <c r="AL478" s="58"/>
      <c r="AM478" s="58"/>
      <c r="AN478" s="58"/>
      <c r="AO478" s="58"/>
      <c r="AP478" s="58"/>
      <c r="AQ478" s="58"/>
      <c r="AR478" s="58"/>
      <c r="AS478" s="58"/>
      <c r="AT478" s="58"/>
      <c r="AU478" s="58"/>
      <c r="AV478" s="58"/>
      <c r="AW478" s="58"/>
      <c r="AX478" s="58"/>
      <c r="AY478" s="58"/>
      <c r="AZ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92"/>
      <c r="P479" s="59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58"/>
      <c r="AE479" s="58"/>
      <c r="AF479" s="58"/>
      <c r="AG479" s="58"/>
      <c r="AH479" s="58"/>
      <c r="AI479" s="58"/>
      <c r="AJ479" s="58"/>
      <c r="AK479" s="58"/>
      <c r="AL479" s="58"/>
      <c r="AM479" s="58"/>
      <c r="AN479" s="58"/>
      <c r="AO479" s="58"/>
      <c r="AP479" s="58"/>
      <c r="AQ479" s="58"/>
      <c r="AR479" s="58"/>
      <c r="AS479" s="58"/>
      <c r="AT479" s="58"/>
      <c r="AU479" s="58"/>
      <c r="AV479" s="58"/>
      <c r="AW479" s="58"/>
      <c r="AX479" s="58"/>
      <c r="AY479" s="58"/>
      <c r="AZ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92"/>
      <c r="P480" s="59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58"/>
      <c r="AE480" s="58"/>
      <c r="AF480" s="58"/>
      <c r="AG480" s="58"/>
      <c r="AH480" s="58"/>
      <c r="AI480" s="58"/>
      <c r="AJ480" s="58"/>
      <c r="AK480" s="58"/>
      <c r="AL480" s="58"/>
      <c r="AM480" s="58"/>
      <c r="AN480" s="58"/>
      <c r="AO480" s="58"/>
      <c r="AP480" s="58"/>
      <c r="AQ480" s="58"/>
      <c r="AR480" s="58"/>
      <c r="AS480" s="58"/>
      <c r="AT480" s="58"/>
      <c r="AU480" s="58"/>
      <c r="AV480" s="58"/>
      <c r="AW480" s="58"/>
      <c r="AX480" s="58"/>
      <c r="AY480" s="58"/>
      <c r="AZ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92"/>
      <c r="P481" s="59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58"/>
      <c r="AE481" s="58"/>
      <c r="AF481" s="58"/>
      <c r="AG481" s="58"/>
      <c r="AH481" s="58"/>
      <c r="AI481" s="58"/>
      <c r="AJ481" s="58"/>
      <c r="AK481" s="58"/>
      <c r="AL481" s="58"/>
      <c r="AM481" s="58"/>
      <c r="AN481" s="58"/>
      <c r="AO481" s="58"/>
      <c r="AP481" s="58"/>
      <c r="AQ481" s="58"/>
      <c r="AR481" s="58"/>
      <c r="AS481" s="58"/>
      <c r="AT481" s="58"/>
      <c r="AU481" s="58"/>
      <c r="AV481" s="58"/>
      <c r="AW481" s="58"/>
      <c r="AX481" s="58"/>
      <c r="AY481" s="58"/>
      <c r="AZ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92"/>
      <c r="P482" s="59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  <c r="AE482" s="58"/>
      <c r="AF482" s="58"/>
      <c r="AG482" s="58"/>
      <c r="AH482" s="58"/>
      <c r="AI482" s="58"/>
      <c r="AJ482" s="58"/>
      <c r="AK482" s="58"/>
      <c r="AL482" s="58"/>
      <c r="AM482" s="58"/>
      <c r="AN482" s="58"/>
      <c r="AO482" s="58"/>
      <c r="AP482" s="58"/>
      <c r="AQ482" s="58"/>
      <c r="AR482" s="58"/>
      <c r="AS482" s="58"/>
      <c r="AT482" s="58"/>
      <c r="AU482" s="58"/>
      <c r="AV482" s="58"/>
      <c r="AW482" s="58"/>
      <c r="AX482" s="58"/>
      <c r="AY482" s="58"/>
      <c r="AZ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92"/>
      <c r="P483" s="59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  <c r="AE483" s="58"/>
      <c r="AF483" s="58"/>
      <c r="AG483" s="58"/>
      <c r="AH483" s="58"/>
      <c r="AI483" s="58"/>
      <c r="AJ483" s="58"/>
      <c r="AK483" s="58"/>
      <c r="AL483" s="58"/>
      <c r="AM483" s="58"/>
      <c r="AN483" s="58"/>
      <c r="AO483" s="58"/>
      <c r="AP483" s="58"/>
      <c r="AQ483" s="58"/>
      <c r="AR483" s="58"/>
      <c r="AS483" s="58"/>
      <c r="AT483" s="58"/>
      <c r="AU483" s="58"/>
      <c r="AV483" s="58"/>
      <c r="AW483" s="58"/>
      <c r="AX483" s="58"/>
      <c r="AY483" s="58"/>
      <c r="AZ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92"/>
      <c r="P484" s="59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  <c r="AE484" s="58"/>
      <c r="AF484" s="58"/>
      <c r="AG484" s="58"/>
      <c r="AH484" s="58"/>
      <c r="AI484" s="58"/>
      <c r="AJ484" s="58"/>
      <c r="AK484" s="58"/>
      <c r="AL484" s="58"/>
      <c r="AM484" s="58"/>
      <c r="AN484" s="58"/>
      <c r="AO484" s="58"/>
      <c r="AP484" s="58"/>
      <c r="AQ484" s="58"/>
      <c r="AR484" s="58"/>
      <c r="AS484" s="58"/>
      <c r="AT484" s="58"/>
      <c r="AU484" s="58"/>
      <c r="AV484" s="58"/>
      <c r="AW484" s="58"/>
      <c r="AX484" s="58"/>
      <c r="AY484" s="58"/>
      <c r="AZ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92"/>
      <c r="P485" s="59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8"/>
      <c r="AE485" s="58"/>
      <c r="AF485" s="58"/>
      <c r="AG485" s="58"/>
      <c r="AH485" s="58"/>
      <c r="AI485" s="58"/>
      <c r="AJ485" s="58"/>
      <c r="AK485" s="58"/>
      <c r="AL485" s="58"/>
      <c r="AM485" s="58"/>
      <c r="AN485" s="58"/>
      <c r="AO485" s="58"/>
      <c r="AP485" s="58"/>
      <c r="AQ485" s="58"/>
      <c r="AR485" s="58"/>
      <c r="AS485" s="58"/>
      <c r="AT485" s="58"/>
      <c r="AU485" s="58"/>
      <c r="AV485" s="58"/>
      <c r="AW485" s="58"/>
      <c r="AX485" s="58"/>
      <c r="AY485" s="58"/>
      <c r="AZ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92"/>
      <c r="P486" s="59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  <c r="AE486" s="58"/>
      <c r="AF486" s="58"/>
      <c r="AG486" s="58"/>
      <c r="AH486" s="58"/>
      <c r="AI486" s="58"/>
      <c r="AJ486" s="58"/>
      <c r="AK486" s="58"/>
      <c r="AL486" s="58"/>
      <c r="AM486" s="58"/>
      <c r="AN486" s="58"/>
      <c r="AO486" s="58"/>
      <c r="AP486" s="58"/>
      <c r="AQ486" s="58"/>
      <c r="AR486" s="58"/>
      <c r="AS486" s="58"/>
      <c r="AT486" s="58"/>
      <c r="AU486" s="58"/>
      <c r="AV486" s="58"/>
      <c r="AW486" s="58"/>
      <c r="AX486" s="58"/>
      <c r="AY486" s="58"/>
      <c r="AZ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92"/>
      <c r="P487" s="59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8"/>
      <c r="AE487" s="58"/>
      <c r="AF487" s="58"/>
      <c r="AG487" s="58"/>
      <c r="AH487" s="58"/>
      <c r="AI487" s="58"/>
      <c r="AJ487" s="58"/>
      <c r="AK487" s="58"/>
      <c r="AL487" s="58"/>
      <c r="AM487" s="58"/>
      <c r="AN487" s="58"/>
      <c r="AO487" s="58"/>
      <c r="AP487" s="58"/>
      <c r="AQ487" s="58"/>
      <c r="AR487" s="58"/>
      <c r="AS487" s="58"/>
      <c r="AT487" s="58"/>
      <c r="AU487" s="58"/>
      <c r="AV487" s="58"/>
      <c r="AW487" s="58"/>
      <c r="AX487" s="58"/>
      <c r="AY487" s="58"/>
      <c r="AZ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92"/>
      <c r="P488" s="59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  <c r="AE488" s="58"/>
      <c r="AF488" s="58"/>
      <c r="AG488" s="58"/>
      <c r="AH488" s="58"/>
      <c r="AI488" s="58"/>
      <c r="AJ488" s="58"/>
      <c r="AK488" s="58"/>
      <c r="AL488" s="58"/>
      <c r="AM488" s="58"/>
      <c r="AN488" s="58"/>
      <c r="AO488" s="58"/>
      <c r="AP488" s="58"/>
      <c r="AQ488" s="58"/>
      <c r="AR488" s="58"/>
      <c r="AS488" s="58"/>
      <c r="AT488" s="58"/>
      <c r="AU488" s="58"/>
      <c r="AV488" s="58"/>
      <c r="AW488" s="58"/>
      <c r="AX488" s="58"/>
      <c r="AY488" s="58"/>
      <c r="AZ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92"/>
      <c r="P489" s="59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8"/>
      <c r="AE489" s="58"/>
      <c r="AF489" s="58"/>
      <c r="AG489" s="58"/>
      <c r="AH489" s="58"/>
      <c r="AI489" s="58"/>
      <c r="AJ489" s="58"/>
      <c r="AK489" s="58"/>
      <c r="AL489" s="58"/>
      <c r="AM489" s="58"/>
      <c r="AN489" s="58"/>
      <c r="AO489" s="58"/>
      <c r="AP489" s="58"/>
      <c r="AQ489" s="58"/>
      <c r="AR489" s="58"/>
      <c r="AS489" s="58"/>
      <c r="AT489" s="58"/>
      <c r="AU489" s="58"/>
      <c r="AV489" s="58"/>
      <c r="AW489" s="58"/>
      <c r="AX489" s="58"/>
      <c r="AY489" s="58"/>
      <c r="AZ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92"/>
      <c r="P490" s="59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  <c r="AE490" s="58"/>
      <c r="AF490" s="58"/>
      <c r="AG490" s="58"/>
      <c r="AH490" s="58"/>
      <c r="AI490" s="58"/>
      <c r="AJ490" s="58"/>
      <c r="AK490" s="58"/>
      <c r="AL490" s="58"/>
      <c r="AM490" s="58"/>
      <c r="AN490" s="58"/>
      <c r="AO490" s="58"/>
      <c r="AP490" s="58"/>
      <c r="AQ490" s="58"/>
      <c r="AR490" s="58"/>
      <c r="AS490" s="58"/>
      <c r="AT490" s="58"/>
      <c r="AU490" s="58"/>
      <c r="AV490" s="58"/>
      <c r="AW490" s="58"/>
      <c r="AX490" s="58"/>
      <c r="AY490" s="58"/>
      <c r="AZ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92"/>
      <c r="P491" s="59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8"/>
      <c r="AE491" s="58"/>
      <c r="AF491" s="58"/>
      <c r="AG491" s="58"/>
      <c r="AH491" s="58"/>
      <c r="AI491" s="58"/>
      <c r="AJ491" s="58"/>
      <c r="AK491" s="58"/>
      <c r="AL491" s="58"/>
      <c r="AM491" s="58"/>
      <c r="AN491" s="58"/>
      <c r="AO491" s="58"/>
      <c r="AP491" s="58"/>
      <c r="AQ491" s="58"/>
      <c r="AR491" s="58"/>
      <c r="AS491" s="58"/>
      <c r="AT491" s="58"/>
      <c r="AU491" s="58"/>
      <c r="AV491" s="58"/>
      <c r="AW491" s="58"/>
      <c r="AX491" s="58"/>
      <c r="AY491" s="58"/>
      <c r="AZ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92"/>
      <c r="P492" s="59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  <c r="AE492" s="58"/>
      <c r="AF492" s="58"/>
      <c r="AG492" s="58"/>
      <c r="AH492" s="58"/>
      <c r="AI492" s="58"/>
      <c r="AJ492" s="58"/>
      <c r="AK492" s="58"/>
      <c r="AL492" s="58"/>
      <c r="AM492" s="58"/>
      <c r="AN492" s="58"/>
      <c r="AO492" s="58"/>
      <c r="AP492" s="58"/>
      <c r="AQ492" s="58"/>
      <c r="AR492" s="58"/>
      <c r="AS492" s="58"/>
      <c r="AT492" s="58"/>
      <c r="AU492" s="58"/>
      <c r="AV492" s="58"/>
      <c r="AW492" s="58"/>
      <c r="AX492" s="58"/>
      <c r="AY492" s="58"/>
      <c r="AZ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92"/>
      <c r="P493" s="59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8"/>
      <c r="AE493" s="58"/>
      <c r="AF493" s="58"/>
      <c r="AG493" s="58"/>
      <c r="AH493" s="58"/>
      <c r="AI493" s="58"/>
      <c r="AJ493" s="58"/>
      <c r="AK493" s="58"/>
      <c r="AL493" s="58"/>
      <c r="AM493" s="58"/>
      <c r="AN493" s="58"/>
      <c r="AO493" s="58"/>
      <c r="AP493" s="58"/>
      <c r="AQ493" s="58"/>
      <c r="AR493" s="58"/>
      <c r="AS493" s="58"/>
      <c r="AT493" s="58"/>
      <c r="AU493" s="58"/>
      <c r="AV493" s="58"/>
      <c r="AW493" s="58"/>
      <c r="AX493" s="58"/>
      <c r="AY493" s="58"/>
      <c r="AZ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92"/>
      <c r="P494" s="59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  <c r="AE494" s="58"/>
      <c r="AF494" s="58"/>
      <c r="AG494" s="58"/>
      <c r="AH494" s="58"/>
      <c r="AI494" s="58"/>
      <c r="AJ494" s="58"/>
      <c r="AK494" s="58"/>
      <c r="AL494" s="58"/>
      <c r="AM494" s="58"/>
      <c r="AN494" s="58"/>
      <c r="AO494" s="58"/>
      <c r="AP494" s="58"/>
      <c r="AQ494" s="58"/>
      <c r="AR494" s="58"/>
      <c r="AS494" s="58"/>
      <c r="AT494" s="58"/>
      <c r="AU494" s="58"/>
      <c r="AV494" s="58"/>
      <c r="AW494" s="58"/>
      <c r="AX494" s="58"/>
      <c r="AY494" s="58"/>
      <c r="AZ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92"/>
      <c r="P495" s="59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  <c r="AE495" s="58"/>
      <c r="AF495" s="58"/>
      <c r="AG495" s="58"/>
      <c r="AH495" s="58"/>
      <c r="AI495" s="58"/>
      <c r="AJ495" s="58"/>
      <c r="AK495" s="58"/>
      <c r="AL495" s="58"/>
      <c r="AM495" s="58"/>
      <c r="AN495" s="58"/>
      <c r="AO495" s="58"/>
      <c r="AP495" s="58"/>
      <c r="AQ495" s="58"/>
      <c r="AR495" s="58"/>
      <c r="AS495" s="58"/>
      <c r="AT495" s="58"/>
      <c r="AU495" s="58"/>
      <c r="AV495" s="58"/>
      <c r="AW495" s="58"/>
      <c r="AX495" s="58"/>
      <c r="AY495" s="58"/>
      <c r="AZ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92"/>
      <c r="P496" s="59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  <c r="AE496" s="58"/>
      <c r="AF496" s="58"/>
      <c r="AG496" s="58"/>
      <c r="AH496" s="58"/>
      <c r="AI496" s="58"/>
      <c r="AJ496" s="58"/>
      <c r="AK496" s="58"/>
      <c r="AL496" s="58"/>
      <c r="AM496" s="58"/>
      <c r="AN496" s="58"/>
      <c r="AO496" s="58"/>
      <c r="AP496" s="58"/>
      <c r="AQ496" s="58"/>
      <c r="AR496" s="58"/>
      <c r="AS496" s="58"/>
      <c r="AT496" s="58"/>
      <c r="AU496" s="58"/>
      <c r="AV496" s="58"/>
      <c r="AW496" s="58"/>
      <c r="AX496" s="58"/>
      <c r="AY496" s="58"/>
      <c r="AZ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92"/>
      <c r="P497" s="59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  <c r="AE497" s="58"/>
      <c r="AF497" s="58"/>
      <c r="AG497" s="58"/>
      <c r="AH497" s="58"/>
      <c r="AI497" s="58"/>
      <c r="AJ497" s="58"/>
      <c r="AK497" s="58"/>
      <c r="AL497" s="58"/>
      <c r="AM497" s="58"/>
      <c r="AN497" s="58"/>
      <c r="AO497" s="58"/>
      <c r="AP497" s="58"/>
      <c r="AQ497" s="58"/>
      <c r="AR497" s="58"/>
      <c r="AS497" s="58"/>
      <c r="AT497" s="58"/>
      <c r="AU497" s="58"/>
      <c r="AV497" s="58"/>
      <c r="AW497" s="58"/>
      <c r="AX497" s="58"/>
      <c r="AY497" s="58"/>
      <c r="AZ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92"/>
      <c r="P498" s="59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  <c r="AE498" s="58"/>
      <c r="AF498" s="58"/>
      <c r="AG498" s="58"/>
      <c r="AH498" s="58"/>
      <c r="AI498" s="58"/>
      <c r="AJ498" s="58"/>
      <c r="AK498" s="58"/>
      <c r="AL498" s="58"/>
      <c r="AM498" s="58"/>
      <c r="AN498" s="58"/>
      <c r="AO498" s="58"/>
      <c r="AP498" s="58"/>
      <c r="AQ498" s="58"/>
      <c r="AR498" s="58"/>
      <c r="AS498" s="58"/>
      <c r="AT498" s="58"/>
      <c r="AU498" s="58"/>
      <c r="AV498" s="58"/>
      <c r="AW498" s="58"/>
      <c r="AX498" s="58"/>
      <c r="AY498" s="58"/>
      <c r="AZ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92"/>
      <c r="P499" s="59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  <c r="AE499" s="58"/>
      <c r="AF499" s="58"/>
      <c r="AG499" s="58"/>
      <c r="AH499" s="58"/>
      <c r="AI499" s="58"/>
      <c r="AJ499" s="58"/>
      <c r="AK499" s="58"/>
      <c r="AL499" s="58"/>
      <c r="AM499" s="58"/>
      <c r="AN499" s="58"/>
      <c r="AO499" s="58"/>
      <c r="AP499" s="58"/>
      <c r="AQ499" s="58"/>
      <c r="AR499" s="58"/>
      <c r="AS499" s="58"/>
      <c r="AT499" s="58"/>
      <c r="AU499" s="58"/>
      <c r="AV499" s="58"/>
      <c r="AW499" s="58"/>
      <c r="AX499" s="58"/>
      <c r="AY499" s="58"/>
      <c r="AZ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92"/>
      <c r="P500" s="59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  <c r="AE500" s="58"/>
      <c r="AF500" s="58"/>
      <c r="AG500" s="58"/>
      <c r="AH500" s="58"/>
      <c r="AI500" s="58"/>
      <c r="AJ500" s="58"/>
      <c r="AK500" s="58"/>
      <c r="AL500" s="58"/>
      <c r="AM500" s="58"/>
      <c r="AN500" s="58"/>
      <c r="AO500" s="58"/>
      <c r="AP500" s="58"/>
      <c r="AQ500" s="58"/>
      <c r="AR500" s="58"/>
      <c r="AS500" s="58"/>
      <c r="AT500" s="58"/>
      <c r="AU500" s="58"/>
      <c r="AV500" s="58"/>
      <c r="AW500" s="58"/>
      <c r="AX500" s="58"/>
      <c r="AY500" s="58"/>
      <c r="AZ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92"/>
      <c r="P501" s="59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  <c r="AE501" s="58"/>
      <c r="AF501" s="58"/>
      <c r="AG501" s="58"/>
      <c r="AH501" s="58"/>
      <c r="AI501" s="58"/>
      <c r="AJ501" s="58"/>
      <c r="AK501" s="58"/>
      <c r="AL501" s="58"/>
      <c r="AM501" s="58"/>
      <c r="AN501" s="58"/>
      <c r="AO501" s="58"/>
      <c r="AP501" s="58"/>
      <c r="AQ501" s="58"/>
      <c r="AR501" s="58"/>
      <c r="AS501" s="58"/>
      <c r="AT501" s="58"/>
      <c r="AU501" s="58"/>
      <c r="AV501" s="58"/>
      <c r="AW501" s="58"/>
      <c r="AX501" s="58"/>
      <c r="AY501" s="58"/>
      <c r="AZ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92"/>
      <c r="P502" s="59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8"/>
      <c r="AE502" s="58"/>
      <c r="AF502" s="58"/>
      <c r="AG502" s="58"/>
      <c r="AH502" s="58"/>
      <c r="AI502" s="58"/>
      <c r="AJ502" s="58"/>
      <c r="AK502" s="58"/>
      <c r="AL502" s="58"/>
      <c r="AM502" s="58"/>
      <c r="AN502" s="58"/>
      <c r="AO502" s="58"/>
      <c r="AP502" s="58"/>
      <c r="AQ502" s="58"/>
      <c r="AR502" s="58"/>
      <c r="AS502" s="58"/>
      <c r="AT502" s="58"/>
      <c r="AU502" s="58"/>
      <c r="AV502" s="58"/>
      <c r="AW502" s="58"/>
      <c r="AX502" s="58"/>
      <c r="AY502" s="58"/>
      <c r="AZ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92"/>
      <c r="P503" s="59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  <c r="AE503" s="58"/>
      <c r="AF503" s="58"/>
      <c r="AG503" s="58"/>
      <c r="AH503" s="58"/>
      <c r="AI503" s="58"/>
      <c r="AJ503" s="58"/>
      <c r="AK503" s="58"/>
      <c r="AL503" s="58"/>
      <c r="AM503" s="58"/>
      <c r="AN503" s="58"/>
      <c r="AO503" s="58"/>
      <c r="AP503" s="58"/>
      <c r="AQ503" s="58"/>
      <c r="AR503" s="58"/>
      <c r="AS503" s="58"/>
      <c r="AT503" s="58"/>
      <c r="AU503" s="58"/>
      <c r="AV503" s="58"/>
      <c r="AW503" s="58"/>
      <c r="AX503" s="58"/>
      <c r="AY503" s="58"/>
      <c r="AZ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92"/>
      <c r="P504" s="59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  <c r="AE504" s="58"/>
      <c r="AF504" s="58"/>
      <c r="AG504" s="58"/>
      <c r="AH504" s="58"/>
      <c r="AI504" s="58"/>
      <c r="AJ504" s="58"/>
      <c r="AK504" s="58"/>
      <c r="AL504" s="58"/>
      <c r="AM504" s="58"/>
      <c r="AN504" s="58"/>
      <c r="AO504" s="58"/>
      <c r="AP504" s="58"/>
      <c r="AQ504" s="58"/>
      <c r="AR504" s="58"/>
      <c r="AS504" s="58"/>
      <c r="AT504" s="58"/>
      <c r="AU504" s="58"/>
      <c r="AV504" s="58"/>
      <c r="AW504" s="58"/>
      <c r="AX504" s="58"/>
      <c r="AY504" s="58"/>
      <c r="AZ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92"/>
      <c r="P505" s="59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  <c r="AE505" s="58"/>
      <c r="AF505" s="58"/>
      <c r="AG505" s="58"/>
      <c r="AH505" s="58"/>
      <c r="AI505" s="58"/>
      <c r="AJ505" s="58"/>
      <c r="AK505" s="58"/>
      <c r="AL505" s="58"/>
      <c r="AM505" s="58"/>
      <c r="AN505" s="58"/>
      <c r="AO505" s="58"/>
      <c r="AP505" s="58"/>
      <c r="AQ505" s="58"/>
      <c r="AR505" s="58"/>
      <c r="AS505" s="58"/>
      <c r="AT505" s="58"/>
      <c r="AU505" s="58"/>
      <c r="AV505" s="58"/>
      <c r="AW505" s="58"/>
      <c r="AX505" s="58"/>
      <c r="AY505" s="58"/>
      <c r="AZ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92"/>
      <c r="P506" s="59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  <c r="AE506" s="58"/>
      <c r="AF506" s="58"/>
      <c r="AG506" s="58"/>
      <c r="AH506" s="58"/>
      <c r="AI506" s="58"/>
      <c r="AJ506" s="58"/>
      <c r="AK506" s="58"/>
      <c r="AL506" s="58"/>
      <c r="AM506" s="58"/>
      <c r="AN506" s="58"/>
      <c r="AO506" s="58"/>
      <c r="AP506" s="58"/>
      <c r="AQ506" s="58"/>
      <c r="AR506" s="58"/>
      <c r="AS506" s="58"/>
      <c r="AT506" s="58"/>
      <c r="AU506" s="58"/>
      <c r="AV506" s="58"/>
      <c r="AW506" s="58"/>
      <c r="AX506" s="58"/>
      <c r="AY506" s="58"/>
      <c r="AZ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92"/>
      <c r="P507" s="59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  <c r="AE507" s="58"/>
      <c r="AF507" s="58"/>
      <c r="AG507" s="58"/>
      <c r="AH507" s="58"/>
      <c r="AI507" s="58"/>
      <c r="AJ507" s="58"/>
      <c r="AK507" s="58"/>
      <c r="AL507" s="58"/>
      <c r="AM507" s="58"/>
      <c r="AN507" s="58"/>
      <c r="AO507" s="58"/>
      <c r="AP507" s="58"/>
      <c r="AQ507" s="58"/>
      <c r="AR507" s="58"/>
      <c r="AS507" s="58"/>
      <c r="AT507" s="58"/>
      <c r="AU507" s="58"/>
      <c r="AV507" s="58"/>
      <c r="AW507" s="58"/>
      <c r="AX507" s="58"/>
      <c r="AY507" s="58"/>
      <c r="AZ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92"/>
      <c r="P508" s="59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8"/>
      <c r="AE508" s="58"/>
      <c r="AF508" s="58"/>
      <c r="AG508" s="58"/>
      <c r="AH508" s="58"/>
      <c r="AI508" s="58"/>
      <c r="AJ508" s="58"/>
      <c r="AK508" s="58"/>
      <c r="AL508" s="58"/>
      <c r="AM508" s="58"/>
      <c r="AN508" s="58"/>
      <c r="AO508" s="58"/>
      <c r="AP508" s="58"/>
      <c r="AQ508" s="58"/>
      <c r="AR508" s="58"/>
      <c r="AS508" s="58"/>
      <c r="AT508" s="58"/>
      <c r="AU508" s="58"/>
      <c r="AV508" s="58"/>
      <c r="AW508" s="58"/>
      <c r="AX508" s="58"/>
      <c r="AY508" s="58"/>
      <c r="AZ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92"/>
      <c r="P509" s="59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8"/>
      <c r="AE509" s="58"/>
      <c r="AF509" s="58"/>
      <c r="AG509" s="58"/>
      <c r="AH509" s="58"/>
      <c r="AI509" s="58"/>
      <c r="AJ509" s="58"/>
      <c r="AK509" s="58"/>
      <c r="AL509" s="58"/>
      <c r="AM509" s="58"/>
      <c r="AN509" s="58"/>
      <c r="AO509" s="58"/>
      <c r="AP509" s="58"/>
      <c r="AQ509" s="58"/>
      <c r="AR509" s="58"/>
      <c r="AS509" s="58"/>
      <c r="AT509" s="58"/>
      <c r="AU509" s="58"/>
      <c r="AV509" s="58"/>
      <c r="AW509" s="58"/>
      <c r="AX509" s="58"/>
      <c r="AY509" s="58"/>
      <c r="AZ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92"/>
      <c r="P510" s="59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58"/>
      <c r="AE510" s="58"/>
      <c r="AF510" s="58"/>
      <c r="AG510" s="58"/>
      <c r="AH510" s="58"/>
      <c r="AI510" s="58"/>
      <c r="AJ510" s="58"/>
      <c r="AK510" s="58"/>
      <c r="AL510" s="58"/>
      <c r="AM510" s="58"/>
      <c r="AN510" s="58"/>
      <c r="AO510" s="58"/>
      <c r="AP510" s="58"/>
      <c r="AQ510" s="58"/>
      <c r="AR510" s="58"/>
      <c r="AS510" s="58"/>
      <c r="AT510" s="58"/>
      <c r="AU510" s="58"/>
      <c r="AV510" s="58"/>
      <c r="AW510" s="58"/>
      <c r="AX510" s="58"/>
      <c r="AY510" s="58"/>
      <c r="AZ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92"/>
      <c r="P511" s="59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  <c r="AE511" s="58"/>
      <c r="AF511" s="58"/>
      <c r="AG511" s="58"/>
      <c r="AH511" s="58"/>
      <c r="AI511" s="58"/>
      <c r="AJ511" s="58"/>
      <c r="AK511" s="58"/>
      <c r="AL511" s="58"/>
      <c r="AM511" s="58"/>
      <c r="AN511" s="58"/>
      <c r="AO511" s="58"/>
      <c r="AP511" s="58"/>
      <c r="AQ511" s="58"/>
      <c r="AR511" s="58"/>
      <c r="AS511" s="58"/>
      <c r="AT511" s="58"/>
      <c r="AU511" s="58"/>
      <c r="AV511" s="58"/>
      <c r="AW511" s="58"/>
      <c r="AX511" s="58"/>
      <c r="AY511" s="58"/>
      <c r="AZ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92"/>
      <c r="P512" s="59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  <c r="AE512" s="58"/>
      <c r="AF512" s="58"/>
      <c r="AG512" s="58"/>
      <c r="AH512" s="58"/>
      <c r="AI512" s="58"/>
      <c r="AJ512" s="58"/>
      <c r="AK512" s="58"/>
      <c r="AL512" s="58"/>
      <c r="AM512" s="58"/>
      <c r="AN512" s="58"/>
      <c r="AO512" s="58"/>
      <c r="AP512" s="58"/>
      <c r="AQ512" s="58"/>
      <c r="AR512" s="58"/>
      <c r="AS512" s="58"/>
      <c r="AT512" s="58"/>
      <c r="AU512" s="58"/>
      <c r="AV512" s="58"/>
      <c r="AW512" s="58"/>
      <c r="AX512" s="58"/>
      <c r="AY512" s="58"/>
      <c r="AZ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92"/>
      <c r="P513" s="59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  <c r="AE513" s="58"/>
      <c r="AF513" s="58"/>
      <c r="AG513" s="58"/>
      <c r="AH513" s="58"/>
      <c r="AI513" s="58"/>
      <c r="AJ513" s="58"/>
      <c r="AK513" s="58"/>
      <c r="AL513" s="58"/>
      <c r="AM513" s="58"/>
      <c r="AN513" s="58"/>
      <c r="AO513" s="58"/>
      <c r="AP513" s="58"/>
      <c r="AQ513" s="58"/>
      <c r="AR513" s="58"/>
      <c r="AS513" s="58"/>
      <c r="AT513" s="58"/>
      <c r="AU513" s="58"/>
      <c r="AV513" s="58"/>
      <c r="AW513" s="58"/>
      <c r="AX513" s="58"/>
      <c r="AY513" s="58"/>
      <c r="AZ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92"/>
      <c r="P514" s="59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  <c r="AF514" s="58"/>
      <c r="AG514" s="58"/>
      <c r="AH514" s="58"/>
      <c r="AI514" s="58"/>
      <c r="AJ514" s="58"/>
      <c r="AK514" s="58"/>
      <c r="AL514" s="58"/>
      <c r="AM514" s="58"/>
      <c r="AN514" s="58"/>
      <c r="AO514" s="58"/>
      <c r="AP514" s="58"/>
      <c r="AQ514" s="58"/>
      <c r="AR514" s="58"/>
      <c r="AS514" s="58"/>
      <c r="AT514" s="58"/>
      <c r="AU514" s="58"/>
      <c r="AV514" s="58"/>
      <c r="AW514" s="58"/>
      <c r="AX514" s="58"/>
      <c r="AY514" s="58"/>
      <c r="AZ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92"/>
      <c r="P515" s="59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8"/>
      <c r="AE515" s="58"/>
      <c r="AF515" s="58"/>
      <c r="AG515" s="58"/>
      <c r="AH515" s="58"/>
      <c r="AI515" s="58"/>
      <c r="AJ515" s="58"/>
      <c r="AK515" s="58"/>
      <c r="AL515" s="58"/>
      <c r="AM515" s="58"/>
      <c r="AN515" s="58"/>
      <c r="AO515" s="58"/>
      <c r="AP515" s="58"/>
      <c r="AQ515" s="58"/>
      <c r="AR515" s="58"/>
      <c r="AS515" s="58"/>
      <c r="AT515" s="58"/>
      <c r="AU515" s="58"/>
      <c r="AV515" s="58"/>
      <c r="AW515" s="58"/>
      <c r="AX515" s="58"/>
      <c r="AY515" s="58"/>
      <c r="AZ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92"/>
      <c r="P516" s="59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  <c r="AE516" s="58"/>
      <c r="AF516" s="58"/>
      <c r="AG516" s="58"/>
      <c r="AH516" s="58"/>
      <c r="AI516" s="58"/>
      <c r="AJ516" s="58"/>
      <c r="AK516" s="58"/>
      <c r="AL516" s="58"/>
      <c r="AM516" s="58"/>
      <c r="AN516" s="58"/>
      <c r="AO516" s="58"/>
      <c r="AP516" s="58"/>
      <c r="AQ516" s="58"/>
      <c r="AR516" s="58"/>
      <c r="AS516" s="58"/>
      <c r="AT516" s="58"/>
      <c r="AU516" s="58"/>
      <c r="AV516" s="58"/>
      <c r="AW516" s="58"/>
      <c r="AX516" s="58"/>
      <c r="AY516" s="58"/>
      <c r="AZ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92"/>
      <c r="P517" s="59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  <c r="AE517" s="58"/>
      <c r="AF517" s="58"/>
      <c r="AG517" s="58"/>
      <c r="AH517" s="58"/>
      <c r="AI517" s="58"/>
      <c r="AJ517" s="58"/>
      <c r="AK517" s="58"/>
      <c r="AL517" s="58"/>
      <c r="AM517" s="58"/>
      <c r="AN517" s="58"/>
      <c r="AO517" s="58"/>
      <c r="AP517" s="58"/>
      <c r="AQ517" s="58"/>
      <c r="AR517" s="58"/>
      <c r="AS517" s="58"/>
      <c r="AT517" s="58"/>
      <c r="AU517" s="58"/>
      <c r="AV517" s="58"/>
      <c r="AW517" s="58"/>
      <c r="AX517" s="58"/>
      <c r="AY517" s="58"/>
      <c r="AZ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92"/>
      <c r="P518" s="59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  <c r="AE518" s="58"/>
      <c r="AF518" s="58"/>
      <c r="AG518" s="58"/>
      <c r="AH518" s="58"/>
      <c r="AI518" s="58"/>
      <c r="AJ518" s="58"/>
      <c r="AK518" s="58"/>
      <c r="AL518" s="58"/>
      <c r="AM518" s="58"/>
      <c r="AN518" s="58"/>
      <c r="AO518" s="58"/>
      <c r="AP518" s="58"/>
      <c r="AQ518" s="58"/>
      <c r="AR518" s="58"/>
      <c r="AS518" s="58"/>
      <c r="AT518" s="58"/>
      <c r="AU518" s="58"/>
      <c r="AV518" s="58"/>
      <c r="AW518" s="58"/>
      <c r="AX518" s="58"/>
      <c r="AY518" s="58"/>
      <c r="AZ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92"/>
      <c r="P519" s="59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  <c r="AE519" s="58"/>
      <c r="AF519" s="58"/>
      <c r="AG519" s="58"/>
      <c r="AH519" s="58"/>
      <c r="AI519" s="58"/>
      <c r="AJ519" s="58"/>
      <c r="AK519" s="58"/>
      <c r="AL519" s="58"/>
      <c r="AM519" s="58"/>
      <c r="AN519" s="58"/>
      <c r="AO519" s="58"/>
      <c r="AP519" s="58"/>
      <c r="AQ519" s="58"/>
      <c r="AR519" s="58"/>
      <c r="AS519" s="58"/>
      <c r="AT519" s="58"/>
      <c r="AU519" s="58"/>
      <c r="AV519" s="58"/>
      <c r="AW519" s="58"/>
      <c r="AX519" s="58"/>
      <c r="AY519" s="58"/>
      <c r="AZ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92"/>
      <c r="P520" s="59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  <c r="AE520" s="58"/>
      <c r="AF520" s="58"/>
      <c r="AG520" s="58"/>
      <c r="AH520" s="58"/>
      <c r="AI520" s="58"/>
      <c r="AJ520" s="58"/>
      <c r="AK520" s="58"/>
      <c r="AL520" s="58"/>
      <c r="AM520" s="58"/>
      <c r="AN520" s="58"/>
      <c r="AO520" s="58"/>
      <c r="AP520" s="58"/>
      <c r="AQ520" s="58"/>
      <c r="AR520" s="58"/>
      <c r="AS520" s="58"/>
      <c r="AT520" s="58"/>
      <c r="AU520" s="58"/>
      <c r="AV520" s="58"/>
      <c r="AW520" s="58"/>
      <c r="AX520" s="58"/>
      <c r="AY520" s="58"/>
      <c r="AZ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92"/>
      <c r="P521" s="59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  <c r="AE521" s="58"/>
      <c r="AF521" s="58"/>
      <c r="AG521" s="58"/>
      <c r="AH521" s="58"/>
      <c r="AI521" s="58"/>
      <c r="AJ521" s="58"/>
      <c r="AK521" s="58"/>
      <c r="AL521" s="58"/>
      <c r="AM521" s="58"/>
      <c r="AN521" s="58"/>
      <c r="AO521" s="58"/>
      <c r="AP521" s="58"/>
      <c r="AQ521" s="58"/>
      <c r="AR521" s="58"/>
      <c r="AS521" s="58"/>
      <c r="AT521" s="58"/>
      <c r="AU521" s="58"/>
      <c r="AV521" s="58"/>
      <c r="AW521" s="58"/>
      <c r="AX521" s="58"/>
      <c r="AY521" s="58"/>
      <c r="AZ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92"/>
      <c r="P522" s="59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  <c r="AE522" s="58"/>
      <c r="AF522" s="58"/>
      <c r="AG522" s="58"/>
      <c r="AH522" s="58"/>
      <c r="AI522" s="58"/>
      <c r="AJ522" s="58"/>
      <c r="AK522" s="58"/>
      <c r="AL522" s="58"/>
      <c r="AM522" s="58"/>
      <c r="AN522" s="58"/>
      <c r="AO522" s="58"/>
      <c r="AP522" s="58"/>
      <c r="AQ522" s="58"/>
      <c r="AR522" s="58"/>
      <c r="AS522" s="58"/>
      <c r="AT522" s="58"/>
      <c r="AU522" s="58"/>
      <c r="AV522" s="58"/>
      <c r="AW522" s="58"/>
      <c r="AX522" s="58"/>
      <c r="AY522" s="58"/>
      <c r="AZ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92"/>
      <c r="P523" s="59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  <c r="AE523" s="58"/>
      <c r="AF523" s="58"/>
      <c r="AG523" s="58"/>
      <c r="AH523" s="58"/>
      <c r="AI523" s="58"/>
      <c r="AJ523" s="58"/>
      <c r="AK523" s="58"/>
      <c r="AL523" s="58"/>
      <c r="AM523" s="58"/>
      <c r="AN523" s="58"/>
      <c r="AO523" s="58"/>
      <c r="AP523" s="58"/>
      <c r="AQ523" s="58"/>
      <c r="AR523" s="58"/>
      <c r="AS523" s="58"/>
      <c r="AT523" s="58"/>
      <c r="AU523" s="58"/>
      <c r="AV523" s="58"/>
      <c r="AW523" s="58"/>
      <c r="AX523" s="58"/>
      <c r="AY523" s="58"/>
      <c r="AZ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92"/>
      <c r="P524" s="59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  <c r="AE524" s="58"/>
      <c r="AF524" s="58"/>
      <c r="AG524" s="58"/>
      <c r="AH524" s="58"/>
      <c r="AI524" s="58"/>
      <c r="AJ524" s="58"/>
      <c r="AK524" s="58"/>
      <c r="AL524" s="58"/>
      <c r="AM524" s="58"/>
      <c r="AN524" s="58"/>
      <c r="AO524" s="58"/>
      <c r="AP524" s="58"/>
      <c r="AQ524" s="58"/>
      <c r="AR524" s="58"/>
      <c r="AS524" s="58"/>
      <c r="AT524" s="58"/>
      <c r="AU524" s="58"/>
      <c r="AV524" s="58"/>
      <c r="AW524" s="58"/>
      <c r="AX524" s="58"/>
      <c r="AY524" s="58"/>
      <c r="AZ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92"/>
      <c r="P525" s="59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  <c r="AE525" s="58"/>
      <c r="AF525" s="58"/>
      <c r="AG525" s="58"/>
      <c r="AH525" s="58"/>
      <c r="AI525" s="58"/>
      <c r="AJ525" s="58"/>
      <c r="AK525" s="58"/>
      <c r="AL525" s="58"/>
      <c r="AM525" s="58"/>
      <c r="AN525" s="58"/>
      <c r="AO525" s="58"/>
      <c r="AP525" s="58"/>
      <c r="AQ525" s="58"/>
      <c r="AR525" s="58"/>
      <c r="AS525" s="58"/>
      <c r="AT525" s="58"/>
      <c r="AU525" s="58"/>
      <c r="AV525" s="58"/>
      <c r="AW525" s="58"/>
      <c r="AX525" s="58"/>
      <c r="AY525" s="58"/>
      <c r="AZ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92"/>
      <c r="P526" s="59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  <c r="AE526" s="58"/>
      <c r="AF526" s="58"/>
      <c r="AG526" s="58"/>
      <c r="AH526" s="58"/>
      <c r="AI526" s="58"/>
      <c r="AJ526" s="58"/>
      <c r="AK526" s="58"/>
      <c r="AL526" s="58"/>
      <c r="AM526" s="58"/>
      <c r="AN526" s="58"/>
      <c r="AO526" s="58"/>
      <c r="AP526" s="58"/>
      <c r="AQ526" s="58"/>
      <c r="AR526" s="58"/>
      <c r="AS526" s="58"/>
      <c r="AT526" s="58"/>
      <c r="AU526" s="58"/>
      <c r="AV526" s="58"/>
      <c r="AW526" s="58"/>
      <c r="AX526" s="58"/>
      <c r="AY526" s="58"/>
      <c r="AZ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92"/>
      <c r="P527" s="59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  <c r="AE527" s="58"/>
      <c r="AF527" s="58"/>
      <c r="AG527" s="58"/>
      <c r="AH527" s="58"/>
      <c r="AI527" s="58"/>
      <c r="AJ527" s="58"/>
      <c r="AK527" s="58"/>
      <c r="AL527" s="58"/>
      <c r="AM527" s="58"/>
      <c r="AN527" s="58"/>
      <c r="AO527" s="58"/>
      <c r="AP527" s="58"/>
      <c r="AQ527" s="58"/>
      <c r="AR527" s="58"/>
      <c r="AS527" s="58"/>
      <c r="AT527" s="58"/>
      <c r="AU527" s="58"/>
      <c r="AV527" s="58"/>
      <c r="AW527" s="58"/>
      <c r="AX527" s="58"/>
      <c r="AY527" s="58"/>
      <c r="AZ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92"/>
      <c r="P528" s="59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  <c r="AE528" s="58"/>
      <c r="AF528" s="58"/>
      <c r="AG528" s="58"/>
      <c r="AH528" s="58"/>
      <c r="AI528" s="58"/>
      <c r="AJ528" s="58"/>
      <c r="AK528" s="58"/>
      <c r="AL528" s="58"/>
      <c r="AM528" s="58"/>
      <c r="AN528" s="58"/>
      <c r="AO528" s="58"/>
      <c r="AP528" s="58"/>
      <c r="AQ528" s="58"/>
      <c r="AR528" s="58"/>
      <c r="AS528" s="58"/>
      <c r="AT528" s="58"/>
      <c r="AU528" s="58"/>
      <c r="AV528" s="58"/>
      <c r="AW528" s="58"/>
      <c r="AX528" s="58"/>
      <c r="AY528" s="58"/>
      <c r="AZ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92"/>
      <c r="P529" s="59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  <c r="AE529" s="58"/>
      <c r="AF529" s="58"/>
      <c r="AG529" s="58"/>
      <c r="AH529" s="58"/>
      <c r="AI529" s="58"/>
      <c r="AJ529" s="58"/>
      <c r="AK529" s="58"/>
      <c r="AL529" s="58"/>
      <c r="AM529" s="58"/>
      <c r="AN529" s="58"/>
      <c r="AO529" s="58"/>
      <c r="AP529" s="58"/>
      <c r="AQ529" s="58"/>
      <c r="AR529" s="58"/>
      <c r="AS529" s="58"/>
      <c r="AT529" s="58"/>
      <c r="AU529" s="58"/>
      <c r="AV529" s="58"/>
      <c r="AW529" s="58"/>
      <c r="AX529" s="58"/>
      <c r="AY529" s="58"/>
      <c r="AZ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92"/>
      <c r="P530" s="59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  <c r="AE530" s="58"/>
      <c r="AF530" s="58"/>
      <c r="AG530" s="58"/>
      <c r="AH530" s="58"/>
      <c r="AI530" s="58"/>
      <c r="AJ530" s="58"/>
      <c r="AK530" s="58"/>
      <c r="AL530" s="58"/>
      <c r="AM530" s="58"/>
      <c r="AN530" s="58"/>
      <c r="AO530" s="58"/>
      <c r="AP530" s="58"/>
      <c r="AQ530" s="58"/>
      <c r="AR530" s="58"/>
      <c r="AS530" s="58"/>
      <c r="AT530" s="58"/>
      <c r="AU530" s="58"/>
      <c r="AV530" s="58"/>
      <c r="AW530" s="58"/>
      <c r="AX530" s="58"/>
      <c r="AY530" s="58"/>
      <c r="AZ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92"/>
      <c r="P531" s="59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  <c r="AE531" s="58"/>
      <c r="AF531" s="58"/>
      <c r="AG531" s="58"/>
      <c r="AH531" s="58"/>
      <c r="AI531" s="58"/>
      <c r="AJ531" s="58"/>
      <c r="AK531" s="58"/>
      <c r="AL531" s="58"/>
      <c r="AM531" s="58"/>
      <c r="AN531" s="58"/>
      <c r="AO531" s="58"/>
      <c r="AP531" s="58"/>
      <c r="AQ531" s="58"/>
      <c r="AR531" s="58"/>
      <c r="AS531" s="58"/>
      <c r="AT531" s="58"/>
      <c r="AU531" s="58"/>
      <c r="AV531" s="58"/>
      <c r="AW531" s="58"/>
      <c r="AX531" s="58"/>
      <c r="AY531" s="58"/>
      <c r="AZ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92"/>
      <c r="P532" s="59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  <c r="AE532" s="58"/>
      <c r="AF532" s="58"/>
      <c r="AG532" s="58"/>
      <c r="AH532" s="58"/>
      <c r="AI532" s="58"/>
      <c r="AJ532" s="58"/>
      <c r="AK532" s="58"/>
      <c r="AL532" s="58"/>
      <c r="AM532" s="58"/>
      <c r="AN532" s="58"/>
      <c r="AO532" s="58"/>
      <c r="AP532" s="58"/>
      <c r="AQ532" s="58"/>
      <c r="AR532" s="58"/>
      <c r="AS532" s="58"/>
      <c r="AT532" s="58"/>
      <c r="AU532" s="58"/>
      <c r="AV532" s="58"/>
      <c r="AW532" s="58"/>
      <c r="AX532" s="58"/>
      <c r="AY532" s="58"/>
      <c r="AZ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92"/>
      <c r="P533" s="59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  <c r="AE533" s="58"/>
      <c r="AF533" s="58"/>
      <c r="AG533" s="58"/>
      <c r="AH533" s="58"/>
      <c r="AI533" s="58"/>
      <c r="AJ533" s="58"/>
      <c r="AK533" s="58"/>
      <c r="AL533" s="58"/>
      <c r="AM533" s="58"/>
      <c r="AN533" s="58"/>
      <c r="AO533" s="58"/>
      <c r="AP533" s="58"/>
      <c r="AQ533" s="58"/>
      <c r="AR533" s="58"/>
      <c r="AS533" s="58"/>
      <c r="AT533" s="58"/>
      <c r="AU533" s="58"/>
      <c r="AV533" s="58"/>
      <c r="AW533" s="58"/>
      <c r="AX533" s="58"/>
      <c r="AY533" s="58"/>
      <c r="AZ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92"/>
      <c r="P534" s="59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  <c r="AE534" s="58"/>
      <c r="AF534" s="58"/>
      <c r="AG534" s="58"/>
      <c r="AH534" s="58"/>
      <c r="AI534" s="58"/>
      <c r="AJ534" s="58"/>
      <c r="AK534" s="58"/>
      <c r="AL534" s="58"/>
      <c r="AM534" s="58"/>
      <c r="AN534" s="58"/>
      <c r="AO534" s="58"/>
      <c r="AP534" s="58"/>
      <c r="AQ534" s="58"/>
      <c r="AR534" s="58"/>
      <c r="AS534" s="58"/>
      <c r="AT534" s="58"/>
      <c r="AU534" s="58"/>
      <c r="AV534" s="58"/>
      <c r="AW534" s="58"/>
      <c r="AX534" s="58"/>
      <c r="AY534" s="58"/>
      <c r="AZ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92"/>
      <c r="P535" s="59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  <c r="AE535" s="58"/>
      <c r="AF535" s="58"/>
      <c r="AG535" s="58"/>
      <c r="AH535" s="58"/>
      <c r="AI535" s="58"/>
      <c r="AJ535" s="58"/>
      <c r="AK535" s="58"/>
      <c r="AL535" s="58"/>
      <c r="AM535" s="58"/>
      <c r="AN535" s="58"/>
      <c r="AO535" s="58"/>
      <c r="AP535" s="58"/>
      <c r="AQ535" s="58"/>
      <c r="AR535" s="58"/>
      <c r="AS535" s="58"/>
      <c r="AT535" s="58"/>
      <c r="AU535" s="58"/>
      <c r="AV535" s="58"/>
      <c r="AW535" s="58"/>
      <c r="AX535" s="58"/>
      <c r="AY535" s="58"/>
      <c r="AZ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92"/>
      <c r="P536" s="59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  <c r="AE536" s="58"/>
      <c r="AF536" s="58"/>
      <c r="AG536" s="58"/>
      <c r="AH536" s="58"/>
      <c r="AI536" s="58"/>
      <c r="AJ536" s="58"/>
      <c r="AK536" s="58"/>
      <c r="AL536" s="58"/>
      <c r="AM536" s="58"/>
      <c r="AN536" s="58"/>
      <c r="AO536" s="58"/>
      <c r="AP536" s="58"/>
      <c r="AQ536" s="58"/>
      <c r="AR536" s="58"/>
      <c r="AS536" s="58"/>
      <c r="AT536" s="58"/>
      <c r="AU536" s="58"/>
      <c r="AV536" s="58"/>
      <c r="AW536" s="58"/>
      <c r="AX536" s="58"/>
      <c r="AY536" s="58"/>
      <c r="AZ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92"/>
      <c r="P537" s="59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  <c r="AE537" s="58"/>
      <c r="AF537" s="58"/>
      <c r="AG537" s="58"/>
      <c r="AH537" s="58"/>
      <c r="AI537" s="58"/>
      <c r="AJ537" s="58"/>
      <c r="AK537" s="58"/>
      <c r="AL537" s="58"/>
      <c r="AM537" s="58"/>
      <c r="AN537" s="58"/>
      <c r="AO537" s="58"/>
      <c r="AP537" s="58"/>
      <c r="AQ537" s="58"/>
      <c r="AR537" s="58"/>
      <c r="AS537" s="58"/>
      <c r="AT537" s="58"/>
      <c r="AU537" s="58"/>
      <c r="AV537" s="58"/>
      <c r="AW537" s="58"/>
      <c r="AX537" s="58"/>
      <c r="AY537" s="58"/>
      <c r="AZ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92"/>
      <c r="P538" s="59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  <c r="AE538" s="58"/>
      <c r="AF538" s="58"/>
      <c r="AG538" s="58"/>
      <c r="AH538" s="58"/>
      <c r="AI538" s="58"/>
      <c r="AJ538" s="58"/>
      <c r="AK538" s="58"/>
      <c r="AL538" s="58"/>
      <c r="AM538" s="58"/>
      <c r="AN538" s="58"/>
      <c r="AO538" s="58"/>
      <c r="AP538" s="58"/>
      <c r="AQ538" s="58"/>
      <c r="AR538" s="58"/>
      <c r="AS538" s="58"/>
      <c r="AT538" s="58"/>
      <c r="AU538" s="58"/>
      <c r="AV538" s="58"/>
      <c r="AW538" s="58"/>
      <c r="AX538" s="58"/>
      <c r="AY538" s="58"/>
      <c r="AZ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92"/>
      <c r="P539" s="59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  <c r="AE539" s="58"/>
      <c r="AF539" s="58"/>
      <c r="AG539" s="58"/>
      <c r="AH539" s="58"/>
      <c r="AI539" s="58"/>
      <c r="AJ539" s="58"/>
      <c r="AK539" s="58"/>
      <c r="AL539" s="58"/>
      <c r="AM539" s="58"/>
      <c r="AN539" s="58"/>
      <c r="AO539" s="58"/>
      <c r="AP539" s="58"/>
      <c r="AQ539" s="58"/>
      <c r="AR539" s="58"/>
      <c r="AS539" s="58"/>
      <c r="AT539" s="58"/>
      <c r="AU539" s="58"/>
      <c r="AV539" s="58"/>
      <c r="AW539" s="58"/>
      <c r="AX539" s="58"/>
      <c r="AY539" s="58"/>
      <c r="AZ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92"/>
      <c r="P540" s="59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58"/>
      <c r="AE540" s="58"/>
      <c r="AF540" s="58"/>
      <c r="AG540" s="58"/>
      <c r="AH540" s="58"/>
      <c r="AI540" s="58"/>
      <c r="AJ540" s="58"/>
      <c r="AK540" s="58"/>
      <c r="AL540" s="58"/>
      <c r="AM540" s="58"/>
      <c r="AN540" s="58"/>
      <c r="AO540" s="58"/>
      <c r="AP540" s="58"/>
      <c r="AQ540" s="58"/>
      <c r="AR540" s="58"/>
      <c r="AS540" s="58"/>
      <c r="AT540" s="58"/>
      <c r="AU540" s="58"/>
      <c r="AV540" s="58"/>
      <c r="AW540" s="58"/>
      <c r="AX540" s="58"/>
      <c r="AY540" s="58"/>
      <c r="AZ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92"/>
      <c r="P541" s="59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  <c r="AE541" s="58"/>
      <c r="AF541" s="58"/>
      <c r="AG541" s="58"/>
      <c r="AH541" s="58"/>
      <c r="AI541" s="58"/>
      <c r="AJ541" s="58"/>
      <c r="AK541" s="58"/>
      <c r="AL541" s="58"/>
      <c r="AM541" s="58"/>
      <c r="AN541" s="58"/>
      <c r="AO541" s="58"/>
      <c r="AP541" s="58"/>
      <c r="AQ541" s="58"/>
      <c r="AR541" s="58"/>
      <c r="AS541" s="58"/>
      <c r="AT541" s="58"/>
      <c r="AU541" s="58"/>
      <c r="AV541" s="58"/>
      <c r="AW541" s="58"/>
      <c r="AX541" s="58"/>
      <c r="AY541" s="58"/>
      <c r="AZ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92"/>
      <c r="P542" s="59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  <c r="AE542" s="58"/>
      <c r="AF542" s="58"/>
      <c r="AG542" s="58"/>
      <c r="AH542" s="58"/>
      <c r="AI542" s="58"/>
      <c r="AJ542" s="58"/>
      <c r="AK542" s="58"/>
      <c r="AL542" s="58"/>
      <c r="AM542" s="58"/>
      <c r="AN542" s="58"/>
      <c r="AO542" s="58"/>
      <c r="AP542" s="58"/>
      <c r="AQ542" s="58"/>
      <c r="AR542" s="58"/>
      <c r="AS542" s="58"/>
      <c r="AT542" s="58"/>
      <c r="AU542" s="58"/>
      <c r="AV542" s="58"/>
      <c r="AW542" s="58"/>
      <c r="AX542" s="58"/>
      <c r="AY542" s="58"/>
      <c r="AZ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92"/>
      <c r="P543" s="59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  <c r="AE543" s="58"/>
      <c r="AF543" s="58"/>
      <c r="AG543" s="58"/>
      <c r="AH543" s="58"/>
      <c r="AI543" s="58"/>
      <c r="AJ543" s="58"/>
      <c r="AK543" s="58"/>
      <c r="AL543" s="58"/>
      <c r="AM543" s="58"/>
      <c r="AN543" s="58"/>
      <c r="AO543" s="58"/>
      <c r="AP543" s="58"/>
      <c r="AQ543" s="58"/>
      <c r="AR543" s="58"/>
      <c r="AS543" s="58"/>
      <c r="AT543" s="58"/>
      <c r="AU543" s="58"/>
      <c r="AV543" s="58"/>
      <c r="AW543" s="58"/>
      <c r="AX543" s="58"/>
      <c r="AY543" s="58"/>
      <c r="AZ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92"/>
      <c r="P544" s="59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/>
      <c r="AE544" s="58"/>
      <c r="AF544" s="58"/>
      <c r="AG544" s="58"/>
      <c r="AH544" s="58"/>
      <c r="AI544" s="58"/>
      <c r="AJ544" s="58"/>
      <c r="AK544" s="58"/>
      <c r="AL544" s="58"/>
      <c r="AM544" s="58"/>
      <c r="AN544" s="58"/>
      <c r="AO544" s="58"/>
      <c r="AP544" s="58"/>
      <c r="AQ544" s="58"/>
      <c r="AR544" s="58"/>
      <c r="AS544" s="58"/>
      <c r="AT544" s="58"/>
      <c r="AU544" s="58"/>
      <c r="AV544" s="58"/>
      <c r="AW544" s="58"/>
      <c r="AX544" s="58"/>
      <c r="AY544" s="58"/>
      <c r="AZ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92"/>
      <c r="P545" s="59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  <c r="AE545" s="58"/>
      <c r="AF545" s="58"/>
      <c r="AG545" s="58"/>
      <c r="AH545" s="58"/>
      <c r="AI545" s="58"/>
      <c r="AJ545" s="58"/>
      <c r="AK545" s="58"/>
      <c r="AL545" s="58"/>
      <c r="AM545" s="58"/>
      <c r="AN545" s="58"/>
      <c r="AO545" s="58"/>
      <c r="AP545" s="58"/>
      <c r="AQ545" s="58"/>
      <c r="AR545" s="58"/>
      <c r="AS545" s="58"/>
      <c r="AT545" s="58"/>
      <c r="AU545" s="58"/>
      <c r="AV545" s="58"/>
      <c r="AW545" s="58"/>
      <c r="AX545" s="58"/>
      <c r="AY545" s="58"/>
      <c r="AZ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92"/>
      <c r="P546" s="59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  <c r="AE546" s="58"/>
      <c r="AF546" s="58"/>
      <c r="AG546" s="58"/>
      <c r="AH546" s="58"/>
      <c r="AI546" s="58"/>
      <c r="AJ546" s="58"/>
      <c r="AK546" s="58"/>
      <c r="AL546" s="58"/>
      <c r="AM546" s="58"/>
      <c r="AN546" s="58"/>
      <c r="AO546" s="58"/>
      <c r="AP546" s="58"/>
      <c r="AQ546" s="58"/>
      <c r="AR546" s="58"/>
      <c r="AS546" s="58"/>
      <c r="AT546" s="58"/>
      <c r="AU546" s="58"/>
      <c r="AV546" s="58"/>
      <c r="AW546" s="58"/>
      <c r="AX546" s="58"/>
      <c r="AY546" s="58"/>
      <c r="AZ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92"/>
      <c r="P547" s="59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  <c r="AE547" s="58"/>
      <c r="AF547" s="58"/>
      <c r="AG547" s="58"/>
      <c r="AH547" s="58"/>
      <c r="AI547" s="58"/>
      <c r="AJ547" s="58"/>
      <c r="AK547" s="58"/>
      <c r="AL547" s="58"/>
      <c r="AM547" s="58"/>
      <c r="AN547" s="58"/>
      <c r="AO547" s="58"/>
      <c r="AP547" s="58"/>
      <c r="AQ547" s="58"/>
      <c r="AR547" s="58"/>
      <c r="AS547" s="58"/>
      <c r="AT547" s="58"/>
      <c r="AU547" s="58"/>
      <c r="AV547" s="58"/>
      <c r="AW547" s="58"/>
      <c r="AX547" s="58"/>
      <c r="AY547" s="58"/>
      <c r="AZ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92"/>
      <c r="P548" s="59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  <c r="AE548" s="58"/>
      <c r="AF548" s="58"/>
      <c r="AG548" s="58"/>
      <c r="AH548" s="58"/>
      <c r="AI548" s="58"/>
      <c r="AJ548" s="58"/>
      <c r="AK548" s="58"/>
      <c r="AL548" s="58"/>
      <c r="AM548" s="58"/>
      <c r="AN548" s="58"/>
      <c r="AO548" s="58"/>
      <c r="AP548" s="58"/>
      <c r="AQ548" s="58"/>
      <c r="AR548" s="58"/>
      <c r="AS548" s="58"/>
      <c r="AT548" s="58"/>
      <c r="AU548" s="58"/>
      <c r="AV548" s="58"/>
      <c r="AW548" s="58"/>
      <c r="AX548" s="58"/>
      <c r="AY548" s="58"/>
      <c r="AZ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92"/>
      <c r="P549" s="59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58"/>
      <c r="AE549" s="58"/>
      <c r="AF549" s="58"/>
      <c r="AG549" s="58"/>
      <c r="AH549" s="58"/>
      <c r="AI549" s="58"/>
      <c r="AJ549" s="58"/>
      <c r="AK549" s="58"/>
      <c r="AL549" s="58"/>
      <c r="AM549" s="58"/>
      <c r="AN549" s="58"/>
      <c r="AO549" s="58"/>
      <c r="AP549" s="58"/>
      <c r="AQ549" s="58"/>
      <c r="AR549" s="58"/>
      <c r="AS549" s="58"/>
      <c r="AT549" s="58"/>
      <c r="AU549" s="58"/>
      <c r="AV549" s="58"/>
      <c r="AW549" s="58"/>
      <c r="AX549" s="58"/>
      <c r="AY549" s="58"/>
      <c r="AZ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92"/>
      <c r="P550" s="59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8"/>
      <c r="AE550" s="58"/>
      <c r="AF550" s="58"/>
      <c r="AG550" s="58"/>
      <c r="AH550" s="58"/>
      <c r="AI550" s="58"/>
      <c r="AJ550" s="58"/>
      <c r="AK550" s="58"/>
      <c r="AL550" s="58"/>
      <c r="AM550" s="58"/>
      <c r="AN550" s="58"/>
      <c r="AO550" s="58"/>
      <c r="AP550" s="58"/>
      <c r="AQ550" s="58"/>
      <c r="AR550" s="58"/>
      <c r="AS550" s="58"/>
      <c r="AT550" s="58"/>
      <c r="AU550" s="58"/>
      <c r="AV550" s="58"/>
      <c r="AW550" s="58"/>
      <c r="AX550" s="58"/>
      <c r="AY550" s="58"/>
      <c r="AZ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92"/>
      <c r="P551" s="59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  <c r="AE551" s="58"/>
      <c r="AF551" s="58"/>
      <c r="AG551" s="58"/>
      <c r="AH551" s="58"/>
      <c r="AI551" s="58"/>
      <c r="AJ551" s="58"/>
      <c r="AK551" s="58"/>
      <c r="AL551" s="58"/>
      <c r="AM551" s="58"/>
      <c r="AN551" s="58"/>
      <c r="AO551" s="58"/>
      <c r="AP551" s="58"/>
      <c r="AQ551" s="58"/>
      <c r="AR551" s="58"/>
      <c r="AS551" s="58"/>
      <c r="AT551" s="58"/>
      <c r="AU551" s="58"/>
      <c r="AV551" s="58"/>
      <c r="AW551" s="58"/>
      <c r="AX551" s="58"/>
      <c r="AY551" s="58"/>
      <c r="AZ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92"/>
      <c r="P552" s="59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  <c r="AE552" s="58"/>
      <c r="AF552" s="58"/>
      <c r="AG552" s="58"/>
      <c r="AH552" s="58"/>
      <c r="AI552" s="58"/>
      <c r="AJ552" s="58"/>
      <c r="AK552" s="58"/>
      <c r="AL552" s="58"/>
      <c r="AM552" s="58"/>
      <c r="AN552" s="58"/>
      <c r="AO552" s="58"/>
      <c r="AP552" s="58"/>
      <c r="AQ552" s="58"/>
      <c r="AR552" s="58"/>
      <c r="AS552" s="58"/>
      <c r="AT552" s="58"/>
      <c r="AU552" s="58"/>
      <c r="AV552" s="58"/>
      <c r="AW552" s="58"/>
      <c r="AX552" s="58"/>
      <c r="AY552" s="58"/>
      <c r="AZ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92"/>
      <c r="P553" s="59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8"/>
      <c r="AE553" s="58"/>
      <c r="AF553" s="58"/>
      <c r="AG553" s="58"/>
      <c r="AH553" s="58"/>
      <c r="AI553" s="58"/>
      <c r="AJ553" s="58"/>
      <c r="AK553" s="58"/>
      <c r="AL553" s="58"/>
      <c r="AM553" s="58"/>
      <c r="AN553" s="58"/>
      <c r="AO553" s="58"/>
      <c r="AP553" s="58"/>
      <c r="AQ553" s="58"/>
      <c r="AR553" s="58"/>
      <c r="AS553" s="58"/>
      <c r="AT553" s="58"/>
      <c r="AU553" s="58"/>
      <c r="AV553" s="58"/>
      <c r="AW553" s="58"/>
      <c r="AX553" s="58"/>
      <c r="AY553" s="58"/>
      <c r="AZ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92"/>
      <c r="P554" s="59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8"/>
      <c r="AE554" s="58"/>
      <c r="AF554" s="58"/>
      <c r="AG554" s="58"/>
      <c r="AH554" s="58"/>
      <c r="AI554" s="58"/>
      <c r="AJ554" s="58"/>
      <c r="AK554" s="58"/>
      <c r="AL554" s="58"/>
      <c r="AM554" s="58"/>
      <c r="AN554" s="58"/>
      <c r="AO554" s="58"/>
      <c r="AP554" s="58"/>
      <c r="AQ554" s="58"/>
      <c r="AR554" s="58"/>
      <c r="AS554" s="58"/>
      <c r="AT554" s="58"/>
      <c r="AU554" s="58"/>
      <c r="AV554" s="58"/>
      <c r="AW554" s="58"/>
      <c r="AX554" s="58"/>
      <c r="AY554" s="58"/>
      <c r="AZ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92"/>
      <c r="P555" s="59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  <c r="AE555" s="58"/>
      <c r="AF555" s="58"/>
      <c r="AG555" s="58"/>
      <c r="AH555" s="58"/>
      <c r="AI555" s="58"/>
      <c r="AJ555" s="58"/>
      <c r="AK555" s="58"/>
      <c r="AL555" s="58"/>
      <c r="AM555" s="58"/>
      <c r="AN555" s="58"/>
      <c r="AO555" s="58"/>
      <c r="AP555" s="58"/>
      <c r="AQ555" s="58"/>
      <c r="AR555" s="58"/>
      <c r="AS555" s="58"/>
      <c r="AT555" s="58"/>
      <c r="AU555" s="58"/>
      <c r="AV555" s="58"/>
      <c r="AW555" s="58"/>
      <c r="AX555" s="58"/>
      <c r="AY555" s="58"/>
      <c r="AZ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92"/>
      <c r="P556" s="59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8"/>
      <c r="AE556" s="58"/>
      <c r="AF556" s="58"/>
      <c r="AG556" s="58"/>
      <c r="AH556" s="58"/>
      <c r="AI556" s="58"/>
      <c r="AJ556" s="58"/>
      <c r="AK556" s="58"/>
      <c r="AL556" s="58"/>
      <c r="AM556" s="58"/>
      <c r="AN556" s="58"/>
      <c r="AO556" s="58"/>
      <c r="AP556" s="58"/>
      <c r="AQ556" s="58"/>
      <c r="AR556" s="58"/>
      <c r="AS556" s="58"/>
      <c r="AT556" s="58"/>
      <c r="AU556" s="58"/>
      <c r="AV556" s="58"/>
      <c r="AW556" s="58"/>
      <c r="AX556" s="58"/>
      <c r="AY556" s="58"/>
      <c r="AZ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92"/>
      <c r="P557" s="59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  <c r="AE557" s="58"/>
      <c r="AF557" s="58"/>
      <c r="AG557" s="58"/>
      <c r="AH557" s="58"/>
      <c r="AI557" s="58"/>
      <c r="AJ557" s="58"/>
      <c r="AK557" s="58"/>
      <c r="AL557" s="58"/>
      <c r="AM557" s="58"/>
      <c r="AN557" s="58"/>
      <c r="AO557" s="58"/>
      <c r="AP557" s="58"/>
      <c r="AQ557" s="58"/>
      <c r="AR557" s="58"/>
      <c r="AS557" s="58"/>
      <c r="AT557" s="58"/>
      <c r="AU557" s="58"/>
      <c r="AV557" s="58"/>
      <c r="AW557" s="58"/>
      <c r="AX557" s="58"/>
      <c r="AY557" s="58"/>
      <c r="AZ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92"/>
      <c r="P558" s="59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  <c r="AE558" s="58"/>
      <c r="AF558" s="58"/>
      <c r="AG558" s="58"/>
      <c r="AH558" s="58"/>
      <c r="AI558" s="58"/>
      <c r="AJ558" s="58"/>
      <c r="AK558" s="58"/>
      <c r="AL558" s="58"/>
      <c r="AM558" s="58"/>
      <c r="AN558" s="58"/>
      <c r="AO558" s="58"/>
      <c r="AP558" s="58"/>
      <c r="AQ558" s="58"/>
      <c r="AR558" s="58"/>
      <c r="AS558" s="58"/>
      <c r="AT558" s="58"/>
      <c r="AU558" s="58"/>
      <c r="AV558" s="58"/>
      <c r="AW558" s="58"/>
      <c r="AX558" s="58"/>
      <c r="AY558" s="58"/>
      <c r="AZ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92"/>
      <c r="P559" s="59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  <c r="AE559" s="58"/>
      <c r="AF559" s="58"/>
      <c r="AG559" s="58"/>
      <c r="AH559" s="58"/>
      <c r="AI559" s="58"/>
      <c r="AJ559" s="58"/>
      <c r="AK559" s="58"/>
      <c r="AL559" s="58"/>
      <c r="AM559" s="58"/>
      <c r="AN559" s="58"/>
      <c r="AO559" s="58"/>
      <c r="AP559" s="58"/>
      <c r="AQ559" s="58"/>
      <c r="AR559" s="58"/>
      <c r="AS559" s="58"/>
      <c r="AT559" s="58"/>
      <c r="AU559" s="58"/>
      <c r="AV559" s="58"/>
      <c r="AW559" s="58"/>
      <c r="AX559" s="58"/>
      <c r="AY559" s="58"/>
      <c r="AZ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92"/>
      <c r="P560" s="59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  <c r="AE560" s="58"/>
      <c r="AF560" s="58"/>
      <c r="AG560" s="58"/>
      <c r="AH560" s="58"/>
      <c r="AI560" s="58"/>
      <c r="AJ560" s="58"/>
      <c r="AK560" s="58"/>
      <c r="AL560" s="58"/>
      <c r="AM560" s="58"/>
      <c r="AN560" s="58"/>
      <c r="AO560" s="58"/>
      <c r="AP560" s="58"/>
      <c r="AQ560" s="58"/>
      <c r="AR560" s="58"/>
      <c r="AS560" s="58"/>
      <c r="AT560" s="58"/>
      <c r="AU560" s="58"/>
      <c r="AV560" s="58"/>
      <c r="AW560" s="58"/>
      <c r="AX560" s="58"/>
      <c r="AY560" s="58"/>
      <c r="AZ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92"/>
      <c r="P561" s="59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8"/>
      <c r="AE561" s="58"/>
      <c r="AF561" s="58"/>
      <c r="AG561" s="58"/>
      <c r="AH561" s="58"/>
      <c r="AI561" s="58"/>
      <c r="AJ561" s="58"/>
      <c r="AK561" s="58"/>
      <c r="AL561" s="58"/>
      <c r="AM561" s="58"/>
      <c r="AN561" s="58"/>
      <c r="AO561" s="58"/>
      <c r="AP561" s="58"/>
      <c r="AQ561" s="58"/>
      <c r="AR561" s="58"/>
      <c r="AS561" s="58"/>
      <c r="AT561" s="58"/>
      <c r="AU561" s="58"/>
      <c r="AV561" s="58"/>
      <c r="AW561" s="58"/>
      <c r="AX561" s="58"/>
      <c r="AY561" s="58"/>
      <c r="AZ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92"/>
      <c r="P562" s="59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8"/>
      <c r="AE562" s="58"/>
      <c r="AF562" s="58"/>
      <c r="AG562" s="58"/>
      <c r="AH562" s="58"/>
      <c r="AI562" s="58"/>
      <c r="AJ562" s="58"/>
      <c r="AK562" s="58"/>
      <c r="AL562" s="58"/>
      <c r="AM562" s="58"/>
      <c r="AN562" s="58"/>
      <c r="AO562" s="58"/>
      <c r="AP562" s="58"/>
      <c r="AQ562" s="58"/>
      <c r="AR562" s="58"/>
      <c r="AS562" s="58"/>
      <c r="AT562" s="58"/>
      <c r="AU562" s="58"/>
      <c r="AV562" s="58"/>
      <c r="AW562" s="58"/>
      <c r="AX562" s="58"/>
      <c r="AY562" s="58"/>
      <c r="AZ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94"/>
      <c r="P563" s="59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8"/>
      <c r="AE563" s="58"/>
      <c r="AF563" s="58"/>
      <c r="AG563" s="58"/>
      <c r="AH563" s="58"/>
      <c r="AI563" s="58"/>
      <c r="AJ563" s="58"/>
      <c r="AK563" s="58"/>
      <c r="AL563" s="58"/>
      <c r="AM563" s="58"/>
      <c r="AN563" s="58"/>
      <c r="AO563" s="58"/>
      <c r="AP563" s="58"/>
      <c r="AQ563" s="58"/>
      <c r="AR563" s="58"/>
      <c r="AS563" s="58"/>
      <c r="AT563" s="58"/>
      <c r="AU563" s="58"/>
      <c r="AV563" s="58"/>
      <c r="AW563" s="58"/>
      <c r="AX563" s="58"/>
      <c r="AY563" s="58"/>
      <c r="AZ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94"/>
      <c r="P564" s="59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58"/>
      <c r="AE564" s="58"/>
      <c r="AF564" s="58"/>
      <c r="AG564" s="58"/>
      <c r="AH564" s="58"/>
      <c r="AI564" s="58"/>
      <c r="AJ564" s="58"/>
      <c r="AK564" s="58"/>
      <c r="AL564" s="58"/>
      <c r="AM564" s="58"/>
      <c r="AN564" s="58"/>
      <c r="AO564" s="58"/>
      <c r="AP564" s="58"/>
      <c r="AQ564" s="58"/>
      <c r="AR564" s="58"/>
      <c r="AS564" s="58"/>
      <c r="AT564" s="58"/>
      <c r="AU564" s="58"/>
      <c r="AV564" s="58"/>
      <c r="AW564" s="58"/>
      <c r="AX564" s="58"/>
      <c r="AY564" s="58"/>
      <c r="AZ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94"/>
      <c r="P565" s="59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  <c r="AE565" s="58"/>
      <c r="AF565" s="58"/>
      <c r="AG565" s="58"/>
      <c r="AH565" s="58"/>
      <c r="AI565" s="58"/>
      <c r="AJ565" s="58"/>
      <c r="AK565" s="58"/>
      <c r="AL565" s="58"/>
      <c r="AM565" s="58"/>
      <c r="AN565" s="58"/>
      <c r="AO565" s="58"/>
      <c r="AP565" s="58"/>
      <c r="AQ565" s="58"/>
      <c r="AR565" s="58"/>
      <c r="AS565" s="58"/>
      <c r="AT565" s="58"/>
      <c r="AU565" s="58"/>
      <c r="AV565" s="58"/>
      <c r="AW565" s="58"/>
      <c r="AX565" s="58"/>
      <c r="AY565" s="58"/>
      <c r="AZ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94"/>
      <c r="P566" s="59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58"/>
      <c r="AE566" s="58"/>
      <c r="AF566" s="58"/>
      <c r="AG566" s="58"/>
      <c r="AH566" s="58"/>
      <c r="AI566" s="58"/>
      <c r="AJ566" s="58"/>
      <c r="AK566" s="58"/>
      <c r="AL566" s="58"/>
      <c r="AM566" s="58"/>
      <c r="AN566" s="58"/>
      <c r="AO566" s="58"/>
      <c r="AP566" s="58"/>
      <c r="AQ566" s="58"/>
      <c r="AR566" s="58"/>
      <c r="AS566" s="58"/>
      <c r="AT566" s="58"/>
      <c r="AU566" s="58"/>
      <c r="AV566" s="58"/>
      <c r="AW566" s="58"/>
      <c r="AX566" s="58"/>
      <c r="AY566" s="58"/>
      <c r="AZ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94"/>
      <c r="P567" s="59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  <c r="AE567" s="58"/>
      <c r="AF567" s="58"/>
      <c r="AG567" s="58"/>
      <c r="AH567" s="58"/>
      <c r="AI567" s="58"/>
      <c r="AJ567" s="58"/>
      <c r="AK567" s="58"/>
      <c r="AL567" s="58"/>
      <c r="AM567" s="58"/>
      <c r="AN567" s="58"/>
      <c r="AO567" s="58"/>
      <c r="AP567" s="58"/>
      <c r="AQ567" s="58"/>
      <c r="AR567" s="58"/>
      <c r="AS567" s="58"/>
      <c r="AT567" s="58"/>
      <c r="AU567" s="58"/>
      <c r="AV567" s="58"/>
      <c r="AW567" s="58"/>
      <c r="AX567" s="58"/>
      <c r="AY567" s="58"/>
      <c r="AZ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94"/>
      <c r="P568" s="59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  <c r="AE568" s="58"/>
      <c r="AF568" s="58"/>
      <c r="AG568" s="58"/>
      <c r="AH568" s="58"/>
      <c r="AI568" s="58"/>
      <c r="AJ568" s="58"/>
      <c r="AK568" s="58"/>
      <c r="AL568" s="58"/>
      <c r="AM568" s="58"/>
      <c r="AN568" s="58"/>
      <c r="AO568" s="58"/>
      <c r="AP568" s="58"/>
      <c r="AQ568" s="58"/>
      <c r="AR568" s="58"/>
      <c r="AS568" s="58"/>
      <c r="AT568" s="58"/>
      <c r="AU568" s="58"/>
      <c r="AV568" s="58"/>
      <c r="AW568" s="58"/>
      <c r="AX568" s="58"/>
      <c r="AY568" s="58"/>
      <c r="AZ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94"/>
      <c r="P569" s="59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  <c r="AE569" s="58"/>
      <c r="AF569" s="58"/>
      <c r="AG569" s="58"/>
      <c r="AH569" s="58"/>
      <c r="AI569" s="58"/>
      <c r="AJ569" s="58"/>
      <c r="AK569" s="58"/>
      <c r="AL569" s="58"/>
      <c r="AM569" s="58"/>
      <c r="AN569" s="58"/>
      <c r="AO569" s="58"/>
      <c r="AP569" s="58"/>
      <c r="AQ569" s="58"/>
      <c r="AR569" s="58"/>
      <c r="AS569" s="58"/>
      <c r="AT569" s="58"/>
      <c r="AU569" s="58"/>
      <c r="AV569" s="58"/>
      <c r="AW569" s="58"/>
      <c r="AX569" s="58"/>
      <c r="AY569" s="58"/>
      <c r="AZ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94"/>
      <c r="P570" s="59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  <c r="AE570" s="58"/>
      <c r="AF570" s="58"/>
      <c r="AG570" s="58"/>
      <c r="AH570" s="58"/>
      <c r="AI570" s="58"/>
      <c r="AJ570" s="58"/>
      <c r="AK570" s="58"/>
      <c r="AL570" s="58"/>
      <c r="AM570" s="58"/>
      <c r="AN570" s="58"/>
      <c r="AO570" s="58"/>
      <c r="AP570" s="58"/>
      <c r="AQ570" s="58"/>
      <c r="AR570" s="58"/>
      <c r="AS570" s="58"/>
      <c r="AT570" s="58"/>
      <c r="AU570" s="58"/>
      <c r="AV570" s="58"/>
      <c r="AW570" s="58"/>
      <c r="AX570" s="58"/>
      <c r="AY570" s="58"/>
      <c r="AZ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94"/>
      <c r="P571" s="59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  <c r="AE571" s="58"/>
      <c r="AF571" s="58"/>
      <c r="AG571" s="58"/>
      <c r="AH571" s="58"/>
      <c r="AI571" s="58"/>
      <c r="AJ571" s="58"/>
      <c r="AK571" s="58"/>
      <c r="AL571" s="58"/>
      <c r="AM571" s="58"/>
      <c r="AN571" s="58"/>
      <c r="AO571" s="58"/>
      <c r="AP571" s="58"/>
      <c r="AQ571" s="58"/>
      <c r="AR571" s="58"/>
      <c r="AS571" s="58"/>
      <c r="AT571" s="58"/>
      <c r="AU571" s="58"/>
      <c r="AV571" s="58"/>
      <c r="AW571" s="58"/>
      <c r="AX571" s="58"/>
      <c r="AY571" s="58"/>
      <c r="AZ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94"/>
      <c r="P572" s="59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  <c r="AE572" s="58"/>
      <c r="AF572" s="58"/>
      <c r="AG572" s="58"/>
      <c r="AH572" s="58"/>
      <c r="AI572" s="58"/>
      <c r="AJ572" s="58"/>
      <c r="AK572" s="58"/>
      <c r="AL572" s="58"/>
      <c r="AM572" s="58"/>
      <c r="AN572" s="58"/>
      <c r="AO572" s="58"/>
      <c r="AP572" s="58"/>
      <c r="AQ572" s="58"/>
      <c r="AR572" s="58"/>
      <c r="AS572" s="58"/>
      <c r="AT572" s="58"/>
      <c r="AU572" s="58"/>
      <c r="AV572" s="58"/>
      <c r="AW572" s="58"/>
      <c r="AX572" s="58"/>
      <c r="AY572" s="58"/>
      <c r="AZ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94"/>
      <c r="P573" s="59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58"/>
      <c r="AE573" s="58"/>
      <c r="AF573" s="58"/>
      <c r="AG573" s="58"/>
      <c r="AH573" s="58"/>
      <c r="AI573" s="58"/>
      <c r="AJ573" s="58"/>
      <c r="AK573" s="58"/>
      <c r="AL573" s="58"/>
      <c r="AM573" s="58"/>
      <c r="AN573" s="58"/>
      <c r="AO573" s="58"/>
      <c r="AP573" s="58"/>
      <c r="AQ573" s="58"/>
      <c r="AR573" s="58"/>
      <c r="AS573" s="58"/>
      <c r="AT573" s="58"/>
      <c r="AU573" s="58"/>
      <c r="AV573" s="58"/>
      <c r="AW573" s="58"/>
      <c r="AX573" s="58"/>
      <c r="AY573" s="58"/>
      <c r="AZ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94"/>
      <c r="P574" s="59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  <c r="AE574" s="58"/>
      <c r="AF574" s="58"/>
      <c r="AG574" s="58"/>
      <c r="AH574" s="58"/>
      <c r="AI574" s="58"/>
      <c r="AJ574" s="58"/>
      <c r="AK574" s="58"/>
      <c r="AL574" s="58"/>
      <c r="AM574" s="58"/>
      <c r="AN574" s="58"/>
      <c r="AO574" s="58"/>
      <c r="AP574" s="58"/>
      <c r="AQ574" s="58"/>
      <c r="AR574" s="58"/>
      <c r="AS574" s="58"/>
      <c r="AT574" s="58"/>
      <c r="AU574" s="58"/>
      <c r="AV574" s="58"/>
      <c r="AW574" s="58"/>
      <c r="AX574" s="58"/>
      <c r="AY574" s="58"/>
      <c r="AZ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94"/>
      <c r="P575" s="59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  <c r="AE575" s="58"/>
      <c r="AF575" s="58"/>
      <c r="AG575" s="58"/>
      <c r="AH575" s="58"/>
      <c r="AI575" s="58"/>
      <c r="AJ575" s="58"/>
      <c r="AK575" s="58"/>
      <c r="AL575" s="58"/>
      <c r="AM575" s="58"/>
      <c r="AN575" s="58"/>
      <c r="AO575" s="58"/>
      <c r="AP575" s="58"/>
      <c r="AQ575" s="58"/>
      <c r="AR575" s="58"/>
      <c r="AS575" s="58"/>
      <c r="AT575" s="58"/>
      <c r="AU575" s="58"/>
      <c r="AV575" s="58"/>
      <c r="AW575" s="58"/>
      <c r="AX575" s="58"/>
      <c r="AY575" s="58"/>
      <c r="AZ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94"/>
      <c r="P576" s="59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8"/>
      <c r="AE576" s="58"/>
      <c r="AF576" s="58"/>
      <c r="AG576" s="58"/>
      <c r="AH576" s="58"/>
      <c r="AI576" s="58"/>
      <c r="AJ576" s="58"/>
      <c r="AK576" s="58"/>
      <c r="AL576" s="58"/>
      <c r="AM576" s="58"/>
      <c r="AN576" s="58"/>
      <c r="AO576" s="58"/>
      <c r="AP576" s="58"/>
      <c r="AQ576" s="58"/>
      <c r="AR576" s="58"/>
      <c r="AS576" s="58"/>
      <c r="AT576" s="58"/>
      <c r="AU576" s="58"/>
      <c r="AV576" s="58"/>
      <c r="AW576" s="58"/>
      <c r="AX576" s="58"/>
      <c r="AY576" s="58"/>
      <c r="AZ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94"/>
      <c r="P577" s="59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  <c r="AE577" s="58"/>
      <c r="AF577" s="58"/>
      <c r="AG577" s="58"/>
      <c r="AH577" s="58"/>
      <c r="AI577" s="58"/>
      <c r="AJ577" s="58"/>
      <c r="AK577" s="58"/>
      <c r="AL577" s="58"/>
      <c r="AM577" s="58"/>
      <c r="AN577" s="58"/>
      <c r="AO577" s="58"/>
      <c r="AP577" s="58"/>
      <c r="AQ577" s="58"/>
      <c r="AR577" s="58"/>
      <c r="AS577" s="58"/>
      <c r="AT577" s="58"/>
      <c r="AU577" s="58"/>
      <c r="AV577" s="58"/>
      <c r="AW577" s="58"/>
      <c r="AX577" s="58"/>
      <c r="AY577" s="58"/>
      <c r="AZ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94"/>
      <c r="P578" s="59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  <c r="AE578" s="58"/>
      <c r="AF578" s="58"/>
      <c r="AG578" s="58"/>
      <c r="AH578" s="58"/>
      <c r="AI578" s="58"/>
      <c r="AJ578" s="58"/>
      <c r="AK578" s="58"/>
      <c r="AL578" s="58"/>
      <c r="AM578" s="58"/>
      <c r="AN578" s="58"/>
      <c r="AO578" s="58"/>
      <c r="AP578" s="58"/>
      <c r="AQ578" s="58"/>
      <c r="AR578" s="58"/>
      <c r="AS578" s="58"/>
      <c r="AT578" s="58"/>
      <c r="AU578" s="58"/>
      <c r="AV578" s="58"/>
      <c r="AW578" s="58"/>
      <c r="AX578" s="58"/>
      <c r="AY578" s="58"/>
      <c r="AZ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94"/>
      <c r="P579" s="59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8"/>
      <c r="AE579" s="58"/>
      <c r="AF579" s="58"/>
      <c r="AG579" s="58"/>
      <c r="AH579" s="58"/>
      <c r="AI579" s="58"/>
      <c r="AJ579" s="58"/>
      <c r="AK579" s="58"/>
      <c r="AL579" s="58"/>
      <c r="AM579" s="58"/>
      <c r="AN579" s="58"/>
      <c r="AO579" s="58"/>
      <c r="AP579" s="58"/>
      <c r="AQ579" s="58"/>
      <c r="AR579" s="58"/>
      <c r="AS579" s="58"/>
      <c r="AT579" s="58"/>
      <c r="AU579" s="58"/>
      <c r="AV579" s="58"/>
      <c r="AW579" s="58"/>
      <c r="AX579" s="58"/>
      <c r="AY579" s="58"/>
      <c r="AZ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94"/>
      <c r="P580" s="59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  <c r="AE580" s="58"/>
      <c r="AF580" s="58"/>
      <c r="AG580" s="58"/>
      <c r="AH580" s="58"/>
      <c r="AI580" s="58"/>
      <c r="AJ580" s="58"/>
      <c r="AK580" s="58"/>
      <c r="AL580" s="58"/>
      <c r="AM580" s="58"/>
      <c r="AN580" s="58"/>
      <c r="AO580" s="58"/>
      <c r="AP580" s="58"/>
      <c r="AQ580" s="58"/>
      <c r="AR580" s="58"/>
      <c r="AS580" s="58"/>
      <c r="AT580" s="58"/>
      <c r="AU580" s="58"/>
      <c r="AV580" s="58"/>
      <c r="AW580" s="58"/>
      <c r="AX580" s="58"/>
      <c r="AY580" s="58"/>
      <c r="AZ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94"/>
      <c r="P581" s="59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  <c r="AE581" s="58"/>
      <c r="AF581" s="58"/>
      <c r="AG581" s="58"/>
      <c r="AH581" s="58"/>
      <c r="AI581" s="58"/>
      <c r="AJ581" s="58"/>
      <c r="AK581" s="58"/>
      <c r="AL581" s="58"/>
      <c r="AM581" s="58"/>
      <c r="AN581" s="58"/>
      <c r="AO581" s="58"/>
      <c r="AP581" s="58"/>
      <c r="AQ581" s="58"/>
      <c r="AR581" s="58"/>
      <c r="AS581" s="58"/>
      <c r="AT581" s="58"/>
      <c r="AU581" s="58"/>
      <c r="AV581" s="58"/>
      <c r="AW581" s="58"/>
      <c r="AX581" s="58"/>
      <c r="AY581" s="58"/>
      <c r="AZ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94"/>
      <c r="P582" s="59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  <c r="AE582" s="58"/>
      <c r="AF582" s="58"/>
      <c r="AG582" s="58"/>
      <c r="AH582" s="58"/>
      <c r="AI582" s="58"/>
      <c r="AJ582" s="58"/>
      <c r="AK582" s="58"/>
      <c r="AL582" s="58"/>
      <c r="AM582" s="58"/>
      <c r="AN582" s="58"/>
      <c r="AO582" s="58"/>
      <c r="AP582" s="58"/>
      <c r="AQ582" s="58"/>
      <c r="AR582" s="58"/>
      <c r="AS582" s="58"/>
      <c r="AT582" s="58"/>
      <c r="AU582" s="58"/>
      <c r="AV582" s="58"/>
      <c r="AW582" s="58"/>
      <c r="AX582" s="58"/>
      <c r="AY582" s="58"/>
      <c r="AZ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94"/>
      <c r="P583" s="59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  <c r="AE583" s="58"/>
      <c r="AF583" s="58"/>
      <c r="AG583" s="58"/>
      <c r="AH583" s="58"/>
      <c r="AI583" s="58"/>
      <c r="AJ583" s="58"/>
      <c r="AK583" s="58"/>
      <c r="AL583" s="58"/>
      <c r="AM583" s="58"/>
      <c r="AN583" s="58"/>
      <c r="AO583" s="58"/>
      <c r="AP583" s="58"/>
      <c r="AQ583" s="58"/>
      <c r="AR583" s="58"/>
      <c r="AS583" s="58"/>
      <c r="AT583" s="58"/>
      <c r="AU583" s="58"/>
      <c r="AV583" s="58"/>
      <c r="AW583" s="58"/>
      <c r="AX583" s="58"/>
      <c r="AY583" s="58"/>
      <c r="AZ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94"/>
      <c r="P584" s="59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  <c r="AE584" s="58"/>
      <c r="AF584" s="58"/>
      <c r="AG584" s="58"/>
      <c r="AH584" s="58"/>
      <c r="AI584" s="58"/>
      <c r="AJ584" s="58"/>
      <c r="AK584" s="58"/>
      <c r="AL584" s="58"/>
      <c r="AM584" s="58"/>
      <c r="AN584" s="58"/>
      <c r="AO584" s="58"/>
      <c r="AP584" s="58"/>
      <c r="AQ584" s="58"/>
      <c r="AR584" s="58"/>
      <c r="AS584" s="58"/>
      <c r="AT584" s="58"/>
      <c r="AU584" s="58"/>
      <c r="AV584" s="58"/>
      <c r="AW584" s="58"/>
      <c r="AX584" s="58"/>
      <c r="AY584" s="58"/>
      <c r="AZ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94"/>
      <c r="P585" s="59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  <c r="AE585" s="58"/>
      <c r="AF585" s="58"/>
      <c r="AG585" s="58"/>
      <c r="AH585" s="58"/>
      <c r="AI585" s="58"/>
      <c r="AJ585" s="58"/>
      <c r="AK585" s="58"/>
      <c r="AL585" s="58"/>
      <c r="AM585" s="58"/>
      <c r="AN585" s="58"/>
      <c r="AO585" s="58"/>
      <c r="AP585" s="58"/>
      <c r="AQ585" s="58"/>
      <c r="AR585" s="58"/>
      <c r="AS585" s="58"/>
      <c r="AT585" s="58"/>
      <c r="AU585" s="58"/>
      <c r="AV585" s="58"/>
      <c r="AW585" s="58"/>
      <c r="AX585" s="58"/>
      <c r="AY585" s="58"/>
      <c r="AZ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94"/>
      <c r="P586" s="59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  <c r="AE586" s="58"/>
      <c r="AF586" s="58"/>
      <c r="AG586" s="58"/>
      <c r="AH586" s="58"/>
      <c r="AI586" s="58"/>
      <c r="AJ586" s="58"/>
      <c r="AK586" s="58"/>
      <c r="AL586" s="58"/>
      <c r="AM586" s="58"/>
      <c r="AN586" s="58"/>
      <c r="AO586" s="58"/>
      <c r="AP586" s="58"/>
      <c r="AQ586" s="58"/>
      <c r="AR586" s="58"/>
      <c r="AS586" s="58"/>
      <c r="AT586" s="58"/>
      <c r="AU586" s="58"/>
      <c r="AV586" s="58"/>
      <c r="AW586" s="58"/>
      <c r="AX586" s="58"/>
      <c r="AY586" s="58"/>
      <c r="AZ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94"/>
      <c r="P587" s="59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  <c r="AE587" s="58"/>
      <c r="AF587" s="58"/>
      <c r="AG587" s="58"/>
      <c r="AH587" s="58"/>
      <c r="AI587" s="58"/>
      <c r="AJ587" s="58"/>
      <c r="AK587" s="58"/>
      <c r="AL587" s="58"/>
      <c r="AM587" s="58"/>
      <c r="AN587" s="58"/>
      <c r="AO587" s="58"/>
      <c r="AP587" s="58"/>
      <c r="AQ587" s="58"/>
      <c r="AR587" s="58"/>
      <c r="AS587" s="58"/>
      <c r="AT587" s="58"/>
      <c r="AU587" s="58"/>
      <c r="AV587" s="58"/>
      <c r="AW587" s="58"/>
      <c r="AX587" s="58"/>
      <c r="AY587" s="58"/>
      <c r="AZ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94"/>
      <c r="P588" s="59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  <c r="AE588" s="58"/>
      <c r="AF588" s="58"/>
      <c r="AG588" s="58"/>
      <c r="AH588" s="58"/>
      <c r="AI588" s="58"/>
      <c r="AJ588" s="58"/>
      <c r="AK588" s="58"/>
      <c r="AL588" s="58"/>
      <c r="AM588" s="58"/>
      <c r="AN588" s="58"/>
      <c r="AO588" s="58"/>
      <c r="AP588" s="58"/>
      <c r="AQ588" s="58"/>
      <c r="AR588" s="58"/>
      <c r="AS588" s="58"/>
      <c r="AT588" s="58"/>
      <c r="AU588" s="58"/>
      <c r="AV588" s="58"/>
      <c r="AW588" s="58"/>
      <c r="AX588" s="58"/>
      <c r="AY588" s="58"/>
      <c r="AZ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94"/>
      <c r="P589" s="59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  <c r="AE589" s="58"/>
      <c r="AF589" s="58"/>
      <c r="AG589" s="58"/>
      <c r="AH589" s="58"/>
      <c r="AI589" s="58"/>
      <c r="AJ589" s="58"/>
      <c r="AK589" s="58"/>
      <c r="AL589" s="58"/>
      <c r="AM589" s="58"/>
      <c r="AN589" s="58"/>
      <c r="AO589" s="58"/>
      <c r="AP589" s="58"/>
      <c r="AQ589" s="58"/>
      <c r="AR589" s="58"/>
      <c r="AS589" s="58"/>
      <c r="AT589" s="58"/>
      <c r="AU589" s="58"/>
      <c r="AV589" s="58"/>
      <c r="AW589" s="58"/>
      <c r="AX589" s="58"/>
      <c r="AY589" s="58"/>
      <c r="AZ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94"/>
      <c r="P590" s="59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  <c r="AE590" s="58"/>
      <c r="AF590" s="58"/>
      <c r="AG590" s="58"/>
      <c r="AH590" s="58"/>
      <c r="AI590" s="58"/>
      <c r="AJ590" s="58"/>
      <c r="AK590" s="58"/>
      <c r="AL590" s="58"/>
      <c r="AM590" s="58"/>
      <c r="AN590" s="58"/>
      <c r="AO590" s="58"/>
      <c r="AP590" s="58"/>
      <c r="AQ590" s="58"/>
      <c r="AR590" s="58"/>
      <c r="AS590" s="58"/>
      <c r="AT590" s="58"/>
      <c r="AU590" s="58"/>
      <c r="AV590" s="58"/>
      <c r="AW590" s="58"/>
      <c r="AX590" s="58"/>
      <c r="AY590" s="58"/>
      <c r="AZ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94"/>
      <c r="P591" s="59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  <c r="AE591" s="58"/>
      <c r="AF591" s="58"/>
      <c r="AG591" s="58"/>
      <c r="AH591" s="58"/>
      <c r="AI591" s="58"/>
      <c r="AJ591" s="58"/>
      <c r="AK591" s="58"/>
      <c r="AL591" s="58"/>
      <c r="AM591" s="58"/>
      <c r="AN591" s="58"/>
      <c r="AO591" s="58"/>
      <c r="AP591" s="58"/>
      <c r="AQ591" s="58"/>
      <c r="AR591" s="58"/>
      <c r="AS591" s="58"/>
      <c r="AT591" s="58"/>
      <c r="AU591" s="58"/>
      <c r="AV591" s="58"/>
      <c r="AW591" s="58"/>
      <c r="AX591" s="58"/>
      <c r="AY591" s="58"/>
      <c r="AZ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94"/>
      <c r="P592" s="59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  <c r="AE592" s="58"/>
      <c r="AF592" s="58"/>
      <c r="AG592" s="58"/>
      <c r="AH592" s="58"/>
      <c r="AI592" s="58"/>
      <c r="AJ592" s="58"/>
      <c r="AK592" s="58"/>
      <c r="AL592" s="58"/>
      <c r="AM592" s="58"/>
      <c r="AN592" s="58"/>
      <c r="AO592" s="58"/>
      <c r="AP592" s="58"/>
      <c r="AQ592" s="58"/>
      <c r="AR592" s="58"/>
      <c r="AS592" s="58"/>
      <c r="AT592" s="58"/>
      <c r="AU592" s="58"/>
      <c r="AV592" s="58"/>
      <c r="AW592" s="58"/>
      <c r="AX592" s="58"/>
      <c r="AY592" s="58"/>
      <c r="AZ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94"/>
      <c r="P593" s="59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58"/>
      <c r="AE593" s="58"/>
      <c r="AF593" s="58"/>
      <c r="AG593" s="58"/>
      <c r="AH593" s="58"/>
      <c r="AI593" s="58"/>
      <c r="AJ593" s="58"/>
      <c r="AK593" s="58"/>
      <c r="AL593" s="58"/>
      <c r="AM593" s="58"/>
      <c r="AN593" s="58"/>
      <c r="AO593" s="58"/>
      <c r="AP593" s="58"/>
      <c r="AQ593" s="58"/>
      <c r="AR593" s="58"/>
      <c r="AS593" s="58"/>
      <c r="AT593" s="58"/>
      <c r="AU593" s="58"/>
      <c r="AV593" s="58"/>
      <c r="AW593" s="58"/>
      <c r="AX593" s="58"/>
      <c r="AY593" s="58"/>
      <c r="AZ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94"/>
      <c r="P594" s="59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  <c r="AE594" s="58"/>
      <c r="AF594" s="58"/>
      <c r="AG594" s="58"/>
      <c r="AH594" s="58"/>
      <c r="AI594" s="58"/>
      <c r="AJ594" s="58"/>
      <c r="AK594" s="58"/>
      <c r="AL594" s="58"/>
      <c r="AM594" s="58"/>
      <c r="AN594" s="58"/>
      <c r="AO594" s="58"/>
      <c r="AP594" s="58"/>
      <c r="AQ594" s="58"/>
      <c r="AR594" s="58"/>
      <c r="AS594" s="58"/>
      <c r="AT594" s="58"/>
      <c r="AU594" s="58"/>
      <c r="AV594" s="58"/>
      <c r="AW594" s="58"/>
      <c r="AX594" s="58"/>
      <c r="AY594" s="58"/>
      <c r="AZ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94"/>
      <c r="P595" s="59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  <c r="AE595" s="58"/>
      <c r="AF595" s="58"/>
      <c r="AG595" s="58"/>
      <c r="AH595" s="58"/>
      <c r="AI595" s="58"/>
      <c r="AJ595" s="58"/>
      <c r="AK595" s="58"/>
      <c r="AL595" s="58"/>
      <c r="AM595" s="58"/>
      <c r="AN595" s="58"/>
      <c r="AO595" s="58"/>
      <c r="AP595" s="58"/>
      <c r="AQ595" s="58"/>
      <c r="AR595" s="58"/>
      <c r="AS595" s="58"/>
      <c r="AT595" s="58"/>
      <c r="AU595" s="58"/>
      <c r="AV595" s="58"/>
      <c r="AW595" s="58"/>
      <c r="AX595" s="58"/>
      <c r="AY595" s="58"/>
      <c r="AZ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94"/>
      <c r="P596" s="59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  <c r="AE596" s="58"/>
      <c r="AF596" s="58"/>
      <c r="AG596" s="58"/>
      <c r="AH596" s="58"/>
      <c r="AI596" s="58"/>
      <c r="AJ596" s="58"/>
      <c r="AK596" s="58"/>
      <c r="AL596" s="58"/>
      <c r="AM596" s="58"/>
      <c r="AN596" s="58"/>
      <c r="AO596" s="58"/>
      <c r="AP596" s="58"/>
      <c r="AQ596" s="58"/>
      <c r="AR596" s="58"/>
      <c r="AS596" s="58"/>
      <c r="AT596" s="58"/>
      <c r="AU596" s="58"/>
      <c r="AV596" s="58"/>
      <c r="AW596" s="58"/>
      <c r="AX596" s="58"/>
      <c r="AY596" s="58"/>
      <c r="AZ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94"/>
      <c r="P597" s="59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  <c r="AE597" s="58"/>
      <c r="AF597" s="58"/>
      <c r="AG597" s="58"/>
      <c r="AH597" s="58"/>
      <c r="AI597" s="58"/>
      <c r="AJ597" s="58"/>
      <c r="AK597" s="58"/>
      <c r="AL597" s="58"/>
      <c r="AM597" s="58"/>
      <c r="AN597" s="58"/>
      <c r="AO597" s="58"/>
      <c r="AP597" s="58"/>
      <c r="AQ597" s="58"/>
      <c r="AR597" s="58"/>
      <c r="AS597" s="58"/>
      <c r="AT597" s="58"/>
      <c r="AU597" s="58"/>
      <c r="AV597" s="58"/>
      <c r="AW597" s="58"/>
      <c r="AX597" s="58"/>
      <c r="AY597" s="58"/>
      <c r="AZ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94"/>
      <c r="P598" s="59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  <c r="AE598" s="58"/>
      <c r="AF598" s="58"/>
      <c r="AG598" s="58"/>
      <c r="AH598" s="58"/>
      <c r="AI598" s="58"/>
      <c r="AJ598" s="58"/>
      <c r="AK598" s="58"/>
      <c r="AL598" s="58"/>
      <c r="AM598" s="58"/>
      <c r="AN598" s="58"/>
      <c r="AO598" s="58"/>
      <c r="AP598" s="58"/>
      <c r="AQ598" s="58"/>
      <c r="AR598" s="58"/>
      <c r="AS598" s="58"/>
      <c r="AT598" s="58"/>
      <c r="AU598" s="58"/>
      <c r="AV598" s="58"/>
      <c r="AW598" s="58"/>
      <c r="AX598" s="58"/>
      <c r="AY598" s="58"/>
      <c r="AZ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94"/>
      <c r="P599" s="59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  <c r="AE599" s="58"/>
      <c r="AF599" s="58"/>
      <c r="AG599" s="58"/>
      <c r="AH599" s="58"/>
      <c r="AI599" s="58"/>
      <c r="AJ599" s="58"/>
      <c r="AK599" s="58"/>
      <c r="AL599" s="58"/>
      <c r="AM599" s="58"/>
      <c r="AN599" s="58"/>
      <c r="AO599" s="58"/>
      <c r="AP599" s="58"/>
      <c r="AQ599" s="58"/>
      <c r="AR599" s="58"/>
      <c r="AS599" s="58"/>
      <c r="AT599" s="58"/>
      <c r="AU599" s="58"/>
      <c r="AV599" s="58"/>
      <c r="AW599" s="58"/>
      <c r="AX599" s="58"/>
      <c r="AY599" s="58"/>
      <c r="AZ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94"/>
      <c r="P600" s="59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  <c r="AE600" s="58"/>
      <c r="AF600" s="58"/>
      <c r="AG600" s="58"/>
      <c r="AH600" s="58"/>
      <c r="AI600" s="58"/>
      <c r="AJ600" s="58"/>
      <c r="AK600" s="58"/>
      <c r="AL600" s="58"/>
      <c r="AM600" s="58"/>
      <c r="AN600" s="58"/>
      <c r="AO600" s="58"/>
      <c r="AP600" s="58"/>
      <c r="AQ600" s="58"/>
      <c r="AR600" s="58"/>
      <c r="AS600" s="58"/>
      <c r="AT600" s="58"/>
      <c r="AU600" s="58"/>
      <c r="AV600" s="58"/>
      <c r="AW600" s="58"/>
      <c r="AX600" s="58"/>
      <c r="AY600" s="58"/>
      <c r="AZ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94"/>
      <c r="P601" s="59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  <c r="AE601" s="58"/>
      <c r="AF601" s="58"/>
      <c r="AG601" s="58"/>
      <c r="AH601" s="58"/>
      <c r="AI601" s="58"/>
      <c r="AJ601" s="58"/>
      <c r="AK601" s="58"/>
      <c r="AL601" s="58"/>
      <c r="AM601" s="58"/>
      <c r="AN601" s="58"/>
      <c r="AO601" s="58"/>
      <c r="AP601" s="58"/>
      <c r="AQ601" s="58"/>
      <c r="AR601" s="58"/>
      <c r="AS601" s="58"/>
      <c r="AT601" s="58"/>
      <c r="AU601" s="58"/>
      <c r="AV601" s="58"/>
      <c r="AW601" s="58"/>
      <c r="AX601" s="58"/>
      <c r="AY601" s="58"/>
      <c r="AZ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94"/>
      <c r="P602" s="59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  <c r="AE602" s="58"/>
      <c r="AF602" s="58"/>
      <c r="AG602" s="58"/>
      <c r="AH602" s="58"/>
      <c r="AI602" s="58"/>
      <c r="AJ602" s="58"/>
      <c r="AK602" s="58"/>
      <c r="AL602" s="58"/>
      <c r="AM602" s="58"/>
      <c r="AN602" s="58"/>
      <c r="AO602" s="58"/>
      <c r="AP602" s="58"/>
      <c r="AQ602" s="58"/>
      <c r="AR602" s="58"/>
      <c r="AS602" s="58"/>
      <c r="AT602" s="58"/>
      <c r="AU602" s="58"/>
      <c r="AV602" s="58"/>
      <c r="AW602" s="58"/>
      <c r="AX602" s="58"/>
      <c r="AY602" s="58"/>
      <c r="AZ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94"/>
      <c r="P603" s="59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  <c r="AE603" s="58"/>
      <c r="AF603" s="58"/>
      <c r="AG603" s="58"/>
      <c r="AH603" s="58"/>
      <c r="AI603" s="58"/>
      <c r="AJ603" s="58"/>
      <c r="AK603" s="58"/>
      <c r="AL603" s="58"/>
      <c r="AM603" s="58"/>
      <c r="AN603" s="58"/>
      <c r="AO603" s="58"/>
      <c r="AP603" s="58"/>
      <c r="AQ603" s="58"/>
      <c r="AR603" s="58"/>
      <c r="AS603" s="58"/>
      <c r="AT603" s="58"/>
      <c r="AU603" s="58"/>
      <c r="AV603" s="58"/>
      <c r="AW603" s="58"/>
      <c r="AX603" s="58"/>
      <c r="AY603" s="58"/>
      <c r="AZ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94"/>
      <c r="P604" s="59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  <c r="AE604" s="58"/>
      <c r="AF604" s="58"/>
      <c r="AG604" s="58"/>
      <c r="AH604" s="58"/>
      <c r="AI604" s="58"/>
      <c r="AJ604" s="58"/>
      <c r="AK604" s="58"/>
      <c r="AL604" s="58"/>
      <c r="AM604" s="58"/>
      <c r="AN604" s="58"/>
      <c r="AO604" s="58"/>
      <c r="AP604" s="58"/>
      <c r="AQ604" s="58"/>
      <c r="AR604" s="58"/>
      <c r="AS604" s="58"/>
      <c r="AT604" s="58"/>
      <c r="AU604" s="58"/>
      <c r="AV604" s="58"/>
      <c r="AW604" s="58"/>
      <c r="AX604" s="58"/>
      <c r="AY604" s="58"/>
      <c r="AZ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94"/>
      <c r="P605" s="59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  <c r="AE605" s="58"/>
      <c r="AF605" s="58"/>
      <c r="AG605" s="58"/>
      <c r="AH605" s="58"/>
      <c r="AI605" s="58"/>
      <c r="AJ605" s="58"/>
      <c r="AK605" s="58"/>
      <c r="AL605" s="58"/>
      <c r="AM605" s="58"/>
      <c r="AN605" s="58"/>
      <c r="AO605" s="58"/>
      <c r="AP605" s="58"/>
      <c r="AQ605" s="58"/>
      <c r="AR605" s="58"/>
      <c r="AS605" s="58"/>
      <c r="AT605" s="58"/>
      <c r="AU605" s="58"/>
      <c r="AV605" s="58"/>
      <c r="AW605" s="58"/>
      <c r="AX605" s="58"/>
      <c r="AY605" s="58"/>
      <c r="AZ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94"/>
      <c r="P606" s="59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  <c r="AE606" s="58"/>
      <c r="AF606" s="58"/>
      <c r="AG606" s="58"/>
      <c r="AH606" s="58"/>
      <c r="AI606" s="58"/>
      <c r="AJ606" s="58"/>
      <c r="AK606" s="58"/>
      <c r="AL606" s="58"/>
      <c r="AM606" s="58"/>
      <c r="AN606" s="58"/>
      <c r="AO606" s="58"/>
      <c r="AP606" s="58"/>
      <c r="AQ606" s="58"/>
      <c r="AR606" s="58"/>
      <c r="AS606" s="58"/>
      <c r="AT606" s="58"/>
      <c r="AU606" s="58"/>
      <c r="AV606" s="58"/>
      <c r="AW606" s="58"/>
      <c r="AX606" s="58"/>
      <c r="AY606" s="58"/>
      <c r="AZ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94"/>
      <c r="P607" s="59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  <c r="AE607" s="58"/>
      <c r="AF607" s="58"/>
      <c r="AG607" s="58"/>
      <c r="AH607" s="58"/>
      <c r="AI607" s="58"/>
      <c r="AJ607" s="58"/>
      <c r="AK607" s="58"/>
      <c r="AL607" s="58"/>
      <c r="AM607" s="58"/>
      <c r="AN607" s="58"/>
      <c r="AO607" s="58"/>
      <c r="AP607" s="58"/>
      <c r="AQ607" s="58"/>
      <c r="AR607" s="58"/>
      <c r="AS607" s="58"/>
      <c r="AT607" s="58"/>
      <c r="AU607" s="58"/>
      <c r="AV607" s="58"/>
      <c r="AW607" s="58"/>
      <c r="AX607" s="58"/>
      <c r="AY607" s="58"/>
      <c r="AZ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94"/>
      <c r="P608" s="59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  <c r="AE608" s="58"/>
      <c r="AF608" s="58"/>
      <c r="AG608" s="58"/>
      <c r="AH608" s="58"/>
      <c r="AI608" s="58"/>
      <c r="AJ608" s="58"/>
      <c r="AK608" s="58"/>
      <c r="AL608" s="58"/>
      <c r="AM608" s="58"/>
      <c r="AN608" s="58"/>
      <c r="AO608" s="58"/>
      <c r="AP608" s="58"/>
      <c r="AQ608" s="58"/>
      <c r="AR608" s="58"/>
      <c r="AS608" s="58"/>
      <c r="AT608" s="58"/>
      <c r="AU608" s="58"/>
      <c r="AV608" s="58"/>
      <c r="AW608" s="58"/>
      <c r="AX608" s="58"/>
      <c r="AY608" s="58"/>
      <c r="AZ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94"/>
      <c r="P609" s="59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  <c r="AE609" s="58"/>
      <c r="AF609" s="58"/>
      <c r="AG609" s="58"/>
      <c r="AH609" s="58"/>
      <c r="AI609" s="58"/>
      <c r="AJ609" s="58"/>
      <c r="AK609" s="58"/>
      <c r="AL609" s="58"/>
      <c r="AM609" s="58"/>
      <c r="AN609" s="58"/>
      <c r="AO609" s="58"/>
      <c r="AP609" s="58"/>
      <c r="AQ609" s="58"/>
      <c r="AR609" s="58"/>
      <c r="AS609" s="58"/>
      <c r="AT609" s="58"/>
      <c r="AU609" s="58"/>
      <c r="AV609" s="58"/>
      <c r="AW609" s="58"/>
      <c r="AX609" s="58"/>
      <c r="AY609" s="58"/>
      <c r="AZ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94"/>
      <c r="P610" s="59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  <c r="AE610" s="58"/>
      <c r="AF610" s="58"/>
      <c r="AG610" s="58"/>
      <c r="AH610" s="58"/>
      <c r="AI610" s="58"/>
      <c r="AJ610" s="58"/>
      <c r="AK610" s="58"/>
      <c r="AL610" s="58"/>
      <c r="AM610" s="58"/>
      <c r="AN610" s="58"/>
      <c r="AO610" s="58"/>
      <c r="AP610" s="58"/>
      <c r="AQ610" s="58"/>
      <c r="AR610" s="58"/>
      <c r="AS610" s="58"/>
      <c r="AT610" s="58"/>
      <c r="AU610" s="58"/>
      <c r="AV610" s="58"/>
      <c r="AW610" s="58"/>
      <c r="AX610" s="58"/>
      <c r="AY610" s="58"/>
      <c r="AZ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94"/>
      <c r="P611" s="59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  <c r="AE611" s="58"/>
      <c r="AF611" s="58"/>
      <c r="AG611" s="58"/>
      <c r="AH611" s="58"/>
      <c r="AI611" s="58"/>
      <c r="AJ611" s="58"/>
      <c r="AK611" s="58"/>
      <c r="AL611" s="58"/>
      <c r="AM611" s="58"/>
      <c r="AN611" s="58"/>
      <c r="AO611" s="58"/>
      <c r="AP611" s="58"/>
      <c r="AQ611" s="58"/>
      <c r="AR611" s="58"/>
      <c r="AS611" s="58"/>
      <c r="AT611" s="58"/>
      <c r="AU611" s="58"/>
      <c r="AV611" s="58"/>
      <c r="AW611" s="58"/>
      <c r="AX611" s="58"/>
      <c r="AY611" s="58"/>
      <c r="AZ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94"/>
      <c r="P612" s="59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  <c r="AE612" s="58"/>
      <c r="AF612" s="58"/>
      <c r="AG612" s="58"/>
      <c r="AH612" s="58"/>
      <c r="AI612" s="58"/>
      <c r="AJ612" s="58"/>
      <c r="AK612" s="58"/>
      <c r="AL612" s="58"/>
      <c r="AM612" s="58"/>
      <c r="AN612" s="58"/>
      <c r="AO612" s="58"/>
      <c r="AP612" s="58"/>
      <c r="AQ612" s="58"/>
      <c r="AR612" s="58"/>
      <c r="AS612" s="58"/>
      <c r="AT612" s="58"/>
      <c r="AU612" s="58"/>
      <c r="AV612" s="58"/>
      <c r="AW612" s="58"/>
      <c r="AX612" s="58"/>
      <c r="AY612" s="58"/>
      <c r="AZ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94"/>
      <c r="P613" s="59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  <c r="AE613" s="58"/>
      <c r="AF613" s="58"/>
      <c r="AG613" s="58"/>
      <c r="AH613" s="58"/>
      <c r="AI613" s="58"/>
      <c r="AJ613" s="58"/>
      <c r="AK613" s="58"/>
      <c r="AL613" s="58"/>
      <c r="AM613" s="58"/>
      <c r="AN613" s="58"/>
      <c r="AO613" s="58"/>
      <c r="AP613" s="58"/>
      <c r="AQ613" s="58"/>
      <c r="AR613" s="58"/>
      <c r="AS613" s="58"/>
      <c r="AT613" s="58"/>
      <c r="AU613" s="58"/>
      <c r="AV613" s="58"/>
      <c r="AW613" s="58"/>
      <c r="AX613" s="58"/>
      <c r="AY613" s="58"/>
      <c r="AZ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94"/>
      <c r="P614" s="59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  <c r="AE614" s="58"/>
      <c r="AF614" s="58"/>
      <c r="AG614" s="58"/>
      <c r="AH614" s="58"/>
      <c r="AI614" s="58"/>
      <c r="AJ614" s="58"/>
      <c r="AK614" s="58"/>
      <c r="AL614" s="58"/>
      <c r="AM614" s="58"/>
      <c r="AN614" s="58"/>
      <c r="AO614" s="58"/>
      <c r="AP614" s="58"/>
      <c r="AQ614" s="58"/>
      <c r="AR614" s="58"/>
      <c r="AS614" s="58"/>
      <c r="AT614" s="58"/>
      <c r="AU614" s="58"/>
      <c r="AV614" s="58"/>
      <c r="AW614" s="58"/>
      <c r="AX614" s="58"/>
      <c r="AY614" s="58"/>
      <c r="AZ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94"/>
      <c r="P615" s="59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  <c r="AE615" s="58"/>
      <c r="AF615" s="58"/>
      <c r="AG615" s="58"/>
      <c r="AH615" s="58"/>
      <c r="AI615" s="58"/>
      <c r="AJ615" s="58"/>
      <c r="AK615" s="58"/>
      <c r="AL615" s="58"/>
      <c r="AM615" s="58"/>
      <c r="AN615" s="58"/>
      <c r="AO615" s="58"/>
      <c r="AP615" s="58"/>
      <c r="AQ615" s="58"/>
      <c r="AR615" s="58"/>
      <c r="AS615" s="58"/>
      <c r="AT615" s="58"/>
      <c r="AU615" s="58"/>
      <c r="AV615" s="58"/>
      <c r="AW615" s="58"/>
      <c r="AX615" s="58"/>
      <c r="AY615" s="58"/>
      <c r="AZ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94"/>
      <c r="P616" s="59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  <c r="AE616" s="58"/>
      <c r="AF616" s="58"/>
      <c r="AG616" s="58"/>
      <c r="AH616" s="58"/>
      <c r="AI616" s="58"/>
      <c r="AJ616" s="58"/>
      <c r="AK616" s="58"/>
      <c r="AL616" s="58"/>
      <c r="AM616" s="58"/>
      <c r="AN616" s="58"/>
      <c r="AO616" s="58"/>
      <c r="AP616" s="58"/>
      <c r="AQ616" s="58"/>
      <c r="AR616" s="58"/>
      <c r="AS616" s="58"/>
      <c r="AT616" s="58"/>
      <c r="AU616" s="58"/>
      <c r="AV616" s="58"/>
      <c r="AW616" s="58"/>
      <c r="AX616" s="58"/>
      <c r="AY616" s="58"/>
      <c r="AZ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94"/>
      <c r="P617" s="59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  <c r="AE617" s="58"/>
      <c r="AF617" s="58"/>
      <c r="AG617" s="58"/>
      <c r="AH617" s="58"/>
      <c r="AI617" s="58"/>
      <c r="AJ617" s="58"/>
      <c r="AK617" s="58"/>
      <c r="AL617" s="58"/>
      <c r="AM617" s="58"/>
      <c r="AN617" s="58"/>
      <c r="AO617" s="58"/>
      <c r="AP617" s="58"/>
      <c r="AQ617" s="58"/>
      <c r="AR617" s="58"/>
      <c r="AS617" s="58"/>
      <c r="AT617" s="58"/>
      <c r="AU617" s="58"/>
      <c r="AV617" s="58"/>
      <c r="AW617" s="58"/>
      <c r="AX617" s="58"/>
      <c r="AY617" s="58"/>
      <c r="AZ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94"/>
      <c r="P618" s="59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  <c r="AE618" s="58"/>
      <c r="AF618" s="58"/>
      <c r="AG618" s="58"/>
      <c r="AH618" s="58"/>
      <c r="AI618" s="58"/>
      <c r="AJ618" s="58"/>
      <c r="AK618" s="58"/>
      <c r="AL618" s="58"/>
      <c r="AM618" s="58"/>
      <c r="AN618" s="58"/>
      <c r="AO618" s="58"/>
      <c r="AP618" s="58"/>
      <c r="AQ618" s="58"/>
      <c r="AR618" s="58"/>
      <c r="AS618" s="58"/>
      <c r="AT618" s="58"/>
      <c r="AU618" s="58"/>
      <c r="AV618" s="58"/>
      <c r="AW618" s="58"/>
      <c r="AX618" s="58"/>
      <c r="AY618" s="58"/>
      <c r="AZ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94"/>
      <c r="P619" s="59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  <c r="AE619" s="58"/>
      <c r="AF619" s="58"/>
      <c r="AG619" s="58"/>
      <c r="AH619" s="58"/>
      <c r="AI619" s="58"/>
      <c r="AJ619" s="58"/>
      <c r="AK619" s="58"/>
      <c r="AL619" s="58"/>
      <c r="AM619" s="58"/>
      <c r="AN619" s="58"/>
      <c r="AO619" s="58"/>
      <c r="AP619" s="58"/>
      <c r="AQ619" s="58"/>
      <c r="AR619" s="58"/>
      <c r="AS619" s="58"/>
      <c r="AT619" s="58"/>
      <c r="AU619" s="58"/>
      <c r="AV619" s="58"/>
      <c r="AW619" s="58"/>
      <c r="AX619" s="58"/>
      <c r="AY619" s="58"/>
      <c r="AZ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94"/>
      <c r="P620" s="59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  <c r="AE620" s="58"/>
      <c r="AF620" s="58"/>
      <c r="AG620" s="58"/>
      <c r="AH620" s="58"/>
      <c r="AI620" s="58"/>
      <c r="AJ620" s="58"/>
      <c r="AK620" s="58"/>
      <c r="AL620" s="58"/>
      <c r="AM620" s="58"/>
      <c r="AN620" s="58"/>
      <c r="AO620" s="58"/>
      <c r="AP620" s="58"/>
      <c r="AQ620" s="58"/>
      <c r="AR620" s="58"/>
      <c r="AS620" s="58"/>
      <c r="AT620" s="58"/>
      <c r="AU620" s="58"/>
      <c r="AV620" s="58"/>
      <c r="AW620" s="58"/>
      <c r="AX620" s="58"/>
      <c r="AY620" s="58"/>
      <c r="AZ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94"/>
      <c r="P621" s="59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  <c r="AE621" s="58"/>
      <c r="AF621" s="58"/>
      <c r="AG621" s="58"/>
      <c r="AH621" s="58"/>
      <c r="AI621" s="58"/>
      <c r="AJ621" s="58"/>
      <c r="AK621" s="58"/>
      <c r="AL621" s="58"/>
      <c r="AM621" s="58"/>
      <c r="AN621" s="58"/>
      <c r="AO621" s="58"/>
      <c r="AP621" s="58"/>
      <c r="AQ621" s="58"/>
      <c r="AR621" s="58"/>
      <c r="AS621" s="58"/>
      <c r="AT621" s="58"/>
      <c r="AU621" s="58"/>
      <c r="AV621" s="58"/>
      <c r="AW621" s="58"/>
      <c r="AX621" s="58"/>
      <c r="AY621" s="58"/>
      <c r="AZ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94"/>
      <c r="P622" s="59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58"/>
      <c r="AE622" s="58"/>
      <c r="AF622" s="58"/>
      <c r="AG622" s="58"/>
      <c r="AH622" s="58"/>
      <c r="AI622" s="58"/>
      <c r="AJ622" s="58"/>
      <c r="AK622" s="58"/>
      <c r="AL622" s="58"/>
      <c r="AM622" s="58"/>
      <c r="AN622" s="58"/>
      <c r="AO622" s="58"/>
      <c r="AP622" s="58"/>
      <c r="AQ622" s="58"/>
      <c r="AR622" s="58"/>
      <c r="AS622" s="58"/>
      <c r="AT622" s="58"/>
      <c r="AU622" s="58"/>
      <c r="AV622" s="58"/>
      <c r="AW622" s="58"/>
      <c r="AX622" s="58"/>
      <c r="AY622" s="58"/>
      <c r="AZ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94"/>
      <c r="P623" s="59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  <c r="AE623" s="58"/>
      <c r="AF623" s="58"/>
      <c r="AG623" s="58"/>
      <c r="AH623" s="58"/>
      <c r="AI623" s="58"/>
      <c r="AJ623" s="58"/>
      <c r="AK623" s="58"/>
      <c r="AL623" s="58"/>
      <c r="AM623" s="58"/>
      <c r="AN623" s="58"/>
      <c r="AO623" s="58"/>
      <c r="AP623" s="58"/>
      <c r="AQ623" s="58"/>
      <c r="AR623" s="58"/>
      <c r="AS623" s="58"/>
      <c r="AT623" s="58"/>
      <c r="AU623" s="58"/>
      <c r="AV623" s="58"/>
      <c r="AW623" s="58"/>
      <c r="AX623" s="58"/>
      <c r="AY623" s="58"/>
      <c r="AZ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94"/>
      <c r="P624" s="59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  <c r="AE624" s="58"/>
      <c r="AF624" s="58"/>
      <c r="AG624" s="58"/>
      <c r="AH624" s="58"/>
      <c r="AI624" s="58"/>
      <c r="AJ624" s="58"/>
      <c r="AK624" s="58"/>
      <c r="AL624" s="58"/>
      <c r="AM624" s="58"/>
      <c r="AN624" s="58"/>
      <c r="AO624" s="58"/>
      <c r="AP624" s="58"/>
      <c r="AQ624" s="58"/>
      <c r="AR624" s="58"/>
      <c r="AS624" s="58"/>
      <c r="AT624" s="58"/>
      <c r="AU624" s="58"/>
      <c r="AV624" s="58"/>
      <c r="AW624" s="58"/>
      <c r="AX624" s="58"/>
      <c r="AY624" s="58"/>
      <c r="AZ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94"/>
      <c r="P625" s="59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  <c r="AE625" s="58"/>
      <c r="AF625" s="58"/>
      <c r="AG625" s="58"/>
      <c r="AH625" s="58"/>
      <c r="AI625" s="58"/>
      <c r="AJ625" s="58"/>
      <c r="AK625" s="58"/>
      <c r="AL625" s="58"/>
      <c r="AM625" s="58"/>
      <c r="AN625" s="58"/>
      <c r="AO625" s="58"/>
      <c r="AP625" s="58"/>
      <c r="AQ625" s="58"/>
      <c r="AR625" s="58"/>
      <c r="AS625" s="58"/>
      <c r="AT625" s="58"/>
      <c r="AU625" s="58"/>
      <c r="AV625" s="58"/>
      <c r="AW625" s="58"/>
      <c r="AX625" s="58"/>
      <c r="AY625" s="58"/>
      <c r="AZ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94"/>
      <c r="P626" s="59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  <c r="AE626" s="58"/>
      <c r="AF626" s="58"/>
      <c r="AG626" s="58"/>
      <c r="AH626" s="58"/>
      <c r="AI626" s="58"/>
      <c r="AJ626" s="58"/>
      <c r="AK626" s="58"/>
      <c r="AL626" s="58"/>
      <c r="AM626" s="58"/>
      <c r="AN626" s="58"/>
      <c r="AO626" s="58"/>
      <c r="AP626" s="58"/>
      <c r="AQ626" s="58"/>
      <c r="AR626" s="58"/>
      <c r="AS626" s="58"/>
      <c r="AT626" s="58"/>
      <c r="AU626" s="58"/>
      <c r="AV626" s="58"/>
      <c r="AW626" s="58"/>
      <c r="AX626" s="58"/>
      <c r="AY626" s="58"/>
      <c r="AZ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94"/>
      <c r="P627" s="59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  <c r="AE627" s="58"/>
      <c r="AF627" s="58"/>
      <c r="AG627" s="58"/>
      <c r="AH627" s="58"/>
      <c r="AI627" s="58"/>
      <c r="AJ627" s="58"/>
      <c r="AK627" s="58"/>
      <c r="AL627" s="58"/>
      <c r="AM627" s="58"/>
      <c r="AN627" s="58"/>
      <c r="AO627" s="58"/>
      <c r="AP627" s="58"/>
      <c r="AQ627" s="58"/>
      <c r="AR627" s="58"/>
      <c r="AS627" s="58"/>
      <c r="AT627" s="58"/>
      <c r="AU627" s="58"/>
      <c r="AV627" s="58"/>
      <c r="AW627" s="58"/>
      <c r="AX627" s="58"/>
      <c r="AY627" s="58"/>
      <c r="AZ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94"/>
      <c r="P628" s="59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  <c r="AE628" s="58"/>
      <c r="AF628" s="58"/>
      <c r="AG628" s="58"/>
      <c r="AH628" s="58"/>
      <c r="AI628" s="58"/>
      <c r="AJ628" s="58"/>
      <c r="AK628" s="58"/>
      <c r="AL628" s="58"/>
      <c r="AM628" s="58"/>
      <c r="AN628" s="58"/>
      <c r="AO628" s="58"/>
      <c r="AP628" s="58"/>
      <c r="AQ628" s="58"/>
      <c r="AR628" s="58"/>
      <c r="AS628" s="58"/>
      <c r="AT628" s="58"/>
      <c r="AU628" s="58"/>
      <c r="AV628" s="58"/>
      <c r="AW628" s="58"/>
      <c r="AX628" s="58"/>
      <c r="AY628" s="58"/>
      <c r="AZ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94"/>
      <c r="P629" s="59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  <c r="AE629" s="58"/>
      <c r="AF629" s="58"/>
      <c r="AG629" s="58"/>
      <c r="AH629" s="58"/>
      <c r="AI629" s="58"/>
      <c r="AJ629" s="58"/>
      <c r="AK629" s="58"/>
      <c r="AL629" s="58"/>
      <c r="AM629" s="58"/>
      <c r="AN629" s="58"/>
      <c r="AO629" s="58"/>
      <c r="AP629" s="58"/>
      <c r="AQ629" s="58"/>
      <c r="AR629" s="58"/>
      <c r="AS629" s="58"/>
      <c r="AT629" s="58"/>
      <c r="AU629" s="58"/>
      <c r="AV629" s="58"/>
      <c r="AW629" s="58"/>
      <c r="AX629" s="58"/>
      <c r="AY629" s="58"/>
      <c r="AZ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94"/>
      <c r="P630" s="59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  <c r="AE630" s="58"/>
      <c r="AF630" s="58"/>
      <c r="AG630" s="58"/>
      <c r="AH630" s="58"/>
      <c r="AI630" s="58"/>
      <c r="AJ630" s="58"/>
      <c r="AK630" s="58"/>
      <c r="AL630" s="58"/>
      <c r="AM630" s="58"/>
      <c r="AN630" s="58"/>
      <c r="AO630" s="58"/>
      <c r="AP630" s="58"/>
      <c r="AQ630" s="58"/>
      <c r="AR630" s="58"/>
      <c r="AS630" s="58"/>
      <c r="AT630" s="58"/>
      <c r="AU630" s="58"/>
      <c r="AV630" s="58"/>
      <c r="AW630" s="58"/>
      <c r="AX630" s="58"/>
      <c r="AY630" s="58"/>
      <c r="AZ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94"/>
      <c r="P631" s="59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  <c r="AE631" s="58"/>
      <c r="AF631" s="58"/>
      <c r="AG631" s="58"/>
      <c r="AH631" s="58"/>
      <c r="AI631" s="58"/>
      <c r="AJ631" s="58"/>
      <c r="AK631" s="58"/>
      <c r="AL631" s="58"/>
      <c r="AM631" s="58"/>
      <c r="AN631" s="58"/>
      <c r="AO631" s="58"/>
      <c r="AP631" s="58"/>
      <c r="AQ631" s="58"/>
      <c r="AR631" s="58"/>
      <c r="AS631" s="58"/>
      <c r="AT631" s="58"/>
      <c r="AU631" s="58"/>
      <c r="AV631" s="58"/>
      <c r="AW631" s="58"/>
      <c r="AX631" s="58"/>
      <c r="AY631" s="58"/>
      <c r="AZ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94"/>
      <c r="P632" s="59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  <c r="AE632" s="58"/>
      <c r="AF632" s="58"/>
      <c r="AG632" s="58"/>
      <c r="AH632" s="58"/>
      <c r="AI632" s="58"/>
      <c r="AJ632" s="58"/>
      <c r="AK632" s="58"/>
      <c r="AL632" s="58"/>
      <c r="AM632" s="58"/>
      <c r="AN632" s="58"/>
      <c r="AO632" s="58"/>
      <c r="AP632" s="58"/>
      <c r="AQ632" s="58"/>
      <c r="AR632" s="58"/>
      <c r="AS632" s="58"/>
      <c r="AT632" s="58"/>
      <c r="AU632" s="58"/>
      <c r="AV632" s="58"/>
      <c r="AW632" s="58"/>
      <c r="AX632" s="58"/>
      <c r="AY632" s="58"/>
      <c r="AZ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94"/>
      <c r="P633" s="59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  <c r="AE633" s="58"/>
      <c r="AF633" s="58"/>
      <c r="AG633" s="58"/>
      <c r="AH633" s="58"/>
      <c r="AI633" s="58"/>
      <c r="AJ633" s="58"/>
      <c r="AK633" s="58"/>
      <c r="AL633" s="58"/>
      <c r="AM633" s="58"/>
      <c r="AN633" s="58"/>
      <c r="AO633" s="58"/>
      <c r="AP633" s="58"/>
      <c r="AQ633" s="58"/>
      <c r="AR633" s="58"/>
      <c r="AS633" s="58"/>
      <c r="AT633" s="58"/>
      <c r="AU633" s="58"/>
      <c r="AV633" s="58"/>
      <c r="AW633" s="58"/>
      <c r="AX633" s="58"/>
      <c r="AY633" s="58"/>
      <c r="AZ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94"/>
      <c r="P634" s="59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  <c r="AE634" s="58"/>
      <c r="AF634" s="58"/>
      <c r="AG634" s="58"/>
      <c r="AH634" s="58"/>
      <c r="AI634" s="58"/>
      <c r="AJ634" s="58"/>
      <c r="AK634" s="58"/>
      <c r="AL634" s="58"/>
      <c r="AM634" s="58"/>
      <c r="AN634" s="58"/>
      <c r="AO634" s="58"/>
      <c r="AP634" s="58"/>
      <c r="AQ634" s="58"/>
      <c r="AR634" s="58"/>
      <c r="AS634" s="58"/>
      <c r="AT634" s="58"/>
      <c r="AU634" s="58"/>
      <c r="AV634" s="58"/>
      <c r="AW634" s="58"/>
      <c r="AX634" s="58"/>
      <c r="AY634" s="58"/>
      <c r="AZ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94"/>
      <c r="P635" s="59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  <c r="AE635" s="58"/>
      <c r="AF635" s="58"/>
      <c r="AG635" s="58"/>
      <c r="AH635" s="58"/>
      <c r="AI635" s="58"/>
      <c r="AJ635" s="58"/>
      <c r="AK635" s="58"/>
      <c r="AL635" s="58"/>
      <c r="AM635" s="58"/>
      <c r="AN635" s="58"/>
      <c r="AO635" s="58"/>
      <c r="AP635" s="58"/>
      <c r="AQ635" s="58"/>
      <c r="AR635" s="58"/>
      <c r="AS635" s="58"/>
      <c r="AT635" s="58"/>
      <c r="AU635" s="58"/>
      <c r="AV635" s="58"/>
      <c r="AW635" s="58"/>
      <c r="AX635" s="58"/>
      <c r="AY635" s="58"/>
      <c r="AZ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94"/>
      <c r="P636" s="59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58"/>
      <c r="AE636" s="58"/>
      <c r="AF636" s="58"/>
      <c r="AG636" s="58"/>
      <c r="AH636" s="58"/>
      <c r="AI636" s="58"/>
      <c r="AJ636" s="58"/>
      <c r="AK636" s="58"/>
      <c r="AL636" s="58"/>
      <c r="AM636" s="58"/>
      <c r="AN636" s="58"/>
      <c r="AO636" s="58"/>
      <c r="AP636" s="58"/>
      <c r="AQ636" s="58"/>
      <c r="AR636" s="58"/>
      <c r="AS636" s="58"/>
      <c r="AT636" s="58"/>
      <c r="AU636" s="58"/>
      <c r="AV636" s="58"/>
      <c r="AW636" s="58"/>
      <c r="AX636" s="58"/>
      <c r="AY636" s="58"/>
      <c r="AZ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94"/>
      <c r="P637" s="59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  <c r="AE637" s="58"/>
      <c r="AF637" s="58"/>
      <c r="AG637" s="58"/>
      <c r="AH637" s="58"/>
      <c r="AI637" s="58"/>
      <c r="AJ637" s="58"/>
      <c r="AK637" s="58"/>
      <c r="AL637" s="58"/>
      <c r="AM637" s="58"/>
      <c r="AN637" s="58"/>
      <c r="AO637" s="58"/>
      <c r="AP637" s="58"/>
      <c r="AQ637" s="58"/>
      <c r="AR637" s="58"/>
      <c r="AS637" s="58"/>
      <c r="AT637" s="58"/>
      <c r="AU637" s="58"/>
      <c r="AV637" s="58"/>
      <c r="AW637" s="58"/>
      <c r="AX637" s="58"/>
      <c r="AY637" s="58"/>
      <c r="AZ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94"/>
      <c r="P638" s="59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  <c r="AE638" s="58"/>
      <c r="AF638" s="58"/>
      <c r="AG638" s="58"/>
      <c r="AH638" s="58"/>
      <c r="AI638" s="58"/>
      <c r="AJ638" s="58"/>
      <c r="AK638" s="58"/>
      <c r="AL638" s="58"/>
      <c r="AM638" s="58"/>
      <c r="AN638" s="58"/>
      <c r="AO638" s="58"/>
      <c r="AP638" s="58"/>
      <c r="AQ638" s="58"/>
      <c r="AR638" s="58"/>
      <c r="AS638" s="58"/>
      <c r="AT638" s="58"/>
      <c r="AU638" s="58"/>
      <c r="AV638" s="58"/>
      <c r="AW638" s="58"/>
      <c r="AX638" s="58"/>
      <c r="AY638" s="58"/>
      <c r="AZ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94"/>
      <c r="P639" s="59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  <c r="AE639" s="58"/>
      <c r="AF639" s="58"/>
      <c r="AG639" s="58"/>
      <c r="AH639" s="58"/>
      <c r="AI639" s="58"/>
      <c r="AJ639" s="58"/>
      <c r="AK639" s="58"/>
      <c r="AL639" s="58"/>
      <c r="AM639" s="58"/>
      <c r="AN639" s="58"/>
      <c r="AO639" s="58"/>
      <c r="AP639" s="58"/>
      <c r="AQ639" s="58"/>
      <c r="AR639" s="58"/>
      <c r="AS639" s="58"/>
      <c r="AT639" s="58"/>
      <c r="AU639" s="58"/>
      <c r="AV639" s="58"/>
      <c r="AW639" s="58"/>
      <c r="AX639" s="58"/>
      <c r="AY639" s="58"/>
      <c r="AZ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94"/>
      <c r="P640" s="59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58"/>
      <c r="AE640" s="58"/>
      <c r="AF640" s="58"/>
      <c r="AG640" s="58"/>
      <c r="AH640" s="58"/>
      <c r="AI640" s="58"/>
      <c r="AJ640" s="58"/>
      <c r="AK640" s="58"/>
      <c r="AL640" s="58"/>
      <c r="AM640" s="58"/>
      <c r="AN640" s="58"/>
      <c r="AO640" s="58"/>
      <c r="AP640" s="58"/>
      <c r="AQ640" s="58"/>
      <c r="AR640" s="58"/>
      <c r="AS640" s="58"/>
      <c r="AT640" s="58"/>
      <c r="AU640" s="58"/>
      <c r="AV640" s="58"/>
      <c r="AW640" s="58"/>
      <c r="AX640" s="58"/>
      <c r="AY640" s="58"/>
      <c r="AZ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94"/>
      <c r="P641" s="59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D641" s="58"/>
      <c r="AE641" s="58"/>
      <c r="AF641" s="58"/>
      <c r="AG641" s="58"/>
      <c r="AH641" s="58"/>
      <c r="AI641" s="58"/>
      <c r="AJ641" s="58"/>
      <c r="AK641" s="58"/>
      <c r="AL641" s="58"/>
      <c r="AM641" s="58"/>
      <c r="AN641" s="58"/>
      <c r="AO641" s="58"/>
      <c r="AP641" s="58"/>
      <c r="AQ641" s="58"/>
      <c r="AR641" s="58"/>
      <c r="AS641" s="58"/>
      <c r="AT641" s="58"/>
      <c r="AU641" s="58"/>
      <c r="AV641" s="58"/>
      <c r="AW641" s="58"/>
      <c r="AX641" s="58"/>
      <c r="AY641" s="58"/>
      <c r="AZ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94"/>
      <c r="P642" s="59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  <c r="AF642" s="58"/>
      <c r="AG642" s="58"/>
      <c r="AH642" s="58"/>
      <c r="AI642" s="58"/>
      <c r="AJ642" s="58"/>
      <c r="AK642" s="58"/>
      <c r="AL642" s="58"/>
      <c r="AM642" s="58"/>
      <c r="AN642" s="58"/>
      <c r="AO642" s="58"/>
      <c r="AP642" s="58"/>
      <c r="AQ642" s="58"/>
      <c r="AR642" s="58"/>
      <c r="AS642" s="58"/>
      <c r="AT642" s="58"/>
      <c r="AU642" s="58"/>
      <c r="AV642" s="58"/>
      <c r="AW642" s="58"/>
      <c r="AX642" s="58"/>
      <c r="AY642" s="58"/>
      <c r="AZ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94"/>
      <c r="P643" s="59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58"/>
      <c r="AE643" s="58"/>
      <c r="AF643" s="58"/>
      <c r="AG643" s="58"/>
      <c r="AH643" s="58"/>
      <c r="AI643" s="58"/>
      <c r="AJ643" s="58"/>
      <c r="AK643" s="58"/>
      <c r="AL643" s="58"/>
      <c r="AM643" s="58"/>
      <c r="AN643" s="58"/>
      <c r="AO643" s="58"/>
      <c r="AP643" s="58"/>
      <c r="AQ643" s="58"/>
      <c r="AR643" s="58"/>
      <c r="AS643" s="58"/>
      <c r="AT643" s="58"/>
      <c r="AU643" s="58"/>
      <c r="AV643" s="58"/>
      <c r="AW643" s="58"/>
      <c r="AX643" s="58"/>
      <c r="AY643" s="58"/>
      <c r="AZ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94"/>
      <c r="P644" s="59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D644" s="58"/>
      <c r="AE644" s="58"/>
      <c r="AF644" s="58"/>
      <c r="AG644" s="58"/>
      <c r="AH644" s="58"/>
      <c r="AI644" s="58"/>
      <c r="AJ644" s="58"/>
      <c r="AK644" s="58"/>
      <c r="AL644" s="58"/>
      <c r="AM644" s="58"/>
      <c r="AN644" s="58"/>
      <c r="AO644" s="58"/>
      <c r="AP644" s="58"/>
      <c r="AQ644" s="58"/>
      <c r="AR644" s="58"/>
      <c r="AS644" s="58"/>
      <c r="AT644" s="58"/>
      <c r="AU644" s="58"/>
      <c r="AV644" s="58"/>
      <c r="AW644" s="58"/>
      <c r="AX644" s="58"/>
      <c r="AY644" s="58"/>
      <c r="AZ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94"/>
      <c r="P645" s="59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58"/>
      <c r="AE645" s="58"/>
      <c r="AF645" s="58"/>
      <c r="AG645" s="58"/>
      <c r="AH645" s="58"/>
      <c r="AI645" s="58"/>
      <c r="AJ645" s="58"/>
      <c r="AK645" s="58"/>
      <c r="AL645" s="58"/>
      <c r="AM645" s="58"/>
      <c r="AN645" s="58"/>
      <c r="AO645" s="58"/>
      <c r="AP645" s="58"/>
      <c r="AQ645" s="58"/>
      <c r="AR645" s="58"/>
      <c r="AS645" s="58"/>
      <c r="AT645" s="58"/>
      <c r="AU645" s="58"/>
      <c r="AV645" s="58"/>
      <c r="AW645" s="58"/>
      <c r="AX645" s="58"/>
      <c r="AY645" s="58"/>
      <c r="AZ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94"/>
      <c r="P646" s="59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58"/>
      <c r="AE646" s="58"/>
      <c r="AF646" s="58"/>
      <c r="AG646" s="58"/>
      <c r="AH646" s="58"/>
      <c r="AI646" s="58"/>
      <c r="AJ646" s="58"/>
      <c r="AK646" s="58"/>
      <c r="AL646" s="58"/>
      <c r="AM646" s="58"/>
      <c r="AN646" s="58"/>
      <c r="AO646" s="58"/>
      <c r="AP646" s="58"/>
      <c r="AQ646" s="58"/>
      <c r="AR646" s="58"/>
      <c r="AS646" s="58"/>
      <c r="AT646" s="58"/>
      <c r="AU646" s="58"/>
      <c r="AV646" s="58"/>
      <c r="AW646" s="58"/>
      <c r="AX646" s="58"/>
      <c r="AY646" s="58"/>
      <c r="AZ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94"/>
      <c r="P647" s="59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58"/>
      <c r="AE647" s="58"/>
      <c r="AF647" s="58"/>
      <c r="AG647" s="58"/>
      <c r="AH647" s="58"/>
      <c r="AI647" s="58"/>
      <c r="AJ647" s="58"/>
      <c r="AK647" s="58"/>
      <c r="AL647" s="58"/>
      <c r="AM647" s="58"/>
      <c r="AN647" s="58"/>
      <c r="AO647" s="58"/>
      <c r="AP647" s="58"/>
      <c r="AQ647" s="58"/>
      <c r="AR647" s="58"/>
      <c r="AS647" s="58"/>
      <c r="AT647" s="58"/>
      <c r="AU647" s="58"/>
      <c r="AV647" s="58"/>
      <c r="AW647" s="58"/>
      <c r="AX647" s="58"/>
      <c r="AY647" s="58"/>
      <c r="AZ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94"/>
      <c r="P648" s="59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58"/>
      <c r="AE648" s="58"/>
      <c r="AF648" s="58"/>
      <c r="AG648" s="58"/>
      <c r="AH648" s="58"/>
      <c r="AI648" s="58"/>
      <c r="AJ648" s="58"/>
      <c r="AK648" s="58"/>
      <c r="AL648" s="58"/>
      <c r="AM648" s="58"/>
      <c r="AN648" s="58"/>
      <c r="AO648" s="58"/>
      <c r="AP648" s="58"/>
      <c r="AQ648" s="58"/>
      <c r="AR648" s="58"/>
      <c r="AS648" s="58"/>
      <c r="AT648" s="58"/>
      <c r="AU648" s="58"/>
      <c r="AV648" s="58"/>
      <c r="AW648" s="58"/>
      <c r="AX648" s="58"/>
      <c r="AY648" s="58"/>
      <c r="AZ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94"/>
      <c r="P649" s="59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  <c r="AE649" s="58"/>
      <c r="AF649" s="58"/>
      <c r="AG649" s="58"/>
      <c r="AH649" s="58"/>
      <c r="AI649" s="58"/>
      <c r="AJ649" s="58"/>
      <c r="AK649" s="58"/>
      <c r="AL649" s="58"/>
      <c r="AM649" s="58"/>
      <c r="AN649" s="58"/>
      <c r="AO649" s="58"/>
      <c r="AP649" s="58"/>
      <c r="AQ649" s="58"/>
      <c r="AR649" s="58"/>
      <c r="AS649" s="58"/>
      <c r="AT649" s="58"/>
      <c r="AU649" s="58"/>
      <c r="AV649" s="58"/>
      <c r="AW649" s="58"/>
      <c r="AX649" s="58"/>
      <c r="AY649" s="58"/>
      <c r="AZ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94"/>
      <c r="P650" s="59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  <c r="AE650" s="58"/>
      <c r="AF650" s="58"/>
      <c r="AG650" s="58"/>
      <c r="AH650" s="58"/>
      <c r="AI650" s="58"/>
      <c r="AJ650" s="58"/>
      <c r="AK650" s="58"/>
      <c r="AL650" s="58"/>
      <c r="AM650" s="58"/>
      <c r="AN650" s="58"/>
      <c r="AO650" s="58"/>
      <c r="AP650" s="58"/>
      <c r="AQ650" s="58"/>
      <c r="AR650" s="58"/>
      <c r="AS650" s="58"/>
      <c r="AT650" s="58"/>
      <c r="AU650" s="58"/>
      <c r="AV650" s="58"/>
      <c r="AW650" s="58"/>
      <c r="AX650" s="58"/>
      <c r="AY650" s="58"/>
      <c r="AZ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94"/>
      <c r="P651" s="59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  <c r="AE651" s="58"/>
      <c r="AF651" s="58"/>
      <c r="AG651" s="58"/>
      <c r="AH651" s="58"/>
      <c r="AI651" s="58"/>
      <c r="AJ651" s="58"/>
      <c r="AK651" s="58"/>
      <c r="AL651" s="58"/>
      <c r="AM651" s="58"/>
      <c r="AN651" s="58"/>
      <c r="AO651" s="58"/>
      <c r="AP651" s="58"/>
      <c r="AQ651" s="58"/>
      <c r="AR651" s="58"/>
      <c r="AS651" s="58"/>
      <c r="AT651" s="58"/>
      <c r="AU651" s="58"/>
      <c r="AV651" s="58"/>
      <c r="AW651" s="58"/>
      <c r="AX651" s="58"/>
      <c r="AY651" s="58"/>
      <c r="AZ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94"/>
      <c r="P652" s="59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  <c r="AE652" s="58"/>
      <c r="AF652" s="58"/>
      <c r="AG652" s="58"/>
      <c r="AH652" s="58"/>
      <c r="AI652" s="58"/>
      <c r="AJ652" s="58"/>
      <c r="AK652" s="58"/>
      <c r="AL652" s="58"/>
      <c r="AM652" s="58"/>
      <c r="AN652" s="58"/>
      <c r="AO652" s="58"/>
      <c r="AP652" s="58"/>
      <c r="AQ652" s="58"/>
      <c r="AR652" s="58"/>
      <c r="AS652" s="58"/>
      <c r="AT652" s="58"/>
      <c r="AU652" s="58"/>
      <c r="AV652" s="58"/>
      <c r="AW652" s="58"/>
      <c r="AX652" s="58"/>
      <c r="AY652" s="58"/>
      <c r="AZ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94"/>
      <c r="P653" s="59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  <c r="AE653" s="58"/>
      <c r="AF653" s="58"/>
      <c r="AG653" s="58"/>
      <c r="AH653" s="58"/>
      <c r="AI653" s="58"/>
      <c r="AJ653" s="58"/>
      <c r="AK653" s="58"/>
      <c r="AL653" s="58"/>
      <c r="AM653" s="58"/>
      <c r="AN653" s="58"/>
      <c r="AO653" s="58"/>
      <c r="AP653" s="58"/>
      <c r="AQ653" s="58"/>
      <c r="AR653" s="58"/>
      <c r="AS653" s="58"/>
      <c r="AT653" s="58"/>
      <c r="AU653" s="58"/>
      <c r="AV653" s="58"/>
      <c r="AW653" s="58"/>
      <c r="AX653" s="58"/>
      <c r="AY653" s="58"/>
      <c r="AZ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94"/>
      <c r="P654" s="59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58"/>
      <c r="AE654" s="58"/>
      <c r="AF654" s="58"/>
      <c r="AG654" s="58"/>
      <c r="AH654" s="58"/>
      <c r="AI654" s="58"/>
      <c r="AJ654" s="58"/>
      <c r="AK654" s="58"/>
      <c r="AL654" s="58"/>
      <c r="AM654" s="58"/>
      <c r="AN654" s="58"/>
      <c r="AO654" s="58"/>
      <c r="AP654" s="58"/>
      <c r="AQ654" s="58"/>
      <c r="AR654" s="58"/>
      <c r="AS654" s="58"/>
      <c r="AT654" s="58"/>
      <c r="AU654" s="58"/>
      <c r="AV654" s="58"/>
      <c r="AW654" s="58"/>
      <c r="AX654" s="58"/>
      <c r="AY654" s="58"/>
      <c r="AZ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94"/>
      <c r="P655" s="59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  <c r="AE655" s="58"/>
      <c r="AF655" s="58"/>
      <c r="AG655" s="58"/>
      <c r="AH655" s="58"/>
      <c r="AI655" s="58"/>
      <c r="AJ655" s="58"/>
      <c r="AK655" s="58"/>
      <c r="AL655" s="58"/>
      <c r="AM655" s="58"/>
      <c r="AN655" s="58"/>
      <c r="AO655" s="58"/>
      <c r="AP655" s="58"/>
      <c r="AQ655" s="58"/>
      <c r="AR655" s="58"/>
      <c r="AS655" s="58"/>
      <c r="AT655" s="58"/>
      <c r="AU655" s="58"/>
      <c r="AV655" s="58"/>
      <c r="AW655" s="58"/>
      <c r="AX655" s="58"/>
      <c r="AY655" s="58"/>
      <c r="AZ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94"/>
      <c r="P656" s="59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  <c r="AE656" s="58"/>
      <c r="AF656" s="58"/>
      <c r="AG656" s="58"/>
      <c r="AH656" s="58"/>
      <c r="AI656" s="58"/>
      <c r="AJ656" s="58"/>
      <c r="AK656" s="58"/>
      <c r="AL656" s="58"/>
      <c r="AM656" s="58"/>
      <c r="AN656" s="58"/>
      <c r="AO656" s="58"/>
      <c r="AP656" s="58"/>
      <c r="AQ656" s="58"/>
      <c r="AR656" s="58"/>
      <c r="AS656" s="58"/>
      <c r="AT656" s="58"/>
      <c r="AU656" s="58"/>
      <c r="AV656" s="58"/>
      <c r="AW656" s="58"/>
      <c r="AX656" s="58"/>
      <c r="AY656" s="58"/>
      <c r="AZ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94"/>
      <c r="P657" s="59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  <c r="AE657" s="58"/>
      <c r="AF657" s="58"/>
      <c r="AG657" s="58"/>
      <c r="AH657" s="58"/>
      <c r="AI657" s="58"/>
      <c r="AJ657" s="58"/>
      <c r="AK657" s="58"/>
      <c r="AL657" s="58"/>
      <c r="AM657" s="58"/>
      <c r="AN657" s="58"/>
      <c r="AO657" s="58"/>
      <c r="AP657" s="58"/>
      <c r="AQ657" s="58"/>
      <c r="AR657" s="58"/>
      <c r="AS657" s="58"/>
      <c r="AT657" s="58"/>
      <c r="AU657" s="58"/>
      <c r="AV657" s="58"/>
      <c r="AW657" s="58"/>
      <c r="AX657" s="58"/>
      <c r="AY657" s="58"/>
      <c r="AZ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94"/>
      <c r="P658" s="59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58"/>
      <c r="AE658" s="58"/>
      <c r="AF658" s="58"/>
      <c r="AG658" s="58"/>
      <c r="AH658" s="58"/>
      <c r="AI658" s="58"/>
      <c r="AJ658" s="58"/>
      <c r="AK658" s="58"/>
      <c r="AL658" s="58"/>
      <c r="AM658" s="58"/>
      <c r="AN658" s="58"/>
      <c r="AO658" s="58"/>
      <c r="AP658" s="58"/>
      <c r="AQ658" s="58"/>
      <c r="AR658" s="58"/>
      <c r="AS658" s="58"/>
      <c r="AT658" s="58"/>
      <c r="AU658" s="58"/>
      <c r="AV658" s="58"/>
      <c r="AW658" s="58"/>
      <c r="AX658" s="58"/>
      <c r="AY658" s="58"/>
      <c r="AZ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94"/>
      <c r="P659" s="59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58"/>
      <c r="AE659" s="58"/>
      <c r="AF659" s="58"/>
      <c r="AG659" s="58"/>
      <c r="AH659" s="58"/>
      <c r="AI659" s="58"/>
      <c r="AJ659" s="58"/>
      <c r="AK659" s="58"/>
      <c r="AL659" s="58"/>
      <c r="AM659" s="58"/>
      <c r="AN659" s="58"/>
      <c r="AO659" s="58"/>
      <c r="AP659" s="58"/>
      <c r="AQ659" s="58"/>
      <c r="AR659" s="58"/>
      <c r="AS659" s="58"/>
      <c r="AT659" s="58"/>
      <c r="AU659" s="58"/>
      <c r="AV659" s="58"/>
      <c r="AW659" s="58"/>
      <c r="AX659" s="58"/>
      <c r="AY659" s="58"/>
      <c r="AZ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94"/>
      <c r="P660" s="59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58"/>
      <c r="AE660" s="58"/>
      <c r="AF660" s="58"/>
      <c r="AG660" s="58"/>
      <c r="AH660" s="58"/>
      <c r="AI660" s="58"/>
      <c r="AJ660" s="58"/>
      <c r="AK660" s="58"/>
      <c r="AL660" s="58"/>
      <c r="AM660" s="58"/>
      <c r="AN660" s="58"/>
      <c r="AO660" s="58"/>
      <c r="AP660" s="58"/>
      <c r="AQ660" s="58"/>
      <c r="AR660" s="58"/>
      <c r="AS660" s="58"/>
      <c r="AT660" s="58"/>
      <c r="AU660" s="58"/>
      <c r="AV660" s="58"/>
      <c r="AW660" s="58"/>
      <c r="AX660" s="58"/>
      <c r="AY660" s="58"/>
      <c r="AZ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94"/>
      <c r="P661" s="59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58"/>
      <c r="AE661" s="58"/>
      <c r="AF661" s="58"/>
      <c r="AG661" s="58"/>
      <c r="AH661" s="58"/>
      <c r="AI661" s="58"/>
      <c r="AJ661" s="58"/>
      <c r="AK661" s="58"/>
      <c r="AL661" s="58"/>
      <c r="AM661" s="58"/>
      <c r="AN661" s="58"/>
      <c r="AO661" s="58"/>
      <c r="AP661" s="58"/>
      <c r="AQ661" s="58"/>
      <c r="AR661" s="58"/>
      <c r="AS661" s="58"/>
      <c r="AT661" s="58"/>
      <c r="AU661" s="58"/>
      <c r="AV661" s="58"/>
      <c r="AW661" s="58"/>
      <c r="AX661" s="58"/>
      <c r="AY661" s="58"/>
      <c r="AZ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94"/>
      <c r="P662" s="59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58"/>
      <c r="AE662" s="58"/>
      <c r="AF662" s="58"/>
      <c r="AG662" s="58"/>
      <c r="AH662" s="58"/>
      <c r="AI662" s="58"/>
      <c r="AJ662" s="58"/>
      <c r="AK662" s="58"/>
      <c r="AL662" s="58"/>
      <c r="AM662" s="58"/>
      <c r="AN662" s="58"/>
      <c r="AO662" s="58"/>
      <c r="AP662" s="58"/>
      <c r="AQ662" s="58"/>
      <c r="AR662" s="58"/>
      <c r="AS662" s="58"/>
      <c r="AT662" s="58"/>
      <c r="AU662" s="58"/>
      <c r="AV662" s="58"/>
      <c r="AW662" s="58"/>
      <c r="AX662" s="58"/>
      <c r="AY662" s="58"/>
      <c r="AZ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94"/>
      <c r="P663" s="59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  <c r="AE663" s="58"/>
      <c r="AF663" s="58"/>
      <c r="AG663" s="58"/>
      <c r="AH663" s="58"/>
      <c r="AI663" s="58"/>
      <c r="AJ663" s="58"/>
      <c r="AK663" s="58"/>
      <c r="AL663" s="58"/>
      <c r="AM663" s="58"/>
      <c r="AN663" s="58"/>
      <c r="AO663" s="58"/>
      <c r="AP663" s="58"/>
      <c r="AQ663" s="58"/>
      <c r="AR663" s="58"/>
      <c r="AS663" s="58"/>
      <c r="AT663" s="58"/>
      <c r="AU663" s="58"/>
      <c r="AV663" s="58"/>
      <c r="AW663" s="58"/>
      <c r="AX663" s="58"/>
      <c r="AY663" s="58"/>
      <c r="AZ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94"/>
      <c r="P664" s="59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58"/>
      <c r="AE664" s="58"/>
      <c r="AF664" s="58"/>
      <c r="AG664" s="58"/>
      <c r="AH664" s="58"/>
      <c r="AI664" s="58"/>
      <c r="AJ664" s="58"/>
      <c r="AK664" s="58"/>
      <c r="AL664" s="58"/>
      <c r="AM664" s="58"/>
      <c r="AN664" s="58"/>
      <c r="AO664" s="58"/>
      <c r="AP664" s="58"/>
      <c r="AQ664" s="58"/>
      <c r="AR664" s="58"/>
      <c r="AS664" s="58"/>
      <c r="AT664" s="58"/>
      <c r="AU664" s="58"/>
      <c r="AV664" s="58"/>
      <c r="AW664" s="58"/>
      <c r="AX664" s="58"/>
      <c r="AY664" s="58"/>
      <c r="AZ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94"/>
      <c r="P665" s="59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58"/>
      <c r="AE665" s="58"/>
      <c r="AF665" s="58"/>
      <c r="AG665" s="58"/>
      <c r="AH665" s="58"/>
      <c r="AI665" s="58"/>
      <c r="AJ665" s="58"/>
      <c r="AK665" s="58"/>
      <c r="AL665" s="58"/>
      <c r="AM665" s="58"/>
      <c r="AN665" s="58"/>
      <c r="AO665" s="58"/>
      <c r="AP665" s="58"/>
      <c r="AQ665" s="58"/>
      <c r="AR665" s="58"/>
      <c r="AS665" s="58"/>
      <c r="AT665" s="58"/>
      <c r="AU665" s="58"/>
      <c r="AV665" s="58"/>
      <c r="AW665" s="58"/>
      <c r="AX665" s="58"/>
      <c r="AY665" s="58"/>
      <c r="AZ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94"/>
      <c r="P666" s="59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58"/>
      <c r="AE666" s="58"/>
      <c r="AF666" s="58"/>
      <c r="AG666" s="58"/>
      <c r="AH666" s="58"/>
      <c r="AI666" s="58"/>
      <c r="AJ666" s="58"/>
      <c r="AK666" s="58"/>
      <c r="AL666" s="58"/>
      <c r="AM666" s="58"/>
      <c r="AN666" s="58"/>
      <c r="AO666" s="58"/>
      <c r="AP666" s="58"/>
      <c r="AQ666" s="58"/>
      <c r="AR666" s="58"/>
      <c r="AS666" s="58"/>
      <c r="AT666" s="58"/>
      <c r="AU666" s="58"/>
      <c r="AV666" s="58"/>
      <c r="AW666" s="58"/>
      <c r="AX666" s="58"/>
      <c r="AY666" s="58"/>
      <c r="AZ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94"/>
      <c r="P667" s="59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  <c r="AE667" s="58"/>
      <c r="AF667" s="58"/>
      <c r="AG667" s="58"/>
      <c r="AH667" s="58"/>
      <c r="AI667" s="58"/>
      <c r="AJ667" s="58"/>
      <c r="AK667" s="58"/>
      <c r="AL667" s="58"/>
      <c r="AM667" s="58"/>
      <c r="AN667" s="58"/>
      <c r="AO667" s="58"/>
      <c r="AP667" s="58"/>
      <c r="AQ667" s="58"/>
      <c r="AR667" s="58"/>
      <c r="AS667" s="58"/>
      <c r="AT667" s="58"/>
      <c r="AU667" s="58"/>
      <c r="AV667" s="58"/>
      <c r="AW667" s="58"/>
      <c r="AX667" s="58"/>
      <c r="AY667" s="58"/>
      <c r="AZ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94"/>
      <c r="P668" s="59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58"/>
      <c r="AE668" s="58"/>
      <c r="AF668" s="58"/>
      <c r="AG668" s="58"/>
      <c r="AH668" s="58"/>
      <c r="AI668" s="58"/>
      <c r="AJ668" s="58"/>
      <c r="AK668" s="58"/>
      <c r="AL668" s="58"/>
      <c r="AM668" s="58"/>
      <c r="AN668" s="58"/>
      <c r="AO668" s="58"/>
      <c r="AP668" s="58"/>
      <c r="AQ668" s="58"/>
      <c r="AR668" s="58"/>
      <c r="AS668" s="58"/>
      <c r="AT668" s="58"/>
      <c r="AU668" s="58"/>
      <c r="AV668" s="58"/>
      <c r="AW668" s="58"/>
      <c r="AX668" s="58"/>
      <c r="AY668" s="58"/>
      <c r="AZ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94"/>
      <c r="P669" s="59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  <c r="AE669" s="58"/>
      <c r="AF669" s="58"/>
      <c r="AG669" s="58"/>
      <c r="AH669" s="58"/>
      <c r="AI669" s="58"/>
      <c r="AJ669" s="58"/>
      <c r="AK669" s="58"/>
      <c r="AL669" s="58"/>
      <c r="AM669" s="58"/>
      <c r="AN669" s="58"/>
      <c r="AO669" s="58"/>
      <c r="AP669" s="58"/>
      <c r="AQ669" s="58"/>
      <c r="AR669" s="58"/>
      <c r="AS669" s="58"/>
      <c r="AT669" s="58"/>
      <c r="AU669" s="58"/>
      <c r="AV669" s="58"/>
      <c r="AW669" s="58"/>
      <c r="AX669" s="58"/>
      <c r="AY669" s="58"/>
      <c r="AZ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94"/>
      <c r="P670" s="59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58"/>
      <c r="AE670" s="58"/>
      <c r="AF670" s="58"/>
      <c r="AG670" s="58"/>
      <c r="AH670" s="58"/>
      <c r="AI670" s="58"/>
      <c r="AJ670" s="58"/>
      <c r="AK670" s="58"/>
      <c r="AL670" s="58"/>
      <c r="AM670" s="58"/>
      <c r="AN670" s="58"/>
      <c r="AO670" s="58"/>
      <c r="AP670" s="58"/>
      <c r="AQ670" s="58"/>
      <c r="AR670" s="58"/>
      <c r="AS670" s="58"/>
      <c r="AT670" s="58"/>
      <c r="AU670" s="58"/>
      <c r="AV670" s="58"/>
      <c r="AW670" s="58"/>
      <c r="AX670" s="58"/>
      <c r="AY670" s="58"/>
      <c r="AZ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94"/>
      <c r="P671" s="59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58"/>
      <c r="AE671" s="58"/>
      <c r="AF671" s="58"/>
      <c r="AG671" s="58"/>
      <c r="AH671" s="58"/>
      <c r="AI671" s="58"/>
      <c r="AJ671" s="58"/>
      <c r="AK671" s="58"/>
      <c r="AL671" s="58"/>
      <c r="AM671" s="58"/>
      <c r="AN671" s="58"/>
      <c r="AO671" s="58"/>
      <c r="AP671" s="58"/>
      <c r="AQ671" s="58"/>
      <c r="AR671" s="58"/>
      <c r="AS671" s="58"/>
      <c r="AT671" s="58"/>
      <c r="AU671" s="58"/>
      <c r="AV671" s="58"/>
      <c r="AW671" s="58"/>
      <c r="AX671" s="58"/>
      <c r="AY671" s="58"/>
      <c r="AZ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94"/>
      <c r="P672" s="59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58"/>
      <c r="AE672" s="58"/>
      <c r="AF672" s="58"/>
      <c r="AG672" s="58"/>
      <c r="AH672" s="58"/>
      <c r="AI672" s="58"/>
      <c r="AJ672" s="58"/>
      <c r="AK672" s="58"/>
      <c r="AL672" s="58"/>
      <c r="AM672" s="58"/>
      <c r="AN672" s="58"/>
      <c r="AO672" s="58"/>
      <c r="AP672" s="58"/>
      <c r="AQ672" s="58"/>
      <c r="AR672" s="58"/>
      <c r="AS672" s="58"/>
      <c r="AT672" s="58"/>
      <c r="AU672" s="58"/>
      <c r="AV672" s="58"/>
      <c r="AW672" s="58"/>
      <c r="AX672" s="58"/>
      <c r="AY672" s="58"/>
      <c r="AZ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94"/>
      <c r="P673" s="59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58"/>
      <c r="AE673" s="58"/>
      <c r="AF673" s="58"/>
      <c r="AG673" s="58"/>
      <c r="AH673" s="58"/>
      <c r="AI673" s="58"/>
      <c r="AJ673" s="58"/>
      <c r="AK673" s="58"/>
      <c r="AL673" s="58"/>
      <c r="AM673" s="58"/>
      <c r="AN673" s="58"/>
      <c r="AO673" s="58"/>
      <c r="AP673" s="58"/>
      <c r="AQ673" s="58"/>
      <c r="AR673" s="58"/>
      <c r="AS673" s="58"/>
      <c r="AT673" s="58"/>
      <c r="AU673" s="58"/>
      <c r="AV673" s="58"/>
      <c r="AW673" s="58"/>
      <c r="AX673" s="58"/>
      <c r="AY673" s="58"/>
      <c r="AZ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94"/>
      <c r="P674" s="59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  <c r="AE674" s="58"/>
      <c r="AF674" s="58"/>
      <c r="AG674" s="58"/>
      <c r="AH674" s="58"/>
      <c r="AI674" s="58"/>
      <c r="AJ674" s="58"/>
      <c r="AK674" s="58"/>
      <c r="AL674" s="58"/>
      <c r="AM674" s="58"/>
      <c r="AN674" s="58"/>
      <c r="AO674" s="58"/>
      <c r="AP674" s="58"/>
      <c r="AQ674" s="58"/>
      <c r="AR674" s="58"/>
      <c r="AS674" s="58"/>
      <c r="AT674" s="58"/>
      <c r="AU674" s="58"/>
      <c r="AV674" s="58"/>
      <c r="AW674" s="58"/>
      <c r="AX674" s="58"/>
      <c r="AY674" s="58"/>
      <c r="AZ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94"/>
      <c r="P675" s="59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58"/>
      <c r="AE675" s="58"/>
      <c r="AF675" s="58"/>
      <c r="AG675" s="58"/>
      <c r="AH675" s="58"/>
      <c r="AI675" s="58"/>
      <c r="AJ675" s="58"/>
      <c r="AK675" s="58"/>
      <c r="AL675" s="58"/>
      <c r="AM675" s="58"/>
      <c r="AN675" s="58"/>
      <c r="AO675" s="58"/>
      <c r="AP675" s="58"/>
      <c r="AQ675" s="58"/>
      <c r="AR675" s="58"/>
      <c r="AS675" s="58"/>
      <c r="AT675" s="58"/>
      <c r="AU675" s="58"/>
      <c r="AV675" s="58"/>
      <c r="AW675" s="58"/>
      <c r="AX675" s="58"/>
      <c r="AY675" s="58"/>
      <c r="AZ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94"/>
      <c r="P676" s="59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  <c r="AE676" s="58"/>
      <c r="AF676" s="58"/>
      <c r="AG676" s="58"/>
      <c r="AH676" s="58"/>
      <c r="AI676" s="58"/>
      <c r="AJ676" s="58"/>
      <c r="AK676" s="58"/>
      <c r="AL676" s="58"/>
      <c r="AM676" s="58"/>
      <c r="AN676" s="58"/>
      <c r="AO676" s="58"/>
      <c r="AP676" s="58"/>
      <c r="AQ676" s="58"/>
      <c r="AR676" s="58"/>
      <c r="AS676" s="58"/>
      <c r="AT676" s="58"/>
      <c r="AU676" s="58"/>
      <c r="AV676" s="58"/>
      <c r="AW676" s="58"/>
      <c r="AX676" s="58"/>
      <c r="AY676" s="58"/>
      <c r="AZ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94"/>
      <c r="P677" s="59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  <c r="AE677" s="58"/>
      <c r="AF677" s="58"/>
      <c r="AG677" s="58"/>
      <c r="AH677" s="58"/>
      <c r="AI677" s="58"/>
      <c r="AJ677" s="58"/>
      <c r="AK677" s="58"/>
      <c r="AL677" s="58"/>
      <c r="AM677" s="58"/>
      <c r="AN677" s="58"/>
      <c r="AO677" s="58"/>
      <c r="AP677" s="58"/>
      <c r="AQ677" s="58"/>
      <c r="AR677" s="58"/>
      <c r="AS677" s="58"/>
      <c r="AT677" s="58"/>
      <c r="AU677" s="58"/>
      <c r="AV677" s="58"/>
      <c r="AW677" s="58"/>
      <c r="AX677" s="58"/>
      <c r="AY677" s="58"/>
      <c r="AZ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94"/>
      <c r="P678" s="59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58"/>
      <c r="AE678" s="58"/>
      <c r="AF678" s="58"/>
      <c r="AG678" s="58"/>
      <c r="AH678" s="58"/>
      <c r="AI678" s="58"/>
      <c r="AJ678" s="58"/>
      <c r="AK678" s="58"/>
      <c r="AL678" s="58"/>
      <c r="AM678" s="58"/>
      <c r="AN678" s="58"/>
      <c r="AO678" s="58"/>
      <c r="AP678" s="58"/>
      <c r="AQ678" s="58"/>
      <c r="AR678" s="58"/>
      <c r="AS678" s="58"/>
      <c r="AT678" s="58"/>
      <c r="AU678" s="58"/>
      <c r="AV678" s="58"/>
      <c r="AW678" s="58"/>
      <c r="AX678" s="58"/>
      <c r="AY678" s="58"/>
      <c r="AZ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94"/>
      <c r="P679" s="59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58"/>
      <c r="AE679" s="58"/>
      <c r="AF679" s="58"/>
      <c r="AG679" s="58"/>
      <c r="AH679" s="58"/>
      <c r="AI679" s="58"/>
      <c r="AJ679" s="58"/>
      <c r="AK679" s="58"/>
      <c r="AL679" s="58"/>
      <c r="AM679" s="58"/>
      <c r="AN679" s="58"/>
      <c r="AO679" s="58"/>
      <c r="AP679" s="58"/>
      <c r="AQ679" s="58"/>
      <c r="AR679" s="58"/>
      <c r="AS679" s="58"/>
      <c r="AT679" s="58"/>
      <c r="AU679" s="58"/>
      <c r="AV679" s="58"/>
      <c r="AW679" s="58"/>
      <c r="AX679" s="58"/>
      <c r="AY679" s="58"/>
      <c r="AZ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94"/>
      <c r="P680" s="59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  <c r="AE680" s="58"/>
      <c r="AF680" s="58"/>
      <c r="AG680" s="58"/>
      <c r="AH680" s="58"/>
      <c r="AI680" s="58"/>
      <c r="AJ680" s="58"/>
      <c r="AK680" s="58"/>
      <c r="AL680" s="58"/>
      <c r="AM680" s="58"/>
      <c r="AN680" s="58"/>
      <c r="AO680" s="58"/>
      <c r="AP680" s="58"/>
      <c r="AQ680" s="58"/>
      <c r="AR680" s="58"/>
      <c r="AS680" s="58"/>
      <c r="AT680" s="58"/>
      <c r="AU680" s="58"/>
      <c r="AV680" s="58"/>
      <c r="AW680" s="58"/>
      <c r="AX680" s="58"/>
      <c r="AY680" s="58"/>
      <c r="AZ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94"/>
      <c r="P681" s="59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58"/>
      <c r="AE681" s="58"/>
      <c r="AF681" s="58"/>
      <c r="AG681" s="58"/>
      <c r="AH681" s="58"/>
      <c r="AI681" s="58"/>
      <c r="AJ681" s="58"/>
      <c r="AK681" s="58"/>
      <c r="AL681" s="58"/>
      <c r="AM681" s="58"/>
      <c r="AN681" s="58"/>
      <c r="AO681" s="58"/>
      <c r="AP681" s="58"/>
      <c r="AQ681" s="58"/>
      <c r="AR681" s="58"/>
      <c r="AS681" s="58"/>
      <c r="AT681" s="58"/>
      <c r="AU681" s="58"/>
      <c r="AV681" s="58"/>
      <c r="AW681" s="58"/>
      <c r="AX681" s="58"/>
      <c r="AY681" s="58"/>
      <c r="AZ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94"/>
      <c r="P682" s="59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  <c r="AE682" s="58"/>
      <c r="AF682" s="58"/>
      <c r="AG682" s="58"/>
      <c r="AH682" s="58"/>
      <c r="AI682" s="58"/>
      <c r="AJ682" s="58"/>
      <c r="AK682" s="58"/>
      <c r="AL682" s="58"/>
      <c r="AM682" s="58"/>
      <c r="AN682" s="58"/>
      <c r="AO682" s="58"/>
      <c r="AP682" s="58"/>
      <c r="AQ682" s="58"/>
      <c r="AR682" s="58"/>
      <c r="AS682" s="58"/>
      <c r="AT682" s="58"/>
      <c r="AU682" s="58"/>
      <c r="AV682" s="58"/>
      <c r="AW682" s="58"/>
      <c r="AX682" s="58"/>
      <c r="AY682" s="58"/>
      <c r="AZ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94"/>
      <c r="P683" s="59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  <c r="AE683" s="58"/>
      <c r="AF683" s="58"/>
      <c r="AG683" s="58"/>
      <c r="AH683" s="58"/>
      <c r="AI683" s="58"/>
      <c r="AJ683" s="58"/>
      <c r="AK683" s="58"/>
      <c r="AL683" s="58"/>
      <c r="AM683" s="58"/>
      <c r="AN683" s="58"/>
      <c r="AO683" s="58"/>
      <c r="AP683" s="58"/>
      <c r="AQ683" s="58"/>
      <c r="AR683" s="58"/>
      <c r="AS683" s="58"/>
      <c r="AT683" s="58"/>
      <c r="AU683" s="58"/>
      <c r="AV683" s="58"/>
      <c r="AW683" s="58"/>
      <c r="AX683" s="58"/>
      <c r="AY683" s="58"/>
      <c r="AZ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94"/>
      <c r="P684" s="59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58"/>
      <c r="AE684" s="58"/>
      <c r="AF684" s="58"/>
      <c r="AG684" s="58"/>
      <c r="AH684" s="58"/>
      <c r="AI684" s="58"/>
      <c r="AJ684" s="58"/>
      <c r="AK684" s="58"/>
      <c r="AL684" s="58"/>
      <c r="AM684" s="58"/>
      <c r="AN684" s="58"/>
      <c r="AO684" s="58"/>
      <c r="AP684" s="58"/>
      <c r="AQ684" s="58"/>
      <c r="AR684" s="58"/>
      <c r="AS684" s="58"/>
      <c r="AT684" s="58"/>
      <c r="AU684" s="58"/>
      <c r="AV684" s="58"/>
      <c r="AW684" s="58"/>
      <c r="AX684" s="58"/>
      <c r="AY684" s="58"/>
      <c r="AZ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94"/>
      <c r="P685" s="59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58"/>
      <c r="AE685" s="58"/>
      <c r="AF685" s="58"/>
      <c r="AG685" s="58"/>
      <c r="AH685" s="58"/>
      <c r="AI685" s="58"/>
      <c r="AJ685" s="58"/>
      <c r="AK685" s="58"/>
      <c r="AL685" s="58"/>
      <c r="AM685" s="58"/>
      <c r="AN685" s="58"/>
      <c r="AO685" s="58"/>
      <c r="AP685" s="58"/>
      <c r="AQ685" s="58"/>
      <c r="AR685" s="58"/>
      <c r="AS685" s="58"/>
      <c r="AT685" s="58"/>
      <c r="AU685" s="58"/>
      <c r="AV685" s="58"/>
      <c r="AW685" s="58"/>
      <c r="AX685" s="58"/>
      <c r="AY685" s="58"/>
      <c r="AZ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94"/>
      <c r="P686" s="59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  <c r="AE686" s="58"/>
      <c r="AF686" s="58"/>
      <c r="AG686" s="58"/>
      <c r="AH686" s="58"/>
      <c r="AI686" s="58"/>
      <c r="AJ686" s="58"/>
      <c r="AK686" s="58"/>
      <c r="AL686" s="58"/>
      <c r="AM686" s="58"/>
      <c r="AN686" s="58"/>
      <c r="AO686" s="58"/>
      <c r="AP686" s="58"/>
      <c r="AQ686" s="58"/>
      <c r="AR686" s="58"/>
      <c r="AS686" s="58"/>
      <c r="AT686" s="58"/>
      <c r="AU686" s="58"/>
      <c r="AV686" s="58"/>
      <c r="AW686" s="58"/>
      <c r="AX686" s="58"/>
      <c r="AY686" s="58"/>
      <c r="AZ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94"/>
      <c r="P687" s="59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D687" s="58"/>
      <c r="AE687" s="58"/>
      <c r="AF687" s="58"/>
      <c r="AG687" s="58"/>
      <c r="AH687" s="58"/>
      <c r="AI687" s="58"/>
      <c r="AJ687" s="58"/>
      <c r="AK687" s="58"/>
      <c r="AL687" s="58"/>
      <c r="AM687" s="58"/>
      <c r="AN687" s="58"/>
      <c r="AO687" s="58"/>
      <c r="AP687" s="58"/>
      <c r="AQ687" s="58"/>
      <c r="AR687" s="58"/>
      <c r="AS687" s="58"/>
      <c r="AT687" s="58"/>
      <c r="AU687" s="58"/>
      <c r="AV687" s="58"/>
      <c r="AW687" s="58"/>
      <c r="AX687" s="58"/>
      <c r="AY687" s="58"/>
      <c r="AZ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94"/>
      <c r="P688" s="59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58"/>
      <c r="AE688" s="58"/>
      <c r="AF688" s="58"/>
      <c r="AG688" s="58"/>
      <c r="AH688" s="58"/>
      <c r="AI688" s="58"/>
      <c r="AJ688" s="58"/>
      <c r="AK688" s="58"/>
      <c r="AL688" s="58"/>
      <c r="AM688" s="58"/>
      <c r="AN688" s="58"/>
      <c r="AO688" s="58"/>
      <c r="AP688" s="58"/>
      <c r="AQ688" s="58"/>
      <c r="AR688" s="58"/>
      <c r="AS688" s="58"/>
      <c r="AT688" s="58"/>
      <c r="AU688" s="58"/>
      <c r="AV688" s="58"/>
      <c r="AW688" s="58"/>
      <c r="AX688" s="58"/>
      <c r="AY688" s="58"/>
      <c r="AZ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94"/>
      <c r="P689" s="59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D689" s="58"/>
      <c r="AE689" s="58"/>
      <c r="AF689" s="58"/>
      <c r="AG689" s="58"/>
      <c r="AH689" s="58"/>
      <c r="AI689" s="58"/>
      <c r="AJ689" s="58"/>
      <c r="AK689" s="58"/>
      <c r="AL689" s="58"/>
      <c r="AM689" s="58"/>
      <c r="AN689" s="58"/>
      <c r="AO689" s="58"/>
      <c r="AP689" s="58"/>
      <c r="AQ689" s="58"/>
      <c r="AR689" s="58"/>
      <c r="AS689" s="58"/>
      <c r="AT689" s="58"/>
      <c r="AU689" s="58"/>
      <c r="AV689" s="58"/>
      <c r="AW689" s="58"/>
      <c r="AX689" s="58"/>
      <c r="AY689" s="58"/>
      <c r="AZ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94"/>
      <c r="P690" s="59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D690" s="58"/>
      <c r="AE690" s="58"/>
      <c r="AF690" s="58"/>
      <c r="AG690" s="58"/>
      <c r="AH690" s="58"/>
      <c r="AI690" s="58"/>
      <c r="AJ690" s="58"/>
      <c r="AK690" s="58"/>
      <c r="AL690" s="58"/>
      <c r="AM690" s="58"/>
      <c r="AN690" s="58"/>
      <c r="AO690" s="58"/>
      <c r="AP690" s="58"/>
      <c r="AQ690" s="58"/>
      <c r="AR690" s="58"/>
      <c r="AS690" s="58"/>
      <c r="AT690" s="58"/>
      <c r="AU690" s="58"/>
      <c r="AV690" s="58"/>
      <c r="AW690" s="58"/>
      <c r="AX690" s="58"/>
      <c r="AY690" s="58"/>
      <c r="AZ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94"/>
      <c r="P691" s="59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D691" s="58"/>
      <c r="AE691" s="58"/>
      <c r="AF691" s="58"/>
      <c r="AG691" s="58"/>
      <c r="AH691" s="58"/>
      <c r="AI691" s="58"/>
      <c r="AJ691" s="58"/>
      <c r="AK691" s="58"/>
      <c r="AL691" s="58"/>
      <c r="AM691" s="58"/>
      <c r="AN691" s="58"/>
      <c r="AO691" s="58"/>
      <c r="AP691" s="58"/>
      <c r="AQ691" s="58"/>
      <c r="AR691" s="58"/>
      <c r="AS691" s="58"/>
      <c r="AT691" s="58"/>
      <c r="AU691" s="58"/>
      <c r="AV691" s="58"/>
      <c r="AW691" s="58"/>
      <c r="AX691" s="58"/>
      <c r="AY691" s="58"/>
      <c r="AZ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94"/>
      <c r="P692" s="59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58"/>
      <c r="AE692" s="58"/>
      <c r="AF692" s="58"/>
      <c r="AG692" s="58"/>
      <c r="AH692" s="58"/>
      <c r="AI692" s="58"/>
      <c r="AJ692" s="58"/>
      <c r="AK692" s="58"/>
      <c r="AL692" s="58"/>
      <c r="AM692" s="58"/>
      <c r="AN692" s="58"/>
      <c r="AO692" s="58"/>
      <c r="AP692" s="58"/>
      <c r="AQ692" s="58"/>
      <c r="AR692" s="58"/>
      <c r="AS692" s="58"/>
      <c r="AT692" s="58"/>
      <c r="AU692" s="58"/>
      <c r="AV692" s="58"/>
      <c r="AW692" s="58"/>
      <c r="AX692" s="58"/>
      <c r="AY692" s="58"/>
      <c r="AZ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94"/>
      <c r="P693" s="59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D693" s="58"/>
      <c r="AE693" s="58"/>
      <c r="AF693" s="58"/>
      <c r="AG693" s="58"/>
      <c r="AH693" s="58"/>
      <c r="AI693" s="58"/>
      <c r="AJ693" s="58"/>
      <c r="AK693" s="58"/>
      <c r="AL693" s="58"/>
      <c r="AM693" s="58"/>
      <c r="AN693" s="58"/>
      <c r="AO693" s="58"/>
      <c r="AP693" s="58"/>
      <c r="AQ693" s="58"/>
      <c r="AR693" s="58"/>
      <c r="AS693" s="58"/>
      <c r="AT693" s="58"/>
      <c r="AU693" s="58"/>
      <c r="AV693" s="58"/>
      <c r="AW693" s="58"/>
      <c r="AX693" s="58"/>
      <c r="AY693" s="58"/>
      <c r="AZ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94"/>
      <c r="P694" s="59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58"/>
      <c r="AE694" s="58"/>
      <c r="AF694" s="58"/>
      <c r="AG694" s="58"/>
      <c r="AH694" s="58"/>
      <c r="AI694" s="58"/>
      <c r="AJ694" s="58"/>
      <c r="AK694" s="58"/>
      <c r="AL694" s="58"/>
      <c r="AM694" s="58"/>
      <c r="AN694" s="58"/>
      <c r="AO694" s="58"/>
      <c r="AP694" s="58"/>
      <c r="AQ694" s="58"/>
      <c r="AR694" s="58"/>
      <c r="AS694" s="58"/>
      <c r="AT694" s="58"/>
      <c r="AU694" s="58"/>
      <c r="AV694" s="58"/>
      <c r="AW694" s="58"/>
      <c r="AX694" s="58"/>
      <c r="AY694" s="58"/>
      <c r="AZ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94"/>
      <c r="P695" s="59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  <c r="AE695" s="58"/>
      <c r="AF695" s="58"/>
      <c r="AG695" s="58"/>
      <c r="AH695" s="58"/>
      <c r="AI695" s="58"/>
      <c r="AJ695" s="58"/>
      <c r="AK695" s="58"/>
      <c r="AL695" s="58"/>
      <c r="AM695" s="58"/>
      <c r="AN695" s="58"/>
      <c r="AO695" s="58"/>
      <c r="AP695" s="58"/>
      <c r="AQ695" s="58"/>
      <c r="AR695" s="58"/>
      <c r="AS695" s="58"/>
      <c r="AT695" s="58"/>
      <c r="AU695" s="58"/>
      <c r="AV695" s="58"/>
      <c r="AW695" s="58"/>
      <c r="AX695" s="58"/>
      <c r="AY695" s="58"/>
      <c r="AZ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94"/>
      <c r="P696" s="59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58"/>
      <c r="AE696" s="58"/>
      <c r="AF696" s="58"/>
      <c r="AG696" s="58"/>
      <c r="AH696" s="58"/>
      <c r="AI696" s="58"/>
      <c r="AJ696" s="58"/>
      <c r="AK696" s="58"/>
      <c r="AL696" s="58"/>
      <c r="AM696" s="58"/>
      <c r="AN696" s="58"/>
      <c r="AO696" s="58"/>
      <c r="AP696" s="58"/>
      <c r="AQ696" s="58"/>
      <c r="AR696" s="58"/>
      <c r="AS696" s="58"/>
      <c r="AT696" s="58"/>
      <c r="AU696" s="58"/>
      <c r="AV696" s="58"/>
      <c r="AW696" s="58"/>
      <c r="AX696" s="58"/>
      <c r="AY696" s="58"/>
      <c r="AZ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94"/>
      <c r="P697" s="59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58"/>
      <c r="AE697" s="58"/>
      <c r="AF697" s="58"/>
      <c r="AG697" s="58"/>
      <c r="AH697" s="58"/>
      <c r="AI697" s="58"/>
      <c r="AJ697" s="58"/>
      <c r="AK697" s="58"/>
      <c r="AL697" s="58"/>
      <c r="AM697" s="58"/>
      <c r="AN697" s="58"/>
      <c r="AO697" s="58"/>
      <c r="AP697" s="58"/>
      <c r="AQ697" s="58"/>
      <c r="AR697" s="58"/>
      <c r="AS697" s="58"/>
      <c r="AT697" s="58"/>
      <c r="AU697" s="58"/>
      <c r="AV697" s="58"/>
      <c r="AW697" s="58"/>
      <c r="AX697" s="58"/>
      <c r="AY697" s="58"/>
      <c r="AZ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94"/>
      <c r="P698" s="59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58"/>
      <c r="AE698" s="58"/>
      <c r="AF698" s="58"/>
      <c r="AG698" s="58"/>
      <c r="AH698" s="58"/>
      <c r="AI698" s="58"/>
      <c r="AJ698" s="58"/>
      <c r="AK698" s="58"/>
      <c r="AL698" s="58"/>
      <c r="AM698" s="58"/>
      <c r="AN698" s="58"/>
      <c r="AO698" s="58"/>
      <c r="AP698" s="58"/>
      <c r="AQ698" s="58"/>
      <c r="AR698" s="58"/>
      <c r="AS698" s="58"/>
      <c r="AT698" s="58"/>
      <c r="AU698" s="58"/>
      <c r="AV698" s="58"/>
      <c r="AW698" s="58"/>
      <c r="AX698" s="58"/>
      <c r="AY698" s="58"/>
      <c r="AZ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94"/>
      <c r="P699" s="59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D699" s="58"/>
      <c r="AE699" s="58"/>
      <c r="AF699" s="58"/>
      <c r="AG699" s="58"/>
      <c r="AH699" s="58"/>
      <c r="AI699" s="58"/>
      <c r="AJ699" s="58"/>
      <c r="AK699" s="58"/>
      <c r="AL699" s="58"/>
      <c r="AM699" s="58"/>
      <c r="AN699" s="58"/>
      <c r="AO699" s="58"/>
      <c r="AP699" s="58"/>
      <c r="AQ699" s="58"/>
      <c r="AR699" s="58"/>
      <c r="AS699" s="58"/>
      <c r="AT699" s="58"/>
      <c r="AU699" s="58"/>
      <c r="AV699" s="58"/>
      <c r="AW699" s="58"/>
      <c r="AX699" s="58"/>
      <c r="AY699" s="58"/>
      <c r="AZ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94"/>
      <c r="P700" s="59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58"/>
      <c r="AE700" s="58"/>
      <c r="AF700" s="58"/>
      <c r="AG700" s="58"/>
      <c r="AH700" s="58"/>
      <c r="AI700" s="58"/>
      <c r="AJ700" s="58"/>
      <c r="AK700" s="58"/>
      <c r="AL700" s="58"/>
      <c r="AM700" s="58"/>
      <c r="AN700" s="58"/>
      <c r="AO700" s="58"/>
      <c r="AP700" s="58"/>
      <c r="AQ700" s="58"/>
      <c r="AR700" s="58"/>
      <c r="AS700" s="58"/>
      <c r="AT700" s="58"/>
      <c r="AU700" s="58"/>
      <c r="AV700" s="58"/>
      <c r="AW700" s="58"/>
      <c r="AX700" s="58"/>
      <c r="AY700" s="58"/>
      <c r="AZ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94"/>
      <c r="P701" s="59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58"/>
      <c r="AE701" s="58"/>
      <c r="AF701" s="58"/>
      <c r="AG701" s="58"/>
      <c r="AH701" s="58"/>
      <c r="AI701" s="58"/>
      <c r="AJ701" s="58"/>
      <c r="AK701" s="58"/>
      <c r="AL701" s="58"/>
      <c r="AM701" s="58"/>
      <c r="AN701" s="58"/>
      <c r="AO701" s="58"/>
      <c r="AP701" s="58"/>
      <c r="AQ701" s="58"/>
      <c r="AR701" s="58"/>
      <c r="AS701" s="58"/>
      <c r="AT701" s="58"/>
      <c r="AU701" s="58"/>
      <c r="AV701" s="58"/>
      <c r="AW701" s="58"/>
      <c r="AX701" s="58"/>
      <c r="AY701" s="58"/>
      <c r="AZ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94"/>
      <c r="P702" s="59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  <c r="AE702" s="58"/>
      <c r="AF702" s="58"/>
      <c r="AG702" s="58"/>
      <c r="AH702" s="58"/>
      <c r="AI702" s="58"/>
      <c r="AJ702" s="58"/>
      <c r="AK702" s="58"/>
      <c r="AL702" s="58"/>
      <c r="AM702" s="58"/>
      <c r="AN702" s="58"/>
      <c r="AO702" s="58"/>
      <c r="AP702" s="58"/>
      <c r="AQ702" s="58"/>
      <c r="AR702" s="58"/>
      <c r="AS702" s="58"/>
      <c r="AT702" s="58"/>
      <c r="AU702" s="58"/>
      <c r="AV702" s="58"/>
      <c r="AW702" s="58"/>
      <c r="AX702" s="58"/>
      <c r="AY702" s="58"/>
      <c r="AZ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94"/>
      <c r="P703" s="59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D703" s="58"/>
      <c r="AE703" s="58"/>
      <c r="AF703" s="58"/>
      <c r="AG703" s="58"/>
      <c r="AH703" s="58"/>
      <c r="AI703" s="58"/>
      <c r="AJ703" s="58"/>
      <c r="AK703" s="58"/>
      <c r="AL703" s="58"/>
      <c r="AM703" s="58"/>
      <c r="AN703" s="58"/>
      <c r="AO703" s="58"/>
      <c r="AP703" s="58"/>
      <c r="AQ703" s="58"/>
      <c r="AR703" s="58"/>
      <c r="AS703" s="58"/>
      <c r="AT703" s="58"/>
      <c r="AU703" s="58"/>
      <c r="AV703" s="58"/>
      <c r="AW703" s="58"/>
      <c r="AX703" s="58"/>
      <c r="AY703" s="58"/>
      <c r="AZ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94"/>
      <c r="P704" s="59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D704" s="58"/>
      <c r="AE704" s="58"/>
      <c r="AF704" s="58"/>
      <c r="AG704" s="58"/>
      <c r="AH704" s="58"/>
      <c r="AI704" s="58"/>
      <c r="AJ704" s="58"/>
      <c r="AK704" s="58"/>
      <c r="AL704" s="58"/>
      <c r="AM704" s="58"/>
      <c r="AN704" s="58"/>
      <c r="AO704" s="58"/>
      <c r="AP704" s="58"/>
      <c r="AQ704" s="58"/>
      <c r="AR704" s="58"/>
      <c r="AS704" s="58"/>
      <c r="AT704" s="58"/>
      <c r="AU704" s="58"/>
      <c r="AV704" s="58"/>
      <c r="AW704" s="58"/>
      <c r="AX704" s="58"/>
      <c r="AY704" s="58"/>
      <c r="AZ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94"/>
      <c r="P705" s="59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D705" s="58"/>
      <c r="AE705" s="58"/>
      <c r="AF705" s="58"/>
      <c r="AG705" s="58"/>
      <c r="AH705" s="58"/>
      <c r="AI705" s="58"/>
      <c r="AJ705" s="58"/>
      <c r="AK705" s="58"/>
      <c r="AL705" s="58"/>
      <c r="AM705" s="58"/>
      <c r="AN705" s="58"/>
      <c r="AO705" s="58"/>
      <c r="AP705" s="58"/>
      <c r="AQ705" s="58"/>
      <c r="AR705" s="58"/>
      <c r="AS705" s="58"/>
      <c r="AT705" s="58"/>
      <c r="AU705" s="58"/>
      <c r="AV705" s="58"/>
      <c r="AW705" s="58"/>
      <c r="AX705" s="58"/>
      <c r="AY705" s="58"/>
      <c r="AZ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94"/>
      <c r="P706" s="59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  <c r="AE706" s="58"/>
      <c r="AF706" s="58"/>
      <c r="AG706" s="58"/>
      <c r="AH706" s="58"/>
      <c r="AI706" s="58"/>
      <c r="AJ706" s="58"/>
      <c r="AK706" s="58"/>
      <c r="AL706" s="58"/>
      <c r="AM706" s="58"/>
      <c r="AN706" s="58"/>
      <c r="AO706" s="58"/>
      <c r="AP706" s="58"/>
      <c r="AQ706" s="58"/>
      <c r="AR706" s="58"/>
      <c r="AS706" s="58"/>
      <c r="AT706" s="58"/>
      <c r="AU706" s="58"/>
      <c r="AV706" s="58"/>
      <c r="AW706" s="58"/>
      <c r="AX706" s="58"/>
      <c r="AY706" s="58"/>
      <c r="AZ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94"/>
      <c r="P707" s="59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D707" s="58"/>
      <c r="AE707" s="58"/>
      <c r="AF707" s="58"/>
      <c r="AG707" s="58"/>
      <c r="AH707" s="58"/>
      <c r="AI707" s="58"/>
      <c r="AJ707" s="58"/>
      <c r="AK707" s="58"/>
      <c r="AL707" s="58"/>
      <c r="AM707" s="58"/>
      <c r="AN707" s="58"/>
      <c r="AO707" s="58"/>
      <c r="AP707" s="58"/>
      <c r="AQ707" s="58"/>
      <c r="AR707" s="58"/>
      <c r="AS707" s="58"/>
      <c r="AT707" s="58"/>
      <c r="AU707" s="58"/>
      <c r="AV707" s="58"/>
      <c r="AW707" s="58"/>
      <c r="AX707" s="58"/>
      <c r="AY707" s="58"/>
      <c r="AZ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94"/>
      <c r="P708" s="59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D708" s="58"/>
      <c r="AE708" s="58"/>
      <c r="AF708" s="58"/>
      <c r="AG708" s="58"/>
      <c r="AH708" s="58"/>
      <c r="AI708" s="58"/>
      <c r="AJ708" s="58"/>
      <c r="AK708" s="58"/>
      <c r="AL708" s="58"/>
      <c r="AM708" s="58"/>
      <c r="AN708" s="58"/>
      <c r="AO708" s="58"/>
      <c r="AP708" s="58"/>
      <c r="AQ708" s="58"/>
      <c r="AR708" s="58"/>
      <c r="AS708" s="58"/>
      <c r="AT708" s="58"/>
      <c r="AU708" s="58"/>
      <c r="AV708" s="58"/>
      <c r="AW708" s="58"/>
      <c r="AX708" s="58"/>
      <c r="AY708" s="58"/>
      <c r="AZ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94"/>
      <c r="P709" s="59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D709" s="58"/>
      <c r="AE709" s="58"/>
      <c r="AF709" s="58"/>
      <c r="AG709" s="58"/>
      <c r="AH709" s="58"/>
      <c r="AI709" s="58"/>
      <c r="AJ709" s="58"/>
      <c r="AK709" s="58"/>
      <c r="AL709" s="58"/>
      <c r="AM709" s="58"/>
      <c r="AN709" s="58"/>
      <c r="AO709" s="58"/>
      <c r="AP709" s="58"/>
      <c r="AQ709" s="58"/>
      <c r="AR709" s="58"/>
      <c r="AS709" s="58"/>
      <c r="AT709" s="58"/>
      <c r="AU709" s="58"/>
      <c r="AV709" s="58"/>
      <c r="AW709" s="58"/>
      <c r="AX709" s="58"/>
      <c r="AY709" s="58"/>
      <c r="AZ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94"/>
      <c r="P710" s="59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D710" s="58"/>
      <c r="AE710" s="58"/>
      <c r="AF710" s="58"/>
      <c r="AG710" s="58"/>
      <c r="AH710" s="58"/>
      <c r="AI710" s="58"/>
      <c r="AJ710" s="58"/>
      <c r="AK710" s="58"/>
      <c r="AL710" s="58"/>
      <c r="AM710" s="58"/>
      <c r="AN710" s="58"/>
      <c r="AO710" s="58"/>
      <c r="AP710" s="58"/>
      <c r="AQ710" s="58"/>
      <c r="AR710" s="58"/>
      <c r="AS710" s="58"/>
      <c r="AT710" s="58"/>
      <c r="AU710" s="58"/>
      <c r="AV710" s="58"/>
      <c r="AW710" s="58"/>
      <c r="AX710" s="58"/>
      <c r="AY710" s="58"/>
      <c r="AZ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94"/>
      <c r="P711" s="59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D711" s="58"/>
      <c r="AE711" s="58"/>
      <c r="AF711" s="58"/>
      <c r="AG711" s="58"/>
      <c r="AH711" s="58"/>
      <c r="AI711" s="58"/>
      <c r="AJ711" s="58"/>
      <c r="AK711" s="58"/>
      <c r="AL711" s="58"/>
      <c r="AM711" s="58"/>
      <c r="AN711" s="58"/>
      <c r="AO711" s="58"/>
      <c r="AP711" s="58"/>
      <c r="AQ711" s="58"/>
      <c r="AR711" s="58"/>
      <c r="AS711" s="58"/>
      <c r="AT711" s="58"/>
      <c r="AU711" s="58"/>
      <c r="AV711" s="58"/>
      <c r="AW711" s="58"/>
      <c r="AX711" s="58"/>
      <c r="AY711" s="58"/>
      <c r="AZ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94"/>
      <c r="P712" s="59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58"/>
      <c r="AE712" s="58"/>
      <c r="AF712" s="58"/>
      <c r="AG712" s="58"/>
      <c r="AH712" s="58"/>
      <c r="AI712" s="58"/>
      <c r="AJ712" s="58"/>
      <c r="AK712" s="58"/>
      <c r="AL712" s="58"/>
      <c r="AM712" s="58"/>
      <c r="AN712" s="58"/>
      <c r="AO712" s="58"/>
      <c r="AP712" s="58"/>
      <c r="AQ712" s="58"/>
      <c r="AR712" s="58"/>
      <c r="AS712" s="58"/>
      <c r="AT712" s="58"/>
      <c r="AU712" s="58"/>
      <c r="AV712" s="58"/>
      <c r="AW712" s="58"/>
      <c r="AX712" s="58"/>
      <c r="AY712" s="58"/>
      <c r="AZ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94"/>
      <c r="P713" s="59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D713" s="58"/>
      <c r="AE713" s="58"/>
      <c r="AF713" s="58"/>
      <c r="AG713" s="58"/>
      <c r="AH713" s="58"/>
      <c r="AI713" s="58"/>
      <c r="AJ713" s="58"/>
      <c r="AK713" s="58"/>
      <c r="AL713" s="58"/>
      <c r="AM713" s="58"/>
      <c r="AN713" s="58"/>
      <c r="AO713" s="58"/>
      <c r="AP713" s="58"/>
      <c r="AQ713" s="58"/>
      <c r="AR713" s="58"/>
      <c r="AS713" s="58"/>
      <c r="AT713" s="58"/>
      <c r="AU713" s="58"/>
      <c r="AV713" s="58"/>
      <c r="AW713" s="58"/>
      <c r="AX713" s="58"/>
      <c r="AY713" s="58"/>
      <c r="AZ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94"/>
      <c r="P714" s="59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D714" s="58"/>
      <c r="AE714" s="58"/>
      <c r="AF714" s="58"/>
      <c r="AG714" s="58"/>
      <c r="AH714" s="58"/>
      <c r="AI714" s="58"/>
      <c r="AJ714" s="58"/>
      <c r="AK714" s="58"/>
      <c r="AL714" s="58"/>
      <c r="AM714" s="58"/>
      <c r="AN714" s="58"/>
      <c r="AO714" s="58"/>
      <c r="AP714" s="58"/>
      <c r="AQ714" s="58"/>
      <c r="AR714" s="58"/>
      <c r="AS714" s="58"/>
      <c r="AT714" s="58"/>
      <c r="AU714" s="58"/>
      <c r="AV714" s="58"/>
      <c r="AW714" s="58"/>
      <c r="AX714" s="58"/>
      <c r="AY714" s="58"/>
      <c r="AZ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94"/>
      <c r="P715" s="59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D715" s="58"/>
      <c r="AE715" s="58"/>
      <c r="AF715" s="58"/>
      <c r="AG715" s="58"/>
      <c r="AH715" s="58"/>
      <c r="AI715" s="58"/>
      <c r="AJ715" s="58"/>
      <c r="AK715" s="58"/>
      <c r="AL715" s="58"/>
      <c r="AM715" s="58"/>
      <c r="AN715" s="58"/>
      <c r="AO715" s="58"/>
      <c r="AP715" s="58"/>
      <c r="AQ715" s="58"/>
      <c r="AR715" s="58"/>
      <c r="AS715" s="58"/>
      <c r="AT715" s="58"/>
      <c r="AU715" s="58"/>
      <c r="AV715" s="58"/>
      <c r="AW715" s="58"/>
      <c r="AX715" s="58"/>
      <c r="AY715" s="58"/>
      <c r="AZ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94"/>
      <c r="P716" s="59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58"/>
      <c r="AE716" s="58"/>
      <c r="AF716" s="58"/>
      <c r="AG716" s="58"/>
      <c r="AH716" s="58"/>
      <c r="AI716" s="58"/>
      <c r="AJ716" s="58"/>
      <c r="AK716" s="58"/>
      <c r="AL716" s="58"/>
      <c r="AM716" s="58"/>
      <c r="AN716" s="58"/>
      <c r="AO716" s="58"/>
      <c r="AP716" s="58"/>
      <c r="AQ716" s="58"/>
      <c r="AR716" s="58"/>
      <c r="AS716" s="58"/>
      <c r="AT716" s="58"/>
      <c r="AU716" s="58"/>
      <c r="AV716" s="58"/>
      <c r="AW716" s="58"/>
      <c r="AX716" s="58"/>
      <c r="AY716" s="58"/>
      <c r="AZ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94"/>
      <c r="P717" s="59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D717" s="58"/>
      <c r="AE717" s="58"/>
      <c r="AF717" s="58"/>
      <c r="AG717" s="58"/>
      <c r="AH717" s="58"/>
      <c r="AI717" s="58"/>
      <c r="AJ717" s="58"/>
      <c r="AK717" s="58"/>
      <c r="AL717" s="58"/>
      <c r="AM717" s="58"/>
      <c r="AN717" s="58"/>
      <c r="AO717" s="58"/>
      <c r="AP717" s="58"/>
      <c r="AQ717" s="58"/>
      <c r="AR717" s="58"/>
      <c r="AS717" s="58"/>
      <c r="AT717" s="58"/>
      <c r="AU717" s="58"/>
      <c r="AV717" s="58"/>
      <c r="AW717" s="58"/>
      <c r="AX717" s="58"/>
      <c r="AY717" s="58"/>
      <c r="AZ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94"/>
      <c r="P718" s="59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D718" s="58"/>
      <c r="AE718" s="58"/>
      <c r="AF718" s="58"/>
      <c r="AG718" s="58"/>
      <c r="AH718" s="58"/>
      <c r="AI718" s="58"/>
      <c r="AJ718" s="58"/>
      <c r="AK718" s="58"/>
      <c r="AL718" s="58"/>
      <c r="AM718" s="58"/>
      <c r="AN718" s="58"/>
      <c r="AO718" s="58"/>
      <c r="AP718" s="58"/>
      <c r="AQ718" s="58"/>
      <c r="AR718" s="58"/>
      <c r="AS718" s="58"/>
      <c r="AT718" s="58"/>
      <c r="AU718" s="58"/>
      <c r="AV718" s="58"/>
      <c r="AW718" s="58"/>
      <c r="AX718" s="58"/>
      <c r="AY718" s="58"/>
      <c r="AZ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94"/>
      <c r="P719" s="59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D719" s="58"/>
      <c r="AE719" s="58"/>
      <c r="AF719" s="58"/>
      <c r="AG719" s="58"/>
      <c r="AH719" s="58"/>
      <c r="AI719" s="58"/>
      <c r="AJ719" s="58"/>
      <c r="AK719" s="58"/>
      <c r="AL719" s="58"/>
      <c r="AM719" s="58"/>
      <c r="AN719" s="58"/>
      <c r="AO719" s="58"/>
      <c r="AP719" s="58"/>
      <c r="AQ719" s="58"/>
      <c r="AR719" s="58"/>
      <c r="AS719" s="58"/>
      <c r="AT719" s="58"/>
      <c r="AU719" s="58"/>
      <c r="AV719" s="58"/>
      <c r="AW719" s="58"/>
      <c r="AX719" s="58"/>
      <c r="AY719" s="58"/>
      <c r="AZ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94"/>
      <c r="P720" s="59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D720" s="58"/>
      <c r="AE720" s="58"/>
      <c r="AF720" s="58"/>
      <c r="AG720" s="58"/>
      <c r="AH720" s="58"/>
      <c r="AI720" s="58"/>
      <c r="AJ720" s="58"/>
      <c r="AK720" s="58"/>
      <c r="AL720" s="58"/>
      <c r="AM720" s="58"/>
      <c r="AN720" s="58"/>
      <c r="AO720" s="58"/>
      <c r="AP720" s="58"/>
      <c r="AQ720" s="58"/>
      <c r="AR720" s="58"/>
      <c r="AS720" s="58"/>
      <c r="AT720" s="58"/>
      <c r="AU720" s="58"/>
      <c r="AV720" s="58"/>
      <c r="AW720" s="58"/>
      <c r="AX720" s="58"/>
      <c r="AY720" s="58"/>
      <c r="AZ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94"/>
      <c r="P721" s="59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  <c r="AE721" s="58"/>
      <c r="AF721" s="58"/>
      <c r="AG721" s="58"/>
      <c r="AH721" s="58"/>
      <c r="AI721" s="58"/>
      <c r="AJ721" s="58"/>
      <c r="AK721" s="58"/>
      <c r="AL721" s="58"/>
      <c r="AM721" s="58"/>
      <c r="AN721" s="58"/>
      <c r="AO721" s="58"/>
      <c r="AP721" s="58"/>
      <c r="AQ721" s="58"/>
      <c r="AR721" s="58"/>
      <c r="AS721" s="58"/>
      <c r="AT721" s="58"/>
      <c r="AU721" s="58"/>
      <c r="AV721" s="58"/>
      <c r="AW721" s="58"/>
      <c r="AX721" s="58"/>
      <c r="AY721" s="58"/>
      <c r="AZ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94"/>
      <c r="P722" s="59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D722" s="58"/>
      <c r="AE722" s="58"/>
      <c r="AF722" s="58"/>
      <c r="AG722" s="58"/>
      <c r="AH722" s="58"/>
      <c r="AI722" s="58"/>
      <c r="AJ722" s="58"/>
      <c r="AK722" s="58"/>
      <c r="AL722" s="58"/>
      <c r="AM722" s="58"/>
      <c r="AN722" s="58"/>
      <c r="AO722" s="58"/>
      <c r="AP722" s="58"/>
      <c r="AQ722" s="58"/>
      <c r="AR722" s="58"/>
      <c r="AS722" s="58"/>
      <c r="AT722" s="58"/>
      <c r="AU722" s="58"/>
      <c r="AV722" s="58"/>
      <c r="AW722" s="58"/>
      <c r="AX722" s="58"/>
      <c r="AY722" s="58"/>
      <c r="AZ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94"/>
      <c r="P723" s="59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58"/>
      <c r="AE723" s="58"/>
      <c r="AF723" s="58"/>
      <c r="AG723" s="58"/>
      <c r="AH723" s="58"/>
      <c r="AI723" s="58"/>
      <c r="AJ723" s="58"/>
      <c r="AK723" s="58"/>
      <c r="AL723" s="58"/>
      <c r="AM723" s="58"/>
      <c r="AN723" s="58"/>
      <c r="AO723" s="58"/>
      <c r="AP723" s="58"/>
      <c r="AQ723" s="58"/>
      <c r="AR723" s="58"/>
      <c r="AS723" s="58"/>
      <c r="AT723" s="58"/>
      <c r="AU723" s="58"/>
      <c r="AV723" s="58"/>
      <c r="AW723" s="58"/>
      <c r="AX723" s="58"/>
      <c r="AY723" s="58"/>
      <c r="AZ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94"/>
      <c r="P724" s="59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D724" s="58"/>
      <c r="AE724" s="58"/>
      <c r="AF724" s="58"/>
      <c r="AG724" s="58"/>
      <c r="AH724" s="58"/>
      <c r="AI724" s="58"/>
      <c r="AJ724" s="58"/>
      <c r="AK724" s="58"/>
      <c r="AL724" s="58"/>
      <c r="AM724" s="58"/>
      <c r="AN724" s="58"/>
      <c r="AO724" s="58"/>
      <c r="AP724" s="58"/>
      <c r="AQ724" s="58"/>
      <c r="AR724" s="58"/>
      <c r="AS724" s="58"/>
      <c r="AT724" s="58"/>
      <c r="AU724" s="58"/>
      <c r="AV724" s="58"/>
      <c r="AW724" s="58"/>
      <c r="AX724" s="58"/>
      <c r="AY724" s="58"/>
      <c r="AZ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94"/>
      <c r="P725" s="59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D725" s="58"/>
      <c r="AE725" s="58"/>
      <c r="AF725" s="58"/>
      <c r="AG725" s="58"/>
      <c r="AH725" s="58"/>
      <c r="AI725" s="58"/>
      <c r="AJ725" s="58"/>
      <c r="AK725" s="58"/>
      <c r="AL725" s="58"/>
      <c r="AM725" s="58"/>
      <c r="AN725" s="58"/>
      <c r="AO725" s="58"/>
      <c r="AP725" s="58"/>
      <c r="AQ725" s="58"/>
      <c r="AR725" s="58"/>
      <c r="AS725" s="58"/>
      <c r="AT725" s="58"/>
      <c r="AU725" s="58"/>
      <c r="AV725" s="58"/>
      <c r="AW725" s="58"/>
      <c r="AX725" s="58"/>
      <c r="AY725" s="58"/>
      <c r="AZ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94"/>
      <c r="P726" s="59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58"/>
      <c r="AE726" s="58"/>
      <c r="AF726" s="58"/>
      <c r="AG726" s="58"/>
      <c r="AH726" s="58"/>
      <c r="AI726" s="58"/>
      <c r="AJ726" s="58"/>
      <c r="AK726" s="58"/>
      <c r="AL726" s="58"/>
      <c r="AM726" s="58"/>
      <c r="AN726" s="58"/>
      <c r="AO726" s="58"/>
      <c r="AP726" s="58"/>
      <c r="AQ726" s="58"/>
      <c r="AR726" s="58"/>
      <c r="AS726" s="58"/>
      <c r="AT726" s="58"/>
      <c r="AU726" s="58"/>
      <c r="AV726" s="58"/>
      <c r="AW726" s="58"/>
      <c r="AX726" s="58"/>
      <c r="AY726" s="58"/>
      <c r="AZ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94"/>
      <c r="P727" s="59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58"/>
      <c r="AE727" s="58"/>
      <c r="AF727" s="58"/>
      <c r="AG727" s="58"/>
      <c r="AH727" s="58"/>
      <c r="AI727" s="58"/>
      <c r="AJ727" s="58"/>
      <c r="AK727" s="58"/>
      <c r="AL727" s="58"/>
      <c r="AM727" s="58"/>
      <c r="AN727" s="58"/>
      <c r="AO727" s="58"/>
      <c r="AP727" s="58"/>
      <c r="AQ727" s="58"/>
      <c r="AR727" s="58"/>
      <c r="AS727" s="58"/>
      <c r="AT727" s="58"/>
      <c r="AU727" s="58"/>
      <c r="AV727" s="58"/>
      <c r="AW727" s="58"/>
      <c r="AX727" s="58"/>
      <c r="AY727" s="58"/>
      <c r="AZ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94"/>
      <c r="P728" s="59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58"/>
      <c r="AE728" s="58"/>
      <c r="AF728" s="58"/>
      <c r="AG728" s="58"/>
      <c r="AH728" s="58"/>
      <c r="AI728" s="58"/>
      <c r="AJ728" s="58"/>
      <c r="AK728" s="58"/>
      <c r="AL728" s="58"/>
      <c r="AM728" s="58"/>
      <c r="AN728" s="58"/>
      <c r="AO728" s="58"/>
      <c r="AP728" s="58"/>
      <c r="AQ728" s="58"/>
      <c r="AR728" s="58"/>
      <c r="AS728" s="58"/>
      <c r="AT728" s="58"/>
      <c r="AU728" s="58"/>
      <c r="AV728" s="58"/>
      <c r="AW728" s="58"/>
      <c r="AX728" s="58"/>
      <c r="AY728" s="58"/>
      <c r="AZ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94"/>
      <c r="P729" s="59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D729" s="58"/>
      <c r="AE729" s="58"/>
      <c r="AF729" s="58"/>
      <c r="AG729" s="58"/>
      <c r="AH729" s="58"/>
      <c r="AI729" s="58"/>
      <c r="AJ729" s="58"/>
      <c r="AK729" s="58"/>
      <c r="AL729" s="58"/>
      <c r="AM729" s="58"/>
      <c r="AN729" s="58"/>
      <c r="AO729" s="58"/>
      <c r="AP729" s="58"/>
      <c r="AQ729" s="58"/>
      <c r="AR729" s="58"/>
      <c r="AS729" s="58"/>
      <c r="AT729" s="58"/>
      <c r="AU729" s="58"/>
      <c r="AV729" s="58"/>
      <c r="AW729" s="58"/>
      <c r="AX729" s="58"/>
      <c r="AY729" s="58"/>
      <c r="AZ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94"/>
      <c r="P730" s="59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D730" s="58"/>
      <c r="AE730" s="58"/>
      <c r="AF730" s="58"/>
      <c r="AG730" s="58"/>
      <c r="AH730" s="58"/>
      <c r="AI730" s="58"/>
      <c r="AJ730" s="58"/>
      <c r="AK730" s="58"/>
      <c r="AL730" s="58"/>
      <c r="AM730" s="58"/>
      <c r="AN730" s="58"/>
      <c r="AO730" s="58"/>
      <c r="AP730" s="58"/>
      <c r="AQ730" s="58"/>
      <c r="AR730" s="58"/>
      <c r="AS730" s="58"/>
      <c r="AT730" s="58"/>
      <c r="AU730" s="58"/>
      <c r="AV730" s="58"/>
      <c r="AW730" s="58"/>
      <c r="AX730" s="58"/>
      <c r="AY730" s="58"/>
      <c r="AZ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94"/>
      <c r="P731" s="59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  <c r="AE731" s="58"/>
      <c r="AF731" s="58"/>
      <c r="AG731" s="58"/>
      <c r="AH731" s="58"/>
      <c r="AI731" s="58"/>
      <c r="AJ731" s="58"/>
      <c r="AK731" s="58"/>
      <c r="AL731" s="58"/>
      <c r="AM731" s="58"/>
      <c r="AN731" s="58"/>
      <c r="AO731" s="58"/>
      <c r="AP731" s="58"/>
      <c r="AQ731" s="58"/>
      <c r="AR731" s="58"/>
      <c r="AS731" s="58"/>
      <c r="AT731" s="58"/>
      <c r="AU731" s="58"/>
      <c r="AV731" s="58"/>
      <c r="AW731" s="58"/>
      <c r="AX731" s="58"/>
      <c r="AY731" s="58"/>
      <c r="AZ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94"/>
      <c r="P732" s="59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  <c r="AE732" s="58"/>
      <c r="AF732" s="58"/>
      <c r="AG732" s="58"/>
      <c r="AH732" s="58"/>
      <c r="AI732" s="58"/>
      <c r="AJ732" s="58"/>
      <c r="AK732" s="58"/>
      <c r="AL732" s="58"/>
      <c r="AM732" s="58"/>
      <c r="AN732" s="58"/>
      <c r="AO732" s="58"/>
      <c r="AP732" s="58"/>
      <c r="AQ732" s="58"/>
      <c r="AR732" s="58"/>
      <c r="AS732" s="58"/>
      <c r="AT732" s="58"/>
      <c r="AU732" s="58"/>
      <c r="AV732" s="58"/>
      <c r="AW732" s="58"/>
      <c r="AX732" s="58"/>
      <c r="AY732" s="58"/>
      <c r="AZ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94"/>
      <c r="P733" s="59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  <c r="AE733" s="58"/>
      <c r="AF733" s="58"/>
      <c r="AG733" s="58"/>
      <c r="AH733" s="58"/>
      <c r="AI733" s="58"/>
      <c r="AJ733" s="58"/>
      <c r="AK733" s="58"/>
      <c r="AL733" s="58"/>
      <c r="AM733" s="58"/>
      <c r="AN733" s="58"/>
      <c r="AO733" s="58"/>
      <c r="AP733" s="58"/>
      <c r="AQ733" s="58"/>
      <c r="AR733" s="58"/>
      <c r="AS733" s="58"/>
      <c r="AT733" s="58"/>
      <c r="AU733" s="58"/>
      <c r="AV733" s="58"/>
      <c r="AW733" s="58"/>
      <c r="AX733" s="58"/>
      <c r="AY733" s="58"/>
      <c r="AZ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94"/>
      <c r="P734" s="59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  <c r="AE734" s="58"/>
      <c r="AF734" s="58"/>
      <c r="AG734" s="58"/>
      <c r="AH734" s="58"/>
      <c r="AI734" s="58"/>
      <c r="AJ734" s="58"/>
      <c r="AK734" s="58"/>
      <c r="AL734" s="58"/>
      <c r="AM734" s="58"/>
      <c r="AN734" s="58"/>
      <c r="AO734" s="58"/>
      <c r="AP734" s="58"/>
      <c r="AQ734" s="58"/>
      <c r="AR734" s="58"/>
      <c r="AS734" s="58"/>
      <c r="AT734" s="58"/>
      <c r="AU734" s="58"/>
      <c r="AV734" s="58"/>
      <c r="AW734" s="58"/>
      <c r="AX734" s="58"/>
      <c r="AY734" s="58"/>
      <c r="AZ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94"/>
      <c r="P735" s="59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  <c r="AE735" s="58"/>
      <c r="AF735" s="58"/>
      <c r="AG735" s="58"/>
      <c r="AH735" s="58"/>
      <c r="AI735" s="58"/>
      <c r="AJ735" s="58"/>
      <c r="AK735" s="58"/>
      <c r="AL735" s="58"/>
      <c r="AM735" s="58"/>
      <c r="AN735" s="58"/>
      <c r="AO735" s="58"/>
      <c r="AP735" s="58"/>
      <c r="AQ735" s="58"/>
      <c r="AR735" s="58"/>
      <c r="AS735" s="58"/>
      <c r="AT735" s="58"/>
      <c r="AU735" s="58"/>
      <c r="AV735" s="58"/>
      <c r="AW735" s="58"/>
      <c r="AX735" s="58"/>
      <c r="AY735" s="58"/>
      <c r="AZ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94"/>
      <c r="P736" s="59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  <c r="AE736" s="58"/>
      <c r="AF736" s="58"/>
      <c r="AG736" s="58"/>
      <c r="AH736" s="58"/>
      <c r="AI736" s="58"/>
      <c r="AJ736" s="58"/>
      <c r="AK736" s="58"/>
      <c r="AL736" s="58"/>
      <c r="AM736" s="58"/>
      <c r="AN736" s="58"/>
      <c r="AO736" s="58"/>
      <c r="AP736" s="58"/>
      <c r="AQ736" s="58"/>
      <c r="AR736" s="58"/>
      <c r="AS736" s="58"/>
      <c r="AT736" s="58"/>
      <c r="AU736" s="58"/>
      <c r="AV736" s="58"/>
      <c r="AW736" s="58"/>
      <c r="AX736" s="58"/>
      <c r="AY736" s="58"/>
      <c r="AZ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94"/>
      <c r="P737" s="59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  <c r="AE737" s="58"/>
      <c r="AF737" s="58"/>
      <c r="AG737" s="58"/>
      <c r="AH737" s="58"/>
      <c r="AI737" s="58"/>
      <c r="AJ737" s="58"/>
      <c r="AK737" s="58"/>
      <c r="AL737" s="58"/>
      <c r="AM737" s="58"/>
      <c r="AN737" s="58"/>
      <c r="AO737" s="58"/>
      <c r="AP737" s="58"/>
      <c r="AQ737" s="58"/>
      <c r="AR737" s="58"/>
      <c r="AS737" s="58"/>
      <c r="AT737" s="58"/>
      <c r="AU737" s="58"/>
      <c r="AV737" s="58"/>
      <c r="AW737" s="58"/>
      <c r="AX737" s="58"/>
      <c r="AY737" s="58"/>
      <c r="AZ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94"/>
      <c r="P738" s="59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  <c r="AE738" s="58"/>
      <c r="AF738" s="58"/>
      <c r="AG738" s="58"/>
      <c r="AH738" s="58"/>
      <c r="AI738" s="58"/>
      <c r="AJ738" s="58"/>
      <c r="AK738" s="58"/>
      <c r="AL738" s="58"/>
      <c r="AM738" s="58"/>
      <c r="AN738" s="58"/>
      <c r="AO738" s="58"/>
      <c r="AP738" s="58"/>
      <c r="AQ738" s="58"/>
      <c r="AR738" s="58"/>
      <c r="AS738" s="58"/>
      <c r="AT738" s="58"/>
      <c r="AU738" s="58"/>
      <c r="AV738" s="58"/>
      <c r="AW738" s="58"/>
      <c r="AX738" s="58"/>
      <c r="AY738" s="58"/>
      <c r="AZ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94"/>
      <c r="P739" s="59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  <c r="AE739" s="58"/>
      <c r="AF739" s="58"/>
      <c r="AG739" s="58"/>
      <c r="AH739" s="58"/>
      <c r="AI739" s="58"/>
      <c r="AJ739" s="58"/>
      <c r="AK739" s="58"/>
      <c r="AL739" s="58"/>
      <c r="AM739" s="58"/>
      <c r="AN739" s="58"/>
      <c r="AO739" s="58"/>
      <c r="AP739" s="58"/>
      <c r="AQ739" s="58"/>
      <c r="AR739" s="58"/>
      <c r="AS739" s="58"/>
      <c r="AT739" s="58"/>
      <c r="AU739" s="58"/>
      <c r="AV739" s="58"/>
      <c r="AW739" s="58"/>
      <c r="AX739" s="58"/>
      <c r="AY739" s="58"/>
      <c r="AZ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94"/>
      <c r="P740" s="59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  <c r="AE740" s="58"/>
      <c r="AF740" s="58"/>
      <c r="AG740" s="58"/>
      <c r="AH740" s="58"/>
      <c r="AI740" s="58"/>
      <c r="AJ740" s="58"/>
      <c r="AK740" s="58"/>
      <c r="AL740" s="58"/>
      <c r="AM740" s="58"/>
      <c r="AN740" s="58"/>
      <c r="AO740" s="58"/>
      <c r="AP740" s="58"/>
      <c r="AQ740" s="58"/>
      <c r="AR740" s="58"/>
      <c r="AS740" s="58"/>
      <c r="AT740" s="58"/>
      <c r="AU740" s="58"/>
      <c r="AV740" s="58"/>
      <c r="AW740" s="58"/>
      <c r="AX740" s="58"/>
      <c r="AY740" s="58"/>
      <c r="AZ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94"/>
      <c r="P741" s="59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  <c r="AE741" s="58"/>
      <c r="AF741" s="58"/>
      <c r="AG741" s="58"/>
      <c r="AH741" s="58"/>
      <c r="AI741" s="58"/>
      <c r="AJ741" s="58"/>
      <c r="AK741" s="58"/>
      <c r="AL741" s="58"/>
      <c r="AM741" s="58"/>
      <c r="AN741" s="58"/>
      <c r="AO741" s="58"/>
      <c r="AP741" s="58"/>
      <c r="AQ741" s="58"/>
      <c r="AR741" s="58"/>
      <c r="AS741" s="58"/>
      <c r="AT741" s="58"/>
      <c r="AU741" s="58"/>
      <c r="AV741" s="58"/>
      <c r="AW741" s="58"/>
      <c r="AX741" s="58"/>
      <c r="AY741" s="58"/>
      <c r="AZ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94"/>
      <c r="P742" s="59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  <c r="AE742" s="58"/>
      <c r="AF742" s="58"/>
      <c r="AG742" s="58"/>
      <c r="AH742" s="58"/>
      <c r="AI742" s="58"/>
      <c r="AJ742" s="58"/>
      <c r="AK742" s="58"/>
      <c r="AL742" s="58"/>
      <c r="AM742" s="58"/>
      <c r="AN742" s="58"/>
      <c r="AO742" s="58"/>
      <c r="AP742" s="58"/>
      <c r="AQ742" s="58"/>
      <c r="AR742" s="58"/>
      <c r="AS742" s="58"/>
      <c r="AT742" s="58"/>
      <c r="AU742" s="58"/>
      <c r="AV742" s="58"/>
      <c r="AW742" s="58"/>
      <c r="AX742" s="58"/>
      <c r="AY742" s="58"/>
      <c r="AZ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94"/>
      <c r="P743" s="59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  <c r="AE743" s="58"/>
      <c r="AF743" s="58"/>
      <c r="AG743" s="58"/>
      <c r="AH743" s="58"/>
      <c r="AI743" s="58"/>
      <c r="AJ743" s="58"/>
      <c r="AK743" s="58"/>
      <c r="AL743" s="58"/>
      <c r="AM743" s="58"/>
      <c r="AN743" s="58"/>
      <c r="AO743" s="58"/>
      <c r="AP743" s="58"/>
      <c r="AQ743" s="58"/>
      <c r="AR743" s="58"/>
      <c r="AS743" s="58"/>
      <c r="AT743" s="58"/>
      <c r="AU743" s="58"/>
      <c r="AV743" s="58"/>
      <c r="AW743" s="58"/>
      <c r="AX743" s="58"/>
      <c r="AY743" s="58"/>
      <c r="AZ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94"/>
      <c r="P744" s="59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  <c r="AE744" s="58"/>
      <c r="AF744" s="58"/>
      <c r="AG744" s="58"/>
      <c r="AH744" s="58"/>
      <c r="AI744" s="58"/>
      <c r="AJ744" s="58"/>
      <c r="AK744" s="58"/>
      <c r="AL744" s="58"/>
      <c r="AM744" s="58"/>
      <c r="AN744" s="58"/>
      <c r="AO744" s="58"/>
      <c r="AP744" s="58"/>
      <c r="AQ744" s="58"/>
      <c r="AR744" s="58"/>
      <c r="AS744" s="58"/>
      <c r="AT744" s="58"/>
      <c r="AU744" s="58"/>
      <c r="AV744" s="58"/>
      <c r="AW744" s="58"/>
      <c r="AX744" s="58"/>
      <c r="AY744" s="58"/>
      <c r="AZ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94"/>
      <c r="P745" s="59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  <c r="AE745" s="58"/>
      <c r="AF745" s="58"/>
      <c r="AG745" s="58"/>
      <c r="AH745" s="58"/>
      <c r="AI745" s="58"/>
      <c r="AJ745" s="58"/>
      <c r="AK745" s="58"/>
      <c r="AL745" s="58"/>
      <c r="AM745" s="58"/>
      <c r="AN745" s="58"/>
      <c r="AO745" s="58"/>
      <c r="AP745" s="58"/>
      <c r="AQ745" s="58"/>
      <c r="AR745" s="58"/>
      <c r="AS745" s="58"/>
      <c r="AT745" s="58"/>
      <c r="AU745" s="58"/>
      <c r="AV745" s="58"/>
      <c r="AW745" s="58"/>
      <c r="AX745" s="58"/>
      <c r="AY745" s="58"/>
      <c r="AZ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94"/>
      <c r="P746" s="59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  <c r="AE746" s="58"/>
      <c r="AF746" s="58"/>
      <c r="AG746" s="58"/>
      <c r="AH746" s="58"/>
      <c r="AI746" s="58"/>
      <c r="AJ746" s="58"/>
      <c r="AK746" s="58"/>
      <c r="AL746" s="58"/>
      <c r="AM746" s="58"/>
      <c r="AN746" s="58"/>
      <c r="AO746" s="58"/>
      <c r="AP746" s="58"/>
      <c r="AQ746" s="58"/>
      <c r="AR746" s="58"/>
      <c r="AS746" s="58"/>
      <c r="AT746" s="58"/>
      <c r="AU746" s="58"/>
      <c r="AV746" s="58"/>
      <c r="AW746" s="58"/>
      <c r="AX746" s="58"/>
      <c r="AY746" s="58"/>
      <c r="AZ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94"/>
      <c r="P747" s="59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  <c r="AE747" s="58"/>
      <c r="AF747" s="58"/>
      <c r="AG747" s="58"/>
      <c r="AH747" s="58"/>
      <c r="AI747" s="58"/>
      <c r="AJ747" s="58"/>
      <c r="AK747" s="58"/>
      <c r="AL747" s="58"/>
      <c r="AM747" s="58"/>
      <c r="AN747" s="58"/>
      <c r="AO747" s="58"/>
      <c r="AP747" s="58"/>
      <c r="AQ747" s="58"/>
      <c r="AR747" s="58"/>
      <c r="AS747" s="58"/>
      <c r="AT747" s="58"/>
      <c r="AU747" s="58"/>
      <c r="AV747" s="58"/>
      <c r="AW747" s="58"/>
      <c r="AX747" s="58"/>
      <c r="AY747" s="58"/>
      <c r="AZ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94"/>
      <c r="P748" s="59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  <c r="AE748" s="58"/>
      <c r="AF748" s="58"/>
      <c r="AG748" s="58"/>
      <c r="AH748" s="58"/>
      <c r="AI748" s="58"/>
      <c r="AJ748" s="58"/>
      <c r="AK748" s="58"/>
      <c r="AL748" s="58"/>
      <c r="AM748" s="58"/>
      <c r="AN748" s="58"/>
      <c r="AO748" s="58"/>
      <c r="AP748" s="58"/>
      <c r="AQ748" s="58"/>
      <c r="AR748" s="58"/>
      <c r="AS748" s="58"/>
      <c r="AT748" s="58"/>
      <c r="AU748" s="58"/>
      <c r="AV748" s="58"/>
      <c r="AW748" s="58"/>
      <c r="AX748" s="58"/>
      <c r="AY748" s="58"/>
      <c r="AZ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94"/>
      <c r="P749" s="59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  <c r="AE749" s="58"/>
      <c r="AF749" s="58"/>
      <c r="AG749" s="58"/>
      <c r="AH749" s="58"/>
      <c r="AI749" s="58"/>
      <c r="AJ749" s="58"/>
      <c r="AK749" s="58"/>
      <c r="AL749" s="58"/>
      <c r="AM749" s="58"/>
      <c r="AN749" s="58"/>
      <c r="AO749" s="58"/>
      <c r="AP749" s="58"/>
      <c r="AQ749" s="58"/>
      <c r="AR749" s="58"/>
      <c r="AS749" s="58"/>
      <c r="AT749" s="58"/>
      <c r="AU749" s="58"/>
      <c r="AV749" s="58"/>
      <c r="AW749" s="58"/>
      <c r="AX749" s="58"/>
      <c r="AY749" s="58"/>
      <c r="AZ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94"/>
      <c r="P750" s="59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  <c r="AE750" s="58"/>
      <c r="AF750" s="58"/>
      <c r="AG750" s="58"/>
      <c r="AH750" s="58"/>
      <c r="AI750" s="58"/>
      <c r="AJ750" s="58"/>
      <c r="AK750" s="58"/>
      <c r="AL750" s="58"/>
      <c r="AM750" s="58"/>
      <c r="AN750" s="58"/>
      <c r="AO750" s="58"/>
      <c r="AP750" s="58"/>
      <c r="AQ750" s="58"/>
      <c r="AR750" s="58"/>
      <c r="AS750" s="58"/>
      <c r="AT750" s="58"/>
      <c r="AU750" s="58"/>
      <c r="AV750" s="58"/>
      <c r="AW750" s="58"/>
      <c r="AX750" s="58"/>
      <c r="AY750" s="58"/>
      <c r="AZ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94"/>
      <c r="P751" s="59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  <c r="AE751" s="58"/>
      <c r="AF751" s="58"/>
      <c r="AG751" s="58"/>
      <c r="AH751" s="58"/>
      <c r="AI751" s="58"/>
      <c r="AJ751" s="58"/>
      <c r="AK751" s="58"/>
      <c r="AL751" s="58"/>
      <c r="AM751" s="58"/>
      <c r="AN751" s="58"/>
      <c r="AO751" s="58"/>
      <c r="AP751" s="58"/>
      <c r="AQ751" s="58"/>
      <c r="AR751" s="58"/>
      <c r="AS751" s="58"/>
      <c r="AT751" s="58"/>
      <c r="AU751" s="58"/>
      <c r="AV751" s="58"/>
      <c r="AW751" s="58"/>
      <c r="AX751" s="58"/>
      <c r="AY751" s="58"/>
      <c r="AZ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94"/>
      <c r="P752" s="59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  <c r="AE752" s="58"/>
      <c r="AF752" s="58"/>
      <c r="AG752" s="58"/>
      <c r="AH752" s="58"/>
      <c r="AI752" s="58"/>
      <c r="AJ752" s="58"/>
      <c r="AK752" s="58"/>
      <c r="AL752" s="58"/>
      <c r="AM752" s="58"/>
      <c r="AN752" s="58"/>
      <c r="AO752" s="58"/>
      <c r="AP752" s="58"/>
      <c r="AQ752" s="58"/>
      <c r="AR752" s="58"/>
      <c r="AS752" s="58"/>
      <c r="AT752" s="58"/>
      <c r="AU752" s="58"/>
      <c r="AV752" s="58"/>
      <c r="AW752" s="58"/>
      <c r="AX752" s="58"/>
      <c r="AY752" s="58"/>
      <c r="AZ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94"/>
      <c r="P753" s="59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  <c r="AE753" s="58"/>
      <c r="AF753" s="58"/>
      <c r="AG753" s="58"/>
      <c r="AH753" s="58"/>
      <c r="AI753" s="58"/>
      <c r="AJ753" s="58"/>
      <c r="AK753" s="58"/>
      <c r="AL753" s="58"/>
      <c r="AM753" s="58"/>
      <c r="AN753" s="58"/>
      <c r="AO753" s="58"/>
      <c r="AP753" s="58"/>
      <c r="AQ753" s="58"/>
      <c r="AR753" s="58"/>
      <c r="AS753" s="58"/>
      <c r="AT753" s="58"/>
      <c r="AU753" s="58"/>
      <c r="AV753" s="58"/>
      <c r="AW753" s="58"/>
      <c r="AX753" s="58"/>
      <c r="AY753" s="58"/>
      <c r="AZ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94"/>
      <c r="P754" s="59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  <c r="AE754" s="58"/>
      <c r="AF754" s="58"/>
      <c r="AG754" s="58"/>
      <c r="AH754" s="58"/>
      <c r="AI754" s="58"/>
      <c r="AJ754" s="58"/>
      <c r="AK754" s="58"/>
      <c r="AL754" s="58"/>
      <c r="AM754" s="58"/>
      <c r="AN754" s="58"/>
      <c r="AO754" s="58"/>
      <c r="AP754" s="58"/>
      <c r="AQ754" s="58"/>
      <c r="AR754" s="58"/>
      <c r="AS754" s="58"/>
      <c r="AT754" s="58"/>
      <c r="AU754" s="58"/>
      <c r="AV754" s="58"/>
      <c r="AW754" s="58"/>
      <c r="AX754" s="58"/>
      <c r="AY754" s="58"/>
      <c r="AZ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94"/>
      <c r="P755" s="59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  <c r="AE755" s="58"/>
      <c r="AF755" s="58"/>
      <c r="AG755" s="58"/>
      <c r="AH755" s="58"/>
      <c r="AI755" s="58"/>
      <c r="AJ755" s="58"/>
      <c r="AK755" s="58"/>
      <c r="AL755" s="58"/>
      <c r="AM755" s="58"/>
      <c r="AN755" s="58"/>
      <c r="AO755" s="58"/>
      <c r="AP755" s="58"/>
      <c r="AQ755" s="58"/>
      <c r="AR755" s="58"/>
      <c r="AS755" s="58"/>
      <c r="AT755" s="58"/>
      <c r="AU755" s="58"/>
      <c r="AV755" s="58"/>
      <c r="AW755" s="58"/>
      <c r="AX755" s="58"/>
      <c r="AY755" s="58"/>
      <c r="AZ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94"/>
      <c r="P756" s="59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  <c r="AE756" s="58"/>
      <c r="AF756" s="58"/>
      <c r="AG756" s="58"/>
      <c r="AH756" s="58"/>
      <c r="AI756" s="58"/>
      <c r="AJ756" s="58"/>
      <c r="AK756" s="58"/>
      <c r="AL756" s="58"/>
      <c r="AM756" s="58"/>
      <c r="AN756" s="58"/>
      <c r="AO756" s="58"/>
      <c r="AP756" s="58"/>
      <c r="AQ756" s="58"/>
      <c r="AR756" s="58"/>
      <c r="AS756" s="58"/>
      <c r="AT756" s="58"/>
      <c r="AU756" s="58"/>
      <c r="AV756" s="58"/>
      <c r="AW756" s="58"/>
      <c r="AX756" s="58"/>
      <c r="AY756" s="58"/>
      <c r="AZ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94"/>
      <c r="P757" s="59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  <c r="AE757" s="58"/>
      <c r="AF757" s="58"/>
      <c r="AG757" s="58"/>
      <c r="AH757" s="58"/>
      <c r="AI757" s="58"/>
      <c r="AJ757" s="58"/>
      <c r="AK757" s="58"/>
      <c r="AL757" s="58"/>
      <c r="AM757" s="58"/>
      <c r="AN757" s="58"/>
      <c r="AO757" s="58"/>
      <c r="AP757" s="58"/>
      <c r="AQ757" s="58"/>
      <c r="AR757" s="58"/>
      <c r="AS757" s="58"/>
      <c r="AT757" s="58"/>
      <c r="AU757" s="58"/>
      <c r="AV757" s="58"/>
      <c r="AW757" s="58"/>
      <c r="AX757" s="58"/>
      <c r="AY757" s="58"/>
      <c r="AZ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94"/>
      <c r="P758" s="59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  <c r="AE758" s="58"/>
      <c r="AF758" s="58"/>
      <c r="AG758" s="58"/>
      <c r="AH758" s="58"/>
      <c r="AI758" s="58"/>
      <c r="AJ758" s="58"/>
      <c r="AK758" s="58"/>
      <c r="AL758" s="58"/>
      <c r="AM758" s="58"/>
      <c r="AN758" s="58"/>
      <c r="AO758" s="58"/>
      <c r="AP758" s="58"/>
      <c r="AQ758" s="58"/>
      <c r="AR758" s="58"/>
      <c r="AS758" s="58"/>
      <c r="AT758" s="58"/>
      <c r="AU758" s="58"/>
      <c r="AV758" s="58"/>
      <c r="AW758" s="58"/>
      <c r="AX758" s="58"/>
      <c r="AY758" s="58"/>
      <c r="AZ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94"/>
      <c r="P759" s="59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  <c r="AE759" s="58"/>
      <c r="AF759" s="58"/>
      <c r="AG759" s="58"/>
      <c r="AH759" s="58"/>
      <c r="AI759" s="58"/>
      <c r="AJ759" s="58"/>
      <c r="AK759" s="58"/>
      <c r="AL759" s="58"/>
      <c r="AM759" s="58"/>
      <c r="AN759" s="58"/>
      <c r="AO759" s="58"/>
      <c r="AP759" s="58"/>
      <c r="AQ759" s="58"/>
      <c r="AR759" s="58"/>
      <c r="AS759" s="58"/>
      <c r="AT759" s="58"/>
      <c r="AU759" s="58"/>
      <c r="AV759" s="58"/>
      <c r="AW759" s="58"/>
      <c r="AX759" s="58"/>
      <c r="AY759" s="58"/>
      <c r="AZ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94"/>
      <c r="P760" s="59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  <c r="AE760" s="58"/>
      <c r="AF760" s="58"/>
      <c r="AG760" s="58"/>
      <c r="AH760" s="58"/>
      <c r="AI760" s="58"/>
      <c r="AJ760" s="58"/>
      <c r="AK760" s="58"/>
      <c r="AL760" s="58"/>
      <c r="AM760" s="58"/>
      <c r="AN760" s="58"/>
      <c r="AO760" s="58"/>
      <c r="AP760" s="58"/>
      <c r="AQ760" s="58"/>
      <c r="AR760" s="58"/>
      <c r="AS760" s="58"/>
      <c r="AT760" s="58"/>
      <c r="AU760" s="58"/>
      <c r="AV760" s="58"/>
      <c r="AW760" s="58"/>
      <c r="AX760" s="58"/>
      <c r="AY760" s="58"/>
      <c r="AZ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94"/>
      <c r="P761" s="59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  <c r="AE761" s="58"/>
      <c r="AF761" s="58"/>
      <c r="AG761" s="58"/>
      <c r="AH761" s="58"/>
      <c r="AI761" s="58"/>
      <c r="AJ761" s="58"/>
      <c r="AK761" s="58"/>
      <c r="AL761" s="58"/>
      <c r="AM761" s="58"/>
      <c r="AN761" s="58"/>
      <c r="AO761" s="58"/>
      <c r="AP761" s="58"/>
      <c r="AQ761" s="58"/>
      <c r="AR761" s="58"/>
      <c r="AS761" s="58"/>
      <c r="AT761" s="58"/>
      <c r="AU761" s="58"/>
      <c r="AV761" s="58"/>
      <c r="AW761" s="58"/>
      <c r="AX761" s="58"/>
      <c r="AY761" s="58"/>
      <c r="AZ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94"/>
      <c r="P762" s="59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  <c r="AE762" s="58"/>
      <c r="AF762" s="58"/>
      <c r="AG762" s="58"/>
      <c r="AH762" s="58"/>
      <c r="AI762" s="58"/>
      <c r="AJ762" s="58"/>
      <c r="AK762" s="58"/>
      <c r="AL762" s="58"/>
      <c r="AM762" s="58"/>
      <c r="AN762" s="58"/>
      <c r="AO762" s="58"/>
      <c r="AP762" s="58"/>
      <c r="AQ762" s="58"/>
      <c r="AR762" s="58"/>
      <c r="AS762" s="58"/>
      <c r="AT762" s="58"/>
      <c r="AU762" s="58"/>
      <c r="AV762" s="58"/>
      <c r="AW762" s="58"/>
      <c r="AX762" s="58"/>
      <c r="AY762" s="58"/>
      <c r="AZ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94"/>
      <c r="P763" s="59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  <c r="AE763" s="58"/>
      <c r="AF763" s="58"/>
      <c r="AG763" s="58"/>
      <c r="AH763" s="58"/>
      <c r="AI763" s="58"/>
      <c r="AJ763" s="58"/>
      <c r="AK763" s="58"/>
      <c r="AL763" s="58"/>
      <c r="AM763" s="58"/>
      <c r="AN763" s="58"/>
      <c r="AO763" s="58"/>
      <c r="AP763" s="58"/>
      <c r="AQ763" s="58"/>
      <c r="AR763" s="58"/>
      <c r="AS763" s="58"/>
      <c r="AT763" s="58"/>
      <c r="AU763" s="58"/>
      <c r="AV763" s="58"/>
      <c r="AW763" s="58"/>
      <c r="AX763" s="58"/>
      <c r="AY763" s="58"/>
      <c r="AZ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94"/>
      <c r="P764" s="59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  <c r="AE764" s="58"/>
      <c r="AF764" s="58"/>
      <c r="AG764" s="58"/>
      <c r="AH764" s="58"/>
      <c r="AI764" s="58"/>
      <c r="AJ764" s="58"/>
      <c r="AK764" s="58"/>
      <c r="AL764" s="58"/>
      <c r="AM764" s="58"/>
      <c r="AN764" s="58"/>
      <c r="AO764" s="58"/>
      <c r="AP764" s="58"/>
      <c r="AQ764" s="58"/>
      <c r="AR764" s="58"/>
      <c r="AS764" s="58"/>
      <c r="AT764" s="58"/>
      <c r="AU764" s="58"/>
      <c r="AV764" s="58"/>
      <c r="AW764" s="58"/>
      <c r="AX764" s="58"/>
      <c r="AY764" s="58"/>
      <c r="AZ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94"/>
      <c r="P765" s="59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  <c r="AE765" s="58"/>
      <c r="AF765" s="58"/>
      <c r="AG765" s="58"/>
      <c r="AH765" s="58"/>
      <c r="AI765" s="58"/>
      <c r="AJ765" s="58"/>
      <c r="AK765" s="58"/>
      <c r="AL765" s="58"/>
      <c r="AM765" s="58"/>
      <c r="AN765" s="58"/>
      <c r="AO765" s="58"/>
      <c r="AP765" s="58"/>
      <c r="AQ765" s="58"/>
      <c r="AR765" s="58"/>
      <c r="AS765" s="58"/>
      <c r="AT765" s="58"/>
      <c r="AU765" s="58"/>
      <c r="AV765" s="58"/>
      <c r="AW765" s="58"/>
      <c r="AX765" s="58"/>
      <c r="AY765" s="58"/>
      <c r="AZ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94"/>
      <c r="P766" s="59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  <c r="AE766" s="58"/>
      <c r="AF766" s="58"/>
      <c r="AG766" s="58"/>
      <c r="AH766" s="58"/>
      <c r="AI766" s="58"/>
      <c r="AJ766" s="58"/>
      <c r="AK766" s="58"/>
      <c r="AL766" s="58"/>
      <c r="AM766" s="58"/>
      <c r="AN766" s="58"/>
      <c r="AO766" s="58"/>
      <c r="AP766" s="58"/>
      <c r="AQ766" s="58"/>
      <c r="AR766" s="58"/>
      <c r="AS766" s="58"/>
      <c r="AT766" s="58"/>
      <c r="AU766" s="58"/>
      <c r="AV766" s="58"/>
      <c r="AW766" s="58"/>
      <c r="AX766" s="58"/>
      <c r="AY766" s="58"/>
      <c r="AZ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94"/>
      <c r="P767" s="59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  <c r="AE767" s="58"/>
      <c r="AF767" s="58"/>
      <c r="AG767" s="58"/>
      <c r="AH767" s="58"/>
      <c r="AI767" s="58"/>
      <c r="AJ767" s="58"/>
      <c r="AK767" s="58"/>
      <c r="AL767" s="58"/>
      <c r="AM767" s="58"/>
      <c r="AN767" s="58"/>
      <c r="AO767" s="58"/>
      <c r="AP767" s="58"/>
      <c r="AQ767" s="58"/>
      <c r="AR767" s="58"/>
      <c r="AS767" s="58"/>
      <c r="AT767" s="58"/>
      <c r="AU767" s="58"/>
      <c r="AV767" s="58"/>
      <c r="AW767" s="58"/>
      <c r="AX767" s="58"/>
      <c r="AY767" s="58"/>
      <c r="AZ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94"/>
      <c r="P768" s="59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  <c r="AE768" s="58"/>
      <c r="AF768" s="58"/>
      <c r="AG768" s="58"/>
      <c r="AH768" s="58"/>
      <c r="AI768" s="58"/>
      <c r="AJ768" s="58"/>
      <c r="AK768" s="58"/>
      <c r="AL768" s="58"/>
      <c r="AM768" s="58"/>
      <c r="AN768" s="58"/>
      <c r="AO768" s="58"/>
      <c r="AP768" s="58"/>
      <c r="AQ768" s="58"/>
      <c r="AR768" s="58"/>
      <c r="AS768" s="58"/>
      <c r="AT768" s="58"/>
      <c r="AU768" s="58"/>
      <c r="AV768" s="58"/>
      <c r="AW768" s="58"/>
      <c r="AX768" s="58"/>
      <c r="AY768" s="58"/>
      <c r="AZ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94"/>
      <c r="P769" s="59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  <c r="AE769" s="58"/>
      <c r="AF769" s="58"/>
      <c r="AG769" s="58"/>
      <c r="AH769" s="58"/>
      <c r="AI769" s="58"/>
      <c r="AJ769" s="58"/>
      <c r="AK769" s="58"/>
      <c r="AL769" s="58"/>
      <c r="AM769" s="58"/>
      <c r="AN769" s="58"/>
      <c r="AO769" s="58"/>
      <c r="AP769" s="58"/>
      <c r="AQ769" s="58"/>
      <c r="AR769" s="58"/>
      <c r="AS769" s="58"/>
      <c r="AT769" s="58"/>
      <c r="AU769" s="58"/>
      <c r="AV769" s="58"/>
      <c r="AW769" s="58"/>
      <c r="AX769" s="58"/>
      <c r="AY769" s="58"/>
      <c r="AZ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94"/>
      <c r="P770" s="59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  <c r="AF770" s="58"/>
      <c r="AG770" s="58"/>
      <c r="AH770" s="58"/>
      <c r="AI770" s="58"/>
      <c r="AJ770" s="58"/>
      <c r="AK770" s="58"/>
      <c r="AL770" s="58"/>
      <c r="AM770" s="58"/>
      <c r="AN770" s="58"/>
      <c r="AO770" s="58"/>
      <c r="AP770" s="58"/>
      <c r="AQ770" s="58"/>
      <c r="AR770" s="58"/>
      <c r="AS770" s="58"/>
      <c r="AT770" s="58"/>
      <c r="AU770" s="58"/>
      <c r="AV770" s="58"/>
      <c r="AW770" s="58"/>
      <c r="AX770" s="58"/>
      <c r="AY770" s="58"/>
      <c r="AZ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94"/>
      <c r="P771" s="59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  <c r="AE771" s="58"/>
      <c r="AF771" s="58"/>
      <c r="AG771" s="58"/>
      <c r="AH771" s="58"/>
      <c r="AI771" s="58"/>
      <c r="AJ771" s="58"/>
      <c r="AK771" s="58"/>
      <c r="AL771" s="58"/>
      <c r="AM771" s="58"/>
      <c r="AN771" s="58"/>
      <c r="AO771" s="58"/>
      <c r="AP771" s="58"/>
      <c r="AQ771" s="58"/>
      <c r="AR771" s="58"/>
      <c r="AS771" s="58"/>
      <c r="AT771" s="58"/>
      <c r="AU771" s="58"/>
      <c r="AV771" s="58"/>
      <c r="AW771" s="58"/>
      <c r="AX771" s="58"/>
      <c r="AY771" s="58"/>
      <c r="AZ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94"/>
      <c r="P772" s="59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  <c r="AE772" s="58"/>
      <c r="AF772" s="58"/>
      <c r="AG772" s="58"/>
      <c r="AH772" s="58"/>
      <c r="AI772" s="58"/>
      <c r="AJ772" s="58"/>
      <c r="AK772" s="58"/>
      <c r="AL772" s="58"/>
      <c r="AM772" s="58"/>
      <c r="AN772" s="58"/>
      <c r="AO772" s="58"/>
      <c r="AP772" s="58"/>
      <c r="AQ772" s="58"/>
      <c r="AR772" s="58"/>
      <c r="AS772" s="58"/>
      <c r="AT772" s="58"/>
      <c r="AU772" s="58"/>
      <c r="AV772" s="58"/>
      <c r="AW772" s="58"/>
      <c r="AX772" s="58"/>
      <c r="AY772" s="58"/>
      <c r="AZ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94"/>
      <c r="P773" s="59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  <c r="AE773" s="58"/>
      <c r="AF773" s="58"/>
      <c r="AG773" s="58"/>
      <c r="AH773" s="58"/>
      <c r="AI773" s="58"/>
      <c r="AJ773" s="58"/>
      <c r="AK773" s="58"/>
      <c r="AL773" s="58"/>
      <c r="AM773" s="58"/>
      <c r="AN773" s="58"/>
      <c r="AO773" s="58"/>
      <c r="AP773" s="58"/>
      <c r="AQ773" s="58"/>
      <c r="AR773" s="58"/>
      <c r="AS773" s="58"/>
      <c r="AT773" s="58"/>
      <c r="AU773" s="58"/>
      <c r="AV773" s="58"/>
      <c r="AW773" s="58"/>
      <c r="AX773" s="58"/>
      <c r="AY773" s="58"/>
      <c r="AZ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94"/>
      <c r="P774" s="59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  <c r="AE774" s="58"/>
      <c r="AF774" s="58"/>
      <c r="AG774" s="58"/>
      <c r="AH774" s="58"/>
      <c r="AI774" s="58"/>
      <c r="AJ774" s="58"/>
      <c r="AK774" s="58"/>
      <c r="AL774" s="58"/>
      <c r="AM774" s="58"/>
      <c r="AN774" s="58"/>
      <c r="AO774" s="58"/>
      <c r="AP774" s="58"/>
      <c r="AQ774" s="58"/>
      <c r="AR774" s="58"/>
      <c r="AS774" s="58"/>
      <c r="AT774" s="58"/>
      <c r="AU774" s="58"/>
      <c r="AV774" s="58"/>
      <c r="AW774" s="58"/>
      <c r="AX774" s="58"/>
      <c r="AY774" s="58"/>
      <c r="AZ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94"/>
      <c r="P775" s="59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  <c r="AE775" s="58"/>
      <c r="AF775" s="58"/>
      <c r="AG775" s="58"/>
      <c r="AH775" s="58"/>
      <c r="AI775" s="58"/>
      <c r="AJ775" s="58"/>
      <c r="AK775" s="58"/>
      <c r="AL775" s="58"/>
      <c r="AM775" s="58"/>
      <c r="AN775" s="58"/>
      <c r="AO775" s="58"/>
      <c r="AP775" s="58"/>
      <c r="AQ775" s="58"/>
      <c r="AR775" s="58"/>
      <c r="AS775" s="58"/>
      <c r="AT775" s="58"/>
      <c r="AU775" s="58"/>
      <c r="AV775" s="58"/>
      <c r="AW775" s="58"/>
      <c r="AX775" s="58"/>
      <c r="AY775" s="58"/>
      <c r="AZ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94"/>
      <c r="P776" s="59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  <c r="AE776" s="58"/>
      <c r="AF776" s="58"/>
      <c r="AG776" s="58"/>
      <c r="AH776" s="58"/>
      <c r="AI776" s="58"/>
      <c r="AJ776" s="58"/>
      <c r="AK776" s="58"/>
      <c r="AL776" s="58"/>
      <c r="AM776" s="58"/>
      <c r="AN776" s="58"/>
      <c r="AO776" s="58"/>
      <c r="AP776" s="58"/>
      <c r="AQ776" s="58"/>
      <c r="AR776" s="58"/>
      <c r="AS776" s="58"/>
      <c r="AT776" s="58"/>
      <c r="AU776" s="58"/>
      <c r="AV776" s="58"/>
      <c r="AW776" s="58"/>
      <c r="AX776" s="58"/>
      <c r="AY776" s="58"/>
      <c r="AZ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94"/>
      <c r="P777" s="59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  <c r="AE777" s="58"/>
      <c r="AF777" s="58"/>
      <c r="AG777" s="58"/>
      <c r="AH777" s="58"/>
      <c r="AI777" s="58"/>
      <c r="AJ777" s="58"/>
      <c r="AK777" s="58"/>
      <c r="AL777" s="58"/>
      <c r="AM777" s="58"/>
      <c r="AN777" s="58"/>
      <c r="AO777" s="58"/>
      <c r="AP777" s="58"/>
      <c r="AQ777" s="58"/>
      <c r="AR777" s="58"/>
      <c r="AS777" s="58"/>
      <c r="AT777" s="58"/>
      <c r="AU777" s="58"/>
      <c r="AV777" s="58"/>
      <c r="AW777" s="58"/>
      <c r="AX777" s="58"/>
      <c r="AY777" s="58"/>
      <c r="AZ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94"/>
      <c r="P778" s="59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  <c r="AE778" s="58"/>
      <c r="AF778" s="58"/>
      <c r="AG778" s="58"/>
      <c r="AH778" s="58"/>
      <c r="AI778" s="58"/>
      <c r="AJ778" s="58"/>
      <c r="AK778" s="58"/>
      <c r="AL778" s="58"/>
      <c r="AM778" s="58"/>
      <c r="AN778" s="58"/>
      <c r="AO778" s="58"/>
      <c r="AP778" s="58"/>
      <c r="AQ778" s="58"/>
      <c r="AR778" s="58"/>
      <c r="AS778" s="58"/>
      <c r="AT778" s="58"/>
      <c r="AU778" s="58"/>
      <c r="AV778" s="58"/>
      <c r="AW778" s="58"/>
      <c r="AX778" s="58"/>
      <c r="AY778" s="58"/>
      <c r="AZ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94"/>
      <c r="P779" s="59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  <c r="AE779" s="58"/>
      <c r="AF779" s="58"/>
      <c r="AG779" s="58"/>
      <c r="AH779" s="58"/>
      <c r="AI779" s="58"/>
      <c r="AJ779" s="58"/>
      <c r="AK779" s="58"/>
      <c r="AL779" s="58"/>
      <c r="AM779" s="58"/>
      <c r="AN779" s="58"/>
      <c r="AO779" s="58"/>
      <c r="AP779" s="58"/>
      <c r="AQ779" s="58"/>
      <c r="AR779" s="58"/>
      <c r="AS779" s="58"/>
      <c r="AT779" s="58"/>
      <c r="AU779" s="58"/>
      <c r="AV779" s="58"/>
      <c r="AW779" s="58"/>
      <c r="AX779" s="58"/>
      <c r="AY779" s="58"/>
      <c r="AZ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94"/>
      <c r="P780" s="59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  <c r="AE780" s="58"/>
      <c r="AF780" s="58"/>
      <c r="AG780" s="58"/>
      <c r="AH780" s="58"/>
      <c r="AI780" s="58"/>
      <c r="AJ780" s="58"/>
      <c r="AK780" s="58"/>
      <c r="AL780" s="58"/>
      <c r="AM780" s="58"/>
      <c r="AN780" s="58"/>
      <c r="AO780" s="58"/>
      <c r="AP780" s="58"/>
      <c r="AQ780" s="58"/>
      <c r="AR780" s="58"/>
      <c r="AS780" s="58"/>
      <c r="AT780" s="58"/>
      <c r="AU780" s="58"/>
      <c r="AV780" s="58"/>
      <c r="AW780" s="58"/>
      <c r="AX780" s="58"/>
      <c r="AY780" s="58"/>
      <c r="AZ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94"/>
      <c r="P781" s="59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  <c r="AE781" s="58"/>
      <c r="AF781" s="58"/>
      <c r="AG781" s="58"/>
      <c r="AH781" s="58"/>
      <c r="AI781" s="58"/>
      <c r="AJ781" s="58"/>
      <c r="AK781" s="58"/>
      <c r="AL781" s="58"/>
      <c r="AM781" s="58"/>
      <c r="AN781" s="58"/>
      <c r="AO781" s="58"/>
      <c r="AP781" s="58"/>
      <c r="AQ781" s="58"/>
      <c r="AR781" s="58"/>
      <c r="AS781" s="58"/>
      <c r="AT781" s="58"/>
      <c r="AU781" s="58"/>
      <c r="AV781" s="58"/>
      <c r="AW781" s="58"/>
      <c r="AX781" s="58"/>
      <c r="AY781" s="58"/>
      <c r="AZ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94"/>
      <c r="P782" s="59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  <c r="AE782" s="58"/>
      <c r="AF782" s="58"/>
      <c r="AG782" s="58"/>
      <c r="AH782" s="58"/>
      <c r="AI782" s="58"/>
      <c r="AJ782" s="58"/>
      <c r="AK782" s="58"/>
      <c r="AL782" s="58"/>
      <c r="AM782" s="58"/>
      <c r="AN782" s="58"/>
      <c r="AO782" s="58"/>
      <c r="AP782" s="58"/>
      <c r="AQ782" s="58"/>
      <c r="AR782" s="58"/>
      <c r="AS782" s="58"/>
      <c r="AT782" s="58"/>
      <c r="AU782" s="58"/>
      <c r="AV782" s="58"/>
      <c r="AW782" s="58"/>
      <c r="AX782" s="58"/>
      <c r="AY782" s="58"/>
      <c r="AZ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94"/>
      <c r="P783" s="59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  <c r="AE783" s="58"/>
      <c r="AF783" s="58"/>
      <c r="AG783" s="58"/>
      <c r="AH783" s="58"/>
      <c r="AI783" s="58"/>
      <c r="AJ783" s="58"/>
      <c r="AK783" s="58"/>
      <c r="AL783" s="58"/>
      <c r="AM783" s="58"/>
      <c r="AN783" s="58"/>
      <c r="AO783" s="58"/>
      <c r="AP783" s="58"/>
      <c r="AQ783" s="58"/>
      <c r="AR783" s="58"/>
      <c r="AS783" s="58"/>
      <c r="AT783" s="58"/>
      <c r="AU783" s="58"/>
      <c r="AV783" s="58"/>
      <c r="AW783" s="58"/>
      <c r="AX783" s="58"/>
      <c r="AY783" s="58"/>
      <c r="AZ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94"/>
      <c r="P784" s="59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  <c r="AE784" s="58"/>
      <c r="AF784" s="58"/>
      <c r="AG784" s="58"/>
      <c r="AH784" s="58"/>
      <c r="AI784" s="58"/>
      <c r="AJ784" s="58"/>
      <c r="AK784" s="58"/>
      <c r="AL784" s="58"/>
      <c r="AM784" s="58"/>
      <c r="AN784" s="58"/>
      <c r="AO784" s="58"/>
      <c r="AP784" s="58"/>
      <c r="AQ784" s="58"/>
      <c r="AR784" s="58"/>
      <c r="AS784" s="58"/>
      <c r="AT784" s="58"/>
      <c r="AU784" s="58"/>
      <c r="AV784" s="58"/>
      <c r="AW784" s="58"/>
      <c r="AX784" s="58"/>
      <c r="AY784" s="58"/>
      <c r="AZ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94"/>
      <c r="P785" s="59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  <c r="AE785" s="58"/>
      <c r="AF785" s="58"/>
      <c r="AG785" s="58"/>
      <c r="AH785" s="58"/>
      <c r="AI785" s="58"/>
      <c r="AJ785" s="58"/>
      <c r="AK785" s="58"/>
      <c r="AL785" s="58"/>
      <c r="AM785" s="58"/>
      <c r="AN785" s="58"/>
      <c r="AO785" s="58"/>
      <c r="AP785" s="58"/>
      <c r="AQ785" s="58"/>
      <c r="AR785" s="58"/>
      <c r="AS785" s="58"/>
      <c r="AT785" s="58"/>
      <c r="AU785" s="58"/>
      <c r="AV785" s="58"/>
      <c r="AW785" s="58"/>
      <c r="AX785" s="58"/>
      <c r="AY785" s="58"/>
      <c r="AZ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94"/>
      <c r="P786" s="59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  <c r="AE786" s="58"/>
      <c r="AF786" s="58"/>
      <c r="AG786" s="58"/>
      <c r="AH786" s="58"/>
      <c r="AI786" s="58"/>
      <c r="AJ786" s="58"/>
      <c r="AK786" s="58"/>
      <c r="AL786" s="58"/>
      <c r="AM786" s="58"/>
      <c r="AN786" s="58"/>
      <c r="AO786" s="58"/>
      <c r="AP786" s="58"/>
      <c r="AQ786" s="58"/>
      <c r="AR786" s="58"/>
      <c r="AS786" s="58"/>
      <c r="AT786" s="58"/>
      <c r="AU786" s="58"/>
      <c r="AV786" s="58"/>
      <c r="AW786" s="58"/>
      <c r="AX786" s="58"/>
      <c r="AY786" s="58"/>
      <c r="AZ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94"/>
      <c r="P787" s="59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  <c r="AE787" s="58"/>
      <c r="AF787" s="58"/>
      <c r="AG787" s="58"/>
      <c r="AH787" s="58"/>
      <c r="AI787" s="58"/>
      <c r="AJ787" s="58"/>
      <c r="AK787" s="58"/>
      <c r="AL787" s="58"/>
      <c r="AM787" s="58"/>
      <c r="AN787" s="58"/>
      <c r="AO787" s="58"/>
      <c r="AP787" s="58"/>
      <c r="AQ787" s="58"/>
      <c r="AR787" s="58"/>
      <c r="AS787" s="58"/>
      <c r="AT787" s="58"/>
      <c r="AU787" s="58"/>
      <c r="AV787" s="58"/>
      <c r="AW787" s="58"/>
      <c r="AX787" s="58"/>
      <c r="AY787" s="58"/>
      <c r="AZ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94"/>
      <c r="P788" s="59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  <c r="AE788" s="58"/>
      <c r="AF788" s="58"/>
      <c r="AG788" s="58"/>
      <c r="AH788" s="58"/>
      <c r="AI788" s="58"/>
      <c r="AJ788" s="58"/>
      <c r="AK788" s="58"/>
      <c r="AL788" s="58"/>
      <c r="AM788" s="58"/>
      <c r="AN788" s="58"/>
      <c r="AO788" s="58"/>
      <c r="AP788" s="58"/>
      <c r="AQ788" s="58"/>
      <c r="AR788" s="58"/>
      <c r="AS788" s="58"/>
      <c r="AT788" s="58"/>
      <c r="AU788" s="58"/>
      <c r="AV788" s="58"/>
      <c r="AW788" s="58"/>
      <c r="AX788" s="58"/>
      <c r="AY788" s="58"/>
      <c r="AZ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94"/>
      <c r="P789" s="59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  <c r="AE789" s="58"/>
      <c r="AF789" s="58"/>
      <c r="AG789" s="58"/>
      <c r="AH789" s="58"/>
      <c r="AI789" s="58"/>
      <c r="AJ789" s="58"/>
      <c r="AK789" s="58"/>
      <c r="AL789" s="58"/>
      <c r="AM789" s="58"/>
      <c r="AN789" s="58"/>
      <c r="AO789" s="58"/>
      <c r="AP789" s="58"/>
      <c r="AQ789" s="58"/>
      <c r="AR789" s="58"/>
      <c r="AS789" s="58"/>
      <c r="AT789" s="58"/>
      <c r="AU789" s="58"/>
      <c r="AV789" s="58"/>
      <c r="AW789" s="58"/>
      <c r="AX789" s="58"/>
      <c r="AY789" s="58"/>
      <c r="AZ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94"/>
      <c r="P790" s="59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  <c r="AE790" s="58"/>
      <c r="AF790" s="58"/>
      <c r="AG790" s="58"/>
      <c r="AH790" s="58"/>
      <c r="AI790" s="58"/>
      <c r="AJ790" s="58"/>
      <c r="AK790" s="58"/>
      <c r="AL790" s="58"/>
      <c r="AM790" s="58"/>
      <c r="AN790" s="58"/>
      <c r="AO790" s="58"/>
      <c r="AP790" s="58"/>
      <c r="AQ790" s="58"/>
      <c r="AR790" s="58"/>
      <c r="AS790" s="58"/>
      <c r="AT790" s="58"/>
      <c r="AU790" s="58"/>
      <c r="AV790" s="58"/>
      <c r="AW790" s="58"/>
      <c r="AX790" s="58"/>
      <c r="AY790" s="58"/>
      <c r="AZ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94"/>
      <c r="P791" s="59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  <c r="AE791" s="58"/>
      <c r="AF791" s="58"/>
      <c r="AG791" s="58"/>
      <c r="AH791" s="58"/>
      <c r="AI791" s="58"/>
      <c r="AJ791" s="58"/>
      <c r="AK791" s="58"/>
      <c r="AL791" s="58"/>
      <c r="AM791" s="58"/>
      <c r="AN791" s="58"/>
      <c r="AO791" s="58"/>
      <c r="AP791" s="58"/>
      <c r="AQ791" s="58"/>
      <c r="AR791" s="58"/>
      <c r="AS791" s="58"/>
      <c r="AT791" s="58"/>
      <c r="AU791" s="58"/>
      <c r="AV791" s="58"/>
      <c r="AW791" s="58"/>
      <c r="AX791" s="58"/>
      <c r="AY791" s="58"/>
      <c r="AZ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94"/>
      <c r="P792" s="59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  <c r="AE792" s="58"/>
      <c r="AF792" s="58"/>
      <c r="AG792" s="58"/>
      <c r="AH792" s="58"/>
      <c r="AI792" s="58"/>
      <c r="AJ792" s="58"/>
      <c r="AK792" s="58"/>
      <c r="AL792" s="58"/>
      <c r="AM792" s="58"/>
      <c r="AN792" s="58"/>
      <c r="AO792" s="58"/>
      <c r="AP792" s="58"/>
      <c r="AQ792" s="58"/>
      <c r="AR792" s="58"/>
      <c r="AS792" s="58"/>
      <c r="AT792" s="58"/>
      <c r="AU792" s="58"/>
      <c r="AV792" s="58"/>
      <c r="AW792" s="58"/>
      <c r="AX792" s="58"/>
      <c r="AY792" s="58"/>
      <c r="AZ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94"/>
      <c r="P793" s="59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  <c r="AE793" s="58"/>
      <c r="AF793" s="58"/>
      <c r="AG793" s="58"/>
      <c r="AH793" s="58"/>
      <c r="AI793" s="58"/>
      <c r="AJ793" s="58"/>
      <c r="AK793" s="58"/>
      <c r="AL793" s="58"/>
      <c r="AM793" s="58"/>
      <c r="AN793" s="58"/>
      <c r="AO793" s="58"/>
      <c r="AP793" s="58"/>
      <c r="AQ793" s="58"/>
      <c r="AR793" s="58"/>
      <c r="AS793" s="58"/>
      <c r="AT793" s="58"/>
      <c r="AU793" s="58"/>
      <c r="AV793" s="58"/>
      <c r="AW793" s="58"/>
      <c r="AX793" s="58"/>
      <c r="AY793" s="58"/>
      <c r="AZ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94"/>
      <c r="P794" s="59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  <c r="AE794" s="58"/>
      <c r="AF794" s="58"/>
      <c r="AG794" s="58"/>
      <c r="AH794" s="58"/>
      <c r="AI794" s="58"/>
      <c r="AJ794" s="58"/>
      <c r="AK794" s="58"/>
      <c r="AL794" s="58"/>
      <c r="AM794" s="58"/>
      <c r="AN794" s="58"/>
      <c r="AO794" s="58"/>
      <c r="AP794" s="58"/>
      <c r="AQ794" s="58"/>
      <c r="AR794" s="58"/>
      <c r="AS794" s="58"/>
      <c r="AT794" s="58"/>
      <c r="AU794" s="58"/>
      <c r="AV794" s="58"/>
      <c r="AW794" s="58"/>
      <c r="AX794" s="58"/>
      <c r="AY794" s="58"/>
      <c r="AZ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94"/>
      <c r="P795" s="59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  <c r="AE795" s="58"/>
      <c r="AF795" s="58"/>
      <c r="AG795" s="58"/>
      <c r="AH795" s="58"/>
      <c r="AI795" s="58"/>
      <c r="AJ795" s="58"/>
      <c r="AK795" s="58"/>
      <c r="AL795" s="58"/>
      <c r="AM795" s="58"/>
      <c r="AN795" s="58"/>
      <c r="AO795" s="58"/>
      <c r="AP795" s="58"/>
      <c r="AQ795" s="58"/>
      <c r="AR795" s="58"/>
      <c r="AS795" s="58"/>
      <c r="AT795" s="58"/>
      <c r="AU795" s="58"/>
      <c r="AV795" s="58"/>
      <c r="AW795" s="58"/>
      <c r="AX795" s="58"/>
      <c r="AY795" s="58"/>
      <c r="AZ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94"/>
      <c r="P796" s="59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  <c r="AE796" s="58"/>
      <c r="AF796" s="58"/>
      <c r="AG796" s="58"/>
      <c r="AH796" s="58"/>
      <c r="AI796" s="58"/>
      <c r="AJ796" s="58"/>
      <c r="AK796" s="58"/>
      <c r="AL796" s="58"/>
      <c r="AM796" s="58"/>
      <c r="AN796" s="58"/>
      <c r="AO796" s="58"/>
      <c r="AP796" s="58"/>
      <c r="AQ796" s="58"/>
      <c r="AR796" s="58"/>
      <c r="AS796" s="58"/>
      <c r="AT796" s="58"/>
      <c r="AU796" s="58"/>
      <c r="AV796" s="58"/>
      <c r="AW796" s="58"/>
      <c r="AX796" s="58"/>
      <c r="AY796" s="58"/>
      <c r="AZ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94"/>
      <c r="P797" s="59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  <c r="AE797" s="58"/>
      <c r="AF797" s="58"/>
      <c r="AG797" s="58"/>
      <c r="AH797" s="58"/>
      <c r="AI797" s="58"/>
      <c r="AJ797" s="58"/>
      <c r="AK797" s="58"/>
      <c r="AL797" s="58"/>
      <c r="AM797" s="58"/>
      <c r="AN797" s="58"/>
      <c r="AO797" s="58"/>
      <c r="AP797" s="58"/>
      <c r="AQ797" s="58"/>
      <c r="AR797" s="58"/>
      <c r="AS797" s="58"/>
      <c r="AT797" s="58"/>
      <c r="AU797" s="58"/>
      <c r="AV797" s="58"/>
      <c r="AW797" s="58"/>
      <c r="AX797" s="58"/>
      <c r="AY797" s="58"/>
      <c r="AZ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94"/>
      <c r="P798" s="59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  <c r="AE798" s="58"/>
      <c r="AF798" s="58"/>
      <c r="AG798" s="58"/>
      <c r="AH798" s="58"/>
      <c r="AI798" s="58"/>
      <c r="AJ798" s="58"/>
      <c r="AK798" s="58"/>
      <c r="AL798" s="58"/>
      <c r="AM798" s="58"/>
      <c r="AN798" s="58"/>
      <c r="AO798" s="58"/>
      <c r="AP798" s="58"/>
      <c r="AQ798" s="58"/>
      <c r="AR798" s="58"/>
      <c r="AS798" s="58"/>
      <c r="AT798" s="58"/>
      <c r="AU798" s="58"/>
      <c r="AV798" s="58"/>
      <c r="AW798" s="58"/>
      <c r="AX798" s="58"/>
      <c r="AY798" s="58"/>
      <c r="AZ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94"/>
      <c r="P799" s="59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  <c r="AE799" s="58"/>
      <c r="AF799" s="58"/>
      <c r="AG799" s="58"/>
      <c r="AH799" s="58"/>
      <c r="AI799" s="58"/>
      <c r="AJ799" s="58"/>
      <c r="AK799" s="58"/>
      <c r="AL799" s="58"/>
      <c r="AM799" s="58"/>
      <c r="AN799" s="58"/>
      <c r="AO799" s="58"/>
      <c r="AP799" s="58"/>
      <c r="AQ799" s="58"/>
      <c r="AR799" s="58"/>
      <c r="AS799" s="58"/>
      <c r="AT799" s="58"/>
      <c r="AU799" s="58"/>
      <c r="AV799" s="58"/>
      <c r="AW799" s="58"/>
      <c r="AX799" s="58"/>
      <c r="AY799" s="58"/>
      <c r="AZ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94"/>
      <c r="P800" s="59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  <c r="AE800" s="58"/>
      <c r="AF800" s="58"/>
      <c r="AG800" s="58"/>
      <c r="AH800" s="58"/>
      <c r="AI800" s="58"/>
      <c r="AJ800" s="58"/>
      <c r="AK800" s="58"/>
      <c r="AL800" s="58"/>
      <c r="AM800" s="58"/>
      <c r="AN800" s="58"/>
      <c r="AO800" s="58"/>
      <c r="AP800" s="58"/>
      <c r="AQ800" s="58"/>
      <c r="AR800" s="58"/>
      <c r="AS800" s="58"/>
      <c r="AT800" s="58"/>
      <c r="AU800" s="58"/>
      <c r="AV800" s="58"/>
      <c r="AW800" s="58"/>
      <c r="AX800" s="58"/>
      <c r="AY800" s="58"/>
      <c r="AZ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94"/>
      <c r="P801" s="59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  <c r="AE801" s="58"/>
      <c r="AF801" s="58"/>
      <c r="AG801" s="58"/>
      <c r="AH801" s="58"/>
      <c r="AI801" s="58"/>
      <c r="AJ801" s="58"/>
      <c r="AK801" s="58"/>
      <c r="AL801" s="58"/>
      <c r="AM801" s="58"/>
      <c r="AN801" s="58"/>
      <c r="AO801" s="58"/>
      <c r="AP801" s="58"/>
      <c r="AQ801" s="58"/>
      <c r="AR801" s="58"/>
      <c r="AS801" s="58"/>
      <c r="AT801" s="58"/>
      <c r="AU801" s="58"/>
      <c r="AV801" s="58"/>
      <c r="AW801" s="58"/>
      <c r="AX801" s="58"/>
      <c r="AY801" s="58"/>
      <c r="AZ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94"/>
      <c r="P802" s="59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  <c r="AE802" s="58"/>
      <c r="AF802" s="58"/>
      <c r="AG802" s="58"/>
      <c r="AH802" s="58"/>
      <c r="AI802" s="58"/>
      <c r="AJ802" s="58"/>
      <c r="AK802" s="58"/>
      <c r="AL802" s="58"/>
      <c r="AM802" s="58"/>
      <c r="AN802" s="58"/>
      <c r="AO802" s="58"/>
      <c r="AP802" s="58"/>
      <c r="AQ802" s="58"/>
      <c r="AR802" s="58"/>
      <c r="AS802" s="58"/>
      <c r="AT802" s="58"/>
      <c r="AU802" s="58"/>
      <c r="AV802" s="58"/>
      <c r="AW802" s="58"/>
      <c r="AX802" s="58"/>
      <c r="AY802" s="58"/>
      <c r="AZ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94"/>
      <c r="P803" s="59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  <c r="AE803" s="58"/>
      <c r="AF803" s="58"/>
      <c r="AG803" s="58"/>
      <c r="AH803" s="58"/>
      <c r="AI803" s="58"/>
      <c r="AJ803" s="58"/>
      <c r="AK803" s="58"/>
      <c r="AL803" s="58"/>
      <c r="AM803" s="58"/>
      <c r="AN803" s="58"/>
      <c r="AO803" s="58"/>
      <c r="AP803" s="58"/>
      <c r="AQ803" s="58"/>
      <c r="AR803" s="58"/>
      <c r="AS803" s="58"/>
      <c r="AT803" s="58"/>
      <c r="AU803" s="58"/>
      <c r="AV803" s="58"/>
      <c r="AW803" s="58"/>
      <c r="AX803" s="58"/>
      <c r="AY803" s="58"/>
      <c r="AZ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94"/>
      <c r="P804" s="59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  <c r="AE804" s="58"/>
      <c r="AF804" s="58"/>
      <c r="AG804" s="58"/>
      <c r="AH804" s="58"/>
      <c r="AI804" s="58"/>
      <c r="AJ804" s="58"/>
      <c r="AK804" s="58"/>
      <c r="AL804" s="58"/>
      <c r="AM804" s="58"/>
      <c r="AN804" s="58"/>
      <c r="AO804" s="58"/>
      <c r="AP804" s="58"/>
      <c r="AQ804" s="58"/>
      <c r="AR804" s="58"/>
      <c r="AS804" s="58"/>
      <c r="AT804" s="58"/>
      <c r="AU804" s="58"/>
      <c r="AV804" s="58"/>
      <c r="AW804" s="58"/>
      <c r="AX804" s="58"/>
      <c r="AY804" s="58"/>
      <c r="AZ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94"/>
      <c r="P805" s="59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  <c r="AE805" s="58"/>
      <c r="AF805" s="58"/>
      <c r="AG805" s="58"/>
      <c r="AH805" s="58"/>
      <c r="AI805" s="58"/>
      <c r="AJ805" s="58"/>
      <c r="AK805" s="58"/>
      <c r="AL805" s="58"/>
      <c r="AM805" s="58"/>
      <c r="AN805" s="58"/>
      <c r="AO805" s="58"/>
      <c r="AP805" s="58"/>
      <c r="AQ805" s="58"/>
      <c r="AR805" s="58"/>
      <c r="AS805" s="58"/>
      <c r="AT805" s="58"/>
      <c r="AU805" s="58"/>
      <c r="AV805" s="58"/>
      <c r="AW805" s="58"/>
      <c r="AX805" s="58"/>
      <c r="AY805" s="58"/>
      <c r="AZ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94"/>
      <c r="P806" s="59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  <c r="AE806" s="58"/>
      <c r="AF806" s="58"/>
      <c r="AG806" s="58"/>
      <c r="AH806" s="58"/>
      <c r="AI806" s="58"/>
      <c r="AJ806" s="58"/>
      <c r="AK806" s="58"/>
      <c r="AL806" s="58"/>
      <c r="AM806" s="58"/>
      <c r="AN806" s="58"/>
      <c r="AO806" s="58"/>
      <c r="AP806" s="58"/>
      <c r="AQ806" s="58"/>
      <c r="AR806" s="58"/>
      <c r="AS806" s="58"/>
      <c r="AT806" s="58"/>
      <c r="AU806" s="58"/>
      <c r="AV806" s="58"/>
      <c r="AW806" s="58"/>
      <c r="AX806" s="58"/>
      <c r="AY806" s="58"/>
      <c r="AZ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94"/>
      <c r="P807" s="59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  <c r="AE807" s="58"/>
      <c r="AF807" s="58"/>
      <c r="AG807" s="58"/>
      <c r="AH807" s="58"/>
      <c r="AI807" s="58"/>
      <c r="AJ807" s="58"/>
      <c r="AK807" s="58"/>
      <c r="AL807" s="58"/>
      <c r="AM807" s="58"/>
      <c r="AN807" s="58"/>
      <c r="AO807" s="58"/>
      <c r="AP807" s="58"/>
      <c r="AQ807" s="58"/>
      <c r="AR807" s="58"/>
      <c r="AS807" s="58"/>
      <c r="AT807" s="58"/>
      <c r="AU807" s="58"/>
      <c r="AV807" s="58"/>
      <c r="AW807" s="58"/>
      <c r="AX807" s="58"/>
      <c r="AY807" s="58"/>
      <c r="AZ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94"/>
      <c r="P808" s="59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  <c r="AE808" s="58"/>
      <c r="AF808" s="58"/>
      <c r="AG808" s="58"/>
      <c r="AH808" s="58"/>
      <c r="AI808" s="58"/>
      <c r="AJ808" s="58"/>
      <c r="AK808" s="58"/>
      <c r="AL808" s="58"/>
      <c r="AM808" s="58"/>
      <c r="AN808" s="58"/>
      <c r="AO808" s="58"/>
      <c r="AP808" s="58"/>
      <c r="AQ808" s="58"/>
      <c r="AR808" s="58"/>
      <c r="AS808" s="58"/>
      <c r="AT808" s="58"/>
      <c r="AU808" s="58"/>
      <c r="AV808" s="58"/>
      <c r="AW808" s="58"/>
      <c r="AX808" s="58"/>
      <c r="AY808" s="58"/>
      <c r="AZ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94"/>
      <c r="P809" s="59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  <c r="AE809" s="58"/>
      <c r="AF809" s="58"/>
      <c r="AG809" s="58"/>
      <c r="AH809" s="58"/>
      <c r="AI809" s="58"/>
      <c r="AJ809" s="58"/>
      <c r="AK809" s="58"/>
      <c r="AL809" s="58"/>
      <c r="AM809" s="58"/>
      <c r="AN809" s="58"/>
      <c r="AO809" s="58"/>
      <c r="AP809" s="58"/>
      <c r="AQ809" s="58"/>
      <c r="AR809" s="58"/>
      <c r="AS809" s="58"/>
      <c r="AT809" s="58"/>
      <c r="AU809" s="58"/>
      <c r="AV809" s="58"/>
      <c r="AW809" s="58"/>
      <c r="AX809" s="58"/>
      <c r="AY809" s="58"/>
      <c r="AZ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94"/>
      <c r="P810" s="59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  <c r="AE810" s="58"/>
      <c r="AF810" s="58"/>
      <c r="AG810" s="58"/>
      <c r="AH810" s="58"/>
      <c r="AI810" s="58"/>
      <c r="AJ810" s="58"/>
      <c r="AK810" s="58"/>
      <c r="AL810" s="58"/>
      <c r="AM810" s="58"/>
      <c r="AN810" s="58"/>
      <c r="AO810" s="58"/>
      <c r="AP810" s="58"/>
      <c r="AQ810" s="58"/>
      <c r="AR810" s="58"/>
      <c r="AS810" s="58"/>
      <c r="AT810" s="58"/>
      <c r="AU810" s="58"/>
      <c r="AV810" s="58"/>
      <c r="AW810" s="58"/>
      <c r="AX810" s="58"/>
      <c r="AY810" s="58"/>
      <c r="AZ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94"/>
      <c r="P811" s="59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  <c r="AE811" s="58"/>
      <c r="AF811" s="58"/>
      <c r="AG811" s="58"/>
      <c r="AH811" s="58"/>
      <c r="AI811" s="58"/>
      <c r="AJ811" s="58"/>
      <c r="AK811" s="58"/>
      <c r="AL811" s="58"/>
      <c r="AM811" s="58"/>
      <c r="AN811" s="58"/>
      <c r="AO811" s="58"/>
      <c r="AP811" s="58"/>
      <c r="AQ811" s="58"/>
      <c r="AR811" s="58"/>
      <c r="AS811" s="58"/>
      <c r="AT811" s="58"/>
      <c r="AU811" s="58"/>
      <c r="AV811" s="58"/>
      <c r="AW811" s="58"/>
      <c r="AX811" s="58"/>
      <c r="AY811" s="58"/>
      <c r="AZ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94"/>
      <c r="P812" s="59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  <c r="AE812" s="58"/>
      <c r="AF812" s="58"/>
      <c r="AG812" s="58"/>
      <c r="AH812" s="58"/>
      <c r="AI812" s="58"/>
      <c r="AJ812" s="58"/>
      <c r="AK812" s="58"/>
      <c r="AL812" s="58"/>
      <c r="AM812" s="58"/>
      <c r="AN812" s="58"/>
      <c r="AO812" s="58"/>
      <c r="AP812" s="58"/>
      <c r="AQ812" s="58"/>
      <c r="AR812" s="58"/>
      <c r="AS812" s="58"/>
      <c r="AT812" s="58"/>
      <c r="AU812" s="58"/>
      <c r="AV812" s="58"/>
      <c r="AW812" s="58"/>
      <c r="AX812" s="58"/>
      <c r="AY812" s="58"/>
      <c r="AZ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94"/>
      <c r="P813" s="59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  <c r="AE813" s="58"/>
      <c r="AF813" s="58"/>
      <c r="AG813" s="58"/>
      <c r="AH813" s="58"/>
      <c r="AI813" s="58"/>
      <c r="AJ813" s="58"/>
      <c r="AK813" s="58"/>
      <c r="AL813" s="58"/>
      <c r="AM813" s="58"/>
      <c r="AN813" s="58"/>
      <c r="AO813" s="58"/>
      <c r="AP813" s="58"/>
      <c r="AQ813" s="58"/>
      <c r="AR813" s="58"/>
      <c r="AS813" s="58"/>
      <c r="AT813" s="58"/>
      <c r="AU813" s="58"/>
      <c r="AV813" s="58"/>
      <c r="AW813" s="58"/>
      <c r="AX813" s="58"/>
      <c r="AY813" s="58"/>
      <c r="AZ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94"/>
      <c r="P814" s="59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  <c r="AE814" s="58"/>
      <c r="AF814" s="58"/>
      <c r="AG814" s="58"/>
      <c r="AH814" s="58"/>
      <c r="AI814" s="58"/>
      <c r="AJ814" s="58"/>
      <c r="AK814" s="58"/>
      <c r="AL814" s="58"/>
      <c r="AM814" s="58"/>
      <c r="AN814" s="58"/>
      <c r="AO814" s="58"/>
      <c r="AP814" s="58"/>
      <c r="AQ814" s="58"/>
      <c r="AR814" s="58"/>
      <c r="AS814" s="58"/>
      <c r="AT814" s="58"/>
      <c r="AU814" s="58"/>
      <c r="AV814" s="58"/>
      <c r="AW814" s="58"/>
      <c r="AX814" s="58"/>
      <c r="AY814" s="58"/>
      <c r="AZ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94"/>
      <c r="P815" s="59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  <c r="AE815" s="58"/>
      <c r="AF815" s="58"/>
      <c r="AG815" s="58"/>
      <c r="AH815" s="58"/>
      <c r="AI815" s="58"/>
      <c r="AJ815" s="58"/>
      <c r="AK815" s="58"/>
      <c r="AL815" s="58"/>
      <c r="AM815" s="58"/>
      <c r="AN815" s="58"/>
      <c r="AO815" s="58"/>
      <c r="AP815" s="58"/>
      <c r="AQ815" s="58"/>
      <c r="AR815" s="58"/>
      <c r="AS815" s="58"/>
      <c r="AT815" s="58"/>
      <c r="AU815" s="58"/>
      <c r="AV815" s="58"/>
      <c r="AW815" s="58"/>
      <c r="AX815" s="58"/>
      <c r="AY815" s="58"/>
      <c r="AZ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94"/>
      <c r="P816" s="59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  <c r="AE816" s="58"/>
      <c r="AF816" s="58"/>
      <c r="AG816" s="58"/>
      <c r="AH816" s="58"/>
      <c r="AI816" s="58"/>
      <c r="AJ816" s="58"/>
      <c r="AK816" s="58"/>
      <c r="AL816" s="58"/>
      <c r="AM816" s="58"/>
      <c r="AN816" s="58"/>
      <c r="AO816" s="58"/>
      <c r="AP816" s="58"/>
      <c r="AQ816" s="58"/>
      <c r="AR816" s="58"/>
      <c r="AS816" s="58"/>
      <c r="AT816" s="58"/>
      <c r="AU816" s="58"/>
      <c r="AV816" s="58"/>
      <c r="AW816" s="58"/>
      <c r="AX816" s="58"/>
      <c r="AY816" s="58"/>
      <c r="AZ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94"/>
      <c r="P817" s="59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  <c r="AE817" s="58"/>
      <c r="AF817" s="58"/>
      <c r="AG817" s="58"/>
      <c r="AH817" s="58"/>
      <c r="AI817" s="58"/>
      <c r="AJ817" s="58"/>
      <c r="AK817" s="58"/>
      <c r="AL817" s="58"/>
      <c r="AM817" s="58"/>
      <c r="AN817" s="58"/>
      <c r="AO817" s="58"/>
      <c r="AP817" s="58"/>
      <c r="AQ817" s="58"/>
      <c r="AR817" s="58"/>
      <c r="AS817" s="58"/>
      <c r="AT817" s="58"/>
      <c r="AU817" s="58"/>
      <c r="AV817" s="58"/>
      <c r="AW817" s="58"/>
      <c r="AX817" s="58"/>
      <c r="AY817" s="58"/>
      <c r="AZ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94"/>
      <c r="P818" s="59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  <c r="AE818" s="58"/>
      <c r="AF818" s="58"/>
      <c r="AG818" s="58"/>
      <c r="AH818" s="58"/>
      <c r="AI818" s="58"/>
      <c r="AJ818" s="58"/>
      <c r="AK818" s="58"/>
      <c r="AL818" s="58"/>
      <c r="AM818" s="58"/>
      <c r="AN818" s="58"/>
      <c r="AO818" s="58"/>
      <c r="AP818" s="58"/>
      <c r="AQ818" s="58"/>
      <c r="AR818" s="58"/>
      <c r="AS818" s="58"/>
      <c r="AT818" s="58"/>
      <c r="AU818" s="58"/>
      <c r="AV818" s="58"/>
      <c r="AW818" s="58"/>
      <c r="AX818" s="58"/>
      <c r="AY818" s="58"/>
      <c r="AZ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94"/>
      <c r="P819" s="59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  <c r="AE819" s="58"/>
      <c r="AF819" s="58"/>
      <c r="AG819" s="58"/>
      <c r="AH819" s="58"/>
      <c r="AI819" s="58"/>
      <c r="AJ819" s="58"/>
      <c r="AK819" s="58"/>
      <c r="AL819" s="58"/>
      <c r="AM819" s="58"/>
      <c r="AN819" s="58"/>
      <c r="AO819" s="58"/>
      <c r="AP819" s="58"/>
      <c r="AQ819" s="58"/>
      <c r="AR819" s="58"/>
      <c r="AS819" s="58"/>
      <c r="AT819" s="58"/>
      <c r="AU819" s="58"/>
      <c r="AV819" s="58"/>
      <c r="AW819" s="58"/>
      <c r="AX819" s="58"/>
      <c r="AY819" s="58"/>
      <c r="AZ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94"/>
      <c r="P820" s="59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  <c r="AE820" s="58"/>
      <c r="AF820" s="58"/>
      <c r="AG820" s="58"/>
      <c r="AH820" s="58"/>
      <c r="AI820" s="58"/>
      <c r="AJ820" s="58"/>
      <c r="AK820" s="58"/>
      <c r="AL820" s="58"/>
      <c r="AM820" s="58"/>
      <c r="AN820" s="58"/>
      <c r="AO820" s="58"/>
      <c r="AP820" s="58"/>
      <c r="AQ820" s="58"/>
      <c r="AR820" s="58"/>
      <c r="AS820" s="58"/>
      <c r="AT820" s="58"/>
      <c r="AU820" s="58"/>
      <c r="AV820" s="58"/>
      <c r="AW820" s="58"/>
      <c r="AX820" s="58"/>
      <c r="AY820" s="58"/>
      <c r="AZ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94"/>
      <c r="P821" s="59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  <c r="AE821" s="58"/>
      <c r="AF821" s="58"/>
      <c r="AG821" s="58"/>
      <c r="AH821" s="58"/>
      <c r="AI821" s="58"/>
      <c r="AJ821" s="58"/>
      <c r="AK821" s="58"/>
      <c r="AL821" s="58"/>
      <c r="AM821" s="58"/>
      <c r="AN821" s="58"/>
      <c r="AO821" s="58"/>
      <c r="AP821" s="58"/>
      <c r="AQ821" s="58"/>
      <c r="AR821" s="58"/>
      <c r="AS821" s="58"/>
      <c r="AT821" s="58"/>
      <c r="AU821" s="58"/>
      <c r="AV821" s="58"/>
      <c r="AW821" s="58"/>
      <c r="AX821" s="58"/>
      <c r="AY821" s="58"/>
      <c r="AZ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94"/>
      <c r="P822" s="59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  <c r="AE822" s="58"/>
      <c r="AF822" s="58"/>
      <c r="AG822" s="58"/>
      <c r="AH822" s="58"/>
      <c r="AI822" s="58"/>
      <c r="AJ822" s="58"/>
      <c r="AK822" s="58"/>
      <c r="AL822" s="58"/>
      <c r="AM822" s="58"/>
      <c r="AN822" s="58"/>
      <c r="AO822" s="58"/>
      <c r="AP822" s="58"/>
      <c r="AQ822" s="58"/>
      <c r="AR822" s="58"/>
      <c r="AS822" s="58"/>
      <c r="AT822" s="58"/>
      <c r="AU822" s="58"/>
      <c r="AV822" s="58"/>
      <c r="AW822" s="58"/>
      <c r="AX822" s="58"/>
      <c r="AY822" s="58"/>
      <c r="AZ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94"/>
      <c r="P823" s="59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  <c r="AE823" s="58"/>
      <c r="AF823" s="58"/>
      <c r="AG823" s="58"/>
      <c r="AH823" s="58"/>
      <c r="AI823" s="58"/>
      <c r="AJ823" s="58"/>
      <c r="AK823" s="58"/>
      <c r="AL823" s="58"/>
      <c r="AM823" s="58"/>
      <c r="AN823" s="58"/>
      <c r="AO823" s="58"/>
      <c r="AP823" s="58"/>
      <c r="AQ823" s="58"/>
      <c r="AR823" s="58"/>
      <c r="AS823" s="58"/>
      <c r="AT823" s="58"/>
      <c r="AU823" s="58"/>
      <c r="AV823" s="58"/>
      <c r="AW823" s="58"/>
      <c r="AX823" s="58"/>
      <c r="AY823" s="58"/>
      <c r="AZ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94"/>
      <c r="P824" s="59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  <c r="AE824" s="58"/>
      <c r="AF824" s="58"/>
      <c r="AG824" s="58"/>
      <c r="AH824" s="58"/>
      <c r="AI824" s="58"/>
      <c r="AJ824" s="58"/>
      <c r="AK824" s="58"/>
      <c r="AL824" s="58"/>
      <c r="AM824" s="58"/>
      <c r="AN824" s="58"/>
      <c r="AO824" s="58"/>
      <c r="AP824" s="58"/>
      <c r="AQ824" s="58"/>
      <c r="AR824" s="58"/>
      <c r="AS824" s="58"/>
      <c r="AT824" s="58"/>
      <c r="AU824" s="58"/>
      <c r="AV824" s="58"/>
      <c r="AW824" s="58"/>
      <c r="AX824" s="58"/>
      <c r="AY824" s="58"/>
      <c r="AZ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94"/>
      <c r="P825" s="59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  <c r="AE825" s="58"/>
      <c r="AF825" s="58"/>
      <c r="AG825" s="58"/>
      <c r="AH825" s="58"/>
      <c r="AI825" s="58"/>
      <c r="AJ825" s="58"/>
      <c r="AK825" s="58"/>
      <c r="AL825" s="58"/>
      <c r="AM825" s="58"/>
      <c r="AN825" s="58"/>
      <c r="AO825" s="58"/>
      <c r="AP825" s="58"/>
      <c r="AQ825" s="58"/>
      <c r="AR825" s="58"/>
      <c r="AS825" s="58"/>
      <c r="AT825" s="58"/>
      <c r="AU825" s="58"/>
      <c r="AV825" s="58"/>
      <c r="AW825" s="58"/>
      <c r="AX825" s="58"/>
      <c r="AY825" s="58"/>
      <c r="AZ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94"/>
      <c r="P826" s="59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  <c r="AE826" s="58"/>
      <c r="AF826" s="58"/>
      <c r="AG826" s="58"/>
      <c r="AH826" s="58"/>
      <c r="AI826" s="58"/>
      <c r="AJ826" s="58"/>
      <c r="AK826" s="58"/>
      <c r="AL826" s="58"/>
      <c r="AM826" s="58"/>
      <c r="AN826" s="58"/>
      <c r="AO826" s="58"/>
      <c r="AP826" s="58"/>
      <c r="AQ826" s="58"/>
      <c r="AR826" s="58"/>
      <c r="AS826" s="58"/>
      <c r="AT826" s="58"/>
      <c r="AU826" s="58"/>
      <c r="AV826" s="58"/>
      <c r="AW826" s="58"/>
      <c r="AX826" s="58"/>
      <c r="AY826" s="58"/>
      <c r="AZ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94"/>
      <c r="P827" s="59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  <c r="AE827" s="58"/>
      <c r="AF827" s="58"/>
      <c r="AG827" s="58"/>
      <c r="AH827" s="58"/>
      <c r="AI827" s="58"/>
      <c r="AJ827" s="58"/>
      <c r="AK827" s="58"/>
      <c r="AL827" s="58"/>
      <c r="AM827" s="58"/>
      <c r="AN827" s="58"/>
      <c r="AO827" s="58"/>
      <c r="AP827" s="58"/>
      <c r="AQ827" s="58"/>
      <c r="AR827" s="58"/>
      <c r="AS827" s="58"/>
      <c r="AT827" s="58"/>
      <c r="AU827" s="58"/>
      <c r="AV827" s="58"/>
      <c r="AW827" s="58"/>
      <c r="AX827" s="58"/>
      <c r="AY827" s="58"/>
      <c r="AZ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94"/>
      <c r="P828" s="59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  <c r="AE828" s="58"/>
      <c r="AF828" s="58"/>
      <c r="AG828" s="58"/>
      <c r="AH828" s="58"/>
      <c r="AI828" s="58"/>
      <c r="AJ828" s="58"/>
      <c r="AK828" s="58"/>
      <c r="AL828" s="58"/>
      <c r="AM828" s="58"/>
      <c r="AN828" s="58"/>
      <c r="AO828" s="58"/>
      <c r="AP828" s="58"/>
      <c r="AQ828" s="58"/>
      <c r="AR828" s="58"/>
      <c r="AS828" s="58"/>
      <c r="AT828" s="58"/>
      <c r="AU828" s="58"/>
      <c r="AV828" s="58"/>
      <c r="AW828" s="58"/>
      <c r="AX828" s="58"/>
      <c r="AY828" s="58"/>
      <c r="AZ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94"/>
      <c r="P829" s="59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  <c r="AE829" s="58"/>
      <c r="AF829" s="58"/>
      <c r="AG829" s="58"/>
      <c r="AH829" s="58"/>
      <c r="AI829" s="58"/>
      <c r="AJ829" s="58"/>
      <c r="AK829" s="58"/>
      <c r="AL829" s="58"/>
      <c r="AM829" s="58"/>
      <c r="AN829" s="58"/>
      <c r="AO829" s="58"/>
      <c r="AP829" s="58"/>
      <c r="AQ829" s="58"/>
      <c r="AR829" s="58"/>
      <c r="AS829" s="58"/>
      <c r="AT829" s="58"/>
      <c r="AU829" s="58"/>
      <c r="AV829" s="58"/>
      <c r="AW829" s="58"/>
      <c r="AX829" s="58"/>
      <c r="AY829" s="58"/>
      <c r="AZ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94"/>
      <c r="P830" s="59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  <c r="AE830" s="58"/>
      <c r="AF830" s="58"/>
      <c r="AG830" s="58"/>
      <c r="AH830" s="58"/>
      <c r="AI830" s="58"/>
      <c r="AJ830" s="58"/>
      <c r="AK830" s="58"/>
      <c r="AL830" s="58"/>
      <c r="AM830" s="58"/>
      <c r="AN830" s="58"/>
      <c r="AO830" s="58"/>
      <c r="AP830" s="58"/>
      <c r="AQ830" s="58"/>
      <c r="AR830" s="58"/>
      <c r="AS830" s="58"/>
      <c r="AT830" s="58"/>
      <c r="AU830" s="58"/>
      <c r="AV830" s="58"/>
      <c r="AW830" s="58"/>
      <c r="AX830" s="58"/>
      <c r="AY830" s="58"/>
      <c r="AZ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94"/>
      <c r="P831" s="59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  <c r="AE831" s="58"/>
      <c r="AF831" s="58"/>
      <c r="AG831" s="58"/>
      <c r="AH831" s="58"/>
      <c r="AI831" s="58"/>
      <c r="AJ831" s="58"/>
      <c r="AK831" s="58"/>
      <c r="AL831" s="58"/>
      <c r="AM831" s="58"/>
      <c r="AN831" s="58"/>
      <c r="AO831" s="58"/>
      <c r="AP831" s="58"/>
      <c r="AQ831" s="58"/>
      <c r="AR831" s="58"/>
      <c r="AS831" s="58"/>
      <c r="AT831" s="58"/>
      <c r="AU831" s="58"/>
      <c r="AV831" s="58"/>
      <c r="AW831" s="58"/>
      <c r="AX831" s="58"/>
      <c r="AY831" s="58"/>
      <c r="AZ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94"/>
      <c r="P832" s="59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  <c r="AE832" s="58"/>
      <c r="AF832" s="58"/>
      <c r="AG832" s="58"/>
      <c r="AH832" s="58"/>
      <c r="AI832" s="58"/>
      <c r="AJ832" s="58"/>
      <c r="AK832" s="58"/>
      <c r="AL832" s="58"/>
      <c r="AM832" s="58"/>
      <c r="AN832" s="58"/>
      <c r="AO832" s="58"/>
      <c r="AP832" s="58"/>
      <c r="AQ832" s="58"/>
      <c r="AR832" s="58"/>
      <c r="AS832" s="58"/>
      <c r="AT832" s="58"/>
      <c r="AU832" s="58"/>
      <c r="AV832" s="58"/>
      <c r="AW832" s="58"/>
      <c r="AX832" s="58"/>
      <c r="AY832" s="58"/>
      <c r="AZ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94"/>
      <c r="P833" s="59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  <c r="AE833" s="58"/>
      <c r="AF833" s="58"/>
      <c r="AG833" s="58"/>
      <c r="AH833" s="58"/>
      <c r="AI833" s="58"/>
      <c r="AJ833" s="58"/>
      <c r="AK833" s="58"/>
      <c r="AL833" s="58"/>
      <c r="AM833" s="58"/>
      <c r="AN833" s="58"/>
      <c r="AO833" s="58"/>
      <c r="AP833" s="58"/>
      <c r="AQ833" s="58"/>
      <c r="AR833" s="58"/>
      <c r="AS833" s="58"/>
      <c r="AT833" s="58"/>
      <c r="AU833" s="58"/>
      <c r="AV833" s="58"/>
      <c r="AW833" s="58"/>
      <c r="AX833" s="58"/>
      <c r="AY833" s="58"/>
      <c r="AZ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94"/>
      <c r="P834" s="59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  <c r="AF834" s="58"/>
      <c r="AG834" s="58"/>
      <c r="AH834" s="58"/>
      <c r="AI834" s="58"/>
      <c r="AJ834" s="58"/>
      <c r="AK834" s="58"/>
      <c r="AL834" s="58"/>
      <c r="AM834" s="58"/>
      <c r="AN834" s="58"/>
      <c r="AO834" s="58"/>
      <c r="AP834" s="58"/>
      <c r="AQ834" s="58"/>
      <c r="AR834" s="58"/>
      <c r="AS834" s="58"/>
      <c r="AT834" s="58"/>
      <c r="AU834" s="58"/>
      <c r="AV834" s="58"/>
      <c r="AW834" s="58"/>
      <c r="AX834" s="58"/>
      <c r="AY834" s="58"/>
      <c r="AZ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94"/>
      <c r="P835" s="59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  <c r="AE835" s="58"/>
      <c r="AF835" s="58"/>
      <c r="AG835" s="58"/>
      <c r="AH835" s="58"/>
      <c r="AI835" s="58"/>
      <c r="AJ835" s="58"/>
      <c r="AK835" s="58"/>
      <c r="AL835" s="58"/>
      <c r="AM835" s="58"/>
      <c r="AN835" s="58"/>
      <c r="AO835" s="58"/>
      <c r="AP835" s="58"/>
      <c r="AQ835" s="58"/>
      <c r="AR835" s="58"/>
      <c r="AS835" s="58"/>
      <c r="AT835" s="58"/>
      <c r="AU835" s="58"/>
      <c r="AV835" s="58"/>
      <c r="AW835" s="58"/>
      <c r="AX835" s="58"/>
      <c r="AY835" s="58"/>
      <c r="AZ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94"/>
      <c r="P836" s="59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  <c r="AE836" s="58"/>
      <c r="AF836" s="58"/>
      <c r="AG836" s="58"/>
      <c r="AH836" s="58"/>
      <c r="AI836" s="58"/>
      <c r="AJ836" s="58"/>
      <c r="AK836" s="58"/>
      <c r="AL836" s="58"/>
      <c r="AM836" s="58"/>
      <c r="AN836" s="58"/>
      <c r="AO836" s="58"/>
      <c r="AP836" s="58"/>
      <c r="AQ836" s="58"/>
      <c r="AR836" s="58"/>
      <c r="AS836" s="58"/>
      <c r="AT836" s="58"/>
      <c r="AU836" s="58"/>
      <c r="AV836" s="58"/>
      <c r="AW836" s="58"/>
      <c r="AX836" s="58"/>
      <c r="AY836" s="58"/>
      <c r="AZ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94"/>
      <c r="P837" s="59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  <c r="AE837" s="58"/>
      <c r="AF837" s="58"/>
      <c r="AG837" s="58"/>
      <c r="AH837" s="58"/>
      <c r="AI837" s="58"/>
      <c r="AJ837" s="58"/>
      <c r="AK837" s="58"/>
      <c r="AL837" s="58"/>
      <c r="AM837" s="58"/>
      <c r="AN837" s="58"/>
      <c r="AO837" s="58"/>
      <c r="AP837" s="58"/>
      <c r="AQ837" s="58"/>
      <c r="AR837" s="58"/>
      <c r="AS837" s="58"/>
      <c r="AT837" s="58"/>
      <c r="AU837" s="58"/>
      <c r="AV837" s="58"/>
      <c r="AW837" s="58"/>
      <c r="AX837" s="58"/>
      <c r="AY837" s="58"/>
      <c r="AZ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94"/>
      <c r="P838" s="59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  <c r="AE838" s="58"/>
      <c r="AF838" s="58"/>
      <c r="AG838" s="58"/>
      <c r="AH838" s="58"/>
      <c r="AI838" s="58"/>
      <c r="AJ838" s="58"/>
      <c r="AK838" s="58"/>
      <c r="AL838" s="58"/>
      <c r="AM838" s="58"/>
      <c r="AN838" s="58"/>
      <c r="AO838" s="58"/>
      <c r="AP838" s="58"/>
      <c r="AQ838" s="58"/>
      <c r="AR838" s="58"/>
      <c r="AS838" s="58"/>
      <c r="AT838" s="58"/>
      <c r="AU838" s="58"/>
      <c r="AV838" s="58"/>
      <c r="AW838" s="58"/>
      <c r="AX838" s="58"/>
      <c r="AY838" s="58"/>
      <c r="AZ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94"/>
      <c r="P839" s="59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  <c r="AE839" s="58"/>
      <c r="AF839" s="58"/>
      <c r="AG839" s="58"/>
      <c r="AH839" s="58"/>
      <c r="AI839" s="58"/>
      <c r="AJ839" s="58"/>
      <c r="AK839" s="58"/>
      <c r="AL839" s="58"/>
      <c r="AM839" s="58"/>
      <c r="AN839" s="58"/>
      <c r="AO839" s="58"/>
      <c r="AP839" s="58"/>
      <c r="AQ839" s="58"/>
      <c r="AR839" s="58"/>
      <c r="AS839" s="58"/>
      <c r="AT839" s="58"/>
      <c r="AU839" s="58"/>
      <c r="AV839" s="58"/>
      <c r="AW839" s="58"/>
      <c r="AX839" s="58"/>
      <c r="AY839" s="58"/>
      <c r="AZ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94"/>
      <c r="P840" s="59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  <c r="AE840" s="58"/>
      <c r="AF840" s="58"/>
      <c r="AG840" s="58"/>
      <c r="AH840" s="58"/>
      <c r="AI840" s="58"/>
      <c r="AJ840" s="58"/>
      <c r="AK840" s="58"/>
      <c r="AL840" s="58"/>
      <c r="AM840" s="58"/>
      <c r="AN840" s="58"/>
      <c r="AO840" s="58"/>
      <c r="AP840" s="58"/>
      <c r="AQ840" s="58"/>
      <c r="AR840" s="58"/>
      <c r="AS840" s="58"/>
      <c r="AT840" s="58"/>
      <c r="AU840" s="58"/>
      <c r="AV840" s="58"/>
      <c r="AW840" s="58"/>
      <c r="AX840" s="58"/>
      <c r="AY840" s="58"/>
      <c r="AZ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94"/>
      <c r="P841" s="59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  <c r="AE841" s="58"/>
      <c r="AF841" s="58"/>
      <c r="AG841" s="58"/>
      <c r="AH841" s="58"/>
      <c r="AI841" s="58"/>
      <c r="AJ841" s="58"/>
      <c r="AK841" s="58"/>
      <c r="AL841" s="58"/>
      <c r="AM841" s="58"/>
      <c r="AN841" s="58"/>
      <c r="AO841" s="58"/>
      <c r="AP841" s="58"/>
      <c r="AQ841" s="58"/>
      <c r="AR841" s="58"/>
      <c r="AS841" s="58"/>
      <c r="AT841" s="58"/>
      <c r="AU841" s="58"/>
      <c r="AV841" s="58"/>
      <c r="AW841" s="58"/>
      <c r="AX841" s="58"/>
      <c r="AY841" s="58"/>
      <c r="AZ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94"/>
      <c r="P842" s="59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  <c r="AE842" s="58"/>
      <c r="AF842" s="58"/>
      <c r="AG842" s="58"/>
      <c r="AH842" s="58"/>
      <c r="AI842" s="58"/>
      <c r="AJ842" s="58"/>
      <c r="AK842" s="58"/>
      <c r="AL842" s="58"/>
      <c r="AM842" s="58"/>
      <c r="AN842" s="58"/>
      <c r="AO842" s="58"/>
      <c r="AP842" s="58"/>
      <c r="AQ842" s="58"/>
      <c r="AR842" s="58"/>
      <c r="AS842" s="58"/>
      <c r="AT842" s="58"/>
      <c r="AU842" s="58"/>
      <c r="AV842" s="58"/>
      <c r="AW842" s="58"/>
      <c r="AX842" s="58"/>
      <c r="AY842" s="58"/>
      <c r="AZ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94"/>
      <c r="P843" s="59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  <c r="AE843" s="58"/>
      <c r="AF843" s="58"/>
      <c r="AG843" s="58"/>
      <c r="AH843" s="58"/>
      <c r="AI843" s="58"/>
      <c r="AJ843" s="58"/>
      <c r="AK843" s="58"/>
      <c r="AL843" s="58"/>
      <c r="AM843" s="58"/>
      <c r="AN843" s="58"/>
      <c r="AO843" s="58"/>
      <c r="AP843" s="58"/>
      <c r="AQ843" s="58"/>
      <c r="AR843" s="58"/>
      <c r="AS843" s="58"/>
      <c r="AT843" s="58"/>
      <c r="AU843" s="58"/>
      <c r="AV843" s="58"/>
      <c r="AW843" s="58"/>
      <c r="AX843" s="58"/>
      <c r="AY843" s="58"/>
      <c r="AZ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94"/>
      <c r="P844" s="59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  <c r="AE844" s="58"/>
      <c r="AF844" s="58"/>
      <c r="AG844" s="58"/>
      <c r="AH844" s="58"/>
      <c r="AI844" s="58"/>
      <c r="AJ844" s="58"/>
      <c r="AK844" s="58"/>
      <c r="AL844" s="58"/>
      <c r="AM844" s="58"/>
      <c r="AN844" s="58"/>
      <c r="AO844" s="58"/>
      <c r="AP844" s="58"/>
      <c r="AQ844" s="58"/>
      <c r="AR844" s="58"/>
      <c r="AS844" s="58"/>
      <c r="AT844" s="58"/>
      <c r="AU844" s="58"/>
      <c r="AV844" s="58"/>
      <c r="AW844" s="58"/>
      <c r="AX844" s="58"/>
      <c r="AY844" s="58"/>
      <c r="AZ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94"/>
      <c r="P845" s="59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  <c r="AE845" s="58"/>
      <c r="AF845" s="58"/>
      <c r="AG845" s="58"/>
      <c r="AH845" s="58"/>
      <c r="AI845" s="58"/>
      <c r="AJ845" s="58"/>
      <c r="AK845" s="58"/>
      <c r="AL845" s="58"/>
      <c r="AM845" s="58"/>
      <c r="AN845" s="58"/>
      <c r="AO845" s="58"/>
      <c r="AP845" s="58"/>
      <c r="AQ845" s="58"/>
      <c r="AR845" s="58"/>
      <c r="AS845" s="58"/>
      <c r="AT845" s="58"/>
      <c r="AU845" s="58"/>
      <c r="AV845" s="58"/>
      <c r="AW845" s="58"/>
      <c r="AX845" s="58"/>
      <c r="AY845" s="58"/>
      <c r="AZ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94"/>
      <c r="P846" s="59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  <c r="AE846" s="58"/>
      <c r="AF846" s="58"/>
      <c r="AG846" s="58"/>
      <c r="AH846" s="58"/>
      <c r="AI846" s="58"/>
      <c r="AJ846" s="58"/>
      <c r="AK846" s="58"/>
      <c r="AL846" s="58"/>
      <c r="AM846" s="58"/>
      <c r="AN846" s="58"/>
      <c r="AO846" s="58"/>
      <c r="AP846" s="58"/>
      <c r="AQ846" s="58"/>
      <c r="AR846" s="58"/>
      <c r="AS846" s="58"/>
      <c r="AT846" s="58"/>
      <c r="AU846" s="58"/>
      <c r="AV846" s="58"/>
      <c r="AW846" s="58"/>
      <c r="AX846" s="58"/>
      <c r="AY846" s="58"/>
      <c r="AZ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94"/>
      <c r="P847" s="59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  <c r="AE847" s="58"/>
      <c r="AF847" s="58"/>
      <c r="AG847" s="58"/>
      <c r="AH847" s="58"/>
      <c r="AI847" s="58"/>
      <c r="AJ847" s="58"/>
      <c r="AK847" s="58"/>
      <c r="AL847" s="58"/>
      <c r="AM847" s="58"/>
      <c r="AN847" s="58"/>
      <c r="AO847" s="58"/>
      <c r="AP847" s="58"/>
      <c r="AQ847" s="58"/>
      <c r="AR847" s="58"/>
      <c r="AS847" s="58"/>
      <c r="AT847" s="58"/>
      <c r="AU847" s="58"/>
      <c r="AV847" s="58"/>
      <c r="AW847" s="58"/>
      <c r="AX847" s="58"/>
      <c r="AY847" s="58"/>
      <c r="AZ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94"/>
      <c r="P848" s="59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  <c r="AE848" s="58"/>
      <c r="AF848" s="58"/>
      <c r="AG848" s="58"/>
      <c r="AH848" s="58"/>
      <c r="AI848" s="58"/>
      <c r="AJ848" s="58"/>
      <c r="AK848" s="58"/>
      <c r="AL848" s="58"/>
      <c r="AM848" s="58"/>
      <c r="AN848" s="58"/>
      <c r="AO848" s="58"/>
      <c r="AP848" s="58"/>
      <c r="AQ848" s="58"/>
      <c r="AR848" s="58"/>
      <c r="AS848" s="58"/>
      <c r="AT848" s="58"/>
      <c r="AU848" s="58"/>
      <c r="AV848" s="58"/>
      <c r="AW848" s="58"/>
      <c r="AX848" s="58"/>
      <c r="AY848" s="58"/>
      <c r="AZ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94"/>
      <c r="P849" s="59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  <c r="AE849" s="58"/>
      <c r="AF849" s="58"/>
      <c r="AG849" s="58"/>
      <c r="AH849" s="58"/>
      <c r="AI849" s="58"/>
      <c r="AJ849" s="58"/>
      <c r="AK849" s="58"/>
      <c r="AL849" s="58"/>
      <c r="AM849" s="58"/>
      <c r="AN849" s="58"/>
      <c r="AO849" s="58"/>
      <c r="AP849" s="58"/>
      <c r="AQ849" s="58"/>
      <c r="AR849" s="58"/>
      <c r="AS849" s="58"/>
      <c r="AT849" s="58"/>
      <c r="AU849" s="58"/>
      <c r="AV849" s="58"/>
      <c r="AW849" s="58"/>
      <c r="AX849" s="58"/>
      <c r="AY849" s="58"/>
      <c r="AZ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94"/>
      <c r="P850" s="59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  <c r="AE850" s="58"/>
      <c r="AF850" s="58"/>
      <c r="AG850" s="58"/>
      <c r="AH850" s="58"/>
      <c r="AI850" s="58"/>
      <c r="AJ850" s="58"/>
      <c r="AK850" s="58"/>
      <c r="AL850" s="58"/>
      <c r="AM850" s="58"/>
      <c r="AN850" s="58"/>
      <c r="AO850" s="58"/>
      <c r="AP850" s="58"/>
      <c r="AQ850" s="58"/>
      <c r="AR850" s="58"/>
      <c r="AS850" s="58"/>
      <c r="AT850" s="58"/>
      <c r="AU850" s="58"/>
      <c r="AV850" s="58"/>
      <c r="AW850" s="58"/>
      <c r="AX850" s="58"/>
      <c r="AY850" s="58"/>
      <c r="AZ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94"/>
      <c r="P851" s="59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  <c r="AE851" s="58"/>
      <c r="AF851" s="58"/>
      <c r="AG851" s="58"/>
      <c r="AH851" s="58"/>
      <c r="AI851" s="58"/>
      <c r="AJ851" s="58"/>
      <c r="AK851" s="58"/>
      <c r="AL851" s="58"/>
      <c r="AM851" s="58"/>
      <c r="AN851" s="58"/>
      <c r="AO851" s="58"/>
      <c r="AP851" s="58"/>
      <c r="AQ851" s="58"/>
      <c r="AR851" s="58"/>
      <c r="AS851" s="58"/>
      <c r="AT851" s="58"/>
      <c r="AU851" s="58"/>
      <c r="AV851" s="58"/>
      <c r="AW851" s="58"/>
      <c r="AX851" s="58"/>
      <c r="AY851" s="58"/>
      <c r="AZ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94"/>
      <c r="P852" s="59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  <c r="AE852" s="58"/>
      <c r="AF852" s="58"/>
      <c r="AG852" s="58"/>
      <c r="AH852" s="58"/>
      <c r="AI852" s="58"/>
      <c r="AJ852" s="58"/>
      <c r="AK852" s="58"/>
      <c r="AL852" s="58"/>
      <c r="AM852" s="58"/>
      <c r="AN852" s="58"/>
      <c r="AO852" s="58"/>
      <c r="AP852" s="58"/>
      <c r="AQ852" s="58"/>
      <c r="AR852" s="58"/>
      <c r="AS852" s="58"/>
      <c r="AT852" s="58"/>
      <c r="AU852" s="58"/>
      <c r="AV852" s="58"/>
      <c r="AW852" s="58"/>
      <c r="AX852" s="58"/>
      <c r="AY852" s="58"/>
      <c r="AZ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94"/>
      <c r="P853" s="59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  <c r="AE853" s="58"/>
      <c r="AF853" s="58"/>
      <c r="AG853" s="58"/>
      <c r="AH853" s="58"/>
      <c r="AI853" s="58"/>
      <c r="AJ853" s="58"/>
      <c r="AK853" s="58"/>
      <c r="AL853" s="58"/>
      <c r="AM853" s="58"/>
      <c r="AN853" s="58"/>
      <c r="AO853" s="58"/>
      <c r="AP853" s="58"/>
      <c r="AQ853" s="58"/>
      <c r="AR853" s="58"/>
      <c r="AS853" s="58"/>
      <c r="AT853" s="58"/>
      <c r="AU853" s="58"/>
      <c r="AV853" s="58"/>
      <c r="AW853" s="58"/>
      <c r="AX853" s="58"/>
      <c r="AY853" s="58"/>
      <c r="AZ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94"/>
      <c r="P854" s="59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  <c r="AF854" s="58"/>
      <c r="AG854" s="58"/>
      <c r="AH854" s="58"/>
      <c r="AI854" s="58"/>
      <c r="AJ854" s="58"/>
      <c r="AK854" s="58"/>
      <c r="AL854" s="58"/>
      <c r="AM854" s="58"/>
      <c r="AN854" s="58"/>
      <c r="AO854" s="58"/>
      <c r="AP854" s="58"/>
      <c r="AQ854" s="58"/>
      <c r="AR854" s="58"/>
      <c r="AS854" s="58"/>
      <c r="AT854" s="58"/>
      <c r="AU854" s="58"/>
      <c r="AV854" s="58"/>
      <c r="AW854" s="58"/>
      <c r="AX854" s="58"/>
      <c r="AY854" s="58"/>
      <c r="AZ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94"/>
      <c r="P855" s="59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  <c r="AE855" s="58"/>
      <c r="AF855" s="58"/>
      <c r="AG855" s="58"/>
      <c r="AH855" s="58"/>
      <c r="AI855" s="58"/>
      <c r="AJ855" s="58"/>
      <c r="AK855" s="58"/>
      <c r="AL855" s="58"/>
      <c r="AM855" s="58"/>
      <c r="AN855" s="58"/>
      <c r="AO855" s="58"/>
      <c r="AP855" s="58"/>
      <c r="AQ855" s="58"/>
      <c r="AR855" s="58"/>
      <c r="AS855" s="58"/>
      <c r="AT855" s="58"/>
      <c r="AU855" s="58"/>
      <c r="AV855" s="58"/>
      <c r="AW855" s="58"/>
      <c r="AX855" s="58"/>
      <c r="AY855" s="58"/>
      <c r="AZ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94"/>
      <c r="P856" s="59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  <c r="AE856" s="58"/>
      <c r="AF856" s="58"/>
      <c r="AG856" s="58"/>
      <c r="AH856" s="58"/>
      <c r="AI856" s="58"/>
      <c r="AJ856" s="58"/>
      <c r="AK856" s="58"/>
      <c r="AL856" s="58"/>
      <c r="AM856" s="58"/>
      <c r="AN856" s="58"/>
      <c r="AO856" s="58"/>
      <c r="AP856" s="58"/>
      <c r="AQ856" s="58"/>
      <c r="AR856" s="58"/>
      <c r="AS856" s="58"/>
      <c r="AT856" s="58"/>
      <c r="AU856" s="58"/>
      <c r="AV856" s="58"/>
      <c r="AW856" s="58"/>
      <c r="AX856" s="58"/>
      <c r="AY856" s="58"/>
      <c r="AZ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94"/>
      <c r="P857" s="59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  <c r="AE857" s="58"/>
      <c r="AF857" s="58"/>
      <c r="AG857" s="58"/>
      <c r="AH857" s="58"/>
      <c r="AI857" s="58"/>
      <c r="AJ857" s="58"/>
      <c r="AK857" s="58"/>
      <c r="AL857" s="58"/>
      <c r="AM857" s="58"/>
      <c r="AN857" s="58"/>
      <c r="AO857" s="58"/>
      <c r="AP857" s="58"/>
      <c r="AQ857" s="58"/>
      <c r="AR857" s="58"/>
      <c r="AS857" s="58"/>
      <c r="AT857" s="58"/>
      <c r="AU857" s="58"/>
      <c r="AV857" s="58"/>
      <c r="AW857" s="58"/>
      <c r="AX857" s="58"/>
      <c r="AY857" s="58"/>
      <c r="AZ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94"/>
      <c r="P858" s="59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  <c r="AE858" s="58"/>
      <c r="AF858" s="58"/>
      <c r="AG858" s="58"/>
      <c r="AH858" s="58"/>
      <c r="AI858" s="58"/>
      <c r="AJ858" s="58"/>
      <c r="AK858" s="58"/>
      <c r="AL858" s="58"/>
      <c r="AM858" s="58"/>
      <c r="AN858" s="58"/>
      <c r="AO858" s="58"/>
      <c r="AP858" s="58"/>
      <c r="AQ858" s="58"/>
      <c r="AR858" s="58"/>
      <c r="AS858" s="58"/>
      <c r="AT858" s="58"/>
      <c r="AU858" s="58"/>
      <c r="AV858" s="58"/>
      <c r="AW858" s="58"/>
      <c r="AX858" s="58"/>
      <c r="AY858" s="58"/>
      <c r="AZ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94"/>
      <c r="P859" s="59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  <c r="AE859" s="58"/>
      <c r="AF859" s="58"/>
      <c r="AG859" s="58"/>
      <c r="AH859" s="58"/>
      <c r="AI859" s="58"/>
      <c r="AJ859" s="58"/>
      <c r="AK859" s="58"/>
      <c r="AL859" s="58"/>
      <c r="AM859" s="58"/>
      <c r="AN859" s="58"/>
      <c r="AO859" s="58"/>
      <c r="AP859" s="58"/>
      <c r="AQ859" s="58"/>
      <c r="AR859" s="58"/>
      <c r="AS859" s="58"/>
      <c r="AT859" s="58"/>
      <c r="AU859" s="58"/>
      <c r="AV859" s="58"/>
      <c r="AW859" s="58"/>
      <c r="AX859" s="58"/>
      <c r="AY859" s="58"/>
      <c r="AZ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94"/>
      <c r="P860" s="59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  <c r="AE860" s="58"/>
      <c r="AF860" s="58"/>
      <c r="AG860" s="58"/>
      <c r="AH860" s="58"/>
      <c r="AI860" s="58"/>
      <c r="AJ860" s="58"/>
      <c r="AK860" s="58"/>
      <c r="AL860" s="58"/>
      <c r="AM860" s="58"/>
      <c r="AN860" s="58"/>
      <c r="AO860" s="58"/>
      <c r="AP860" s="58"/>
      <c r="AQ860" s="58"/>
      <c r="AR860" s="58"/>
      <c r="AS860" s="58"/>
      <c r="AT860" s="58"/>
      <c r="AU860" s="58"/>
      <c r="AV860" s="58"/>
      <c r="AW860" s="58"/>
      <c r="AX860" s="58"/>
      <c r="AY860" s="58"/>
      <c r="AZ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94"/>
      <c r="P861" s="59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  <c r="AE861" s="58"/>
      <c r="AF861" s="58"/>
      <c r="AG861" s="58"/>
      <c r="AH861" s="58"/>
      <c r="AI861" s="58"/>
      <c r="AJ861" s="58"/>
      <c r="AK861" s="58"/>
      <c r="AL861" s="58"/>
      <c r="AM861" s="58"/>
      <c r="AN861" s="58"/>
      <c r="AO861" s="58"/>
      <c r="AP861" s="58"/>
      <c r="AQ861" s="58"/>
      <c r="AR861" s="58"/>
      <c r="AS861" s="58"/>
      <c r="AT861" s="58"/>
      <c r="AU861" s="58"/>
      <c r="AV861" s="58"/>
      <c r="AW861" s="58"/>
      <c r="AX861" s="58"/>
      <c r="AY861" s="58"/>
      <c r="AZ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94"/>
      <c r="P862" s="59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  <c r="AE862" s="58"/>
      <c r="AF862" s="58"/>
      <c r="AG862" s="58"/>
      <c r="AH862" s="58"/>
      <c r="AI862" s="58"/>
      <c r="AJ862" s="58"/>
      <c r="AK862" s="58"/>
      <c r="AL862" s="58"/>
      <c r="AM862" s="58"/>
      <c r="AN862" s="58"/>
      <c r="AO862" s="58"/>
      <c r="AP862" s="58"/>
      <c r="AQ862" s="58"/>
      <c r="AR862" s="58"/>
      <c r="AS862" s="58"/>
      <c r="AT862" s="58"/>
      <c r="AU862" s="58"/>
      <c r="AV862" s="58"/>
      <c r="AW862" s="58"/>
      <c r="AX862" s="58"/>
      <c r="AY862" s="58"/>
      <c r="AZ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94"/>
      <c r="P863" s="59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  <c r="AE863" s="58"/>
      <c r="AF863" s="58"/>
      <c r="AG863" s="58"/>
      <c r="AH863" s="58"/>
      <c r="AI863" s="58"/>
      <c r="AJ863" s="58"/>
      <c r="AK863" s="58"/>
      <c r="AL863" s="58"/>
      <c r="AM863" s="58"/>
      <c r="AN863" s="58"/>
      <c r="AO863" s="58"/>
      <c r="AP863" s="58"/>
      <c r="AQ863" s="58"/>
      <c r="AR863" s="58"/>
      <c r="AS863" s="58"/>
      <c r="AT863" s="58"/>
      <c r="AU863" s="58"/>
      <c r="AV863" s="58"/>
      <c r="AW863" s="58"/>
      <c r="AX863" s="58"/>
      <c r="AY863" s="58"/>
      <c r="AZ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94"/>
      <c r="P864" s="59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  <c r="AE864" s="58"/>
      <c r="AF864" s="58"/>
      <c r="AG864" s="58"/>
      <c r="AH864" s="58"/>
      <c r="AI864" s="58"/>
      <c r="AJ864" s="58"/>
      <c r="AK864" s="58"/>
      <c r="AL864" s="58"/>
      <c r="AM864" s="58"/>
      <c r="AN864" s="58"/>
      <c r="AO864" s="58"/>
      <c r="AP864" s="58"/>
      <c r="AQ864" s="58"/>
      <c r="AR864" s="58"/>
      <c r="AS864" s="58"/>
      <c r="AT864" s="58"/>
      <c r="AU864" s="58"/>
      <c r="AV864" s="58"/>
      <c r="AW864" s="58"/>
      <c r="AX864" s="58"/>
      <c r="AY864" s="58"/>
      <c r="AZ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94"/>
      <c r="P865" s="59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  <c r="AE865" s="58"/>
      <c r="AF865" s="58"/>
      <c r="AG865" s="58"/>
      <c r="AH865" s="58"/>
      <c r="AI865" s="58"/>
      <c r="AJ865" s="58"/>
      <c r="AK865" s="58"/>
      <c r="AL865" s="58"/>
      <c r="AM865" s="58"/>
      <c r="AN865" s="58"/>
      <c r="AO865" s="58"/>
      <c r="AP865" s="58"/>
      <c r="AQ865" s="58"/>
      <c r="AR865" s="58"/>
      <c r="AS865" s="58"/>
      <c r="AT865" s="58"/>
      <c r="AU865" s="58"/>
      <c r="AV865" s="58"/>
      <c r="AW865" s="58"/>
      <c r="AX865" s="58"/>
      <c r="AY865" s="58"/>
      <c r="AZ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94"/>
      <c r="P866" s="59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  <c r="AE866" s="58"/>
      <c r="AF866" s="58"/>
      <c r="AG866" s="58"/>
      <c r="AH866" s="58"/>
      <c r="AI866" s="58"/>
      <c r="AJ866" s="58"/>
      <c r="AK866" s="58"/>
      <c r="AL866" s="58"/>
      <c r="AM866" s="58"/>
      <c r="AN866" s="58"/>
      <c r="AO866" s="58"/>
      <c r="AP866" s="58"/>
      <c r="AQ866" s="58"/>
      <c r="AR866" s="58"/>
      <c r="AS866" s="58"/>
      <c r="AT866" s="58"/>
      <c r="AU866" s="58"/>
      <c r="AV866" s="58"/>
      <c r="AW866" s="58"/>
      <c r="AX866" s="58"/>
      <c r="AY866" s="58"/>
      <c r="AZ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94"/>
      <c r="P867" s="59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  <c r="AF867" s="58"/>
      <c r="AG867" s="58"/>
      <c r="AH867" s="58"/>
      <c r="AI867" s="58"/>
      <c r="AJ867" s="58"/>
      <c r="AK867" s="58"/>
      <c r="AL867" s="58"/>
      <c r="AM867" s="58"/>
      <c r="AN867" s="58"/>
      <c r="AO867" s="58"/>
      <c r="AP867" s="58"/>
      <c r="AQ867" s="58"/>
      <c r="AR867" s="58"/>
      <c r="AS867" s="58"/>
      <c r="AT867" s="58"/>
      <c r="AU867" s="58"/>
      <c r="AV867" s="58"/>
      <c r="AW867" s="58"/>
      <c r="AX867" s="58"/>
      <c r="AY867" s="58"/>
      <c r="AZ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94"/>
      <c r="P868" s="59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  <c r="AE868" s="58"/>
      <c r="AF868" s="58"/>
      <c r="AG868" s="58"/>
      <c r="AH868" s="58"/>
      <c r="AI868" s="58"/>
      <c r="AJ868" s="58"/>
      <c r="AK868" s="58"/>
      <c r="AL868" s="58"/>
      <c r="AM868" s="58"/>
      <c r="AN868" s="58"/>
      <c r="AO868" s="58"/>
      <c r="AP868" s="58"/>
      <c r="AQ868" s="58"/>
      <c r="AR868" s="58"/>
      <c r="AS868" s="58"/>
      <c r="AT868" s="58"/>
      <c r="AU868" s="58"/>
      <c r="AV868" s="58"/>
      <c r="AW868" s="58"/>
      <c r="AX868" s="58"/>
      <c r="AY868" s="58"/>
      <c r="AZ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94"/>
      <c r="P869" s="59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  <c r="AE869" s="58"/>
      <c r="AF869" s="58"/>
      <c r="AG869" s="58"/>
      <c r="AH869" s="58"/>
      <c r="AI869" s="58"/>
      <c r="AJ869" s="58"/>
      <c r="AK869" s="58"/>
      <c r="AL869" s="58"/>
      <c r="AM869" s="58"/>
      <c r="AN869" s="58"/>
      <c r="AO869" s="58"/>
      <c r="AP869" s="58"/>
      <c r="AQ869" s="58"/>
      <c r="AR869" s="58"/>
      <c r="AS869" s="58"/>
      <c r="AT869" s="58"/>
      <c r="AU869" s="58"/>
      <c r="AV869" s="58"/>
      <c r="AW869" s="58"/>
      <c r="AX869" s="58"/>
      <c r="AY869" s="58"/>
      <c r="AZ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94"/>
      <c r="P870" s="59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  <c r="AE870" s="58"/>
      <c r="AF870" s="58"/>
      <c r="AG870" s="58"/>
      <c r="AH870" s="58"/>
      <c r="AI870" s="58"/>
      <c r="AJ870" s="58"/>
      <c r="AK870" s="58"/>
      <c r="AL870" s="58"/>
      <c r="AM870" s="58"/>
      <c r="AN870" s="58"/>
      <c r="AO870" s="58"/>
      <c r="AP870" s="58"/>
      <c r="AQ870" s="58"/>
      <c r="AR870" s="58"/>
      <c r="AS870" s="58"/>
      <c r="AT870" s="58"/>
      <c r="AU870" s="58"/>
      <c r="AV870" s="58"/>
      <c r="AW870" s="58"/>
      <c r="AX870" s="58"/>
      <c r="AY870" s="58"/>
      <c r="AZ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94"/>
      <c r="P871" s="59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  <c r="AE871" s="58"/>
      <c r="AF871" s="58"/>
      <c r="AG871" s="58"/>
      <c r="AH871" s="58"/>
      <c r="AI871" s="58"/>
      <c r="AJ871" s="58"/>
      <c r="AK871" s="58"/>
      <c r="AL871" s="58"/>
      <c r="AM871" s="58"/>
      <c r="AN871" s="58"/>
      <c r="AO871" s="58"/>
      <c r="AP871" s="58"/>
      <c r="AQ871" s="58"/>
      <c r="AR871" s="58"/>
      <c r="AS871" s="58"/>
      <c r="AT871" s="58"/>
      <c r="AU871" s="58"/>
      <c r="AV871" s="58"/>
      <c r="AW871" s="58"/>
      <c r="AX871" s="58"/>
      <c r="AY871" s="58"/>
      <c r="AZ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94"/>
      <c r="P872" s="59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  <c r="AE872" s="58"/>
      <c r="AF872" s="58"/>
      <c r="AG872" s="58"/>
      <c r="AH872" s="58"/>
      <c r="AI872" s="58"/>
      <c r="AJ872" s="58"/>
      <c r="AK872" s="58"/>
      <c r="AL872" s="58"/>
      <c r="AM872" s="58"/>
      <c r="AN872" s="58"/>
      <c r="AO872" s="58"/>
      <c r="AP872" s="58"/>
      <c r="AQ872" s="58"/>
      <c r="AR872" s="58"/>
      <c r="AS872" s="58"/>
      <c r="AT872" s="58"/>
      <c r="AU872" s="58"/>
      <c r="AV872" s="58"/>
      <c r="AW872" s="58"/>
      <c r="AX872" s="58"/>
      <c r="AY872" s="58"/>
      <c r="AZ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94"/>
      <c r="P873" s="59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  <c r="AE873" s="58"/>
      <c r="AF873" s="58"/>
      <c r="AG873" s="58"/>
      <c r="AH873" s="58"/>
      <c r="AI873" s="58"/>
      <c r="AJ873" s="58"/>
      <c r="AK873" s="58"/>
      <c r="AL873" s="58"/>
      <c r="AM873" s="58"/>
      <c r="AN873" s="58"/>
      <c r="AO873" s="58"/>
      <c r="AP873" s="58"/>
      <c r="AQ873" s="58"/>
      <c r="AR873" s="58"/>
      <c r="AS873" s="58"/>
      <c r="AT873" s="58"/>
      <c r="AU873" s="58"/>
      <c r="AV873" s="58"/>
      <c r="AW873" s="58"/>
      <c r="AX873" s="58"/>
      <c r="AY873" s="58"/>
      <c r="AZ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94"/>
      <c r="P874" s="59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  <c r="AE874" s="58"/>
      <c r="AF874" s="58"/>
      <c r="AG874" s="58"/>
      <c r="AH874" s="58"/>
      <c r="AI874" s="58"/>
      <c r="AJ874" s="58"/>
      <c r="AK874" s="58"/>
      <c r="AL874" s="58"/>
      <c r="AM874" s="58"/>
      <c r="AN874" s="58"/>
      <c r="AO874" s="58"/>
      <c r="AP874" s="58"/>
      <c r="AQ874" s="58"/>
      <c r="AR874" s="58"/>
      <c r="AS874" s="58"/>
      <c r="AT874" s="58"/>
      <c r="AU874" s="58"/>
      <c r="AV874" s="58"/>
      <c r="AW874" s="58"/>
      <c r="AX874" s="58"/>
      <c r="AY874" s="58"/>
      <c r="AZ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94"/>
      <c r="P875" s="59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  <c r="AE875" s="58"/>
      <c r="AF875" s="58"/>
      <c r="AG875" s="58"/>
      <c r="AH875" s="58"/>
      <c r="AI875" s="58"/>
      <c r="AJ875" s="58"/>
      <c r="AK875" s="58"/>
      <c r="AL875" s="58"/>
      <c r="AM875" s="58"/>
      <c r="AN875" s="58"/>
      <c r="AO875" s="58"/>
      <c r="AP875" s="58"/>
      <c r="AQ875" s="58"/>
      <c r="AR875" s="58"/>
      <c r="AS875" s="58"/>
      <c r="AT875" s="58"/>
      <c r="AU875" s="58"/>
      <c r="AV875" s="58"/>
      <c r="AW875" s="58"/>
      <c r="AX875" s="58"/>
      <c r="AY875" s="58"/>
      <c r="AZ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94"/>
      <c r="P876" s="59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  <c r="AE876" s="58"/>
      <c r="AF876" s="58"/>
      <c r="AG876" s="58"/>
      <c r="AH876" s="58"/>
      <c r="AI876" s="58"/>
      <c r="AJ876" s="58"/>
      <c r="AK876" s="58"/>
      <c r="AL876" s="58"/>
      <c r="AM876" s="58"/>
      <c r="AN876" s="58"/>
      <c r="AO876" s="58"/>
      <c r="AP876" s="58"/>
      <c r="AQ876" s="58"/>
      <c r="AR876" s="58"/>
      <c r="AS876" s="58"/>
      <c r="AT876" s="58"/>
      <c r="AU876" s="58"/>
      <c r="AV876" s="58"/>
      <c r="AW876" s="58"/>
      <c r="AX876" s="58"/>
      <c r="AY876" s="58"/>
      <c r="AZ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94"/>
      <c r="P877" s="59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  <c r="AE877" s="58"/>
      <c r="AF877" s="58"/>
      <c r="AG877" s="58"/>
      <c r="AH877" s="58"/>
      <c r="AI877" s="58"/>
      <c r="AJ877" s="58"/>
      <c r="AK877" s="58"/>
      <c r="AL877" s="58"/>
      <c r="AM877" s="58"/>
      <c r="AN877" s="58"/>
      <c r="AO877" s="58"/>
      <c r="AP877" s="58"/>
      <c r="AQ877" s="58"/>
      <c r="AR877" s="58"/>
      <c r="AS877" s="58"/>
      <c r="AT877" s="58"/>
      <c r="AU877" s="58"/>
      <c r="AV877" s="58"/>
      <c r="AW877" s="58"/>
      <c r="AX877" s="58"/>
      <c r="AY877" s="58"/>
      <c r="AZ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94"/>
      <c r="P878" s="59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  <c r="AE878" s="58"/>
      <c r="AF878" s="58"/>
      <c r="AG878" s="58"/>
      <c r="AH878" s="58"/>
      <c r="AI878" s="58"/>
      <c r="AJ878" s="58"/>
      <c r="AK878" s="58"/>
      <c r="AL878" s="58"/>
      <c r="AM878" s="58"/>
      <c r="AN878" s="58"/>
      <c r="AO878" s="58"/>
      <c r="AP878" s="58"/>
      <c r="AQ878" s="58"/>
      <c r="AR878" s="58"/>
      <c r="AS878" s="58"/>
      <c r="AT878" s="58"/>
      <c r="AU878" s="58"/>
      <c r="AV878" s="58"/>
      <c r="AW878" s="58"/>
      <c r="AX878" s="58"/>
      <c r="AY878" s="58"/>
      <c r="AZ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94"/>
      <c r="P879" s="59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  <c r="AE879" s="58"/>
      <c r="AF879" s="58"/>
      <c r="AG879" s="58"/>
      <c r="AH879" s="58"/>
      <c r="AI879" s="58"/>
      <c r="AJ879" s="58"/>
      <c r="AK879" s="58"/>
      <c r="AL879" s="58"/>
      <c r="AM879" s="58"/>
      <c r="AN879" s="58"/>
      <c r="AO879" s="58"/>
      <c r="AP879" s="58"/>
      <c r="AQ879" s="58"/>
      <c r="AR879" s="58"/>
      <c r="AS879" s="58"/>
      <c r="AT879" s="58"/>
      <c r="AU879" s="58"/>
      <c r="AV879" s="58"/>
      <c r="AW879" s="58"/>
      <c r="AX879" s="58"/>
      <c r="AY879" s="58"/>
      <c r="AZ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94"/>
      <c r="P880" s="59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  <c r="AE880" s="58"/>
      <c r="AF880" s="58"/>
      <c r="AG880" s="58"/>
      <c r="AH880" s="58"/>
      <c r="AI880" s="58"/>
      <c r="AJ880" s="58"/>
      <c r="AK880" s="58"/>
      <c r="AL880" s="58"/>
      <c r="AM880" s="58"/>
      <c r="AN880" s="58"/>
      <c r="AO880" s="58"/>
      <c r="AP880" s="58"/>
      <c r="AQ880" s="58"/>
      <c r="AR880" s="58"/>
      <c r="AS880" s="58"/>
      <c r="AT880" s="58"/>
      <c r="AU880" s="58"/>
      <c r="AV880" s="58"/>
      <c r="AW880" s="58"/>
      <c r="AX880" s="58"/>
      <c r="AY880" s="58"/>
      <c r="AZ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94"/>
      <c r="P881" s="59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  <c r="AE881" s="58"/>
      <c r="AF881" s="58"/>
      <c r="AG881" s="58"/>
      <c r="AH881" s="58"/>
      <c r="AI881" s="58"/>
      <c r="AJ881" s="58"/>
      <c r="AK881" s="58"/>
      <c r="AL881" s="58"/>
      <c r="AM881" s="58"/>
      <c r="AN881" s="58"/>
      <c r="AO881" s="58"/>
      <c r="AP881" s="58"/>
      <c r="AQ881" s="58"/>
      <c r="AR881" s="58"/>
      <c r="AS881" s="58"/>
      <c r="AT881" s="58"/>
      <c r="AU881" s="58"/>
      <c r="AV881" s="58"/>
      <c r="AW881" s="58"/>
      <c r="AX881" s="58"/>
      <c r="AY881" s="58"/>
      <c r="AZ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94"/>
      <c r="P882" s="59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  <c r="AE882" s="58"/>
      <c r="AF882" s="58"/>
      <c r="AG882" s="58"/>
      <c r="AH882" s="58"/>
      <c r="AI882" s="58"/>
      <c r="AJ882" s="58"/>
      <c r="AK882" s="58"/>
      <c r="AL882" s="58"/>
      <c r="AM882" s="58"/>
      <c r="AN882" s="58"/>
      <c r="AO882" s="58"/>
      <c r="AP882" s="58"/>
      <c r="AQ882" s="58"/>
      <c r="AR882" s="58"/>
      <c r="AS882" s="58"/>
      <c r="AT882" s="58"/>
      <c r="AU882" s="58"/>
      <c r="AV882" s="58"/>
      <c r="AW882" s="58"/>
      <c r="AX882" s="58"/>
      <c r="AY882" s="58"/>
      <c r="AZ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94"/>
      <c r="P883" s="59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  <c r="AE883" s="58"/>
      <c r="AF883" s="58"/>
      <c r="AG883" s="58"/>
      <c r="AH883" s="58"/>
      <c r="AI883" s="58"/>
      <c r="AJ883" s="58"/>
      <c r="AK883" s="58"/>
      <c r="AL883" s="58"/>
      <c r="AM883" s="58"/>
      <c r="AN883" s="58"/>
      <c r="AO883" s="58"/>
      <c r="AP883" s="58"/>
      <c r="AQ883" s="58"/>
      <c r="AR883" s="58"/>
      <c r="AS883" s="58"/>
      <c r="AT883" s="58"/>
      <c r="AU883" s="58"/>
      <c r="AV883" s="58"/>
      <c r="AW883" s="58"/>
      <c r="AX883" s="58"/>
      <c r="AY883" s="58"/>
      <c r="AZ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94"/>
      <c r="P884" s="59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  <c r="AE884" s="58"/>
      <c r="AF884" s="58"/>
      <c r="AG884" s="58"/>
      <c r="AH884" s="58"/>
      <c r="AI884" s="58"/>
      <c r="AJ884" s="58"/>
      <c r="AK884" s="58"/>
      <c r="AL884" s="58"/>
      <c r="AM884" s="58"/>
      <c r="AN884" s="58"/>
      <c r="AO884" s="58"/>
      <c r="AP884" s="58"/>
      <c r="AQ884" s="58"/>
      <c r="AR884" s="58"/>
      <c r="AS884" s="58"/>
      <c r="AT884" s="58"/>
      <c r="AU884" s="58"/>
      <c r="AV884" s="58"/>
      <c r="AW884" s="58"/>
      <c r="AX884" s="58"/>
      <c r="AY884" s="58"/>
      <c r="AZ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94"/>
      <c r="P885" s="59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  <c r="AE885" s="58"/>
      <c r="AF885" s="58"/>
      <c r="AG885" s="58"/>
      <c r="AH885" s="58"/>
      <c r="AI885" s="58"/>
      <c r="AJ885" s="58"/>
      <c r="AK885" s="58"/>
      <c r="AL885" s="58"/>
      <c r="AM885" s="58"/>
      <c r="AN885" s="58"/>
      <c r="AO885" s="58"/>
      <c r="AP885" s="58"/>
      <c r="AQ885" s="58"/>
      <c r="AR885" s="58"/>
      <c r="AS885" s="58"/>
      <c r="AT885" s="58"/>
      <c r="AU885" s="58"/>
      <c r="AV885" s="58"/>
      <c r="AW885" s="58"/>
      <c r="AX885" s="58"/>
      <c r="AY885" s="58"/>
      <c r="AZ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94"/>
      <c r="P886" s="59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  <c r="AE886" s="58"/>
      <c r="AF886" s="58"/>
      <c r="AG886" s="58"/>
      <c r="AH886" s="58"/>
      <c r="AI886" s="58"/>
      <c r="AJ886" s="58"/>
      <c r="AK886" s="58"/>
      <c r="AL886" s="58"/>
      <c r="AM886" s="58"/>
      <c r="AN886" s="58"/>
      <c r="AO886" s="58"/>
      <c r="AP886" s="58"/>
      <c r="AQ886" s="58"/>
      <c r="AR886" s="58"/>
      <c r="AS886" s="58"/>
      <c r="AT886" s="58"/>
      <c r="AU886" s="58"/>
      <c r="AV886" s="58"/>
      <c r="AW886" s="58"/>
      <c r="AX886" s="58"/>
      <c r="AY886" s="58"/>
      <c r="AZ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94"/>
      <c r="P887" s="59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  <c r="AE887" s="58"/>
      <c r="AF887" s="58"/>
      <c r="AG887" s="58"/>
      <c r="AH887" s="58"/>
      <c r="AI887" s="58"/>
      <c r="AJ887" s="58"/>
      <c r="AK887" s="58"/>
      <c r="AL887" s="58"/>
      <c r="AM887" s="58"/>
      <c r="AN887" s="58"/>
      <c r="AO887" s="58"/>
      <c r="AP887" s="58"/>
      <c r="AQ887" s="58"/>
      <c r="AR887" s="58"/>
      <c r="AS887" s="58"/>
      <c r="AT887" s="58"/>
      <c r="AU887" s="58"/>
      <c r="AV887" s="58"/>
      <c r="AW887" s="58"/>
      <c r="AX887" s="58"/>
      <c r="AY887" s="58"/>
      <c r="AZ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94"/>
      <c r="P888" s="59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  <c r="AE888" s="58"/>
      <c r="AF888" s="58"/>
      <c r="AG888" s="58"/>
      <c r="AH888" s="58"/>
      <c r="AI888" s="58"/>
      <c r="AJ888" s="58"/>
      <c r="AK888" s="58"/>
      <c r="AL888" s="58"/>
      <c r="AM888" s="58"/>
      <c r="AN888" s="58"/>
      <c r="AO888" s="58"/>
      <c r="AP888" s="58"/>
      <c r="AQ888" s="58"/>
      <c r="AR888" s="58"/>
      <c r="AS888" s="58"/>
      <c r="AT888" s="58"/>
      <c r="AU888" s="58"/>
      <c r="AV888" s="58"/>
      <c r="AW888" s="58"/>
      <c r="AX888" s="58"/>
      <c r="AY888" s="58"/>
      <c r="AZ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94"/>
      <c r="P889" s="59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  <c r="AE889" s="58"/>
      <c r="AF889" s="58"/>
      <c r="AG889" s="58"/>
      <c r="AH889" s="58"/>
      <c r="AI889" s="58"/>
      <c r="AJ889" s="58"/>
      <c r="AK889" s="58"/>
      <c r="AL889" s="58"/>
      <c r="AM889" s="58"/>
      <c r="AN889" s="58"/>
      <c r="AO889" s="58"/>
      <c r="AP889" s="58"/>
      <c r="AQ889" s="58"/>
      <c r="AR889" s="58"/>
      <c r="AS889" s="58"/>
      <c r="AT889" s="58"/>
      <c r="AU889" s="58"/>
      <c r="AV889" s="58"/>
      <c r="AW889" s="58"/>
      <c r="AX889" s="58"/>
      <c r="AY889" s="58"/>
      <c r="AZ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94"/>
      <c r="P890" s="59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  <c r="AE890" s="58"/>
      <c r="AF890" s="58"/>
      <c r="AG890" s="58"/>
      <c r="AH890" s="58"/>
      <c r="AI890" s="58"/>
      <c r="AJ890" s="58"/>
      <c r="AK890" s="58"/>
      <c r="AL890" s="58"/>
      <c r="AM890" s="58"/>
      <c r="AN890" s="58"/>
      <c r="AO890" s="58"/>
      <c r="AP890" s="58"/>
      <c r="AQ890" s="58"/>
      <c r="AR890" s="58"/>
      <c r="AS890" s="58"/>
      <c r="AT890" s="58"/>
      <c r="AU890" s="58"/>
      <c r="AV890" s="58"/>
      <c r="AW890" s="58"/>
      <c r="AX890" s="58"/>
      <c r="AY890" s="58"/>
      <c r="AZ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94"/>
      <c r="P891" s="59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  <c r="AE891" s="58"/>
      <c r="AF891" s="58"/>
      <c r="AG891" s="58"/>
      <c r="AH891" s="58"/>
      <c r="AI891" s="58"/>
      <c r="AJ891" s="58"/>
      <c r="AK891" s="58"/>
      <c r="AL891" s="58"/>
      <c r="AM891" s="58"/>
      <c r="AN891" s="58"/>
      <c r="AO891" s="58"/>
      <c r="AP891" s="58"/>
      <c r="AQ891" s="58"/>
      <c r="AR891" s="58"/>
      <c r="AS891" s="58"/>
      <c r="AT891" s="58"/>
      <c r="AU891" s="58"/>
      <c r="AV891" s="58"/>
      <c r="AW891" s="58"/>
      <c r="AX891" s="58"/>
      <c r="AY891" s="58"/>
      <c r="AZ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94"/>
      <c r="P892" s="59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  <c r="AE892" s="58"/>
      <c r="AF892" s="58"/>
      <c r="AG892" s="58"/>
      <c r="AH892" s="58"/>
      <c r="AI892" s="58"/>
      <c r="AJ892" s="58"/>
      <c r="AK892" s="58"/>
      <c r="AL892" s="58"/>
      <c r="AM892" s="58"/>
      <c r="AN892" s="58"/>
      <c r="AO892" s="58"/>
      <c r="AP892" s="58"/>
      <c r="AQ892" s="58"/>
      <c r="AR892" s="58"/>
      <c r="AS892" s="58"/>
      <c r="AT892" s="58"/>
      <c r="AU892" s="58"/>
      <c r="AV892" s="58"/>
      <c r="AW892" s="58"/>
      <c r="AX892" s="58"/>
      <c r="AY892" s="58"/>
      <c r="AZ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94"/>
      <c r="P893" s="59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  <c r="AE893" s="58"/>
      <c r="AF893" s="58"/>
      <c r="AG893" s="58"/>
      <c r="AH893" s="58"/>
      <c r="AI893" s="58"/>
      <c r="AJ893" s="58"/>
      <c r="AK893" s="58"/>
      <c r="AL893" s="58"/>
      <c r="AM893" s="58"/>
      <c r="AN893" s="58"/>
      <c r="AO893" s="58"/>
      <c r="AP893" s="58"/>
      <c r="AQ893" s="58"/>
      <c r="AR893" s="58"/>
      <c r="AS893" s="58"/>
      <c r="AT893" s="58"/>
      <c r="AU893" s="58"/>
      <c r="AV893" s="58"/>
      <c r="AW893" s="58"/>
      <c r="AX893" s="58"/>
      <c r="AY893" s="58"/>
      <c r="AZ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94"/>
      <c r="P894" s="59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  <c r="AE894" s="58"/>
      <c r="AF894" s="58"/>
      <c r="AG894" s="58"/>
      <c r="AH894" s="58"/>
      <c r="AI894" s="58"/>
      <c r="AJ894" s="58"/>
      <c r="AK894" s="58"/>
      <c r="AL894" s="58"/>
      <c r="AM894" s="58"/>
      <c r="AN894" s="58"/>
      <c r="AO894" s="58"/>
      <c r="AP894" s="58"/>
      <c r="AQ894" s="58"/>
      <c r="AR894" s="58"/>
      <c r="AS894" s="58"/>
      <c r="AT894" s="58"/>
      <c r="AU894" s="58"/>
      <c r="AV894" s="58"/>
      <c r="AW894" s="58"/>
      <c r="AX894" s="58"/>
      <c r="AY894" s="58"/>
      <c r="AZ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94"/>
      <c r="P895" s="59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  <c r="AE895" s="58"/>
      <c r="AF895" s="58"/>
      <c r="AG895" s="58"/>
      <c r="AH895" s="58"/>
      <c r="AI895" s="58"/>
      <c r="AJ895" s="58"/>
      <c r="AK895" s="58"/>
      <c r="AL895" s="58"/>
      <c r="AM895" s="58"/>
      <c r="AN895" s="58"/>
      <c r="AO895" s="58"/>
      <c r="AP895" s="58"/>
      <c r="AQ895" s="58"/>
      <c r="AR895" s="58"/>
      <c r="AS895" s="58"/>
      <c r="AT895" s="58"/>
      <c r="AU895" s="58"/>
      <c r="AV895" s="58"/>
      <c r="AW895" s="58"/>
      <c r="AX895" s="58"/>
      <c r="AY895" s="58"/>
      <c r="AZ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94"/>
      <c r="P896" s="59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  <c r="AE896" s="58"/>
      <c r="AF896" s="58"/>
      <c r="AG896" s="58"/>
      <c r="AH896" s="58"/>
      <c r="AI896" s="58"/>
      <c r="AJ896" s="58"/>
      <c r="AK896" s="58"/>
      <c r="AL896" s="58"/>
      <c r="AM896" s="58"/>
      <c r="AN896" s="58"/>
      <c r="AO896" s="58"/>
      <c r="AP896" s="58"/>
      <c r="AQ896" s="58"/>
      <c r="AR896" s="58"/>
      <c r="AS896" s="58"/>
      <c r="AT896" s="58"/>
      <c r="AU896" s="58"/>
      <c r="AV896" s="58"/>
      <c r="AW896" s="58"/>
      <c r="AX896" s="58"/>
      <c r="AY896" s="58"/>
      <c r="AZ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94"/>
      <c r="P897" s="59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  <c r="AE897" s="58"/>
      <c r="AF897" s="58"/>
      <c r="AG897" s="58"/>
      <c r="AH897" s="58"/>
      <c r="AI897" s="58"/>
      <c r="AJ897" s="58"/>
      <c r="AK897" s="58"/>
      <c r="AL897" s="58"/>
      <c r="AM897" s="58"/>
      <c r="AN897" s="58"/>
      <c r="AO897" s="58"/>
      <c r="AP897" s="58"/>
      <c r="AQ897" s="58"/>
      <c r="AR897" s="58"/>
      <c r="AS897" s="58"/>
      <c r="AT897" s="58"/>
      <c r="AU897" s="58"/>
      <c r="AV897" s="58"/>
      <c r="AW897" s="58"/>
      <c r="AX897" s="58"/>
      <c r="AY897" s="58"/>
      <c r="AZ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94"/>
      <c r="P898" s="59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  <c r="AF898" s="58"/>
      <c r="AG898" s="58"/>
      <c r="AH898" s="58"/>
      <c r="AI898" s="58"/>
      <c r="AJ898" s="58"/>
      <c r="AK898" s="58"/>
      <c r="AL898" s="58"/>
      <c r="AM898" s="58"/>
      <c r="AN898" s="58"/>
      <c r="AO898" s="58"/>
      <c r="AP898" s="58"/>
      <c r="AQ898" s="58"/>
      <c r="AR898" s="58"/>
      <c r="AS898" s="58"/>
      <c r="AT898" s="58"/>
      <c r="AU898" s="58"/>
      <c r="AV898" s="58"/>
      <c r="AW898" s="58"/>
      <c r="AX898" s="58"/>
      <c r="AY898" s="58"/>
      <c r="AZ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94"/>
      <c r="P899" s="59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  <c r="AE899" s="58"/>
      <c r="AF899" s="58"/>
      <c r="AG899" s="58"/>
      <c r="AH899" s="58"/>
      <c r="AI899" s="58"/>
      <c r="AJ899" s="58"/>
      <c r="AK899" s="58"/>
      <c r="AL899" s="58"/>
      <c r="AM899" s="58"/>
      <c r="AN899" s="58"/>
      <c r="AO899" s="58"/>
      <c r="AP899" s="58"/>
      <c r="AQ899" s="58"/>
      <c r="AR899" s="58"/>
      <c r="AS899" s="58"/>
      <c r="AT899" s="58"/>
      <c r="AU899" s="58"/>
      <c r="AV899" s="58"/>
      <c r="AW899" s="58"/>
      <c r="AX899" s="58"/>
      <c r="AY899" s="58"/>
      <c r="AZ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94"/>
      <c r="P900" s="59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  <c r="AE900" s="58"/>
      <c r="AF900" s="58"/>
      <c r="AG900" s="58"/>
      <c r="AH900" s="58"/>
      <c r="AI900" s="58"/>
      <c r="AJ900" s="58"/>
      <c r="AK900" s="58"/>
      <c r="AL900" s="58"/>
      <c r="AM900" s="58"/>
      <c r="AN900" s="58"/>
      <c r="AO900" s="58"/>
      <c r="AP900" s="58"/>
      <c r="AQ900" s="58"/>
      <c r="AR900" s="58"/>
      <c r="AS900" s="58"/>
      <c r="AT900" s="58"/>
      <c r="AU900" s="58"/>
      <c r="AV900" s="58"/>
      <c r="AW900" s="58"/>
      <c r="AX900" s="58"/>
      <c r="AY900" s="58"/>
      <c r="AZ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94"/>
      <c r="P901" s="59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  <c r="AE901" s="58"/>
      <c r="AF901" s="58"/>
      <c r="AG901" s="58"/>
      <c r="AH901" s="58"/>
      <c r="AI901" s="58"/>
      <c r="AJ901" s="58"/>
      <c r="AK901" s="58"/>
      <c r="AL901" s="58"/>
      <c r="AM901" s="58"/>
      <c r="AN901" s="58"/>
      <c r="AO901" s="58"/>
      <c r="AP901" s="58"/>
      <c r="AQ901" s="58"/>
      <c r="AR901" s="58"/>
      <c r="AS901" s="58"/>
      <c r="AT901" s="58"/>
      <c r="AU901" s="58"/>
      <c r="AV901" s="58"/>
      <c r="AW901" s="58"/>
      <c r="AX901" s="58"/>
      <c r="AY901" s="58"/>
      <c r="AZ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94"/>
      <c r="P902" s="59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  <c r="AE902" s="58"/>
      <c r="AF902" s="58"/>
      <c r="AG902" s="58"/>
      <c r="AH902" s="58"/>
      <c r="AI902" s="58"/>
      <c r="AJ902" s="58"/>
      <c r="AK902" s="58"/>
      <c r="AL902" s="58"/>
      <c r="AM902" s="58"/>
      <c r="AN902" s="58"/>
      <c r="AO902" s="58"/>
      <c r="AP902" s="58"/>
      <c r="AQ902" s="58"/>
      <c r="AR902" s="58"/>
      <c r="AS902" s="58"/>
      <c r="AT902" s="58"/>
      <c r="AU902" s="58"/>
      <c r="AV902" s="58"/>
      <c r="AW902" s="58"/>
      <c r="AX902" s="58"/>
      <c r="AY902" s="58"/>
      <c r="AZ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94"/>
      <c r="P903" s="59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  <c r="AE903" s="58"/>
      <c r="AF903" s="58"/>
      <c r="AG903" s="58"/>
      <c r="AH903" s="58"/>
      <c r="AI903" s="58"/>
      <c r="AJ903" s="58"/>
      <c r="AK903" s="58"/>
      <c r="AL903" s="58"/>
      <c r="AM903" s="58"/>
      <c r="AN903" s="58"/>
      <c r="AO903" s="58"/>
      <c r="AP903" s="58"/>
      <c r="AQ903" s="58"/>
      <c r="AR903" s="58"/>
      <c r="AS903" s="58"/>
      <c r="AT903" s="58"/>
      <c r="AU903" s="58"/>
      <c r="AV903" s="58"/>
      <c r="AW903" s="58"/>
      <c r="AX903" s="58"/>
      <c r="AY903" s="58"/>
      <c r="AZ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94"/>
      <c r="P904" s="59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  <c r="AE904" s="58"/>
      <c r="AF904" s="58"/>
      <c r="AG904" s="58"/>
      <c r="AH904" s="58"/>
      <c r="AI904" s="58"/>
      <c r="AJ904" s="58"/>
      <c r="AK904" s="58"/>
      <c r="AL904" s="58"/>
      <c r="AM904" s="58"/>
      <c r="AN904" s="58"/>
      <c r="AO904" s="58"/>
      <c r="AP904" s="58"/>
      <c r="AQ904" s="58"/>
      <c r="AR904" s="58"/>
      <c r="AS904" s="58"/>
      <c r="AT904" s="58"/>
      <c r="AU904" s="58"/>
      <c r="AV904" s="58"/>
      <c r="AW904" s="58"/>
      <c r="AX904" s="58"/>
      <c r="AY904" s="58"/>
      <c r="AZ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94"/>
      <c r="P905" s="59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  <c r="AE905" s="58"/>
      <c r="AF905" s="58"/>
      <c r="AG905" s="58"/>
      <c r="AH905" s="58"/>
      <c r="AI905" s="58"/>
      <c r="AJ905" s="58"/>
      <c r="AK905" s="58"/>
      <c r="AL905" s="58"/>
      <c r="AM905" s="58"/>
      <c r="AN905" s="58"/>
      <c r="AO905" s="58"/>
      <c r="AP905" s="58"/>
      <c r="AQ905" s="58"/>
      <c r="AR905" s="58"/>
      <c r="AS905" s="58"/>
      <c r="AT905" s="58"/>
      <c r="AU905" s="58"/>
      <c r="AV905" s="58"/>
      <c r="AW905" s="58"/>
      <c r="AX905" s="58"/>
      <c r="AY905" s="58"/>
      <c r="AZ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94"/>
      <c r="P906" s="59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  <c r="AE906" s="58"/>
      <c r="AF906" s="58"/>
      <c r="AG906" s="58"/>
      <c r="AH906" s="58"/>
      <c r="AI906" s="58"/>
      <c r="AJ906" s="58"/>
      <c r="AK906" s="58"/>
      <c r="AL906" s="58"/>
      <c r="AM906" s="58"/>
      <c r="AN906" s="58"/>
      <c r="AO906" s="58"/>
      <c r="AP906" s="58"/>
      <c r="AQ906" s="58"/>
      <c r="AR906" s="58"/>
      <c r="AS906" s="58"/>
      <c r="AT906" s="58"/>
      <c r="AU906" s="58"/>
      <c r="AV906" s="58"/>
      <c r="AW906" s="58"/>
      <c r="AX906" s="58"/>
      <c r="AY906" s="58"/>
      <c r="AZ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94"/>
      <c r="P907" s="59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  <c r="AE907" s="58"/>
      <c r="AF907" s="58"/>
      <c r="AG907" s="58"/>
      <c r="AH907" s="58"/>
      <c r="AI907" s="58"/>
      <c r="AJ907" s="58"/>
      <c r="AK907" s="58"/>
      <c r="AL907" s="58"/>
      <c r="AM907" s="58"/>
      <c r="AN907" s="58"/>
      <c r="AO907" s="58"/>
      <c r="AP907" s="58"/>
      <c r="AQ907" s="58"/>
      <c r="AR907" s="58"/>
      <c r="AS907" s="58"/>
      <c r="AT907" s="58"/>
      <c r="AU907" s="58"/>
      <c r="AV907" s="58"/>
      <c r="AW907" s="58"/>
      <c r="AX907" s="58"/>
      <c r="AY907" s="58"/>
      <c r="AZ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94"/>
      <c r="P908" s="59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  <c r="AE908" s="58"/>
      <c r="AF908" s="58"/>
      <c r="AG908" s="58"/>
      <c r="AH908" s="58"/>
      <c r="AI908" s="58"/>
      <c r="AJ908" s="58"/>
      <c r="AK908" s="58"/>
      <c r="AL908" s="58"/>
      <c r="AM908" s="58"/>
      <c r="AN908" s="58"/>
      <c r="AO908" s="58"/>
      <c r="AP908" s="58"/>
      <c r="AQ908" s="58"/>
      <c r="AR908" s="58"/>
      <c r="AS908" s="58"/>
      <c r="AT908" s="58"/>
      <c r="AU908" s="58"/>
      <c r="AV908" s="58"/>
      <c r="AW908" s="58"/>
      <c r="AX908" s="58"/>
      <c r="AY908" s="58"/>
      <c r="AZ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94"/>
      <c r="P909" s="59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  <c r="AE909" s="58"/>
      <c r="AF909" s="58"/>
      <c r="AG909" s="58"/>
      <c r="AH909" s="58"/>
      <c r="AI909" s="58"/>
      <c r="AJ909" s="58"/>
      <c r="AK909" s="58"/>
      <c r="AL909" s="58"/>
      <c r="AM909" s="58"/>
      <c r="AN909" s="58"/>
      <c r="AO909" s="58"/>
      <c r="AP909" s="58"/>
      <c r="AQ909" s="58"/>
      <c r="AR909" s="58"/>
      <c r="AS909" s="58"/>
      <c r="AT909" s="58"/>
      <c r="AU909" s="58"/>
      <c r="AV909" s="58"/>
      <c r="AW909" s="58"/>
      <c r="AX909" s="58"/>
      <c r="AY909" s="58"/>
      <c r="AZ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94"/>
      <c r="P910" s="59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  <c r="AE910" s="58"/>
      <c r="AF910" s="58"/>
      <c r="AG910" s="58"/>
      <c r="AH910" s="58"/>
      <c r="AI910" s="58"/>
      <c r="AJ910" s="58"/>
      <c r="AK910" s="58"/>
      <c r="AL910" s="58"/>
      <c r="AM910" s="58"/>
      <c r="AN910" s="58"/>
      <c r="AO910" s="58"/>
      <c r="AP910" s="58"/>
      <c r="AQ910" s="58"/>
      <c r="AR910" s="58"/>
      <c r="AS910" s="58"/>
      <c r="AT910" s="58"/>
      <c r="AU910" s="58"/>
      <c r="AV910" s="58"/>
      <c r="AW910" s="58"/>
      <c r="AX910" s="58"/>
      <c r="AY910" s="58"/>
      <c r="AZ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94"/>
      <c r="P911" s="59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  <c r="AE911" s="58"/>
      <c r="AF911" s="58"/>
      <c r="AG911" s="58"/>
      <c r="AH911" s="58"/>
      <c r="AI911" s="58"/>
      <c r="AJ911" s="58"/>
      <c r="AK911" s="58"/>
      <c r="AL911" s="58"/>
      <c r="AM911" s="58"/>
      <c r="AN911" s="58"/>
      <c r="AO911" s="58"/>
      <c r="AP911" s="58"/>
      <c r="AQ911" s="58"/>
      <c r="AR911" s="58"/>
      <c r="AS911" s="58"/>
      <c r="AT911" s="58"/>
      <c r="AU911" s="58"/>
      <c r="AV911" s="58"/>
      <c r="AW911" s="58"/>
      <c r="AX911" s="58"/>
      <c r="AY911" s="58"/>
      <c r="AZ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94"/>
      <c r="P912" s="59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  <c r="AE912" s="58"/>
      <c r="AF912" s="58"/>
      <c r="AG912" s="58"/>
      <c r="AH912" s="58"/>
      <c r="AI912" s="58"/>
      <c r="AJ912" s="58"/>
      <c r="AK912" s="58"/>
      <c r="AL912" s="58"/>
      <c r="AM912" s="58"/>
      <c r="AN912" s="58"/>
      <c r="AO912" s="58"/>
      <c r="AP912" s="58"/>
      <c r="AQ912" s="58"/>
      <c r="AR912" s="58"/>
      <c r="AS912" s="58"/>
      <c r="AT912" s="58"/>
      <c r="AU912" s="58"/>
      <c r="AV912" s="58"/>
      <c r="AW912" s="58"/>
      <c r="AX912" s="58"/>
      <c r="AY912" s="58"/>
      <c r="AZ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94"/>
      <c r="P913" s="59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  <c r="AE913" s="58"/>
      <c r="AF913" s="58"/>
      <c r="AG913" s="58"/>
      <c r="AH913" s="58"/>
      <c r="AI913" s="58"/>
      <c r="AJ913" s="58"/>
      <c r="AK913" s="58"/>
      <c r="AL913" s="58"/>
      <c r="AM913" s="58"/>
      <c r="AN913" s="58"/>
      <c r="AO913" s="58"/>
      <c r="AP913" s="58"/>
      <c r="AQ913" s="58"/>
      <c r="AR913" s="58"/>
      <c r="AS913" s="58"/>
      <c r="AT913" s="58"/>
      <c r="AU913" s="58"/>
      <c r="AV913" s="58"/>
      <c r="AW913" s="58"/>
      <c r="AX913" s="58"/>
      <c r="AY913" s="58"/>
      <c r="AZ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94"/>
      <c r="P914" s="59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  <c r="AE914" s="58"/>
      <c r="AF914" s="58"/>
      <c r="AG914" s="58"/>
      <c r="AH914" s="58"/>
      <c r="AI914" s="58"/>
      <c r="AJ914" s="58"/>
      <c r="AK914" s="58"/>
      <c r="AL914" s="58"/>
      <c r="AM914" s="58"/>
      <c r="AN914" s="58"/>
      <c r="AO914" s="58"/>
      <c r="AP914" s="58"/>
      <c r="AQ914" s="58"/>
      <c r="AR914" s="58"/>
      <c r="AS914" s="58"/>
      <c r="AT914" s="58"/>
      <c r="AU914" s="58"/>
      <c r="AV914" s="58"/>
      <c r="AW914" s="58"/>
      <c r="AX914" s="58"/>
      <c r="AY914" s="58"/>
      <c r="AZ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94"/>
      <c r="P915" s="59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  <c r="AE915" s="58"/>
      <c r="AF915" s="58"/>
      <c r="AG915" s="58"/>
      <c r="AH915" s="58"/>
      <c r="AI915" s="58"/>
      <c r="AJ915" s="58"/>
      <c r="AK915" s="58"/>
      <c r="AL915" s="58"/>
      <c r="AM915" s="58"/>
      <c r="AN915" s="58"/>
      <c r="AO915" s="58"/>
      <c r="AP915" s="58"/>
      <c r="AQ915" s="58"/>
      <c r="AR915" s="58"/>
      <c r="AS915" s="58"/>
      <c r="AT915" s="58"/>
      <c r="AU915" s="58"/>
      <c r="AV915" s="58"/>
      <c r="AW915" s="58"/>
      <c r="AX915" s="58"/>
      <c r="AY915" s="58"/>
      <c r="AZ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94"/>
      <c r="P916" s="59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  <c r="AE916" s="58"/>
      <c r="AF916" s="58"/>
      <c r="AG916" s="58"/>
      <c r="AH916" s="58"/>
      <c r="AI916" s="58"/>
      <c r="AJ916" s="58"/>
      <c r="AK916" s="58"/>
      <c r="AL916" s="58"/>
      <c r="AM916" s="58"/>
      <c r="AN916" s="58"/>
      <c r="AO916" s="58"/>
      <c r="AP916" s="58"/>
      <c r="AQ916" s="58"/>
      <c r="AR916" s="58"/>
      <c r="AS916" s="58"/>
      <c r="AT916" s="58"/>
      <c r="AU916" s="58"/>
      <c r="AV916" s="58"/>
      <c r="AW916" s="58"/>
      <c r="AX916" s="58"/>
      <c r="AY916" s="58"/>
      <c r="AZ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94"/>
      <c r="P917" s="59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  <c r="AE917" s="58"/>
      <c r="AF917" s="58"/>
      <c r="AG917" s="58"/>
      <c r="AH917" s="58"/>
      <c r="AI917" s="58"/>
      <c r="AJ917" s="58"/>
      <c r="AK917" s="58"/>
      <c r="AL917" s="58"/>
      <c r="AM917" s="58"/>
      <c r="AN917" s="58"/>
      <c r="AO917" s="58"/>
      <c r="AP917" s="58"/>
      <c r="AQ917" s="58"/>
      <c r="AR917" s="58"/>
      <c r="AS917" s="58"/>
      <c r="AT917" s="58"/>
      <c r="AU917" s="58"/>
      <c r="AV917" s="58"/>
      <c r="AW917" s="58"/>
      <c r="AX917" s="58"/>
      <c r="AY917" s="58"/>
      <c r="AZ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94"/>
      <c r="P918" s="59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  <c r="AE918" s="58"/>
      <c r="AF918" s="58"/>
      <c r="AG918" s="58"/>
      <c r="AH918" s="58"/>
      <c r="AI918" s="58"/>
      <c r="AJ918" s="58"/>
      <c r="AK918" s="58"/>
      <c r="AL918" s="58"/>
      <c r="AM918" s="58"/>
      <c r="AN918" s="58"/>
      <c r="AO918" s="58"/>
      <c r="AP918" s="58"/>
      <c r="AQ918" s="58"/>
      <c r="AR918" s="58"/>
      <c r="AS918" s="58"/>
      <c r="AT918" s="58"/>
      <c r="AU918" s="58"/>
      <c r="AV918" s="58"/>
      <c r="AW918" s="58"/>
      <c r="AX918" s="58"/>
      <c r="AY918" s="58"/>
      <c r="AZ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94"/>
      <c r="P919" s="59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  <c r="AE919" s="58"/>
      <c r="AF919" s="58"/>
      <c r="AG919" s="58"/>
      <c r="AH919" s="58"/>
      <c r="AI919" s="58"/>
      <c r="AJ919" s="58"/>
      <c r="AK919" s="58"/>
      <c r="AL919" s="58"/>
      <c r="AM919" s="58"/>
      <c r="AN919" s="58"/>
      <c r="AO919" s="58"/>
      <c r="AP919" s="58"/>
      <c r="AQ919" s="58"/>
      <c r="AR919" s="58"/>
      <c r="AS919" s="58"/>
      <c r="AT919" s="58"/>
      <c r="AU919" s="58"/>
      <c r="AV919" s="58"/>
      <c r="AW919" s="58"/>
      <c r="AX919" s="58"/>
      <c r="AY919" s="58"/>
      <c r="AZ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94"/>
      <c r="P920" s="59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  <c r="AE920" s="58"/>
      <c r="AF920" s="58"/>
      <c r="AG920" s="58"/>
      <c r="AH920" s="58"/>
      <c r="AI920" s="58"/>
      <c r="AJ920" s="58"/>
      <c r="AK920" s="58"/>
      <c r="AL920" s="58"/>
      <c r="AM920" s="58"/>
      <c r="AN920" s="58"/>
      <c r="AO920" s="58"/>
      <c r="AP920" s="58"/>
      <c r="AQ920" s="58"/>
      <c r="AR920" s="58"/>
      <c r="AS920" s="58"/>
      <c r="AT920" s="58"/>
      <c r="AU920" s="58"/>
      <c r="AV920" s="58"/>
      <c r="AW920" s="58"/>
      <c r="AX920" s="58"/>
      <c r="AY920" s="58"/>
      <c r="AZ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94"/>
      <c r="P921" s="59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  <c r="AE921" s="58"/>
      <c r="AF921" s="58"/>
      <c r="AG921" s="58"/>
      <c r="AH921" s="58"/>
      <c r="AI921" s="58"/>
      <c r="AJ921" s="58"/>
      <c r="AK921" s="58"/>
      <c r="AL921" s="58"/>
      <c r="AM921" s="58"/>
      <c r="AN921" s="58"/>
      <c r="AO921" s="58"/>
      <c r="AP921" s="58"/>
      <c r="AQ921" s="58"/>
      <c r="AR921" s="58"/>
      <c r="AS921" s="58"/>
      <c r="AT921" s="58"/>
      <c r="AU921" s="58"/>
      <c r="AV921" s="58"/>
      <c r="AW921" s="58"/>
      <c r="AX921" s="58"/>
      <c r="AY921" s="58"/>
      <c r="AZ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94"/>
      <c r="P922" s="59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  <c r="AE922" s="58"/>
      <c r="AF922" s="58"/>
      <c r="AG922" s="58"/>
      <c r="AH922" s="58"/>
      <c r="AI922" s="58"/>
      <c r="AJ922" s="58"/>
      <c r="AK922" s="58"/>
      <c r="AL922" s="58"/>
      <c r="AM922" s="58"/>
      <c r="AN922" s="58"/>
      <c r="AO922" s="58"/>
      <c r="AP922" s="58"/>
      <c r="AQ922" s="58"/>
      <c r="AR922" s="58"/>
      <c r="AS922" s="58"/>
      <c r="AT922" s="58"/>
      <c r="AU922" s="58"/>
      <c r="AV922" s="58"/>
      <c r="AW922" s="58"/>
      <c r="AX922" s="58"/>
      <c r="AY922" s="58"/>
      <c r="AZ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94"/>
      <c r="P923" s="59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  <c r="AE923" s="58"/>
      <c r="AF923" s="58"/>
      <c r="AG923" s="58"/>
      <c r="AH923" s="58"/>
      <c r="AI923" s="58"/>
      <c r="AJ923" s="58"/>
      <c r="AK923" s="58"/>
      <c r="AL923" s="58"/>
      <c r="AM923" s="58"/>
      <c r="AN923" s="58"/>
      <c r="AO923" s="58"/>
      <c r="AP923" s="58"/>
      <c r="AQ923" s="58"/>
      <c r="AR923" s="58"/>
      <c r="AS923" s="58"/>
      <c r="AT923" s="58"/>
      <c r="AU923" s="58"/>
      <c r="AV923" s="58"/>
      <c r="AW923" s="58"/>
      <c r="AX923" s="58"/>
      <c r="AY923" s="58"/>
      <c r="AZ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94"/>
      <c r="P924" s="59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  <c r="AE924" s="58"/>
      <c r="AF924" s="58"/>
      <c r="AG924" s="58"/>
      <c r="AH924" s="58"/>
      <c r="AI924" s="58"/>
      <c r="AJ924" s="58"/>
      <c r="AK924" s="58"/>
      <c r="AL924" s="58"/>
      <c r="AM924" s="58"/>
      <c r="AN924" s="58"/>
      <c r="AO924" s="58"/>
      <c r="AP924" s="58"/>
      <c r="AQ924" s="58"/>
      <c r="AR924" s="58"/>
      <c r="AS924" s="58"/>
      <c r="AT924" s="58"/>
      <c r="AU924" s="58"/>
      <c r="AV924" s="58"/>
      <c r="AW924" s="58"/>
      <c r="AX924" s="58"/>
      <c r="AY924" s="58"/>
      <c r="AZ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94"/>
      <c r="P925" s="59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  <c r="AE925" s="58"/>
      <c r="AF925" s="58"/>
      <c r="AG925" s="58"/>
      <c r="AH925" s="58"/>
      <c r="AI925" s="58"/>
      <c r="AJ925" s="58"/>
      <c r="AK925" s="58"/>
      <c r="AL925" s="58"/>
      <c r="AM925" s="58"/>
      <c r="AN925" s="58"/>
      <c r="AO925" s="58"/>
      <c r="AP925" s="58"/>
      <c r="AQ925" s="58"/>
      <c r="AR925" s="58"/>
      <c r="AS925" s="58"/>
      <c r="AT925" s="58"/>
      <c r="AU925" s="58"/>
      <c r="AV925" s="58"/>
      <c r="AW925" s="58"/>
      <c r="AX925" s="58"/>
      <c r="AY925" s="58"/>
      <c r="AZ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94"/>
      <c r="P926" s="59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  <c r="AE926" s="58"/>
      <c r="AF926" s="58"/>
      <c r="AG926" s="58"/>
      <c r="AH926" s="58"/>
      <c r="AI926" s="58"/>
      <c r="AJ926" s="58"/>
      <c r="AK926" s="58"/>
      <c r="AL926" s="58"/>
      <c r="AM926" s="58"/>
      <c r="AN926" s="58"/>
      <c r="AO926" s="58"/>
      <c r="AP926" s="58"/>
      <c r="AQ926" s="58"/>
      <c r="AR926" s="58"/>
      <c r="AS926" s="58"/>
      <c r="AT926" s="58"/>
      <c r="AU926" s="58"/>
      <c r="AV926" s="58"/>
      <c r="AW926" s="58"/>
      <c r="AX926" s="58"/>
      <c r="AY926" s="58"/>
      <c r="AZ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94"/>
      <c r="P927" s="59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  <c r="AE927" s="58"/>
      <c r="AF927" s="58"/>
      <c r="AG927" s="58"/>
      <c r="AH927" s="58"/>
      <c r="AI927" s="58"/>
      <c r="AJ927" s="58"/>
      <c r="AK927" s="58"/>
      <c r="AL927" s="58"/>
      <c r="AM927" s="58"/>
      <c r="AN927" s="58"/>
      <c r="AO927" s="58"/>
      <c r="AP927" s="58"/>
      <c r="AQ927" s="58"/>
      <c r="AR927" s="58"/>
      <c r="AS927" s="58"/>
      <c r="AT927" s="58"/>
      <c r="AU927" s="58"/>
      <c r="AV927" s="58"/>
      <c r="AW927" s="58"/>
      <c r="AX927" s="58"/>
      <c r="AY927" s="58"/>
      <c r="AZ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94"/>
      <c r="P928" s="59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  <c r="AE928" s="58"/>
      <c r="AF928" s="58"/>
      <c r="AG928" s="58"/>
      <c r="AH928" s="58"/>
      <c r="AI928" s="58"/>
      <c r="AJ928" s="58"/>
      <c r="AK928" s="58"/>
      <c r="AL928" s="58"/>
      <c r="AM928" s="58"/>
      <c r="AN928" s="58"/>
      <c r="AO928" s="58"/>
      <c r="AP928" s="58"/>
      <c r="AQ928" s="58"/>
      <c r="AR928" s="58"/>
      <c r="AS928" s="58"/>
      <c r="AT928" s="58"/>
      <c r="AU928" s="58"/>
      <c r="AV928" s="58"/>
      <c r="AW928" s="58"/>
      <c r="AX928" s="58"/>
      <c r="AY928" s="58"/>
      <c r="AZ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94"/>
      <c r="P929" s="59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  <c r="AE929" s="58"/>
      <c r="AF929" s="58"/>
      <c r="AG929" s="58"/>
      <c r="AH929" s="58"/>
      <c r="AI929" s="58"/>
      <c r="AJ929" s="58"/>
      <c r="AK929" s="58"/>
      <c r="AL929" s="58"/>
      <c r="AM929" s="58"/>
      <c r="AN929" s="58"/>
      <c r="AO929" s="58"/>
      <c r="AP929" s="58"/>
      <c r="AQ929" s="58"/>
      <c r="AR929" s="58"/>
      <c r="AS929" s="58"/>
      <c r="AT929" s="58"/>
      <c r="AU929" s="58"/>
      <c r="AV929" s="58"/>
      <c r="AW929" s="58"/>
      <c r="AX929" s="58"/>
      <c r="AY929" s="58"/>
      <c r="AZ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94"/>
      <c r="P930" s="59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  <c r="AE930" s="58"/>
      <c r="AF930" s="58"/>
      <c r="AG930" s="58"/>
      <c r="AH930" s="58"/>
      <c r="AI930" s="58"/>
      <c r="AJ930" s="58"/>
      <c r="AK930" s="58"/>
      <c r="AL930" s="58"/>
      <c r="AM930" s="58"/>
      <c r="AN930" s="58"/>
      <c r="AO930" s="58"/>
      <c r="AP930" s="58"/>
      <c r="AQ930" s="58"/>
      <c r="AR930" s="58"/>
      <c r="AS930" s="58"/>
      <c r="AT930" s="58"/>
      <c r="AU930" s="58"/>
      <c r="AV930" s="58"/>
      <c r="AW930" s="58"/>
      <c r="AX930" s="58"/>
      <c r="AY930" s="58"/>
      <c r="AZ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94"/>
      <c r="P931" s="59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  <c r="AE931" s="58"/>
      <c r="AF931" s="58"/>
      <c r="AG931" s="58"/>
      <c r="AH931" s="58"/>
      <c r="AI931" s="58"/>
      <c r="AJ931" s="58"/>
      <c r="AK931" s="58"/>
      <c r="AL931" s="58"/>
      <c r="AM931" s="58"/>
      <c r="AN931" s="58"/>
      <c r="AO931" s="58"/>
      <c r="AP931" s="58"/>
      <c r="AQ931" s="58"/>
      <c r="AR931" s="58"/>
      <c r="AS931" s="58"/>
      <c r="AT931" s="58"/>
      <c r="AU931" s="58"/>
      <c r="AV931" s="58"/>
      <c r="AW931" s="58"/>
      <c r="AX931" s="58"/>
      <c r="AY931" s="58"/>
      <c r="AZ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94"/>
      <c r="P932" s="59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  <c r="AE932" s="58"/>
      <c r="AF932" s="58"/>
      <c r="AG932" s="58"/>
      <c r="AH932" s="58"/>
      <c r="AI932" s="58"/>
      <c r="AJ932" s="58"/>
      <c r="AK932" s="58"/>
      <c r="AL932" s="58"/>
      <c r="AM932" s="58"/>
      <c r="AN932" s="58"/>
      <c r="AO932" s="58"/>
      <c r="AP932" s="58"/>
      <c r="AQ932" s="58"/>
      <c r="AR932" s="58"/>
      <c r="AS932" s="58"/>
      <c r="AT932" s="58"/>
      <c r="AU932" s="58"/>
      <c r="AV932" s="58"/>
      <c r="AW932" s="58"/>
      <c r="AX932" s="58"/>
      <c r="AY932" s="58"/>
      <c r="AZ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94"/>
      <c r="P933" s="59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  <c r="AE933" s="58"/>
      <c r="AF933" s="58"/>
      <c r="AG933" s="58"/>
      <c r="AH933" s="58"/>
      <c r="AI933" s="58"/>
      <c r="AJ933" s="58"/>
      <c r="AK933" s="58"/>
      <c r="AL933" s="58"/>
      <c r="AM933" s="58"/>
      <c r="AN933" s="58"/>
      <c r="AO933" s="58"/>
      <c r="AP933" s="58"/>
      <c r="AQ933" s="58"/>
      <c r="AR933" s="58"/>
      <c r="AS933" s="58"/>
      <c r="AT933" s="58"/>
      <c r="AU933" s="58"/>
      <c r="AV933" s="58"/>
      <c r="AW933" s="58"/>
      <c r="AX933" s="58"/>
      <c r="AY933" s="58"/>
      <c r="AZ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94"/>
      <c r="P934" s="59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  <c r="AE934" s="58"/>
      <c r="AF934" s="58"/>
      <c r="AG934" s="58"/>
      <c r="AH934" s="58"/>
      <c r="AI934" s="58"/>
      <c r="AJ934" s="58"/>
      <c r="AK934" s="58"/>
      <c r="AL934" s="58"/>
      <c r="AM934" s="58"/>
      <c r="AN934" s="58"/>
      <c r="AO934" s="58"/>
      <c r="AP934" s="58"/>
      <c r="AQ934" s="58"/>
      <c r="AR934" s="58"/>
      <c r="AS934" s="58"/>
      <c r="AT934" s="58"/>
      <c r="AU934" s="58"/>
      <c r="AV934" s="58"/>
      <c r="AW934" s="58"/>
      <c r="AX934" s="58"/>
      <c r="AY934" s="58"/>
      <c r="AZ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94"/>
      <c r="P935" s="59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  <c r="AE935" s="58"/>
      <c r="AF935" s="58"/>
      <c r="AG935" s="58"/>
      <c r="AH935" s="58"/>
      <c r="AI935" s="58"/>
      <c r="AJ935" s="58"/>
      <c r="AK935" s="58"/>
      <c r="AL935" s="58"/>
      <c r="AM935" s="58"/>
      <c r="AN935" s="58"/>
      <c r="AO935" s="58"/>
      <c r="AP935" s="58"/>
      <c r="AQ935" s="58"/>
      <c r="AR935" s="58"/>
      <c r="AS935" s="58"/>
      <c r="AT935" s="58"/>
      <c r="AU935" s="58"/>
      <c r="AV935" s="58"/>
      <c r="AW935" s="58"/>
      <c r="AX935" s="58"/>
      <c r="AY935" s="58"/>
      <c r="AZ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94"/>
      <c r="P936" s="59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  <c r="AE936" s="58"/>
      <c r="AF936" s="58"/>
      <c r="AG936" s="58"/>
      <c r="AH936" s="58"/>
      <c r="AI936" s="58"/>
      <c r="AJ936" s="58"/>
      <c r="AK936" s="58"/>
      <c r="AL936" s="58"/>
      <c r="AM936" s="58"/>
      <c r="AN936" s="58"/>
      <c r="AO936" s="58"/>
      <c r="AP936" s="58"/>
      <c r="AQ936" s="58"/>
      <c r="AR936" s="58"/>
      <c r="AS936" s="58"/>
      <c r="AT936" s="58"/>
      <c r="AU936" s="58"/>
      <c r="AV936" s="58"/>
      <c r="AW936" s="58"/>
      <c r="AX936" s="58"/>
      <c r="AY936" s="58"/>
      <c r="AZ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94"/>
      <c r="P937" s="59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  <c r="AE937" s="58"/>
      <c r="AF937" s="58"/>
      <c r="AG937" s="58"/>
      <c r="AH937" s="58"/>
      <c r="AI937" s="58"/>
      <c r="AJ937" s="58"/>
      <c r="AK937" s="58"/>
      <c r="AL937" s="58"/>
      <c r="AM937" s="58"/>
      <c r="AN937" s="58"/>
      <c r="AO937" s="58"/>
      <c r="AP937" s="58"/>
      <c r="AQ937" s="58"/>
      <c r="AR937" s="58"/>
      <c r="AS937" s="58"/>
      <c r="AT937" s="58"/>
      <c r="AU937" s="58"/>
      <c r="AV937" s="58"/>
      <c r="AW937" s="58"/>
      <c r="AX937" s="58"/>
      <c r="AY937" s="58"/>
      <c r="AZ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94"/>
      <c r="P938" s="59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  <c r="AE938" s="58"/>
      <c r="AF938" s="58"/>
      <c r="AG938" s="58"/>
      <c r="AH938" s="58"/>
      <c r="AI938" s="58"/>
      <c r="AJ938" s="58"/>
      <c r="AK938" s="58"/>
      <c r="AL938" s="58"/>
      <c r="AM938" s="58"/>
      <c r="AN938" s="58"/>
      <c r="AO938" s="58"/>
      <c r="AP938" s="58"/>
      <c r="AQ938" s="58"/>
      <c r="AR938" s="58"/>
      <c r="AS938" s="58"/>
      <c r="AT938" s="58"/>
      <c r="AU938" s="58"/>
      <c r="AV938" s="58"/>
      <c r="AW938" s="58"/>
      <c r="AX938" s="58"/>
      <c r="AY938" s="58"/>
      <c r="AZ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94"/>
      <c r="P939" s="59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  <c r="AE939" s="58"/>
      <c r="AF939" s="58"/>
      <c r="AG939" s="58"/>
      <c r="AH939" s="58"/>
      <c r="AI939" s="58"/>
      <c r="AJ939" s="58"/>
      <c r="AK939" s="58"/>
      <c r="AL939" s="58"/>
      <c r="AM939" s="58"/>
      <c r="AN939" s="58"/>
      <c r="AO939" s="58"/>
      <c r="AP939" s="58"/>
      <c r="AQ939" s="58"/>
      <c r="AR939" s="58"/>
      <c r="AS939" s="58"/>
      <c r="AT939" s="58"/>
      <c r="AU939" s="58"/>
      <c r="AV939" s="58"/>
      <c r="AW939" s="58"/>
      <c r="AX939" s="58"/>
      <c r="AY939" s="58"/>
      <c r="AZ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94"/>
      <c r="P940" s="59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  <c r="AE940" s="58"/>
      <c r="AF940" s="58"/>
      <c r="AG940" s="58"/>
      <c r="AH940" s="58"/>
      <c r="AI940" s="58"/>
      <c r="AJ940" s="58"/>
      <c r="AK940" s="58"/>
      <c r="AL940" s="58"/>
      <c r="AM940" s="58"/>
      <c r="AN940" s="58"/>
      <c r="AO940" s="58"/>
      <c r="AP940" s="58"/>
      <c r="AQ940" s="58"/>
      <c r="AR940" s="58"/>
      <c r="AS940" s="58"/>
      <c r="AT940" s="58"/>
      <c r="AU940" s="58"/>
      <c r="AV940" s="58"/>
      <c r="AW940" s="58"/>
      <c r="AX940" s="58"/>
      <c r="AY940" s="58"/>
      <c r="AZ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94"/>
      <c r="P941" s="59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  <c r="AE941" s="58"/>
      <c r="AF941" s="58"/>
      <c r="AG941" s="58"/>
      <c r="AH941" s="58"/>
      <c r="AI941" s="58"/>
      <c r="AJ941" s="58"/>
      <c r="AK941" s="58"/>
      <c r="AL941" s="58"/>
      <c r="AM941" s="58"/>
      <c r="AN941" s="58"/>
      <c r="AO941" s="58"/>
      <c r="AP941" s="58"/>
      <c r="AQ941" s="58"/>
      <c r="AR941" s="58"/>
      <c r="AS941" s="58"/>
      <c r="AT941" s="58"/>
      <c r="AU941" s="58"/>
      <c r="AV941" s="58"/>
      <c r="AW941" s="58"/>
      <c r="AX941" s="58"/>
      <c r="AY941" s="58"/>
      <c r="AZ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94"/>
      <c r="P942" s="59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  <c r="AE942" s="58"/>
      <c r="AF942" s="58"/>
      <c r="AG942" s="58"/>
      <c r="AH942" s="58"/>
      <c r="AI942" s="58"/>
      <c r="AJ942" s="58"/>
      <c r="AK942" s="58"/>
      <c r="AL942" s="58"/>
      <c r="AM942" s="58"/>
      <c r="AN942" s="58"/>
      <c r="AO942" s="58"/>
      <c r="AP942" s="58"/>
      <c r="AQ942" s="58"/>
      <c r="AR942" s="58"/>
      <c r="AS942" s="58"/>
      <c r="AT942" s="58"/>
      <c r="AU942" s="58"/>
      <c r="AV942" s="58"/>
      <c r="AW942" s="58"/>
      <c r="AX942" s="58"/>
      <c r="AY942" s="58"/>
      <c r="AZ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94"/>
      <c r="P943" s="59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  <c r="AE943" s="58"/>
      <c r="AF943" s="58"/>
      <c r="AG943" s="58"/>
      <c r="AH943" s="58"/>
      <c r="AI943" s="58"/>
      <c r="AJ943" s="58"/>
      <c r="AK943" s="58"/>
      <c r="AL943" s="58"/>
      <c r="AM943" s="58"/>
      <c r="AN943" s="58"/>
      <c r="AO943" s="58"/>
      <c r="AP943" s="58"/>
      <c r="AQ943" s="58"/>
      <c r="AR943" s="58"/>
      <c r="AS943" s="58"/>
      <c r="AT943" s="58"/>
      <c r="AU943" s="58"/>
      <c r="AV943" s="58"/>
      <c r="AW943" s="58"/>
      <c r="AX943" s="58"/>
      <c r="AY943" s="58"/>
      <c r="AZ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94"/>
      <c r="P944" s="59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  <c r="AE944" s="58"/>
      <c r="AF944" s="58"/>
      <c r="AG944" s="58"/>
      <c r="AH944" s="58"/>
      <c r="AI944" s="58"/>
      <c r="AJ944" s="58"/>
      <c r="AK944" s="58"/>
      <c r="AL944" s="58"/>
      <c r="AM944" s="58"/>
      <c r="AN944" s="58"/>
      <c r="AO944" s="58"/>
      <c r="AP944" s="58"/>
      <c r="AQ944" s="58"/>
      <c r="AR944" s="58"/>
      <c r="AS944" s="58"/>
      <c r="AT944" s="58"/>
      <c r="AU944" s="58"/>
      <c r="AV944" s="58"/>
      <c r="AW944" s="58"/>
      <c r="AX944" s="58"/>
      <c r="AY944" s="58"/>
      <c r="AZ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94"/>
      <c r="P945" s="59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  <c r="AE945" s="58"/>
      <c r="AF945" s="58"/>
      <c r="AG945" s="58"/>
      <c r="AH945" s="58"/>
      <c r="AI945" s="58"/>
      <c r="AJ945" s="58"/>
      <c r="AK945" s="58"/>
      <c r="AL945" s="58"/>
      <c r="AM945" s="58"/>
      <c r="AN945" s="58"/>
      <c r="AO945" s="58"/>
      <c r="AP945" s="58"/>
      <c r="AQ945" s="58"/>
      <c r="AR945" s="58"/>
      <c r="AS945" s="58"/>
      <c r="AT945" s="58"/>
      <c r="AU945" s="58"/>
      <c r="AV945" s="58"/>
      <c r="AW945" s="58"/>
      <c r="AX945" s="58"/>
      <c r="AY945" s="58"/>
      <c r="AZ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94"/>
      <c r="P946" s="59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  <c r="AE946" s="58"/>
      <c r="AF946" s="58"/>
      <c r="AG946" s="58"/>
      <c r="AH946" s="58"/>
      <c r="AI946" s="58"/>
      <c r="AJ946" s="58"/>
      <c r="AK946" s="58"/>
      <c r="AL946" s="58"/>
      <c r="AM946" s="58"/>
      <c r="AN946" s="58"/>
      <c r="AO946" s="58"/>
      <c r="AP946" s="58"/>
      <c r="AQ946" s="58"/>
      <c r="AR946" s="58"/>
      <c r="AS946" s="58"/>
      <c r="AT946" s="58"/>
      <c r="AU946" s="58"/>
      <c r="AV946" s="58"/>
      <c r="AW946" s="58"/>
      <c r="AX946" s="58"/>
      <c r="AY946" s="58"/>
      <c r="AZ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94"/>
      <c r="P947" s="59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  <c r="AE947" s="58"/>
      <c r="AF947" s="58"/>
      <c r="AG947" s="58"/>
      <c r="AH947" s="58"/>
      <c r="AI947" s="58"/>
      <c r="AJ947" s="58"/>
      <c r="AK947" s="58"/>
      <c r="AL947" s="58"/>
      <c r="AM947" s="58"/>
      <c r="AN947" s="58"/>
      <c r="AO947" s="58"/>
      <c r="AP947" s="58"/>
      <c r="AQ947" s="58"/>
      <c r="AR947" s="58"/>
      <c r="AS947" s="58"/>
      <c r="AT947" s="58"/>
      <c r="AU947" s="58"/>
      <c r="AV947" s="58"/>
      <c r="AW947" s="58"/>
      <c r="AX947" s="58"/>
      <c r="AY947" s="58"/>
      <c r="AZ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94"/>
      <c r="P948" s="59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  <c r="AE948" s="58"/>
      <c r="AF948" s="58"/>
      <c r="AG948" s="58"/>
      <c r="AH948" s="58"/>
      <c r="AI948" s="58"/>
      <c r="AJ948" s="58"/>
      <c r="AK948" s="58"/>
      <c r="AL948" s="58"/>
      <c r="AM948" s="58"/>
      <c r="AN948" s="58"/>
      <c r="AO948" s="58"/>
      <c r="AP948" s="58"/>
      <c r="AQ948" s="58"/>
      <c r="AR948" s="58"/>
      <c r="AS948" s="58"/>
      <c r="AT948" s="58"/>
      <c r="AU948" s="58"/>
      <c r="AV948" s="58"/>
      <c r="AW948" s="58"/>
      <c r="AX948" s="58"/>
      <c r="AY948" s="58"/>
      <c r="AZ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94"/>
      <c r="P949" s="59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  <c r="AE949" s="58"/>
      <c r="AF949" s="58"/>
      <c r="AG949" s="58"/>
      <c r="AH949" s="58"/>
      <c r="AI949" s="58"/>
      <c r="AJ949" s="58"/>
      <c r="AK949" s="58"/>
      <c r="AL949" s="58"/>
      <c r="AM949" s="58"/>
      <c r="AN949" s="58"/>
      <c r="AO949" s="58"/>
      <c r="AP949" s="58"/>
      <c r="AQ949" s="58"/>
      <c r="AR949" s="58"/>
      <c r="AS949" s="58"/>
      <c r="AT949" s="58"/>
      <c r="AU949" s="58"/>
      <c r="AV949" s="58"/>
      <c r="AW949" s="58"/>
      <c r="AX949" s="58"/>
      <c r="AY949" s="58"/>
      <c r="AZ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94"/>
      <c r="P950" s="59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  <c r="AE950" s="58"/>
      <c r="AF950" s="58"/>
      <c r="AG950" s="58"/>
      <c r="AH950" s="58"/>
      <c r="AI950" s="58"/>
      <c r="AJ950" s="58"/>
      <c r="AK950" s="58"/>
      <c r="AL950" s="58"/>
      <c r="AM950" s="58"/>
      <c r="AN950" s="58"/>
      <c r="AO950" s="58"/>
      <c r="AP950" s="58"/>
      <c r="AQ950" s="58"/>
      <c r="AR950" s="58"/>
      <c r="AS950" s="58"/>
      <c r="AT950" s="58"/>
      <c r="AU950" s="58"/>
      <c r="AV950" s="58"/>
      <c r="AW950" s="58"/>
      <c r="AX950" s="58"/>
      <c r="AY950" s="58"/>
      <c r="AZ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94"/>
      <c r="P951" s="59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  <c r="AE951" s="58"/>
      <c r="AF951" s="58"/>
      <c r="AG951" s="58"/>
      <c r="AH951" s="58"/>
      <c r="AI951" s="58"/>
      <c r="AJ951" s="58"/>
      <c r="AK951" s="58"/>
      <c r="AL951" s="58"/>
      <c r="AM951" s="58"/>
      <c r="AN951" s="58"/>
      <c r="AO951" s="58"/>
      <c r="AP951" s="58"/>
      <c r="AQ951" s="58"/>
      <c r="AR951" s="58"/>
      <c r="AS951" s="58"/>
      <c r="AT951" s="58"/>
      <c r="AU951" s="58"/>
      <c r="AV951" s="58"/>
      <c r="AW951" s="58"/>
      <c r="AX951" s="58"/>
      <c r="AY951" s="58"/>
      <c r="AZ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94"/>
      <c r="P952" s="59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  <c r="AE952" s="58"/>
      <c r="AF952" s="58"/>
      <c r="AG952" s="58"/>
      <c r="AH952" s="58"/>
      <c r="AI952" s="58"/>
      <c r="AJ952" s="58"/>
      <c r="AK952" s="58"/>
      <c r="AL952" s="58"/>
      <c r="AM952" s="58"/>
      <c r="AN952" s="58"/>
      <c r="AO952" s="58"/>
      <c r="AP952" s="58"/>
      <c r="AQ952" s="58"/>
      <c r="AR952" s="58"/>
      <c r="AS952" s="58"/>
      <c r="AT952" s="58"/>
      <c r="AU952" s="58"/>
      <c r="AV952" s="58"/>
      <c r="AW952" s="58"/>
      <c r="AX952" s="58"/>
      <c r="AY952" s="58"/>
      <c r="AZ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94"/>
      <c r="P953" s="59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  <c r="AE953" s="58"/>
      <c r="AF953" s="58"/>
      <c r="AG953" s="58"/>
      <c r="AH953" s="58"/>
      <c r="AI953" s="58"/>
      <c r="AJ953" s="58"/>
      <c r="AK953" s="58"/>
      <c r="AL953" s="58"/>
      <c r="AM953" s="58"/>
      <c r="AN953" s="58"/>
      <c r="AO953" s="58"/>
      <c r="AP953" s="58"/>
      <c r="AQ953" s="58"/>
      <c r="AR953" s="58"/>
      <c r="AS953" s="58"/>
      <c r="AT953" s="58"/>
      <c r="AU953" s="58"/>
      <c r="AV953" s="58"/>
      <c r="AW953" s="58"/>
      <c r="AX953" s="58"/>
      <c r="AY953" s="58"/>
      <c r="AZ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94"/>
      <c r="P954" s="59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  <c r="AE954" s="58"/>
      <c r="AF954" s="58"/>
      <c r="AG954" s="58"/>
      <c r="AH954" s="58"/>
      <c r="AI954" s="58"/>
      <c r="AJ954" s="58"/>
      <c r="AK954" s="58"/>
      <c r="AL954" s="58"/>
      <c r="AM954" s="58"/>
      <c r="AN954" s="58"/>
      <c r="AO954" s="58"/>
      <c r="AP954" s="58"/>
      <c r="AQ954" s="58"/>
      <c r="AR954" s="58"/>
      <c r="AS954" s="58"/>
      <c r="AT954" s="58"/>
      <c r="AU954" s="58"/>
      <c r="AV954" s="58"/>
      <c r="AW954" s="58"/>
      <c r="AX954" s="58"/>
      <c r="AY954" s="58"/>
      <c r="AZ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94"/>
      <c r="P955" s="59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  <c r="AE955" s="58"/>
      <c r="AF955" s="58"/>
      <c r="AG955" s="58"/>
      <c r="AH955" s="58"/>
      <c r="AI955" s="58"/>
      <c r="AJ955" s="58"/>
      <c r="AK955" s="58"/>
      <c r="AL955" s="58"/>
      <c r="AM955" s="58"/>
      <c r="AN955" s="58"/>
      <c r="AO955" s="58"/>
      <c r="AP955" s="58"/>
      <c r="AQ955" s="58"/>
      <c r="AR955" s="58"/>
      <c r="AS955" s="58"/>
      <c r="AT955" s="58"/>
      <c r="AU955" s="58"/>
      <c r="AV955" s="58"/>
      <c r="AW955" s="58"/>
      <c r="AX955" s="58"/>
      <c r="AY955" s="58"/>
      <c r="AZ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94"/>
      <c r="P956" s="59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  <c r="AE956" s="58"/>
      <c r="AF956" s="58"/>
      <c r="AG956" s="58"/>
      <c r="AH956" s="58"/>
      <c r="AI956" s="58"/>
      <c r="AJ956" s="58"/>
      <c r="AK956" s="58"/>
      <c r="AL956" s="58"/>
      <c r="AM956" s="58"/>
      <c r="AN956" s="58"/>
      <c r="AO956" s="58"/>
      <c r="AP956" s="58"/>
      <c r="AQ956" s="58"/>
      <c r="AR956" s="58"/>
      <c r="AS956" s="58"/>
      <c r="AT956" s="58"/>
      <c r="AU956" s="58"/>
      <c r="AV956" s="58"/>
      <c r="AW956" s="58"/>
      <c r="AX956" s="58"/>
      <c r="AY956" s="58"/>
      <c r="AZ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94"/>
      <c r="P957" s="59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  <c r="AE957" s="58"/>
      <c r="AF957" s="58"/>
      <c r="AG957" s="58"/>
      <c r="AH957" s="58"/>
      <c r="AI957" s="58"/>
      <c r="AJ957" s="58"/>
      <c r="AK957" s="58"/>
      <c r="AL957" s="58"/>
      <c r="AM957" s="58"/>
      <c r="AN957" s="58"/>
      <c r="AO957" s="58"/>
      <c r="AP957" s="58"/>
      <c r="AQ957" s="58"/>
      <c r="AR957" s="58"/>
      <c r="AS957" s="58"/>
      <c r="AT957" s="58"/>
      <c r="AU957" s="58"/>
      <c r="AV957" s="58"/>
      <c r="AW957" s="58"/>
      <c r="AX957" s="58"/>
      <c r="AY957" s="58"/>
      <c r="AZ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94"/>
      <c r="P958" s="59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  <c r="AE958" s="58"/>
      <c r="AF958" s="58"/>
      <c r="AG958" s="58"/>
      <c r="AH958" s="58"/>
      <c r="AI958" s="58"/>
      <c r="AJ958" s="58"/>
      <c r="AK958" s="58"/>
      <c r="AL958" s="58"/>
      <c r="AM958" s="58"/>
      <c r="AN958" s="58"/>
      <c r="AO958" s="58"/>
      <c r="AP958" s="58"/>
      <c r="AQ958" s="58"/>
      <c r="AR958" s="58"/>
      <c r="AS958" s="58"/>
      <c r="AT958" s="58"/>
      <c r="AU958" s="58"/>
      <c r="AV958" s="58"/>
      <c r="AW958" s="58"/>
      <c r="AX958" s="58"/>
      <c r="AY958" s="58"/>
      <c r="AZ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94"/>
      <c r="P959" s="59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  <c r="AE959" s="58"/>
      <c r="AF959" s="58"/>
      <c r="AG959" s="58"/>
      <c r="AH959" s="58"/>
      <c r="AI959" s="58"/>
      <c r="AJ959" s="58"/>
      <c r="AK959" s="58"/>
      <c r="AL959" s="58"/>
      <c r="AM959" s="58"/>
      <c r="AN959" s="58"/>
      <c r="AO959" s="58"/>
      <c r="AP959" s="58"/>
      <c r="AQ959" s="58"/>
      <c r="AR959" s="58"/>
      <c r="AS959" s="58"/>
      <c r="AT959" s="58"/>
      <c r="AU959" s="58"/>
      <c r="AV959" s="58"/>
      <c r="AW959" s="58"/>
      <c r="AX959" s="58"/>
      <c r="AY959" s="58"/>
      <c r="AZ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94"/>
      <c r="P960" s="59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  <c r="AE960" s="58"/>
      <c r="AF960" s="58"/>
      <c r="AG960" s="58"/>
      <c r="AH960" s="58"/>
      <c r="AI960" s="58"/>
      <c r="AJ960" s="58"/>
      <c r="AK960" s="58"/>
      <c r="AL960" s="58"/>
      <c r="AM960" s="58"/>
      <c r="AN960" s="58"/>
      <c r="AO960" s="58"/>
      <c r="AP960" s="58"/>
      <c r="AQ960" s="58"/>
      <c r="AR960" s="58"/>
      <c r="AS960" s="58"/>
      <c r="AT960" s="58"/>
      <c r="AU960" s="58"/>
      <c r="AV960" s="58"/>
      <c r="AW960" s="58"/>
      <c r="AX960" s="58"/>
      <c r="AY960" s="58"/>
      <c r="AZ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94"/>
      <c r="P961" s="59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  <c r="AE961" s="58"/>
      <c r="AF961" s="58"/>
      <c r="AG961" s="58"/>
      <c r="AH961" s="58"/>
      <c r="AI961" s="58"/>
      <c r="AJ961" s="58"/>
      <c r="AK961" s="58"/>
      <c r="AL961" s="58"/>
      <c r="AM961" s="58"/>
      <c r="AN961" s="58"/>
      <c r="AO961" s="58"/>
      <c r="AP961" s="58"/>
      <c r="AQ961" s="58"/>
      <c r="AR961" s="58"/>
      <c r="AS961" s="58"/>
      <c r="AT961" s="58"/>
      <c r="AU961" s="58"/>
      <c r="AV961" s="58"/>
      <c r="AW961" s="58"/>
      <c r="AX961" s="58"/>
      <c r="AY961" s="58"/>
      <c r="AZ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94"/>
      <c r="P962" s="59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  <c r="AF962" s="58"/>
      <c r="AG962" s="58"/>
      <c r="AH962" s="58"/>
      <c r="AI962" s="58"/>
      <c r="AJ962" s="58"/>
      <c r="AK962" s="58"/>
      <c r="AL962" s="58"/>
      <c r="AM962" s="58"/>
      <c r="AN962" s="58"/>
      <c r="AO962" s="58"/>
      <c r="AP962" s="58"/>
      <c r="AQ962" s="58"/>
      <c r="AR962" s="58"/>
      <c r="AS962" s="58"/>
      <c r="AT962" s="58"/>
      <c r="AU962" s="58"/>
      <c r="AV962" s="58"/>
      <c r="AW962" s="58"/>
      <c r="AX962" s="58"/>
      <c r="AY962" s="58"/>
      <c r="AZ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94"/>
      <c r="P963" s="59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  <c r="AE963" s="58"/>
      <c r="AF963" s="58"/>
      <c r="AG963" s="58"/>
      <c r="AH963" s="58"/>
      <c r="AI963" s="58"/>
      <c r="AJ963" s="58"/>
      <c r="AK963" s="58"/>
      <c r="AL963" s="58"/>
      <c r="AM963" s="58"/>
      <c r="AN963" s="58"/>
      <c r="AO963" s="58"/>
      <c r="AP963" s="58"/>
      <c r="AQ963" s="58"/>
      <c r="AR963" s="58"/>
      <c r="AS963" s="58"/>
      <c r="AT963" s="58"/>
      <c r="AU963" s="58"/>
      <c r="AV963" s="58"/>
      <c r="AW963" s="58"/>
      <c r="AX963" s="58"/>
      <c r="AY963" s="58"/>
      <c r="AZ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94"/>
      <c r="P964" s="59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  <c r="AE964" s="58"/>
      <c r="AF964" s="58"/>
      <c r="AG964" s="58"/>
      <c r="AH964" s="58"/>
      <c r="AI964" s="58"/>
      <c r="AJ964" s="58"/>
      <c r="AK964" s="58"/>
      <c r="AL964" s="58"/>
      <c r="AM964" s="58"/>
      <c r="AN964" s="58"/>
      <c r="AO964" s="58"/>
      <c r="AP964" s="58"/>
      <c r="AQ964" s="58"/>
      <c r="AR964" s="58"/>
      <c r="AS964" s="58"/>
      <c r="AT964" s="58"/>
      <c r="AU964" s="58"/>
      <c r="AV964" s="58"/>
      <c r="AW964" s="58"/>
      <c r="AX964" s="58"/>
      <c r="AY964" s="58"/>
      <c r="AZ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94"/>
      <c r="P965" s="59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  <c r="AE965" s="58"/>
      <c r="AF965" s="58"/>
      <c r="AG965" s="58"/>
      <c r="AH965" s="58"/>
      <c r="AI965" s="58"/>
      <c r="AJ965" s="58"/>
      <c r="AK965" s="58"/>
      <c r="AL965" s="58"/>
      <c r="AM965" s="58"/>
      <c r="AN965" s="58"/>
      <c r="AO965" s="58"/>
      <c r="AP965" s="58"/>
      <c r="AQ965" s="58"/>
      <c r="AR965" s="58"/>
      <c r="AS965" s="58"/>
      <c r="AT965" s="58"/>
      <c r="AU965" s="58"/>
      <c r="AV965" s="58"/>
      <c r="AW965" s="58"/>
      <c r="AX965" s="58"/>
      <c r="AY965" s="58"/>
      <c r="AZ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94"/>
      <c r="P966" s="59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  <c r="AE966" s="58"/>
      <c r="AF966" s="58"/>
      <c r="AG966" s="58"/>
      <c r="AH966" s="58"/>
      <c r="AI966" s="58"/>
      <c r="AJ966" s="58"/>
      <c r="AK966" s="58"/>
      <c r="AL966" s="58"/>
      <c r="AM966" s="58"/>
      <c r="AN966" s="58"/>
      <c r="AO966" s="58"/>
      <c r="AP966" s="58"/>
      <c r="AQ966" s="58"/>
      <c r="AR966" s="58"/>
      <c r="AS966" s="58"/>
      <c r="AT966" s="58"/>
      <c r="AU966" s="58"/>
      <c r="AV966" s="58"/>
      <c r="AW966" s="58"/>
      <c r="AX966" s="58"/>
      <c r="AY966" s="58"/>
      <c r="AZ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94"/>
      <c r="P967" s="59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  <c r="AE967" s="58"/>
      <c r="AF967" s="58"/>
      <c r="AG967" s="58"/>
      <c r="AH967" s="58"/>
      <c r="AI967" s="58"/>
      <c r="AJ967" s="58"/>
      <c r="AK967" s="58"/>
      <c r="AL967" s="58"/>
      <c r="AM967" s="58"/>
      <c r="AN967" s="58"/>
      <c r="AO967" s="58"/>
      <c r="AP967" s="58"/>
      <c r="AQ967" s="58"/>
      <c r="AR967" s="58"/>
      <c r="AS967" s="58"/>
      <c r="AT967" s="58"/>
      <c r="AU967" s="58"/>
      <c r="AV967" s="58"/>
      <c r="AW967" s="58"/>
      <c r="AX967" s="58"/>
      <c r="AY967" s="58"/>
      <c r="AZ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94"/>
      <c r="P968" s="59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  <c r="AE968" s="58"/>
      <c r="AF968" s="58"/>
      <c r="AG968" s="58"/>
      <c r="AH968" s="58"/>
      <c r="AI968" s="58"/>
      <c r="AJ968" s="58"/>
      <c r="AK968" s="58"/>
      <c r="AL968" s="58"/>
      <c r="AM968" s="58"/>
      <c r="AN968" s="58"/>
      <c r="AO968" s="58"/>
      <c r="AP968" s="58"/>
      <c r="AQ968" s="58"/>
      <c r="AR968" s="58"/>
      <c r="AS968" s="58"/>
      <c r="AT968" s="58"/>
      <c r="AU968" s="58"/>
      <c r="AV968" s="58"/>
      <c r="AW968" s="58"/>
      <c r="AX968" s="58"/>
      <c r="AY968" s="58"/>
      <c r="AZ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94"/>
      <c r="P969" s="59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  <c r="AE969" s="58"/>
      <c r="AF969" s="58"/>
      <c r="AG969" s="58"/>
      <c r="AH969" s="58"/>
      <c r="AI969" s="58"/>
      <c r="AJ969" s="58"/>
      <c r="AK969" s="58"/>
      <c r="AL969" s="58"/>
      <c r="AM969" s="58"/>
      <c r="AN969" s="58"/>
      <c r="AO969" s="58"/>
      <c r="AP969" s="58"/>
      <c r="AQ969" s="58"/>
      <c r="AR969" s="58"/>
      <c r="AS969" s="58"/>
      <c r="AT969" s="58"/>
      <c r="AU969" s="58"/>
      <c r="AV969" s="58"/>
      <c r="AW969" s="58"/>
      <c r="AX969" s="58"/>
      <c r="AY969" s="58"/>
      <c r="AZ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94"/>
      <c r="P970" s="59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  <c r="AE970" s="58"/>
      <c r="AF970" s="58"/>
      <c r="AG970" s="58"/>
      <c r="AH970" s="58"/>
      <c r="AI970" s="58"/>
      <c r="AJ970" s="58"/>
      <c r="AK970" s="58"/>
      <c r="AL970" s="58"/>
      <c r="AM970" s="58"/>
      <c r="AN970" s="58"/>
      <c r="AO970" s="58"/>
      <c r="AP970" s="58"/>
      <c r="AQ970" s="58"/>
      <c r="AR970" s="58"/>
      <c r="AS970" s="58"/>
      <c r="AT970" s="58"/>
      <c r="AU970" s="58"/>
      <c r="AV970" s="58"/>
      <c r="AW970" s="58"/>
      <c r="AX970" s="58"/>
      <c r="AY970" s="58"/>
      <c r="AZ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94"/>
      <c r="P971" s="59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  <c r="AE971" s="58"/>
      <c r="AF971" s="58"/>
      <c r="AG971" s="58"/>
      <c r="AH971" s="58"/>
      <c r="AI971" s="58"/>
      <c r="AJ971" s="58"/>
      <c r="AK971" s="58"/>
      <c r="AL971" s="58"/>
      <c r="AM971" s="58"/>
      <c r="AN971" s="58"/>
      <c r="AO971" s="58"/>
      <c r="AP971" s="58"/>
      <c r="AQ971" s="58"/>
      <c r="AR971" s="58"/>
      <c r="AS971" s="58"/>
      <c r="AT971" s="58"/>
      <c r="AU971" s="58"/>
      <c r="AV971" s="58"/>
      <c r="AW971" s="58"/>
      <c r="AX971" s="58"/>
      <c r="AY971" s="58"/>
      <c r="AZ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94"/>
      <c r="P972" s="59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  <c r="AE972" s="58"/>
      <c r="AF972" s="58"/>
      <c r="AG972" s="58"/>
      <c r="AH972" s="58"/>
      <c r="AI972" s="58"/>
      <c r="AJ972" s="58"/>
      <c r="AK972" s="58"/>
      <c r="AL972" s="58"/>
      <c r="AM972" s="58"/>
      <c r="AN972" s="58"/>
      <c r="AO972" s="58"/>
      <c r="AP972" s="58"/>
      <c r="AQ972" s="58"/>
      <c r="AR972" s="58"/>
      <c r="AS972" s="58"/>
      <c r="AT972" s="58"/>
      <c r="AU972" s="58"/>
      <c r="AV972" s="58"/>
      <c r="AW972" s="58"/>
      <c r="AX972" s="58"/>
      <c r="AY972" s="58"/>
      <c r="AZ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94"/>
      <c r="P973" s="59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  <c r="AE973" s="58"/>
      <c r="AF973" s="58"/>
      <c r="AG973" s="58"/>
      <c r="AH973" s="58"/>
      <c r="AI973" s="58"/>
      <c r="AJ973" s="58"/>
      <c r="AK973" s="58"/>
      <c r="AL973" s="58"/>
      <c r="AM973" s="58"/>
      <c r="AN973" s="58"/>
      <c r="AO973" s="58"/>
      <c r="AP973" s="58"/>
      <c r="AQ973" s="58"/>
      <c r="AR973" s="58"/>
      <c r="AS973" s="58"/>
      <c r="AT973" s="58"/>
      <c r="AU973" s="58"/>
      <c r="AV973" s="58"/>
      <c r="AW973" s="58"/>
      <c r="AX973" s="58"/>
      <c r="AY973" s="58"/>
      <c r="AZ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94"/>
      <c r="P974" s="59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  <c r="AE974" s="58"/>
      <c r="AF974" s="58"/>
      <c r="AG974" s="58"/>
      <c r="AH974" s="58"/>
      <c r="AI974" s="58"/>
      <c r="AJ974" s="58"/>
      <c r="AK974" s="58"/>
      <c r="AL974" s="58"/>
      <c r="AM974" s="58"/>
      <c r="AN974" s="58"/>
      <c r="AO974" s="58"/>
      <c r="AP974" s="58"/>
      <c r="AQ974" s="58"/>
      <c r="AR974" s="58"/>
      <c r="AS974" s="58"/>
      <c r="AT974" s="58"/>
      <c r="AU974" s="58"/>
      <c r="AV974" s="58"/>
      <c r="AW974" s="58"/>
      <c r="AX974" s="58"/>
      <c r="AY974" s="58"/>
      <c r="AZ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94"/>
      <c r="P975" s="59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  <c r="AE975" s="58"/>
      <c r="AF975" s="58"/>
      <c r="AG975" s="58"/>
      <c r="AH975" s="58"/>
      <c r="AI975" s="58"/>
      <c r="AJ975" s="58"/>
      <c r="AK975" s="58"/>
      <c r="AL975" s="58"/>
      <c r="AM975" s="58"/>
      <c r="AN975" s="58"/>
      <c r="AO975" s="58"/>
      <c r="AP975" s="58"/>
      <c r="AQ975" s="58"/>
      <c r="AR975" s="58"/>
      <c r="AS975" s="58"/>
      <c r="AT975" s="58"/>
      <c r="AU975" s="58"/>
      <c r="AV975" s="58"/>
      <c r="AW975" s="58"/>
      <c r="AX975" s="58"/>
      <c r="AY975" s="58"/>
      <c r="AZ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94"/>
      <c r="P976" s="59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  <c r="AE976" s="58"/>
      <c r="AF976" s="58"/>
      <c r="AG976" s="58"/>
      <c r="AH976" s="58"/>
      <c r="AI976" s="58"/>
      <c r="AJ976" s="58"/>
      <c r="AK976" s="58"/>
      <c r="AL976" s="58"/>
      <c r="AM976" s="58"/>
      <c r="AN976" s="58"/>
      <c r="AO976" s="58"/>
      <c r="AP976" s="58"/>
      <c r="AQ976" s="58"/>
      <c r="AR976" s="58"/>
      <c r="AS976" s="58"/>
      <c r="AT976" s="58"/>
      <c r="AU976" s="58"/>
      <c r="AV976" s="58"/>
      <c r="AW976" s="58"/>
      <c r="AX976" s="58"/>
      <c r="AY976" s="58"/>
      <c r="AZ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94"/>
      <c r="P977" s="59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  <c r="AE977" s="58"/>
      <c r="AF977" s="58"/>
      <c r="AG977" s="58"/>
      <c r="AH977" s="58"/>
      <c r="AI977" s="58"/>
      <c r="AJ977" s="58"/>
      <c r="AK977" s="58"/>
      <c r="AL977" s="58"/>
      <c r="AM977" s="58"/>
      <c r="AN977" s="58"/>
      <c r="AO977" s="58"/>
      <c r="AP977" s="58"/>
      <c r="AQ977" s="58"/>
      <c r="AR977" s="58"/>
      <c r="AS977" s="58"/>
      <c r="AT977" s="58"/>
      <c r="AU977" s="58"/>
      <c r="AV977" s="58"/>
      <c r="AW977" s="58"/>
      <c r="AX977" s="58"/>
      <c r="AY977" s="58"/>
      <c r="AZ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94"/>
      <c r="P978" s="59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  <c r="AE978" s="58"/>
      <c r="AF978" s="58"/>
      <c r="AG978" s="58"/>
      <c r="AH978" s="58"/>
      <c r="AI978" s="58"/>
      <c r="AJ978" s="58"/>
      <c r="AK978" s="58"/>
      <c r="AL978" s="58"/>
      <c r="AM978" s="58"/>
      <c r="AN978" s="58"/>
      <c r="AO978" s="58"/>
      <c r="AP978" s="58"/>
      <c r="AQ978" s="58"/>
      <c r="AR978" s="58"/>
      <c r="AS978" s="58"/>
      <c r="AT978" s="58"/>
      <c r="AU978" s="58"/>
      <c r="AV978" s="58"/>
      <c r="AW978" s="58"/>
      <c r="AX978" s="58"/>
      <c r="AY978" s="58"/>
      <c r="AZ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94"/>
      <c r="P979" s="59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  <c r="AE979" s="58"/>
      <c r="AF979" s="58"/>
      <c r="AG979" s="58"/>
      <c r="AH979" s="58"/>
      <c r="AI979" s="58"/>
      <c r="AJ979" s="58"/>
      <c r="AK979" s="58"/>
      <c r="AL979" s="58"/>
      <c r="AM979" s="58"/>
      <c r="AN979" s="58"/>
      <c r="AO979" s="58"/>
      <c r="AP979" s="58"/>
      <c r="AQ979" s="58"/>
      <c r="AR979" s="58"/>
      <c r="AS979" s="58"/>
      <c r="AT979" s="58"/>
      <c r="AU979" s="58"/>
      <c r="AV979" s="58"/>
      <c r="AW979" s="58"/>
      <c r="AX979" s="58"/>
      <c r="AY979" s="58"/>
      <c r="AZ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94"/>
      <c r="P980" s="59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  <c r="AE980" s="58"/>
      <c r="AF980" s="58"/>
      <c r="AG980" s="58"/>
      <c r="AH980" s="58"/>
      <c r="AI980" s="58"/>
      <c r="AJ980" s="58"/>
      <c r="AK980" s="58"/>
      <c r="AL980" s="58"/>
      <c r="AM980" s="58"/>
      <c r="AN980" s="58"/>
      <c r="AO980" s="58"/>
      <c r="AP980" s="58"/>
      <c r="AQ980" s="58"/>
      <c r="AR980" s="58"/>
      <c r="AS980" s="58"/>
      <c r="AT980" s="58"/>
      <c r="AU980" s="58"/>
      <c r="AV980" s="58"/>
      <c r="AW980" s="58"/>
      <c r="AX980" s="58"/>
      <c r="AY980" s="58"/>
      <c r="AZ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94"/>
      <c r="P981" s="59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  <c r="AE981" s="58"/>
      <c r="AF981" s="58"/>
      <c r="AG981" s="58"/>
      <c r="AH981" s="58"/>
      <c r="AI981" s="58"/>
      <c r="AJ981" s="58"/>
      <c r="AK981" s="58"/>
      <c r="AL981" s="58"/>
      <c r="AM981" s="58"/>
      <c r="AN981" s="58"/>
      <c r="AO981" s="58"/>
      <c r="AP981" s="58"/>
      <c r="AQ981" s="58"/>
      <c r="AR981" s="58"/>
      <c r="AS981" s="58"/>
      <c r="AT981" s="58"/>
      <c r="AU981" s="58"/>
      <c r="AV981" s="58"/>
      <c r="AW981" s="58"/>
      <c r="AX981" s="58"/>
      <c r="AY981" s="58"/>
      <c r="AZ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94"/>
      <c r="P982" s="59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  <c r="AE982" s="58"/>
      <c r="AF982" s="58"/>
      <c r="AG982" s="58"/>
      <c r="AH982" s="58"/>
      <c r="AI982" s="58"/>
      <c r="AJ982" s="58"/>
      <c r="AK982" s="58"/>
      <c r="AL982" s="58"/>
      <c r="AM982" s="58"/>
      <c r="AN982" s="58"/>
      <c r="AO982" s="58"/>
      <c r="AP982" s="58"/>
      <c r="AQ982" s="58"/>
      <c r="AR982" s="58"/>
      <c r="AS982" s="58"/>
      <c r="AT982" s="58"/>
      <c r="AU982" s="58"/>
      <c r="AV982" s="58"/>
      <c r="AW982" s="58"/>
      <c r="AX982" s="58"/>
      <c r="AY982" s="58"/>
      <c r="AZ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94"/>
      <c r="P983" s="59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  <c r="AE983" s="58"/>
      <c r="AF983" s="58"/>
      <c r="AG983" s="58"/>
      <c r="AH983" s="58"/>
      <c r="AI983" s="58"/>
      <c r="AJ983" s="58"/>
      <c r="AK983" s="58"/>
      <c r="AL983" s="58"/>
      <c r="AM983" s="58"/>
      <c r="AN983" s="58"/>
      <c r="AO983" s="58"/>
      <c r="AP983" s="58"/>
      <c r="AQ983" s="58"/>
      <c r="AR983" s="58"/>
      <c r="AS983" s="58"/>
      <c r="AT983" s="58"/>
      <c r="AU983" s="58"/>
      <c r="AV983" s="58"/>
      <c r="AW983" s="58"/>
      <c r="AX983" s="58"/>
      <c r="AY983" s="58"/>
      <c r="AZ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94"/>
      <c r="P984" s="59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  <c r="AE984" s="58"/>
      <c r="AF984" s="58"/>
      <c r="AG984" s="58"/>
      <c r="AH984" s="58"/>
      <c r="AI984" s="58"/>
      <c r="AJ984" s="58"/>
      <c r="AK984" s="58"/>
      <c r="AL984" s="58"/>
      <c r="AM984" s="58"/>
      <c r="AN984" s="58"/>
      <c r="AO984" s="58"/>
      <c r="AP984" s="58"/>
      <c r="AQ984" s="58"/>
      <c r="AR984" s="58"/>
      <c r="AS984" s="58"/>
      <c r="AT984" s="58"/>
      <c r="AU984" s="58"/>
      <c r="AV984" s="58"/>
      <c r="AW984" s="58"/>
      <c r="AX984" s="58"/>
      <c r="AY984" s="58"/>
      <c r="AZ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94"/>
      <c r="P985" s="59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  <c r="AE985" s="58"/>
      <c r="AF985" s="58"/>
      <c r="AG985" s="58"/>
      <c r="AH985" s="58"/>
      <c r="AI985" s="58"/>
      <c r="AJ985" s="58"/>
      <c r="AK985" s="58"/>
      <c r="AL985" s="58"/>
      <c r="AM985" s="58"/>
      <c r="AN985" s="58"/>
      <c r="AO985" s="58"/>
      <c r="AP985" s="58"/>
      <c r="AQ985" s="58"/>
      <c r="AR985" s="58"/>
      <c r="AS985" s="58"/>
      <c r="AT985" s="58"/>
      <c r="AU985" s="58"/>
      <c r="AV985" s="58"/>
      <c r="AW985" s="58"/>
      <c r="AX985" s="58"/>
      <c r="AY985" s="58"/>
      <c r="AZ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94"/>
      <c r="P986" s="59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  <c r="AE986" s="58"/>
      <c r="AF986" s="58"/>
      <c r="AG986" s="58"/>
      <c r="AH986" s="58"/>
      <c r="AI986" s="58"/>
      <c r="AJ986" s="58"/>
      <c r="AK986" s="58"/>
      <c r="AL986" s="58"/>
      <c r="AM986" s="58"/>
      <c r="AN986" s="58"/>
      <c r="AO986" s="58"/>
      <c r="AP986" s="58"/>
      <c r="AQ986" s="58"/>
      <c r="AR986" s="58"/>
      <c r="AS986" s="58"/>
      <c r="AT986" s="58"/>
      <c r="AU986" s="58"/>
      <c r="AV986" s="58"/>
      <c r="AW986" s="58"/>
      <c r="AX986" s="58"/>
      <c r="AY986" s="58"/>
      <c r="AZ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94"/>
      <c r="P987" s="59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  <c r="AE987" s="58"/>
      <c r="AF987" s="58"/>
      <c r="AG987" s="58"/>
      <c r="AH987" s="58"/>
      <c r="AI987" s="58"/>
      <c r="AJ987" s="58"/>
      <c r="AK987" s="58"/>
      <c r="AL987" s="58"/>
      <c r="AM987" s="58"/>
      <c r="AN987" s="58"/>
      <c r="AO987" s="58"/>
      <c r="AP987" s="58"/>
      <c r="AQ987" s="58"/>
      <c r="AR987" s="58"/>
      <c r="AS987" s="58"/>
      <c r="AT987" s="58"/>
      <c r="AU987" s="58"/>
      <c r="AV987" s="58"/>
      <c r="AW987" s="58"/>
      <c r="AX987" s="58"/>
      <c r="AY987" s="58"/>
      <c r="AZ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94"/>
      <c r="P988" s="59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  <c r="AE988" s="58"/>
      <c r="AF988" s="58"/>
      <c r="AG988" s="58"/>
      <c r="AH988" s="58"/>
      <c r="AI988" s="58"/>
      <c r="AJ988" s="58"/>
      <c r="AK988" s="58"/>
      <c r="AL988" s="58"/>
      <c r="AM988" s="58"/>
      <c r="AN988" s="58"/>
      <c r="AO988" s="58"/>
      <c r="AP988" s="58"/>
      <c r="AQ988" s="58"/>
      <c r="AR988" s="58"/>
      <c r="AS988" s="58"/>
      <c r="AT988" s="58"/>
      <c r="AU988" s="58"/>
      <c r="AV988" s="58"/>
      <c r="AW988" s="58"/>
      <c r="AX988" s="58"/>
      <c r="AY988" s="58"/>
      <c r="AZ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94"/>
      <c r="P989" s="59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  <c r="AE989" s="58"/>
      <c r="AF989" s="58"/>
      <c r="AG989" s="58"/>
      <c r="AH989" s="58"/>
      <c r="AI989" s="58"/>
      <c r="AJ989" s="58"/>
      <c r="AK989" s="58"/>
      <c r="AL989" s="58"/>
      <c r="AM989" s="58"/>
      <c r="AN989" s="58"/>
      <c r="AO989" s="58"/>
      <c r="AP989" s="58"/>
      <c r="AQ989" s="58"/>
      <c r="AR989" s="58"/>
      <c r="AS989" s="58"/>
      <c r="AT989" s="58"/>
      <c r="AU989" s="58"/>
      <c r="AV989" s="58"/>
      <c r="AW989" s="58"/>
      <c r="AX989" s="58"/>
      <c r="AY989" s="58"/>
      <c r="AZ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94"/>
      <c r="P990" s="59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  <c r="AE990" s="58"/>
      <c r="AF990" s="58"/>
      <c r="AG990" s="58"/>
      <c r="AH990" s="58"/>
      <c r="AI990" s="58"/>
      <c r="AJ990" s="58"/>
      <c r="AK990" s="58"/>
      <c r="AL990" s="58"/>
      <c r="AM990" s="58"/>
      <c r="AN990" s="58"/>
      <c r="AO990" s="58"/>
      <c r="AP990" s="58"/>
      <c r="AQ990" s="58"/>
      <c r="AR990" s="58"/>
      <c r="AS990" s="58"/>
      <c r="AT990" s="58"/>
      <c r="AU990" s="58"/>
      <c r="AV990" s="58"/>
      <c r="AW990" s="58"/>
      <c r="AX990" s="58"/>
      <c r="AY990" s="58"/>
      <c r="AZ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94"/>
      <c r="P991" s="59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D991" s="58"/>
      <c r="AE991" s="58"/>
      <c r="AF991" s="58"/>
      <c r="AG991" s="58"/>
      <c r="AH991" s="58"/>
      <c r="AI991" s="58"/>
      <c r="AJ991" s="58"/>
      <c r="AK991" s="58"/>
      <c r="AL991" s="58"/>
      <c r="AM991" s="58"/>
      <c r="AN991" s="58"/>
      <c r="AO991" s="58"/>
      <c r="AP991" s="58"/>
      <c r="AQ991" s="58"/>
      <c r="AR991" s="58"/>
      <c r="AS991" s="58"/>
      <c r="AT991" s="58"/>
      <c r="AU991" s="58"/>
      <c r="AV991" s="58"/>
      <c r="AW991" s="58"/>
      <c r="AX991" s="58"/>
      <c r="AY991" s="58"/>
      <c r="AZ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94"/>
      <c r="P992" s="59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  <c r="AE992" s="58"/>
      <c r="AF992" s="58"/>
      <c r="AG992" s="58"/>
      <c r="AH992" s="58"/>
      <c r="AI992" s="58"/>
      <c r="AJ992" s="58"/>
      <c r="AK992" s="58"/>
      <c r="AL992" s="58"/>
      <c r="AM992" s="58"/>
      <c r="AN992" s="58"/>
      <c r="AO992" s="58"/>
      <c r="AP992" s="58"/>
      <c r="AQ992" s="58"/>
      <c r="AR992" s="58"/>
      <c r="AS992" s="58"/>
      <c r="AT992" s="58"/>
      <c r="AU992" s="58"/>
      <c r="AV992" s="58"/>
      <c r="AW992" s="58"/>
      <c r="AX992" s="58"/>
      <c r="AY992" s="58"/>
      <c r="AZ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94"/>
      <c r="P993" s="59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D993" s="58"/>
      <c r="AE993" s="58"/>
      <c r="AF993" s="58"/>
      <c r="AG993" s="58"/>
      <c r="AH993" s="58"/>
      <c r="AI993" s="58"/>
      <c r="AJ993" s="58"/>
      <c r="AK993" s="58"/>
      <c r="AL993" s="58"/>
      <c r="AM993" s="58"/>
      <c r="AN993" s="58"/>
      <c r="AO993" s="58"/>
      <c r="AP993" s="58"/>
      <c r="AQ993" s="58"/>
      <c r="AR993" s="58"/>
      <c r="AS993" s="58"/>
      <c r="AT993" s="58"/>
      <c r="AU993" s="58"/>
      <c r="AV993" s="58"/>
      <c r="AW993" s="58"/>
      <c r="AX993" s="58"/>
      <c r="AY993" s="58"/>
      <c r="AZ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94"/>
      <c r="P994" s="59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D994" s="58"/>
      <c r="AE994" s="58"/>
      <c r="AF994" s="58"/>
      <c r="AG994" s="58"/>
      <c r="AH994" s="58"/>
      <c r="AI994" s="58"/>
      <c r="AJ994" s="58"/>
      <c r="AK994" s="58"/>
      <c r="AL994" s="58"/>
      <c r="AM994" s="58"/>
      <c r="AN994" s="58"/>
      <c r="AO994" s="58"/>
      <c r="AP994" s="58"/>
      <c r="AQ994" s="58"/>
      <c r="AR994" s="58"/>
      <c r="AS994" s="58"/>
      <c r="AT994" s="58"/>
      <c r="AU994" s="58"/>
      <c r="AV994" s="58"/>
      <c r="AW994" s="58"/>
      <c r="AX994" s="58"/>
      <c r="AY994" s="58"/>
      <c r="AZ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94"/>
      <c r="P995" s="59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D995" s="58"/>
      <c r="AE995" s="58"/>
      <c r="AF995" s="58"/>
      <c r="AG995" s="58"/>
      <c r="AH995" s="58"/>
      <c r="AI995" s="58"/>
      <c r="AJ995" s="58"/>
      <c r="AK995" s="58"/>
      <c r="AL995" s="58"/>
      <c r="AM995" s="58"/>
      <c r="AN995" s="58"/>
      <c r="AO995" s="58"/>
      <c r="AP995" s="58"/>
      <c r="AQ995" s="58"/>
      <c r="AR995" s="58"/>
      <c r="AS995" s="58"/>
      <c r="AT995" s="58"/>
      <c r="AU995" s="58"/>
      <c r="AV995" s="58"/>
      <c r="AW995" s="58"/>
      <c r="AX995" s="58"/>
      <c r="AY995" s="58"/>
      <c r="AZ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94"/>
      <c r="P996" s="59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D996" s="58"/>
      <c r="AE996" s="58"/>
      <c r="AF996" s="58"/>
      <c r="AG996" s="58"/>
      <c r="AH996" s="58"/>
      <c r="AI996" s="58"/>
      <c r="AJ996" s="58"/>
      <c r="AK996" s="58"/>
      <c r="AL996" s="58"/>
      <c r="AM996" s="58"/>
      <c r="AN996" s="58"/>
      <c r="AO996" s="58"/>
      <c r="AP996" s="58"/>
      <c r="AQ996" s="58"/>
      <c r="AR996" s="58"/>
      <c r="AS996" s="58"/>
      <c r="AT996" s="58"/>
      <c r="AU996" s="58"/>
      <c r="AV996" s="58"/>
      <c r="AW996" s="58"/>
      <c r="AX996" s="58"/>
      <c r="AY996" s="58"/>
      <c r="AZ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94"/>
      <c r="P997" s="59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D997" s="58"/>
      <c r="AE997" s="58"/>
      <c r="AF997" s="58"/>
      <c r="AG997" s="58"/>
      <c r="AH997" s="58"/>
      <c r="AI997" s="58"/>
      <c r="AJ997" s="58"/>
      <c r="AK997" s="58"/>
      <c r="AL997" s="58"/>
      <c r="AM997" s="58"/>
      <c r="AN997" s="58"/>
      <c r="AO997" s="58"/>
      <c r="AP997" s="58"/>
      <c r="AQ997" s="58"/>
      <c r="AR997" s="58"/>
      <c r="AS997" s="58"/>
      <c r="AT997" s="58"/>
      <c r="AU997" s="58"/>
      <c r="AV997" s="58"/>
      <c r="AW997" s="58"/>
      <c r="AX997" s="58"/>
      <c r="AY997" s="58"/>
      <c r="AZ997" s="58"/>
    </row>
    <row r="998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94"/>
      <c r="P998" s="59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D998" s="58"/>
      <c r="AE998" s="58"/>
      <c r="AF998" s="58"/>
      <c r="AG998" s="58"/>
      <c r="AH998" s="58"/>
      <c r="AI998" s="58"/>
      <c r="AJ998" s="58"/>
      <c r="AK998" s="58"/>
      <c r="AL998" s="58"/>
      <c r="AM998" s="58"/>
      <c r="AN998" s="58"/>
      <c r="AO998" s="58"/>
      <c r="AP998" s="58"/>
      <c r="AQ998" s="58"/>
      <c r="AR998" s="58"/>
      <c r="AS998" s="58"/>
      <c r="AT998" s="58"/>
      <c r="AU998" s="58"/>
      <c r="AV998" s="58"/>
      <c r="AW998" s="58"/>
      <c r="AX998" s="58"/>
      <c r="AY998" s="58"/>
      <c r="AZ998" s="58"/>
    </row>
    <row r="999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94"/>
      <c r="P999" s="59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D999" s="58"/>
      <c r="AE999" s="58"/>
      <c r="AF999" s="58"/>
      <c r="AG999" s="58"/>
      <c r="AH999" s="58"/>
      <c r="AI999" s="58"/>
      <c r="AJ999" s="58"/>
      <c r="AK999" s="58"/>
      <c r="AL999" s="58"/>
      <c r="AM999" s="58"/>
      <c r="AN999" s="58"/>
      <c r="AO999" s="58"/>
      <c r="AP999" s="58"/>
      <c r="AQ999" s="58"/>
      <c r="AR999" s="58"/>
      <c r="AS999" s="58"/>
      <c r="AT999" s="58"/>
      <c r="AU999" s="58"/>
      <c r="AV999" s="58"/>
      <c r="AW999" s="58"/>
      <c r="AX999" s="58"/>
      <c r="AY999" s="58"/>
      <c r="AZ999" s="58"/>
    </row>
    <row r="1000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94"/>
      <c r="P1000" s="59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D1000" s="58"/>
      <c r="AE1000" s="58"/>
      <c r="AF1000" s="58"/>
      <c r="AG1000" s="58"/>
      <c r="AH1000" s="58"/>
      <c r="AI1000" s="58"/>
      <c r="AJ1000" s="58"/>
      <c r="AK1000" s="58"/>
      <c r="AL1000" s="58"/>
      <c r="AM1000" s="58"/>
      <c r="AN1000" s="58"/>
      <c r="AO1000" s="58"/>
      <c r="AP1000" s="58"/>
      <c r="AQ1000" s="58"/>
      <c r="AR1000" s="58"/>
      <c r="AS1000" s="58"/>
      <c r="AT1000" s="58"/>
      <c r="AU1000" s="58"/>
      <c r="AV1000" s="58"/>
      <c r="AW1000" s="58"/>
      <c r="AX1000" s="58"/>
      <c r="AY1000" s="58"/>
      <c r="AZ1000" s="58"/>
    </row>
    <row r="1001">
      <c r="A1001" s="58"/>
      <c r="B1001" s="58"/>
      <c r="C1001" s="58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94"/>
      <c r="P1001" s="59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D1001" s="58"/>
      <c r="AE1001" s="58"/>
      <c r="AF1001" s="58"/>
      <c r="AG1001" s="58"/>
      <c r="AH1001" s="58"/>
      <c r="AI1001" s="58"/>
      <c r="AJ1001" s="58"/>
      <c r="AK1001" s="58"/>
      <c r="AL1001" s="58"/>
      <c r="AM1001" s="58"/>
      <c r="AN1001" s="58"/>
      <c r="AO1001" s="58"/>
      <c r="AP1001" s="58"/>
      <c r="AQ1001" s="58"/>
      <c r="AR1001" s="58"/>
      <c r="AS1001" s="58"/>
      <c r="AT1001" s="58"/>
      <c r="AU1001" s="58"/>
      <c r="AV1001" s="58"/>
      <c r="AW1001" s="58"/>
      <c r="AX1001" s="58"/>
      <c r="AY1001" s="58"/>
      <c r="AZ1001" s="58"/>
    </row>
    <row r="1002">
      <c r="A1002" s="58"/>
      <c r="B1002" s="58"/>
      <c r="C1002" s="58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94"/>
      <c r="P1002" s="59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D1002" s="58"/>
      <c r="AE1002" s="58"/>
      <c r="AF1002" s="58"/>
      <c r="AG1002" s="58"/>
      <c r="AH1002" s="58"/>
      <c r="AI1002" s="58"/>
      <c r="AJ1002" s="58"/>
      <c r="AK1002" s="58"/>
      <c r="AL1002" s="58"/>
      <c r="AM1002" s="58"/>
      <c r="AN1002" s="58"/>
      <c r="AO1002" s="58"/>
      <c r="AP1002" s="58"/>
      <c r="AQ1002" s="58"/>
      <c r="AR1002" s="58"/>
      <c r="AS1002" s="58"/>
      <c r="AT1002" s="58"/>
      <c r="AU1002" s="58"/>
      <c r="AV1002" s="58"/>
      <c r="AW1002" s="58"/>
      <c r="AX1002" s="58"/>
      <c r="AY1002" s="58"/>
      <c r="AZ1002" s="58"/>
    </row>
    <row r="1003">
      <c r="A1003" s="58"/>
      <c r="B1003" s="58"/>
      <c r="C1003" s="58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94"/>
      <c r="P1003" s="59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D1003" s="58"/>
      <c r="AE1003" s="58"/>
      <c r="AF1003" s="58"/>
      <c r="AG1003" s="58"/>
      <c r="AH1003" s="58"/>
      <c r="AI1003" s="58"/>
      <c r="AJ1003" s="58"/>
      <c r="AK1003" s="58"/>
      <c r="AL1003" s="58"/>
      <c r="AM1003" s="58"/>
      <c r="AN1003" s="58"/>
      <c r="AO1003" s="58"/>
      <c r="AP1003" s="58"/>
      <c r="AQ1003" s="58"/>
      <c r="AR1003" s="58"/>
      <c r="AS1003" s="58"/>
      <c r="AT1003" s="58"/>
      <c r="AU1003" s="58"/>
      <c r="AV1003" s="58"/>
      <c r="AW1003" s="58"/>
      <c r="AX1003" s="58"/>
      <c r="AY1003" s="58"/>
      <c r="AZ1003" s="58"/>
    </row>
    <row r="1004">
      <c r="A1004" s="58"/>
      <c r="B1004" s="58"/>
      <c r="C1004" s="58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94"/>
      <c r="P1004" s="59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D1004" s="58"/>
      <c r="AE1004" s="58"/>
      <c r="AF1004" s="58"/>
      <c r="AG1004" s="58"/>
      <c r="AH1004" s="58"/>
      <c r="AI1004" s="58"/>
      <c r="AJ1004" s="58"/>
      <c r="AK1004" s="58"/>
      <c r="AL1004" s="58"/>
      <c r="AM1004" s="58"/>
      <c r="AN1004" s="58"/>
      <c r="AO1004" s="58"/>
      <c r="AP1004" s="58"/>
      <c r="AQ1004" s="58"/>
      <c r="AR1004" s="58"/>
      <c r="AS1004" s="58"/>
      <c r="AT1004" s="58"/>
      <c r="AU1004" s="58"/>
      <c r="AV1004" s="58"/>
      <c r="AW1004" s="58"/>
      <c r="AX1004" s="58"/>
      <c r="AY1004" s="58"/>
      <c r="AZ1004" s="58"/>
    </row>
    <row r="1005">
      <c r="A1005" s="58"/>
      <c r="B1005" s="58"/>
      <c r="C1005" s="58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94"/>
      <c r="P1005" s="59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D1005" s="58"/>
      <c r="AE1005" s="58"/>
      <c r="AF1005" s="58"/>
      <c r="AG1005" s="58"/>
      <c r="AH1005" s="58"/>
      <c r="AI1005" s="58"/>
      <c r="AJ1005" s="58"/>
      <c r="AK1005" s="58"/>
      <c r="AL1005" s="58"/>
      <c r="AM1005" s="58"/>
      <c r="AN1005" s="58"/>
      <c r="AO1005" s="58"/>
      <c r="AP1005" s="58"/>
      <c r="AQ1005" s="58"/>
      <c r="AR1005" s="58"/>
      <c r="AS1005" s="58"/>
      <c r="AT1005" s="58"/>
      <c r="AU1005" s="58"/>
      <c r="AV1005" s="58"/>
      <c r="AW1005" s="58"/>
      <c r="AX1005" s="58"/>
      <c r="AY1005" s="58"/>
      <c r="AZ1005" s="58"/>
    </row>
    <row r="1006">
      <c r="A1006" s="58"/>
      <c r="B1006" s="58"/>
      <c r="C1006" s="58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94"/>
      <c r="P1006" s="59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D1006" s="58"/>
      <c r="AE1006" s="58"/>
      <c r="AF1006" s="58"/>
      <c r="AG1006" s="58"/>
      <c r="AH1006" s="58"/>
      <c r="AI1006" s="58"/>
      <c r="AJ1006" s="58"/>
      <c r="AK1006" s="58"/>
      <c r="AL1006" s="58"/>
      <c r="AM1006" s="58"/>
      <c r="AN1006" s="58"/>
      <c r="AO1006" s="58"/>
      <c r="AP1006" s="58"/>
      <c r="AQ1006" s="58"/>
      <c r="AR1006" s="58"/>
      <c r="AS1006" s="58"/>
      <c r="AT1006" s="58"/>
      <c r="AU1006" s="58"/>
      <c r="AV1006" s="58"/>
      <c r="AW1006" s="58"/>
      <c r="AX1006" s="58"/>
      <c r="AY1006" s="58"/>
      <c r="AZ1006" s="58"/>
    </row>
    <row r="1007">
      <c r="A1007" s="58"/>
      <c r="B1007" s="58"/>
      <c r="C1007" s="58"/>
      <c r="D1007" s="58"/>
      <c r="E1007" s="58"/>
      <c r="F1007" s="58"/>
      <c r="G1007" s="58"/>
      <c r="H1007" s="58"/>
      <c r="I1007" s="58"/>
      <c r="J1007" s="58"/>
      <c r="K1007" s="58"/>
      <c r="L1007" s="58"/>
      <c r="M1007" s="58"/>
      <c r="N1007" s="58"/>
      <c r="O1007" s="94"/>
      <c r="P1007" s="59"/>
      <c r="Q1007" s="58"/>
      <c r="R1007" s="58"/>
      <c r="S1007" s="58"/>
      <c r="T1007" s="58"/>
      <c r="U1007" s="58"/>
      <c r="V1007" s="58"/>
      <c r="W1007" s="58"/>
      <c r="X1007" s="58"/>
      <c r="Y1007" s="58"/>
      <c r="Z1007" s="58"/>
      <c r="AA1007" s="58"/>
      <c r="AB1007" s="58"/>
      <c r="AC1007" s="58"/>
      <c r="AD1007" s="58"/>
      <c r="AE1007" s="58"/>
      <c r="AF1007" s="58"/>
      <c r="AG1007" s="58"/>
      <c r="AH1007" s="58"/>
      <c r="AI1007" s="58"/>
      <c r="AJ1007" s="58"/>
      <c r="AK1007" s="58"/>
      <c r="AL1007" s="58"/>
      <c r="AM1007" s="58"/>
      <c r="AN1007" s="58"/>
      <c r="AO1007" s="58"/>
      <c r="AP1007" s="58"/>
      <c r="AQ1007" s="58"/>
      <c r="AR1007" s="58"/>
      <c r="AS1007" s="58"/>
      <c r="AT1007" s="58"/>
      <c r="AU1007" s="58"/>
      <c r="AV1007" s="58"/>
      <c r="AW1007" s="58"/>
      <c r="AX1007" s="58"/>
      <c r="AY1007" s="58"/>
      <c r="AZ1007" s="58"/>
    </row>
    <row r="1008">
      <c r="A1008" s="58"/>
      <c r="B1008" s="58"/>
      <c r="C1008" s="58"/>
      <c r="D1008" s="58"/>
      <c r="E1008" s="58"/>
      <c r="F1008" s="58"/>
      <c r="G1008" s="58"/>
      <c r="H1008" s="58"/>
      <c r="I1008" s="58"/>
      <c r="J1008" s="58"/>
      <c r="K1008" s="58"/>
      <c r="L1008" s="58"/>
      <c r="M1008" s="58"/>
      <c r="N1008" s="58"/>
      <c r="O1008" s="94"/>
      <c r="P1008" s="59"/>
      <c r="Q1008" s="58"/>
      <c r="R1008" s="58"/>
      <c r="S1008" s="58"/>
      <c r="T1008" s="58"/>
      <c r="U1008" s="58"/>
      <c r="V1008" s="58"/>
      <c r="W1008" s="58"/>
      <c r="X1008" s="58"/>
      <c r="Y1008" s="58"/>
      <c r="Z1008" s="58"/>
      <c r="AA1008" s="58"/>
      <c r="AB1008" s="58"/>
      <c r="AC1008" s="58"/>
      <c r="AD1008" s="58"/>
      <c r="AE1008" s="58"/>
      <c r="AF1008" s="58"/>
      <c r="AG1008" s="58"/>
      <c r="AH1008" s="58"/>
      <c r="AI1008" s="58"/>
      <c r="AJ1008" s="58"/>
      <c r="AK1008" s="58"/>
      <c r="AL1008" s="58"/>
      <c r="AM1008" s="58"/>
      <c r="AN1008" s="58"/>
      <c r="AO1008" s="58"/>
      <c r="AP1008" s="58"/>
      <c r="AQ1008" s="58"/>
      <c r="AR1008" s="58"/>
      <c r="AS1008" s="58"/>
      <c r="AT1008" s="58"/>
      <c r="AU1008" s="58"/>
      <c r="AV1008" s="58"/>
      <c r="AW1008" s="58"/>
      <c r="AX1008" s="58"/>
      <c r="AY1008" s="58"/>
      <c r="AZ1008" s="58"/>
    </row>
    <row r="1009">
      <c r="A1009" s="58"/>
      <c r="B1009" s="58"/>
      <c r="C1009" s="58"/>
      <c r="D1009" s="58"/>
      <c r="E1009" s="58"/>
      <c r="F1009" s="58"/>
      <c r="G1009" s="58"/>
      <c r="H1009" s="58"/>
      <c r="I1009" s="58"/>
      <c r="J1009" s="58"/>
      <c r="K1009" s="58"/>
      <c r="L1009" s="58"/>
      <c r="M1009" s="58"/>
      <c r="N1009" s="58"/>
      <c r="O1009" s="94"/>
      <c r="P1009" s="59"/>
      <c r="Q1009" s="58"/>
      <c r="R1009" s="58"/>
      <c r="S1009" s="58"/>
      <c r="T1009" s="58"/>
      <c r="U1009" s="58"/>
      <c r="V1009" s="58"/>
      <c r="W1009" s="58"/>
      <c r="X1009" s="58"/>
      <c r="Y1009" s="58"/>
      <c r="Z1009" s="58"/>
      <c r="AA1009" s="58"/>
      <c r="AB1009" s="58"/>
      <c r="AC1009" s="58"/>
      <c r="AD1009" s="58"/>
      <c r="AE1009" s="58"/>
      <c r="AF1009" s="58"/>
      <c r="AG1009" s="58"/>
      <c r="AH1009" s="58"/>
      <c r="AI1009" s="58"/>
      <c r="AJ1009" s="58"/>
      <c r="AK1009" s="58"/>
      <c r="AL1009" s="58"/>
      <c r="AM1009" s="58"/>
      <c r="AN1009" s="58"/>
      <c r="AO1009" s="58"/>
      <c r="AP1009" s="58"/>
      <c r="AQ1009" s="58"/>
      <c r="AR1009" s="58"/>
      <c r="AS1009" s="58"/>
      <c r="AT1009" s="58"/>
      <c r="AU1009" s="58"/>
      <c r="AV1009" s="58"/>
      <c r="AW1009" s="58"/>
      <c r="AX1009" s="58"/>
      <c r="AY1009" s="58"/>
      <c r="AZ1009" s="58"/>
    </row>
    <row r="1010">
      <c r="A1010" s="58"/>
      <c r="B1010" s="58"/>
      <c r="C1010" s="58"/>
      <c r="D1010" s="58"/>
      <c r="E1010" s="58"/>
      <c r="F1010" s="58"/>
      <c r="G1010" s="58"/>
      <c r="H1010" s="58"/>
      <c r="I1010" s="58"/>
      <c r="J1010" s="58"/>
      <c r="K1010" s="58"/>
      <c r="L1010" s="58"/>
      <c r="M1010" s="58"/>
      <c r="N1010" s="58"/>
      <c r="O1010" s="94"/>
      <c r="P1010" s="59"/>
      <c r="Q1010" s="58"/>
      <c r="R1010" s="58"/>
      <c r="S1010" s="58"/>
      <c r="T1010" s="58"/>
      <c r="U1010" s="58"/>
      <c r="V1010" s="58"/>
      <c r="W1010" s="58"/>
      <c r="X1010" s="58"/>
      <c r="Y1010" s="58"/>
      <c r="Z1010" s="58"/>
      <c r="AA1010" s="58"/>
      <c r="AB1010" s="58"/>
      <c r="AC1010" s="58"/>
      <c r="AD1010" s="58"/>
      <c r="AE1010" s="58"/>
      <c r="AF1010" s="58"/>
      <c r="AG1010" s="58"/>
      <c r="AH1010" s="58"/>
      <c r="AI1010" s="58"/>
      <c r="AJ1010" s="58"/>
      <c r="AK1010" s="58"/>
      <c r="AL1010" s="58"/>
      <c r="AM1010" s="58"/>
      <c r="AN1010" s="58"/>
      <c r="AO1010" s="58"/>
      <c r="AP1010" s="58"/>
      <c r="AQ1010" s="58"/>
      <c r="AR1010" s="58"/>
      <c r="AS1010" s="58"/>
      <c r="AT1010" s="58"/>
      <c r="AU1010" s="58"/>
      <c r="AV1010" s="58"/>
      <c r="AW1010" s="58"/>
      <c r="AX1010" s="58"/>
      <c r="AY1010" s="58"/>
      <c r="AZ1010" s="58"/>
    </row>
    <row r="1011">
      <c r="A1011" s="58"/>
      <c r="B1011" s="58"/>
      <c r="C1011" s="58"/>
      <c r="D1011" s="58"/>
      <c r="E1011" s="58"/>
      <c r="F1011" s="58"/>
      <c r="G1011" s="58"/>
      <c r="H1011" s="58"/>
      <c r="I1011" s="58"/>
      <c r="J1011" s="58"/>
      <c r="K1011" s="58"/>
      <c r="L1011" s="58"/>
      <c r="M1011" s="58"/>
      <c r="N1011" s="58"/>
      <c r="O1011" s="94"/>
      <c r="P1011" s="59"/>
      <c r="Q1011" s="58"/>
      <c r="R1011" s="58"/>
      <c r="S1011" s="58"/>
      <c r="T1011" s="58"/>
      <c r="U1011" s="58"/>
      <c r="V1011" s="58"/>
      <c r="W1011" s="58"/>
      <c r="X1011" s="58"/>
      <c r="Y1011" s="58"/>
      <c r="Z1011" s="58"/>
      <c r="AA1011" s="58"/>
      <c r="AB1011" s="58"/>
      <c r="AC1011" s="58"/>
      <c r="AD1011" s="58"/>
      <c r="AE1011" s="58"/>
      <c r="AF1011" s="58"/>
      <c r="AG1011" s="58"/>
      <c r="AH1011" s="58"/>
      <c r="AI1011" s="58"/>
      <c r="AJ1011" s="58"/>
      <c r="AK1011" s="58"/>
      <c r="AL1011" s="58"/>
      <c r="AM1011" s="58"/>
      <c r="AN1011" s="58"/>
      <c r="AO1011" s="58"/>
      <c r="AP1011" s="58"/>
      <c r="AQ1011" s="58"/>
      <c r="AR1011" s="58"/>
      <c r="AS1011" s="58"/>
      <c r="AT1011" s="58"/>
      <c r="AU1011" s="58"/>
      <c r="AV1011" s="58"/>
      <c r="AW1011" s="58"/>
      <c r="AX1011" s="58"/>
      <c r="AY1011" s="58"/>
      <c r="AZ1011" s="58"/>
    </row>
    <row r="1012">
      <c r="A1012" s="58"/>
      <c r="B1012" s="58"/>
      <c r="C1012" s="58"/>
      <c r="D1012" s="58"/>
      <c r="E1012" s="58"/>
      <c r="F1012" s="58"/>
      <c r="G1012" s="58"/>
      <c r="H1012" s="58"/>
      <c r="I1012" s="58"/>
      <c r="J1012" s="58"/>
      <c r="K1012" s="58"/>
      <c r="L1012" s="58"/>
      <c r="M1012" s="58"/>
      <c r="N1012" s="58"/>
      <c r="O1012" s="94"/>
      <c r="P1012" s="59"/>
      <c r="Q1012" s="58"/>
      <c r="R1012" s="58"/>
      <c r="S1012" s="58"/>
      <c r="T1012" s="58"/>
      <c r="U1012" s="58"/>
      <c r="V1012" s="58"/>
      <c r="W1012" s="58"/>
      <c r="X1012" s="58"/>
      <c r="Y1012" s="58"/>
      <c r="Z1012" s="58"/>
      <c r="AA1012" s="58"/>
      <c r="AB1012" s="58"/>
      <c r="AC1012" s="58"/>
      <c r="AD1012" s="58"/>
      <c r="AE1012" s="58"/>
      <c r="AF1012" s="58"/>
      <c r="AG1012" s="58"/>
      <c r="AH1012" s="58"/>
      <c r="AI1012" s="58"/>
      <c r="AJ1012" s="58"/>
      <c r="AK1012" s="58"/>
      <c r="AL1012" s="58"/>
      <c r="AM1012" s="58"/>
      <c r="AN1012" s="58"/>
      <c r="AO1012" s="58"/>
      <c r="AP1012" s="58"/>
      <c r="AQ1012" s="58"/>
      <c r="AR1012" s="58"/>
      <c r="AS1012" s="58"/>
      <c r="AT1012" s="58"/>
      <c r="AU1012" s="58"/>
      <c r="AV1012" s="58"/>
      <c r="AW1012" s="58"/>
      <c r="AX1012" s="58"/>
      <c r="AY1012" s="58"/>
      <c r="AZ1012" s="58"/>
    </row>
    <row r="1013">
      <c r="A1013" s="58"/>
      <c r="B1013" s="58"/>
      <c r="C1013" s="58"/>
      <c r="D1013" s="58"/>
      <c r="E1013" s="58"/>
      <c r="F1013" s="58"/>
      <c r="G1013" s="58"/>
      <c r="H1013" s="58"/>
      <c r="I1013" s="58"/>
      <c r="J1013" s="58"/>
      <c r="K1013" s="58"/>
      <c r="L1013" s="58"/>
      <c r="M1013" s="58"/>
      <c r="N1013" s="58"/>
      <c r="O1013" s="94"/>
      <c r="P1013" s="59"/>
      <c r="Q1013" s="58"/>
      <c r="R1013" s="58"/>
      <c r="S1013" s="58"/>
      <c r="T1013" s="58"/>
      <c r="U1013" s="58"/>
      <c r="V1013" s="58"/>
      <c r="W1013" s="58"/>
      <c r="X1013" s="58"/>
      <c r="Y1013" s="58"/>
      <c r="Z1013" s="58"/>
      <c r="AA1013" s="58"/>
      <c r="AB1013" s="58"/>
      <c r="AC1013" s="58"/>
      <c r="AD1013" s="58"/>
      <c r="AE1013" s="58"/>
      <c r="AF1013" s="58"/>
      <c r="AG1013" s="58"/>
      <c r="AH1013" s="58"/>
      <c r="AI1013" s="58"/>
      <c r="AJ1013" s="58"/>
      <c r="AK1013" s="58"/>
      <c r="AL1013" s="58"/>
      <c r="AM1013" s="58"/>
      <c r="AN1013" s="58"/>
      <c r="AO1013" s="58"/>
      <c r="AP1013" s="58"/>
      <c r="AQ1013" s="58"/>
      <c r="AR1013" s="58"/>
      <c r="AS1013" s="58"/>
      <c r="AT1013" s="58"/>
      <c r="AU1013" s="58"/>
      <c r="AV1013" s="58"/>
      <c r="AW1013" s="58"/>
      <c r="AX1013" s="58"/>
      <c r="AY1013" s="58"/>
      <c r="AZ1013" s="58"/>
    </row>
    <row r="1014">
      <c r="A1014" s="58"/>
      <c r="B1014" s="58"/>
      <c r="C1014" s="58"/>
      <c r="D1014" s="58"/>
      <c r="E1014" s="58"/>
      <c r="F1014" s="58"/>
      <c r="G1014" s="58"/>
      <c r="H1014" s="58"/>
      <c r="I1014" s="58"/>
      <c r="J1014" s="58"/>
      <c r="K1014" s="58"/>
      <c r="L1014" s="58"/>
      <c r="M1014" s="58"/>
      <c r="N1014" s="58"/>
      <c r="O1014" s="94"/>
      <c r="P1014" s="59"/>
      <c r="Q1014" s="58"/>
      <c r="R1014" s="58"/>
      <c r="S1014" s="58"/>
      <c r="T1014" s="58"/>
      <c r="U1014" s="58"/>
      <c r="V1014" s="58"/>
      <c r="W1014" s="58"/>
      <c r="X1014" s="58"/>
      <c r="Y1014" s="58"/>
      <c r="Z1014" s="58"/>
      <c r="AA1014" s="58"/>
      <c r="AB1014" s="58"/>
      <c r="AC1014" s="58"/>
      <c r="AD1014" s="58"/>
      <c r="AE1014" s="58"/>
      <c r="AF1014" s="58"/>
      <c r="AG1014" s="58"/>
      <c r="AH1014" s="58"/>
      <c r="AI1014" s="58"/>
      <c r="AJ1014" s="58"/>
      <c r="AK1014" s="58"/>
      <c r="AL1014" s="58"/>
      <c r="AM1014" s="58"/>
      <c r="AN1014" s="58"/>
      <c r="AO1014" s="58"/>
      <c r="AP1014" s="58"/>
      <c r="AQ1014" s="58"/>
      <c r="AR1014" s="58"/>
      <c r="AS1014" s="58"/>
      <c r="AT1014" s="58"/>
      <c r="AU1014" s="58"/>
      <c r="AV1014" s="58"/>
      <c r="AW1014" s="58"/>
      <c r="AX1014" s="58"/>
      <c r="AY1014" s="58"/>
      <c r="AZ1014" s="58"/>
    </row>
    <row r="1015">
      <c r="A1015" s="58"/>
      <c r="B1015" s="58"/>
      <c r="C1015" s="58"/>
      <c r="D1015" s="58"/>
      <c r="E1015" s="58"/>
      <c r="F1015" s="58"/>
      <c r="G1015" s="58"/>
      <c r="H1015" s="58"/>
      <c r="I1015" s="58"/>
      <c r="J1015" s="58"/>
      <c r="K1015" s="58"/>
      <c r="L1015" s="58"/>
      <c r="M1015" s="58"/>
      <c r="N1015" s="58"/>
      <c r="O1015" s="94"/>
      <c r="P1015" s="59"/>
      <c r="Q1015" s="58"/>
      <c r="R1015" s="58"/>
      <c r="S1015" s="58"/>
      <c r="T1015" s="58"/>
      <c r="U1015" s="58"/>
      <c r="V1015" s="58"/>
      <c r="W1015" s="58"/>
      <c r="X1015" s="58"/>
      <c r="Y1015" s="58"/>
      <c r="Z1015" s="58"/>
      <c r="AA1015" s="58"/>
      <c r="AB1015" s="58"/>
      <c r="AC1015" s="58"/>
      <c r="AD1015" s="58"/>
      <c r="AE1015" s="58"/>
      <c r="AF1015" s="58"/>
      <c r="AG1015" s="58"/>
      <c r="AH1015" s="58"/>
      <c r="AI1015" s="58"/>
      <c r="AJ1015" s="58"/>
      <c r="AK1015" s="58"/>
      <c r="AL1015" s="58"/>
      <c r="AM1015" s="58"/>
      <c r="AN1015" s="58"/>
      <c r="AO1015" s="58"/>
      <c r="AP1015" s="58"/>
      <c r="AQ1015" s="58"/>
      <c r="AR1015" s="58"/>
      <c r="AS1015" s="58"/>
      <c r="AT1015" s="58"/>
      <c r="AU1015" s="58"/>
      <c r="AV1015" s="58"/>
      <c r="AW1015" s="58"/>
      <c r="AX1015" s="58"/>
      <c r="AY1015" s="58"/>
      <c r="AZ1015" s="58"/>
    </row>
    <row r="1016">
      <c r="A1016" s="58"/>
      <c r="B1016" s="58"/>
      <c r="C1016" s="58"/>
      <c r="D1016" s="58"/>
      <c r="E1016" s="58"/>
      <c r="F1016" s="58"/>
      <c r="G1016" s="58"/>
      <c r="H1016" s="58"/>
      <c r="I1016" s="58"/>
      <c r="J1016" s="58"/>
      <c r="K1016" s="58"/>
      <c r="L1016" s="58"/>
      <c r="M1016" s="58"/>
      <c r="N1016" s="58"/>
      <c r="O1016" s="94"/>
      <c r="P1016" s="59"/>
      <c r="Q1016" s="58"/>
      <c r="R1016" s="58"/>
      <c r="S1016" s="58"/>
      <c r="T1016" s="58"/>
      <c r="U1016" s="58"/>
      <c r="V1016" s="58"/>
      <c r="W1016" s="58"/>
      <c r="X1016" s="58"/>
      <c r="Y1016" s="58"/>
      <c r="Z1016" s="58"/>
      <c r="AA1016" s="58"/>
      <c r="AB1016" s="58"/>
      <c r="AC1016" s="58"/>
      <c r="AD1016" s="58"/>
      <c r="AE1016" s="58"/>
      <c r="AF1016" s="58"/>
      <c r="AG1016" s="58"/>
      <c r="AH1016" s="58"/>
      <c r="AI1016" s="58"/>
      <c r="AJ1016" s="58"/>
      <c r="AK1016" s="58"/>
      <c r="AL1016" s="58"/>
      <c r="AM1016" s="58"/>
      <c r="AN1016" s="58"/>
      <c r="AO1016" s="58"/>
      <c r="AP1016" s="58"/>
      <c r="AQ1016" s="58"/>
      <c r="AR1016" s="58"/>
      <c r="AS1016" s="58"/>
      <c r="AT1016" s="58"/>
      <c r="AU1016" s="58"/>
      <c r="AV1016" s="58"/>
      <c r="AW1016" s="58"/>
      <c r="AX1016" s="58"/>
      <c r="AY1016" s="58"/>
      <c r="AZ1016" s="58"/>
    </row>
    <row r="1017">
      <c r="A1017" s="58"/>
      <c r="B1017" s="58"/>
      <c r="C1017" s="58"/>
      <c r="D1017" s="58"/>
      <c r="E1017" s="58"/>
      <c r="F1017" s="58"/>
      <c r="G1017" s="58"/>
      <c r="H1017" s="58"/>
      <c r="I1017" s="58"/>
      <c r="J1017" s="58"/>
      <c r="K1017" s="58"/>
      <c r="L1017" s="58"/>
      <c r="M1017" s="58"/>
      <c r="N1017" s="58"/>
      <c r="O1017" s="94"/>
      <c r="P1017" s="59"/>
      <c r="Q1017" s="58"/>
      <c r="R1017" s="58"/>
      <c r="S1017" s="58"/>
      <c r="T1017" s="58"/>
      <c r="U1017" s="58"/>
      <c r="V1017" s="58"/>
      <c r="W1017" s="58"/>
      <c r="X1017" s="58"/>
      <c r="Y1017" s="58"/>
      <c r="Z1017" s="58"/>
      <c r="AA1017" s="58"/>
      <c r="AB1017" s="58"/>
      <c r="AC1017" s="58"/>
      <c r="AD1017" s="58"/>
      <c r="AE1017" s="58"/>
      <c r="AF1017" s="58"/>
      <c r="AG1017" s="58"/>
      <c r="AH1017" s="58"/>
      <c r="AI1017" s="58"/>
      <c r="AJ1017" s="58"/>
      <c r="AK1017" s="58"/>
      <c r="AL1017" s="58"/>
      <c r="AM1017" s="58"/>
      <c r="AN1017" s="58"/>
      <c r="AO1017" s="58"/>
      <c r="AP1017" s="58"/>
      <c r="AQ1017" s="58"/>
      <c r="AR1017" s="58"/>
      <c r="AS1017" s="58"/>
      <c r="AT1017" s="58"/>
      <c r="AU1017" s="58"/>
      <c r="AV1017" s="58"/>
      <c r="AW1017" s="58"/>
      <c r="AX1017" s="58"/>
      <c r="AY1017" s="58"/>
      <c r="AZ1017" s="58"/>
    </row>
    <row r="1018">
      <c r="A1018" s="58"/>
      <c r="B1018" s="58"/>
      <c r="C1018" s="58"/>
      <c r="D1018" s="58"/>
      <c r="E1018" s="58"/>
      <c r="F1018" s="58"/>
      <c r="G1018" s="58"/>
      <c r="H1018" s="58"/>
      <c r="I1018" s="58"/>
      <c r="J1018" s="58"/>
      <c r="K1018" s="58"/>
      <c r="L1018" s="58"/>
      <c r="M1018" s="58"/>
      <c r="N1018" s="58"/>
      <c r="O1018" s="94"/>
      <c r="P1018" s="59"/>
      <c r="Q1018" s="58"/>
      <c r="R1018" s="58"/>
      <c r="S1018" s="58"/>
      <c r="T1018" s="58"/>
      <c r="U1018" s="58"/>
      <c r="V1018" s="58"/>
      <c r="W1018" s="58"/>
      <c r="X1018" s="58"/>
      <c r="Y1018" s="58"/>
      <c r="Z1018" s="58"/>
      <c r="AA1018" s="58"/>
      <c r="AB1018" s="58"/>
      <c r="AC1018" s="58"/>
      <c r="AD1018" s="58"/>
      <c r="AE1018" s="58"/>
      <c r="AF1018" s="58"/>
      <c r="AG1018" s="58"/>
      <c r="AH1018" s="58"/>
      <c r="AI1018" s="58"/>
      <c r="AJ1018" s="58"/>
      <c r="AK1018" s="58"/>
      <c r="AL1018" s="58"/>
      <c r="AM1018" s="58"/>
      <c r="AN1018" s="58"/>
      <c r="AO1018" s="58"/>
      <c r="AP1018" s="58"/>
      <c r="AQ1018" s="58"/>
      <c r="AR1018" s="58"/>
      <c r="AS1018" s="58"/>
      <c r="AT1018" s="58"/>
      <c r="AU1018" s="58"/>
      <c r="AV1018" s="58"/>
      <c r="AW1018" s="58"/>
      <c r="AX1018" s="58"/>
      <c r="AY1018" s="58"/>
      <c r="AZ1018" s="58"/>
    </row>
    <row r="1019">
      <c r="A1019" s="58"/>
      <c r="B1019" s="58"/>
      <c r="C1019" s="58"/>
      <c r="D1019" s="58"/>
      <c r="E1019" s="58"/>
      <c r="F1019" s="58"/>
      <c r="G1019" s="58"/>
      <c r="H1019" s="58"/>
      <c r="I1019" s="58"/>
      <c r="J1019" s="58"/>
      <c r="K1019" s="58"/>
      <c r="L1019" s="58"/>
      <c r="M1019" s="58"/>
      <c r="N1019" s="58"/>
      <c r="O1019" s="94"/>
      <c r="P1019" s="59"/>
      <c r="Q1019" s="58"/>
      <c r="R1019" s="58"/>
      <c r="S1019" s="58"/>
      <c r="T1019" s="58"/>
      <c r="U1019" s="58"/>
      <c r="V1019" s="58"/>
      <c r="W1019" s="58"/>
      <c r="X1019" s="58"/>
      <c r="Y1019" s="58"/>
      <c r="Z1019" s="58"/>
      <c r="AA1019" s="58"/>
      <c r="AB1019" s="58"/>
      <c r="AC1019" s="58"/>
      <c r="AD1019" s="58"/>
      <c r="AE1019" s="58"/>
      <c r="AF1019" s="58"/>
      <c r="AG1019" s="58"/>
      <c r="AH1019" s="58"/>
      <c r="AI1019" s="58"/>
      <c r="AJ1019" s="58"/>
      <c r="AK1019" s="58"/>
      <c r="AL1019" s="58"/>
      <c r="AM1019" s="58"/>
      <c r="AN1019" s="58"/>
      <c r="AO1019" s="58"/>
      <c r="AP1019" s="58"/>
      <c r="AQ1019" s="58"/>
      <c r="AR1019" s="58"/>
      <c r="AS1019" s="58"/>
      <c r="AT1019" s="58"/>
      <c r="AU1019" s="58"/>
      <c r="AV1019" s="58"/>
      <c r="AW1019" s="58"/>
      <c r="AX1019" s="58"/>
      <c r="AY1019" s="58"/>
      <c r="AZ1019" s="58"/>
    </row>
    <row r="1020">
      <c r="A1020" s="58"/>
      <c r="B1020" s="58"/>
      <c r="C1020" s="58"/>
      <c r="D1020" s="58"/>
      <c r="E1020" s="58"/>
      <c r="F1020" s="58"/>
      <c r="G1020" s="58"/>
      <c r="H1020" s="58"/>
      <c r="I1020" s="58"/>
      <c r="J1020" s="58"/>
      <c r="K1020" s="58"/>
      <c r="L1020" s="58"/>
      <c r="M1020" s="58"/>
      <c r="N1020" s="58"/>
      <c r="O1020" s="94"/>
      <c r="P1020" s="59"/>
      <c r="Q1020" s="58"/>
      <c r="R1020" s="58"/>
      <c r="S1020" s="58"/>
      <c r="T1020" s="58"/>
      <c r="U1020" s="58"/>
      <c r="V1020" s="58"/>
      <c r="W1020" s="58"/>
      <c r="X1020" s="58"/>
      <c r="Y1020" s="58"/>
      <c r="Z1020" s="58"/>
      <c r="AA1020" s="58"/>
      <c r="AB1020" s="58"/>
      <c r="AC1020" s="58"/>
      <c r="AD1020" s="58"/>
      <c r="AE1020" s="58"/>
      <c r="AF1020" s="58"/>
      <c r="AG1020" s="58"/>
      <c r="AH1020" s="58"/>
      <c r="AI1020" s="58"/>
      <c r="AJ1020" s="58"/>
      <c r="AK1020" s="58"/>
      <c r="AL1020" s="58"/>
      <c r="AM1020" s="58"/>
      <c r="AN1020" s="58"/>
      <c r="AO1020" s="58"/>
      <c r="AP1020" s="58"/>
      <c r="AQ1020" s="58"/>
      <c r="AR1020" s="58"/>
      <c r="AS1020" s="58"/>
      <c r="AT1020" s="58"/>
      <c r="AU1020" s="58"/>
      <c r="AV1020" s="58"/>
      <c r="AW1020" s="58"/>
      <c r="AX1020" s="58"/>
      <c r="AY1020" s="58"/>
      <c r="AZ1020" s="58"/>
    </row>
    <row r="1021">
      <c r="A1021" s="58"/>
      <c r="B1021" s="58"/>
      <c r="C1021" s="58"/>
      <c r="D1021" s="58"/>
      <c r="E1021" s="58"/>
      <c r="F1021" s="58"/>
      <c r="G1021" s="58"/>
      <c r="H1021" s="58"/>
      <c r="I1021" s="58"/>
      <c r="J1021" s="58"/>
      <c r="K1021" s="58"/>
      <c r="L1021" s="58"/>
      <c r="M1021" s="58"/>
      <c r="N1021" s="58"/>
      <c r="O1021" s="94"/>
      <c r="P1021" s="59"/>
      <c r="Q1021" s="58"/>
      <c r="R1021" s="58"/>
      <c r="S1021" s="58"/>
      <c r="T1021" s="58"/>
      <c r="U1021" s="58"/>
      <c r="V1021" s="58"/>
      <c r="W1021" s="58"/>
      <c r="X1021" s="58"/>
      <c r="Y1021" s="58"/>
      <c r="Z1021" s="58"/>
      <c r="AA1021" s="58"/>
      <c r="AB1021" s="58"/>
      <c r="AC1021" s="58"/>
      <c r="AD1021" s="58"/>
      <c r="AE1021" s="58"/>
      <c r="AF1021" s="58"/>
      <c r="AG1021" s="58"/>
      <c r="AH1021" s="58"/>
      <c r="AI1021" s="58"/>
      <c r="AJ1021" s="58"/>
      <c r="AK1021" s="58"/>
      <c r="AL1021" s="58"/>
      <c r="AM1021" s="58"/>
      <c r="AN1021" s="58"/>
      <c r="AO1021" s="58"/>
      <c r="AP1021" s="58"/>
      <c r="AQ1021" s="58"/>
      <c r="AR1021" s="58"/>
      <c r="AS1021" s="58"/>
      <c r="AT1021" s="58"/>
      <c r="AU1021" s="58"/>
      <c r="AV1021" s="58"/>
      <c r="AW1021" s="58"/>
      <c r="AX1021" s="58"/>
      <c r="AY1021" s="58"/>
      <c r="AZ1021" s="58"/>
    </row>
    <row r="1022">
      <c r="A1022" s="58"/>
      <c r="B1022" s="58"/>
      <c r="C1022" s="58"/>
      <c r="D1022" s="58"/>
      <c r="E1022" s="58"/>
      <c r="F1022" s="58"/>
      <c r="G1022" s="58"/>
      <c r="H1022" s="58"/>
      <c r="I1022" s="58"/>
      <c r="J1022" s="58"/>
      <c r="K1022" s="58"/>
      <c r="L1022" s="58"/>
      <c r="M1022" s="58"/>
      <c r="N1022" s="58"/>
      <c r="O1022" s="94"/>
      <c r="P1022" s="59"/>
      <c r="Q1022" s="58"/>
      <c r="R1022" s="58"/>
      <c r="S1022" s="58"/>
      <c r="T1022" s="58"/>
      <c r="U1022" s="58"/>
      <c r="V1022" s="58"/>
      <c r="W1022" s="58"/>
      <c r="X1022" s="58"/>
      <c r="Y1022" s="58"/>
      <c r="Z1022" s="58"/>
      <c r="AA1022" s="58"/>
      <c r="AB1022" s="58"/>
      <c r="AC1022" s="58"/>
      <c r="AD1022" s="58"/>
      <c r="AE1022" s="58"/>
      <c r="AF1022" s="58"/>
      <c r="AG1022" s="58"/>
      <c r="AH1022" s="58"/>
      <c r="AI1022" s="58"/>
      <c r="AJ1022" s="58"/>
      <c r="AK1022" s="58"/>
      <c r="AL1022" s="58"/>
      <c r="AM1022" s="58"/>
      <c r="AN1022" s="58"/>
      <c r="AO1022" s="58"/>
      <c r="AP1022" s="58"/>
      <c r="AQ1022" s="58"/>
      <c r="AR1022" s="58"/>
      <c r="AS1022" s="58"/>
      <c r="AT1022" s="58"/>
      <c r="AU1022" s="58"/>
      <c r="AV1022" s="58"/>
      <c r="AW1022" s="58"/>
      <c r="AX1022" s="58"/>
      <c r="AY1022" s="58"/>
      <c r="AZ1022" s="58"/>
    </row>
    <row r="1023">
      <c r="A1023" s="58"/>
      <c r="B1023" s="58"/>
      <c r="C1023" s="58"/>
      <c r="D1023" s="58"/>
      <c r="E1023" s="58"/>
      <c r="F1023" s="58"/>
      <c r="G1023" s="58"/>
      <c r="H1023" s="58"/>
      <c r="I1023" s="58"/>
      <c r="J1023" s="58"/>
      <c r="K1023" s="58"/>
      <c r="L1023" s="58"/>
      <c r="M1023" s="58"/>
      <c r="N1023" s="58"/>
      <c r="O1023" s="94"/>
      <c r="P1023" s="59"/>
      <c r="Q1023" s="58"/>
      <c r="R1023" s="58"/>
      <c r="S1023" s="58"/>
      <c r="T1023" s="58"/>
      <c r="U1023" s="58"/>
      <c r="V1023" s="58"/>
      <c r="W1023" s="58"/>
      <c r="X1023" s="58"/>
      <c r="Y1023" s="58"/>
      <c r="Z1023" s="58"/>
      <c r="AA1023" s="58"/>
      <c r="AB1023" s="58"/>
      <c r="AC1023" s="58"/>
      <c r="AD1023" s="58"/>
      <c r="AE1023" s="58"/>
      <c r="AF1023" s="58"/>
      <c r="AG1023" s="58"/>
      <c r="AH1023" s="58"/>
      <c r="AI1023" s="58"/>
      <c r="AJ1023" s="58"/>
      <c r="AK1023" s="58"/>
      <c r="AL1023" s="58"/>
      <c r="AM1023" s="58"/>
      <c r="AN1023" s="58"/>
      <c r="AO1023" s="58"/>
      <c r="AP1023" s="58"/>
      <c r="AQ1023" s="58"/>
      <c r="AR1023" s="58"/>
      <c r="AS1023" s="58"/>
      <c r="AT1023" s="58"/>
      <c r="AU1023" s="58"/>
      <c r="AV1023" s="58"/>
      <c r="AW1023" s="58"/>
      <c r="AX1023" s="58"/>
      <c r="AY1023" s="58"/>
      <c r="AZ1023" s="58"/>
    </row>
    <row r="1024">
      <c r="A1024" s="58"/>
      <c r="B1024" s="58"/>
      <c r="C1024" s="58"/>
      <c r="D1024" s="58"/>
      <c r="E1024" s="58"/>
      <c r="F1024" s="58"/>
      <c r="G1024" s="58"/>
      <c r="H1024" s="58"/>
      <c r="I1024" s="58"/>
      <c r="J1024" s="58"/>
      <c r="K1024" s="58"/>
      <c r="L1024" s="58"/>
      <c r="M1024" s="58"/>
      <c r="N1024" s="58"/>
      <c r="O1024" s="94"/>
      <c r="P1024" s="59"/>
      <c r="Q1024" s="58"/>
      <c r="R1024" s="58"/>
      <c r="S1024" s="58"/>
      <c r="T1024" s="58"/>
      <c r="U1024" s="58"/>
      <c r="V1024" s="58"/>
      <c r="W1024" s="58"/>
      <c r="X1024" s="58"/>
      <c r="Y1024" s="58"/>
      <c r="Z1024" s="58"/>
      <c r="AA1024" s="58"/>
      <c r="AB1024" s="58"/>
      <c r="AC1024" s="58"/>
      <c r="AD1024" s="58"/>
      <c r="AE1024" s="58"/>
      <c r="AF1024" s="58"/>
      <c r="AG1024" s="58"/>
      <c r="AH1024" s="58"/>
      <c r="AI1024" s="58"/>
      <c r="AJ1024" s="58"/>
      <c r="AK1024" s="58"/>
      <c r="AL1024" s="58"/>
      <c r="AM1024" s="58"/>
      <c r="AN1024" s="58"/>
      <c r="AO1024" s="58"/>
      <c r="AP1024" s="58"/>
      <c r="AQ1024" s="58"/>
      <c r="AR1024" s="58"/>
      <c r="AS1024" s="58"/>
      <c r="AT1024" s="58"/>
      <c r="AU1024" s="58"/>
      <c r="AV1024" s="58"/>
      <c r="AW1024" s="58"/>
      <c r="AX1024" s="58"/>
      <c r="AY1024" s="58"/>
      <c r="AZ1024" s="58"/>
    </row>
    <row r="1025">
      <c r="A1025" s="58"/>
      <c r="B1025" s="58"/>
      <c r="C1025" s="58"/>
      <c r="D1025" s="58"/>
      <c r="E1025" s="58"/>
      <c r="F1025" s="58"/>
      <c r="G1025" s="58"/>
      <c r="H1025" s="58"/>
      <c r="I1025" s="58"/>
      <c r="J1025" s="58"/>
      <c r="K1025" s="58"/>
      <c r="L1025" s="58"/>
      <c r="M1025" s="58"/>
      <c r="N1025" s="58"/>
      <c r="O1025" s="94"/>
      <c r="P1025" s="59"/>
      <c r="Q1025" s="58"/>
      <c r="R1025" s="58"/>
      <c r="S1025" s="58"/>
      <c r="T1025" s="58"/>
      <c r="U1025" s="58"/>
      <c r="V1025" s="58"/>
      <c r="W1025" s="58"/>
      <c r="X1025" s="58"/>
      <c r="Y1025" s="58"/>
      <c r="Z1025" s="58"/>
      <c r="AA1025" s="58"/>
      <c r="AB1025" s="58"/>
      <c r="AC1025" s="58"/>
      <c r="AD1025" s="58"/>
      <c r="AE1025" s="58"/>
      <c r="AF1025" s="58"/>
      <c r="AG1025" s="58"/>
      <c r="AH1025" s="58"/>
      <c r="AI1025" s="58"/>
      <c r="AJ1025" s="58"/>
      <c r="AK1025" s="58"/>
      <c r="AL1025" s="58"/>
      <c r="AM1025" s="58"/>
      <c r="AN1025" s="58"/>
      <c r="AO1025" s="58"/>
      <c r="AP1025" s="58"/>
      <c r="AQ1025" s="58"/>
      <c r="AR1025" s="58"/>
      <c r="AS1025" s="58"/>
      <c r="AT1025" s="58"/>
      <c r="AU1025" s="58"/>
      <c r="AV1025" s="58"/>
      <c r="AW1025" s="58"/>
      <c r="AX1025" s="58"/>
      <c r="AY1025" s="58"/>
      <c r="AZ1025" s="58"/>
    </row>
    <row r="1026">
      <c r="A1026" s="58"/>
      <c r="B1026" s="58"/>
      <c r="C1026" s="58"/>
      <c r="D1026" s="58"/>
      <c r="E1026" s="58"/>
      <c r="F1026" s="58"/>
      <c r="G1026" s="58"/>
      <c r="H1026" s="58"/>
      <c r="I1026" s="58"/>
      <c r="J1026" s="58"/>
      <c r="K1026" s="58"/>
      <c r="L1026" s="58"/>
      <c r="M1026" s="58"/>
      <c r="N1026" s="58"/>
      <c r="O1026" s="94"/>
      <c r="P1026" s="59"/>
      <c r="Q1026" s="58"/>
      <c r="R1026" s="58"/>
      <c r="S1026" s="58"/>
      <c r="T1026" s="58"/>
      <c r="U1026" s="58"/>
      <c r="V1026" s="58"/>
      <c r="W1026" s="58"/>
      <c r="X1026" s="58"/>
      <c r="Y1026" s="58"/>
      <c r="Z1026" s="58"/>
      <c r="AA1026" s="58"/>
      <c r="AB1026" s="58"/>
      <c r="AC1026" s="58"/>
      <c r="AD1026" s="58"/>
      <c r="AE1026" s="58"/>
      <c r="AF1026" s="58"/>
      <c r="AG1026" s="58"/>
      <c r="AH1026" s="58"/>
      <c r="AI1026" s="58"/>
      <c r="AJ1026" s="58"/>
      <c r="AK1026" s="58"/>
      <c r="AL1026" s="58"/>
      <c r="AM1026" s="58"/>
      <c r="AN1026" s="58"/>
      <c r="AO1026" s="58"/>
      <c r="AP1026" s="58"/>
      <c r="AQ1026" s="58"/>
      <c r="AR1026" s="58"/>
      <c r="AS1026" s="58"/>
      <c r="AT1026" s="58"/>
      <c r="AU1026" s="58"/>
      <c r="AV1026" s="58"/>
      <c r="AW1026" s="58"/>
      <c r="AX1026" s="58"/>
      <c r="AY1026" s="58"/>
      <c r="AZ1026" s="58"/>
    </row>
    <row r="1027">
      <c r="A1027" s="58"/>
      <c r="B1027" s="58"/>
      <c r="C1027" s="58"/>
      <c r="D1027" s="58"/>
      <c r="E1027" s="58"/>
      <c r="F1027" s="58"/>
      <c r="G1027" s="58"/>
      <c r="H1027" s="58"/>
      <c r="I1027" s="58"/>
      <c r="J1027" s="58"/>
      <c r="K1027" s="58"/>
      <c r="L1027" s="58"/>
      <c r="M1027" s="58"/>
      <c r="N1027" s="58"/>
      <c r="O1027" s="94"/>
      <c r="P1027" s="59"/>
      <c r="Q1027" s="58"/>
      <c r="R1027" s="58"/>
      <c r="S1027" s="58"/>
      <c r="T1027" s="58"/>
      <c r="U1027" s="58"/>
      <c r="V1027" s="58"/>
      <c r="W1027" s="58"/>
      <c r="X1027" s="58"/>
      <c r="Y1027" s="58"/>
      <c r="Z1027" s="58"/>
      <c r="AA1027" s="58"/>
      <c r="AB1027" s="58"/>
      <c r="AC1027" s="58"/>
      <c r="AD1027" s="58"/>
      <c r="AE1027" s="58"/>
      <c r="AF1027" s="58"/>
      <c r="AG1027" s="58"/>
      <c r="AH1027" s="58"/>
      <c r="AI1027" s="58"/>
      <c r="AJ1027" s="58"/>
      <c r="AK1027" s="58"/>
      <c r="AL1027" s="58"/>
      <c r="AM1027" s="58"/>
      <c r="AN1027" s="58"/>
      <c r="AO1027" s="58"/>
      <c r="AP1027" s="58"/>
      <c r="AQ1027" s="58"/>
      <c r="AR1027" s="58"/>
      <c r="AS1027" s="58"/>
      <c r="AT1027" s="58"/>
      <c r="AU1027" s="58"/>
      <c r="AV1027" s="58"/>
      <c r="AW1027" s="58"/>
      <c r="AX1027" s="58"/>
      <c r="AY1027" s="58"/>
      <c r="AZ1027" s="58"/>
    </row>
    <row r="1028">
      <c r="A1028" s="58"/>
      <c r="B1028" s="58"/>
      <c r="C1028" s="58"/>
      <c r="D1028" s="58"/>
      <c r="E1028" s="58"/>
      <c r="F1028" s="58"/>
      <c r="G1028" s="58"/>
      <c r="H1028" s="58"/>
      <c r="I1028" s="58"/>
      <c r="J1028" s="58"/>
      <c r="K1028" s="58"/>
      <c r="L1028" s="58"/>
      <c r="M1028" s="58"/>
      <c r="N1028" s="58"/>
      <c r="O1028" s="94"/>
      <c r="P1028" s="59"/>
      <c r="Q1028" s="58"/>
      <c r="R1028" s="58"/>
      <c r="S1028" s="58"/>
      <c r="T1028" s="58"/>
      <c r="U1028" s="58"/>
      <c r="V1028" s="58"/>
      <c r="W1028" s="58"/>
      <c r="X1028" s="58"/>
      <c r="Y1028" s="58"/>
      <c r="Z1028" s="58"/>
      <c r="AA1028" s="58"/>
      <c r="AB1028" s="58"/>
      <c r="AC1028" s="58"/>
      <c r="AD1028" s="58"/>
      <c r="AE1028" s="58"/>
      <c r="AF1028" s="58"/>
      <c r="AG1028" s="58"/>
      <c r="AH1028" s="58"/>
      <c r="AI1028" s="58"/>
      <c r="AJ1028" s="58"/>
      <c r="AK1028" s="58"/>
      <c r="AL1028" s="58"/>
      <c r="AM1028" s="58"/>
      <c r="AN1028" s="58"/>
      <c r="AO1028" s="58"/>
      <c r="AP1028" s="58"/>
      <c r="AQ1028" s="58"/>
      <c r="AR1028" s="58"/>
      <c r="AS1028" s="58"/>
      <c r="AT1028" s="58"/>
      <c r="AU1028" s="58"/>
      <c r="AV1028" s="58"/>
      <c r="AW1028" s="58"/>
      <c r="AX1028" s="58"/>
      <c r="AY1028" s="58"/>
      <c r="AZ1028" s="58"/>
    </row>
    <row r="1029">
      <c r="A1029" s="58"/>
      <c r="B1029" s="58"/>
      <c r="C1029" s="58"/>
      <c r="D1029" s="58"/>
      <c r="E1029" s="58"/>
      <c r="F1029" s="58"/>
      <c r="G1029" s="58"/>
      <c r="H1029" s="58"/>
      <c r="I1029" s="58"/>
      <c r="J1029" s="58"/>
      <c r="K1029" s="58"/>
      <c r="L1029" s="58"/>
      <c r="M1029" s="58"/>
      <c r="N1029" s="58"/>
      <c r="O1029" s="94"/>
      <c r="P1029" s="59"/>
      <c r="Q1029" s="58"/>
      <c r="R1029" s="58"/>
      <c r="S1029" s="58"/>
      <c r="T1029" s="58"/>
      <c r="U1029" s="58"/>
      <c r="V1029" s="58"/>
      <c r="W1029" s="58"/>
      <c r="X1029" s="58"/>
      <c r="Y1029" s="58"/>
      <c r="Z1029" s="58"/>
      <c r="AA1029" s="58"/>
      <c r="AB1029" s="58"/>
      <c r="AC1029" s="58"/>
      <c r="AD1029" s="58"/>
      <c r="AE1029" s="58"/>
      <c r="AF1029" s="58"/>
      <c r="AG1029" s="58"/>
      <c r="AH1029" s="58"/>
      <c r="AI1029" s="58"/>
      <c r="AJ1029" s="58"/>
      <c r="AK1029" s="58"/>
      <c r="AL1029" s="58"/>
      <c r="AM1029" s="58"/>
      <c r="AN1029" s="58"/>
      <c r="AO1029" s="58"/>
      <c r="AP1029" s="58"/>
      <c r="AQ1029" s="58"/>
      <c r="AR1029" s="58"/>
      <c r="AS1029" s="58"/>
      <c r="AT1029" s="58"/>
      <c r="AU1029" s="58"/>
      <c r="AV1029" s="58"/>
      <c r="AW1029" s="58"/>
      <c r="AX1029" s="58"/>
      <c r="AY1029" s="58"/>
      <c r="AZ1029" s="58"/>
    </row>
    <row r="1030">
      <c r="A1030" s="58"/>
      <c r="B1030" s="58"/>
      <c r="C1030" s="58"/>
      <c r="D1030" s="58"/>
      <c r="E1030" s="58"/>
      <c r="F1030" s="58"/>
      <c r="G1030" s="58"/>
      <c r="H1030" s="58"/>
      <c r="I1030" s="58"/>
      <c r="J1030" s="58"/>
      <c r="K1030" s="58"/>
      <c r="L1030" s="58"/>
      <c r="M1030" s="58"/>
      <c r="N1030" s="58"/>
      <c r="O1030" s="94"/>
      <c r="P1030" s="59"/>
      <c r="Q1030" s="58"/>
      <c r="R1030" s="58"/>
      <c r="S1030" s="58"/>
      <c r="T1030" s="58"/>
      <c r="U1030" s="58"/>
      <c r="V1030" s="58"/>
      <c r="W1030" s="58"/>
      <c r="X1030" s="58"/>
      <c r="Y1030" s="58"/>
      <c r="Z1030" s="58"/>
      <c r="AA1030" s="58"/>
      <c r="AB1030" s="58"/>
      <c r="AC1030" s="58"/>
      <c r="AD1030" s="58"/>
      <c r="AE1030" s="58"/>
      <c r="AF1030" s="58"/>
      <c r="AG1030" s="58"/>
      <c r="AH1030" s="58"/>
      <c r="AI1030" s="58"/>
      <c r="AJ1030" s="58"/>
      <c r="AK1030" s="58"/>
      <c r="AL1030" s="58"/>
      <c r="AM1030" s="58"/>
      <c r="AN1030" s="58"/>
      <c r="AO1030" s="58"/>
      <c r="AP1030" s="58"/>
      <c r="AQ1030" s="58"/>
      <c r="AR1030" s="58"/>
      <c r="AS1030" s="58"/>
      <c r="AT1030" s="58"/>
      <c r="AU1030" s="58"/>
      <c r="AV1030" s="58"/>
      <c r="AW1030" s="58"/>
      <c r="AX1030" s="58"/>
      <c r="AY1030" s="58"/>
      <c r="AZ1030" s="58"/>
    </row>
    <row r="1031">
      <c r="A1031" s="58"/>
      <c r="B1031" s="58"/>
      <c r="C1031" s="58"/>
      <c r="D1031" s="58"/>
      <c r="E1031" s="58"/>
      <c r="F1031" s="58"/>
      <c r="G1031" s="58"/>
      <c r="H1031" s="58"/>
      <c r="I1031" s="58"/>
      <c r="J1031" s="58"/>
      <c r="K1031" s="58"/>
      <c r="L1031" s="58"/>
      <c r="M1031" s="58"/>
      <c r="N1031" s="58"/>
      <c r="O1031" s="94"/>
      <c r="P1031" s="59"/>
      <c r="Q1031" s="58"/>
      <c r="R1031" s="58"/>
      <c r="S1031" s="58"/>
      <c r="T1031" s="58"/>
      <c r="U1031" s="58"/>
      <c r="V1031" s="58"/>
      <c r="W1031" s="58"/>
      <c r="X1031" s="58"/>
      <c r="Y1031" s="58"/>
      <c r="Z1031" s="58"/>
      <c r="AA1031" s="58"/>
      <c r="AB1031" s="58"/>
      <c r="AC1031" s="58"/>
      <c r="AD1031" s="58"/>
      <c r="AE1031" s="58"/>
      <c r="AF1031" s="58"/>
      <c r="AG1031" s="58"/>
      <c r="AH1031" s="58"/>
      <c r="AI1031" s="58"/>
      <c r="AJ1031" s="58"/>
      <c r="AK1031" s="58"/>
      <c r="AL1031" s="58"/>
      <c r="AM1031" s="58"/>
      <c r="AN1031" s="58"/>
      <c r="AO1031" s="58"/>
      <c r="AP1031" s="58"/>
      <c r="AQ1031" s="58"/>
      <c r="AR1031" s="58"/>
      <c r="AS1031" s="58"/>
      <c r="AT1031" s="58"/>
      <c r="AU1031" s="58"/>
      <c r="AV1031" s="58"/>
      <c r="AW1031" s="58"/>
      <c r="AX1031" s="58"/>
      <c r="AY1031" s="58"/>
      <c r="AZ1031" s="58"/>
    </row>
    <row r="1032">
      <c r="A1032" s="58"/>
      <c r="B1032" s="58"/>
      <c r="C1032" s="58"/>
      <c r="D1032" s="58"/>
      <c r="E1032" s="58"/>
      <c r="F1032" s="58"/>
      <c r="G1032" s="58"/>
      <c r="H1032" s="58"/>
      <c r="I1032" s="58"/>
      <c r="J1032" s="58"/>
      <c r="K1032" s="58"/>
      <c r="L1032" s="58"/>
      <c r="M1032" s="58"/>
      <c r="N1032" s="58"/>
      <c r="O1032" s="94"/>
      <c r="P1032" s="59"/>
      <c r="Q1032" s="58"/>
      <c r="R1032" s="58"/>
      <c r="S1032" s="58"/>
      <c r="T1032" s="58"/>
      <c r="U1032" s="58"/>
      <c r="V1032" s="58"/>
      <c r="W1032" s="58"/>
      <c r="X1032" s="58"/>
      <c r="Y1032" s="58"/>
      <c r="Z1032" s="58"/>
      <c r="AA1032" s="58"/>
      <c r="AB1032" s="58"/>
      <c r="AC1032" s="58"/>
      <c r="AD1032" s="58"/>
      <c r="AE1032" s="58"/>
      <c r="AF1032" s="58"/>
      <c r="AG1032" s="58"/>
      <c r="AH1032" s="58"/>
      <c r="AI1032" s="58"/>
      <c r="AJ1032" s="58"/>
      <c r="AK1032" s="58"/>
      <c r="AL1032" s="58"/>
      <c r="AM1032" s="58"/>
      <c r="AN1032" s="58"/>
      <c r="AO1032" s="58"/>
      <c r="AP1032" s="58"/>
      <c r="AQ1032" s="58"/>
      <c r="AR1032" s="58"/>
      <c r="AS1032" s="58"/>
      <c r="AT1032" s="58"/>
      <c r="AU1032" s="58"/>
      <c r="AV1032" s="58"/>
      <c r="AW1032" s="58"/>
      <c r="AX1032" s="58"/>
      <c r="AY1032" s="58"/>
      <c r="AZ1032" s="58"/>
    </row>
    <row r="1033">
      <c r="A1033" s="58"/>
      <c r="B1033" s="58"/>
      <c r="C1033" s="58"/>
      <c r="D1033" s="58"/>
      <c r="E1033" s="58"/>
      <c r="F1033" s="58"/>
      <c r="G1033" s="58"/>
      <c r="H1033" s="58"/>
      <c r="I1033" s="58"/>
      <c r="J1033" s="58"/>
      <c r="K1033" s="58"/>
      <c r="L1033" s="58"/>
      <c r="M1033" s="58"/>
      <c r="N1033" s="58"/>
      <c r="O1033" s="94"/>
      <c r="P1033" s="59"/>
      <c r="Q1033" s="58"/>
      <c r="R1033" s="58"/>
      <c r="S1033" s="58"/>
      <c r="T1033" s="58"/>
      <c r="U1033" s="58"/>
      <c r="V1033" s="58"/>
      <c r="W1033" s="58"/>
      <c r="X1033" s="58"/>
      <c r="Y1033" s="58"/>
      <c r="Z1033" s="58"/>
      <c r="AA1033" s="58"/>
      <c r="AB1033" s="58"/>
      <c r="AC1033" s="58"/>
      <c r="AD1033" s="58"/>
      <c r="AE1033" s="58"/>
      <c r="AF1033" s="58"/>
      <c r="AG1033" s="58"/>
      <c r="AH1033" s="58"/>
      <c r="AI1033" s="58"/>
      <c r="AJ1033" s="58"/>
      <c r="AK1033" s="58"/>
      <c r="AL1033" s="58"/>
      <c r="AM1033" s="58"/>
      <c r="AN1033" s="58"/>
      <c r="AO1033" s="58"/>
      <c r="AP1033" s="58"/>
      <c r="AQ1033" s="58"/>
      <c r="AR1033" s="58"/>
      <c r="AS1033" s="58"/>
      <c r="AT1033" s="58"/>
      <c r="AU1033" s="58"/>
      <c r="AV1033" s="58"/>
      <c r="AW1033" s="58"/>
      <c r="AX1033" s="58"/>
      <c r="AY1033" s="58"/>
      <c r="AZ1033" s="58"/>
    </row>
    <row r="1034">
      <c r="A1034" s="58"/>
      <c r="B1034" s="58"/>
      <c r="C1034" s="58"/>
      <c r="D1034" s="58"/>
      <c r="E1034" s="58"/>
      <c r="F1034" s="58"/>
      <c r="G1034" s="58"/>
      <c r="H1034" s="58"/>
      <c r="I1034" s="58"/>
      <c r="J1034" s="58"/>
      <c r="K1034" s="58"/>
      <c r="L1034" s="58"/>
      <c r="M1034" s="58"/>
      <c r="N1034" s="58"/>
      <c r="O1034" s="94"/>
      <c r="P1034" s="59"/>
      <c r="Q1034" s="58"/>
      <c r="R1034" s="58"/>
      <c r="S1034" s="58"/>
      <c r="T1034" s="58"/>
      <c r="U1034" s="58"/>
      <c r="V1034" s="58"/>
      <c r="W1034" s="58"/>
      <c r="X1034" s="58"/>
      <c r="Y1034" s="58"/>
      <c r="Z1034" s="58"/>
      <c r="AA1034" s="58"/>
      <c r="AB1034" s="58"/>
      <c r="AC1034" s="58"/>
      <c r="AD1034" s="58"/>
      <c r="AE1034" s="58"/>
      <c r="AF1034" s="58"/>
      <c r="AG1034" s="58"/>
      <c r="AH1034" s="58"/>
      <c r="AI1034" s="58"/>
      <c r="AJ1034" s="58"/>
      <c r="AK1034" s="58"/>
      <c r="AL1034" s="58"/>
      <c r="AM1034" s="58"/>
      <c r="AN1034" s="58"/>
      <c r="AO1034" s="58"/>
      <c r="AP1034" s="58"/>
      <c r="AQ1034" s="58"/>
      <c r="AR1034" s="58"/>
      <c r="AS1034" s="58"/>
      <c r="AT1034" s="58"/>
      <c r="AU1034" s="58"/>
      <c r="AV1034" s="58"/>
      <c r="AW1034" s="58"/>
      <c r="AX1034" s="58"/>
      <c r="AY1034" s="58"/>
      <c r="AZ1034" s="58"/>
    </row>
    <row r="1035">
      <c r="A1035" s="58"/>
      <c r="B1035" s="58"/>
      <c r="C1035" s="58"/>
      <c r="D1035" s="58"/>
      <c r="E1035" s="58"/>
      <c r="F1035" s="58"/>
      <c r="G1035" s="58"/>
      <c r="H1035" s="58"/>
      <c r="I1035" s="58"/>
      <c r="J1035" s="58"/>
      <c r="K1035" s="58"/>
      <c r="L1035" s="58"/>
      <c r="M1035" s="58"/>
      <c r="N1035" s="58"/>
      <c r="O1035" s="94"/>
      <c r="P1035" s="59"/>
      <c r="Q1035" s="58"/>
      <c r="R1035" s="58"/>
      <c r="S1035" s="58"/>
      <c r="T1035" s="58"/>
      <c r="U1035" s="58"/>
      <c r="V1035" s="58"/>
      <c r="W1035" s="58"/>
      <c r="X1035" s="58"/>
      <c r="Y1035" s="58"/>
      <c r="Z1035" s="58"/>
      <c r="AA1035" s="58"/>
      <c r="AB1035" s="58"/>
      <c r="AC1035" s="58"/>
      <c r="AD1035" s="58"/>
      <c r="AE1035" s="58"/>
      <c r="AF1035" s="58"/>
      <c r="AG1035" s="58"/>
      <c r="AH1035" s="58"/>
      <c r="AI1035" s="58"/>
      <c r="AJ1035" s="58"/>
      <c r="AK1035" s="58"/>
      <c r="AL1035" s="58"/>
      <c r="AM1035" s="58"/>
      <c r="AN1035" s="58"/>
      <c r="AO1035" s="58"/>
      <c r="AP1035" s="58"/>
      <c r="AQ1035" s="58"/>
      <c r="AR1035" s="58"/>
      <c r="AS1035" s="58"/>
      <c r="AT1035" s="58"/>
      <c r="AU1035" s="58"/>
      <c r="AV1035" s="58"/>
      <c r="AW1035" s="58"/>
      <c r="AX1035" s="58"/>
      <c r="AY1035" s="58"/>
      <c r="AZ1035" s="58"/>
    </row>
    <row r="1036">
      <c r="A1036" s="58"/>
      <c r="B1036" s="58"/>
      <c r="C1036" s="58"/>
      <c r="D1036" s="58"/>
      <c r="E1036" s="58"/>
      <c r="F1036" s="58"/>
      <c r="G1036" s="58"/>
      <c r="H1036" s="58"/>
      <c r="I1036" s="58"/>
      <c r="J1036" s="58"/>
      <c r="K1036" s="58"/>
      <c r="L1036" s="58"/>
      <c r="M1036" s="58"/>
      <c r="N1036" s="58"/>
      <c r="O1036" s="94"/>
      <c r="P1036" s="59"/>
      <c r="Q1036" s="58"/>
      <c r="R1036" s="58"/>
      <c r="S1036" s="58"/>
      <c r="T1036" s="58"/>
      <c r="U1036" s="58"/>
      <c r="V1036" s="58"/>
      <c r="W1036" s="58"/>
      <c r="X1036" s="58"/>
      <c r="Y1036" s="58"/>
      <c r="Z1036" s="58"/>
      <c r="AA1036" s="58"/>
      <c r="AB1036" s="58"/>
      <c r="AC1036" s="58"/>
      <c r="AD1036" s="58"/>
      <c r="AE1036" s="58"/>
      <c r="AF1036" s="58"/>
      <c r="AG1036" s="58"/>
      <c r="AH1036" s="58"/>
      <c r="AI1036" s="58"/>
      <c r="AJ1036" s="58"/>
      <c r="AK1036" s="58"/>
      <c r="AL1036" s="58"/>
      <c r="AM1036" s="58"/>
      <c r="AN1036" s="58"/>
      <c r="AO1036" s="58"/>
      <c r="AP1036" s="58"/>
      <c r="AQ1036" s="58"/>
      <c r="AR1036" s="58"/>
      <c r="AS1036" s="58"/>
      <c r="AT1036" s="58"/>
      <c r="AU1036" s="58"/>
      <c r="AV1036" s="58"/>
      <c r="AW1036" s="58"/>
      <c r="AX1036" s="58"/>
      <c r="AY1036" s="58"/>
      <c r="AZ1036" s="58"/>
    </row>
    <row r="1037">
      <c r="A1037" s="58"/>
      <c r="B1037" s="58"/>
      <c r="C1037" s="58"/>
      <c r="D1037" s="58"/>
      <c r="E1037" s="58"/>
      <c r="F1037" s="58"/>
      <c r="G1037" s="58"/>
      <c r="H1037" s="58"/>
      <c r="I1037" s="58"/>
      <c r="J1037" s="58"/>
      <c r="K1037" s="58"/>
      <c r="L1037" s="58"/>
      <c r="M1037" s="58"/>
      <c r="N1037" s="58"/>
      <c r="O1037" s="94"/>
      <c r="P1037" s="59"/>
      <c r="Q1037" s="58"/>
      <c r="R1037" s="58"/>
      <c r="S1037" s="58"/>
      <c r="T1037" s="58"/>
      <c r="U1037" s="58"/>
      <c r="V1037" s="58"/>
      <c r="W1037" s="58"/>
      <c r="X1037" s="58"/>
      <c r="Y1037" s="58"/>
      <c r="Z1037" s="58"/>
      <c r="AA1037" s="58"/>
      <c r="AB1037" s="58"/>
      <c r="AC1037" s="58"/>
      <c r="AD1037" s="58"/>
      <c r="AE1037" s="58"/>
      <c r="AF1037" s="58"/>
      <c r="AG1037" s="58"/>
      <c r="AH1037" s="58"/>
      <c r="AI1037" s="58"/>
      <c r="AJ1037" s="58"/>
      <c r="AK1037" s="58"/>
      <c r="AL1037" s="58"/>
      <c r="AM1037" s="58"/>
      <c r="AN1037" s="58"/>
      <c r="AO1037" s="58"/>
      <c r="AP1037" s="58"/>
      <c r="AQ1037" s="58"/>
      <c r="AR1037" s="58"/>
      <c r="AS1037" s="58"/>
      <c r="AT1037" s="58"/>
      <c r="AU1037" s="58"/>
      <c r="AV1037" s="58"/>
      <c r="AW1037" s="58"/>
      <c r="AX1037" s="58"/>
      <c r="AY1037" s="58"/>
      <c r="AZ1037" s="58"/>
    </row>
    <row r="1038">
      <c r="A1038" s="58"/>
      <c r="B1038" s="58"/>
      <c r="C1038" s="58"/>
      <c r="D1038" s="58"/>
      <c r="E1038" s="58"/>
      <c r="F1038" s="58"/>
      <c r="G1038" s="58"/>
      <c r="H1038" s="58"/>
      <c r="I1038" s="58"/>
      <c r="J1038" s="58"/>
      <c r="K1038" s="58"/>
      <c r="L1038" s="58"/>
      <c r="M1038" s="58"/>
      <c r="N1038" s="58"/>
      <c r="O1038" s="94"/>
      <c r="P1038" s="59"/>
      <c r="Q1038" s="58"/>
      <c r="R1038" s="58"/>
      <c r="S1038" s="58"/>
      <c r="T1038" s="58"/>
      <c r="U1038" s="58"/>
      <c r="V1038" s="58"/>
      <c r="W1038" s="58"/>
      <c r="X1038" s="58"/>
      <c r="Y1038" s="58"/>
      <c r="Z1038" s="58"/>
      <c r="AA1038" s="58"/>
      <c r="AB1038" s="58"/>
      <c r="AC1038" s="58"/>
      <c r="AD1038" s="58"/>
      <c r="AE1038" s="58"/>
      <c r="AF1038" s="58"/>
      <c r="AG1038" s="58"/>
      <c r="AH1038" s="58"/>
      <c r="AI1038" s="58"/>
      <c r="AJ1038" s="58"/>
      <c r="AK1038" s="58"/>
      <c r="AL1038" s="58"/>
      <c r="AM1038" s="58"/>
      <c r="AN1038" s="58"/>
      <c r="AO1038" s="58"/>
      <c r="AP1038" s="58"/>
      <c r="AQ1038" s="58"/>
      <c r="AR1038" s="58"/>
      <c r="AS1038" s="58"/>
      <c r="AT1038" s="58"/>
      <c r="AU1038" s="58"/>
      <c r="AV1038" s="58"/>
      <c r="AW1038" s="58"/>
      <c r="AX1038" s="58"/>
      <c r="AY1038" s="58"/>
      <c r="AZ1038" s="58"/>
    </row>
    <row r="1039">
      <c r="A1039" s="58"/>
      <c r="B1039" s="58"/>
      <c r="C1039" s="58"/>
      <c r="D1039" s="58"/>
      <c r="E1039" s="58"/>
      <c r="F1039" s="58"/>
      <c r="G1039" s="58"/>
      <c r="H1039" s="58"/>
      <c r="I1039" s="58"/>
      <c r="J1039" s="58"/>
      <c r="K1039" s="58"/>
      <c r="L1039" s="58"/>
      <c r="M1039" s="58"/>
      <c r="N1039" s="58"/>
      <c r="O1039" s="94"/>
      <c r="P1039" s="59"/>
      <c r="Q1039" s="58"/>
      <c r="R1039" s="58"/>
      <c r="S1039" s="58"/>
      <c r="T1039" s="58"/>
      <c r="U1039" s="58"/>
      <c r="V1039" s="58"/>
      <c r="W1039" s="58"/>
      <c r="X1039" s="58"/>
      <c r="Y1039" s="58"/>
      <c r="Z1039" s="58"/>
      <c r="AA1039" s="58"/>
      <c r="AB1039" s="58"/>
      <c r="AC1039" s="58"/>
      <c r="AD1039" s="58"/>
      <c r="AE1039" s="58"/>
      <c r="AF1039" s="58"/>
      <c r="AG1039" s="58"/>
      <c r="AH1039" s="58"/>
      <c r="AI1039" s="58"/>
      <c r="AJ1039" s="58"/>
      <c r="AK1039" s="58"/>
      <c r="AL1039" s="58"/>
      <c r="AM1039" s="58"/>
      <c r="AN1039" s="58"/>
      <c r="AO1039" s="58"/>
      <c r="AP1039" s="58"/>
      <c r="AQ1039" s="58"/>
      <c r="AR1039" s="58"/>
      <c r="AS1039" s="58"/>
      <c r="AT1039" s="58"/>
      <c r="AU1039" s="58"/>
      <c r="AV1039" s="58"/>
      <c r="AW1039" s="58"/>
      <c r="AX1039" s="58"/>
      <c r="AY1039" s="58"/>
      <c r="AZ1039" s="58"/>
    </row>
    <row r="1040">
      <c r="A1040" s="58"/>
      <c r="B1040" s="58"/>
      <c r="C1040" s="58"/>
      <c r="D1040" s="58"/>
      <c r="E1040" s="58"/>
      <c r="F1040" s="58"/>
      <c r="G1040" s="58"/>
      <c r="H1040" s="58"/>
      <c r="I1040" s="58"/>
      <c r="J1040" s="58"/>
      <c r="K1040" s="58"/>
      <c r="L1040" s="58"/>
      <c r="M1040" s="58"/>
      <c r="N1040" s="58"/>
      <c r="O1040" s="94"/>
      <c r="P1040" s="59"/>
      <c r="Q1040" s="58"/>
      <c r="R1040" s="58"/>
      <c r="S1040" s="58"/>
      <c r="T1040" s="58"/>
      <c r="U1040" s="58"/>
      <c r="V1040" s="58"/>
      <c r="W1040" s="58"/>
      <c r="X1040" s="58"/>
      <c r="Y1040" s="58"/>
      <c r="Z1040" s="58"/>
      <c r="AA1040" s="58"/>
      <c r="AB1040" s="58"/>
      <c r="AC1040" s="58"/>
      <c r="AD1040" s="58"/>
      <c r="AE1040" s="58"/>
      <c r="AF1040" s="58"/>
      <c r="AG1040" s="58"/>
      <c r="AH1040" s="58"/>
      <c r="AI1040" s="58"/>
      <c r="AJ1040" s="58"/>
      <c r="AK1040" s="58"/>
      <c r="AL1040" s="58"/>
      <c r="AM1040" s="58"/>
      <c r="AN1040" s="58"/>
      <c r="AO1040" s="58"/>
      <c r="AP1040" s="58"/>
      <c r="AQ1040" s="58"/>
      <c r="AR1040" s="58"/>
      <c r="AS1040" s="58"/>
      <c r="AT1040" s="58"/>
      <c r="AU1040" s="58"/>
      <c r="AV1040" s="58"/>
      <c r="AW1040" s="58"/>
      <c r="AX1040" s="58"/>
      <c r="AY1040" s="58"/>
      <c r="AZ1040" s="58"/>
    </row>
    <row r="1041">
      <c r="A1041" s="58"/>
      <c r="B1041" s="58"/>
      <c r="C1041" s="58"/>
      <c r="D1041" s="58"/>
      <c r="E1041" s="58"/>
      <c r="F1041" s="58"/>
      <c r="G1041" s="58"/>
      <c r="H1041" s="58"/>
      <c r="I1041" s="58"/>
      <c r="J1041" s="58"/>
      <c r="K1041" s="58"/>
      <c r="L1041" s="58"/>
      <c r="M1041" s="58"/>
      <c r="N1041" s="58"/>
      <c r="O1041" s="94"/>
      <c r="P1041" s="59"/>
      <c r="Q1041" s="58"/>
      <c r="R1041" s="58"/>
      <c r="S1041" s="58"/>
      <c r="T1041" s="58"/>
      <c r="U1041" s="58"/>
      <c r="V1041" s="58"/>
      <c r="W1041" s="58"/>
      <c r="X1041" s="58"/>
      <c r="Y1041" s="58"/>
      <c r="Z1041" s="58"/>
      <c r="AA1041" s="58"/>
      <c r="AB1041" s="58"/>
      <c r="AC1041" s="58"/>
      <c r="AD1041" s="58"/>
      <c r="AE1041" s="58"/>
      <c r="AF1041" s="58"/>
      <c r="AG1041" s="58"/>
      <c r="AH1041" s="58"/>
      <c r="AI1041" s="58"/>
      <c r="AJ1041" s="58"/>
      <c r="AK1041" s="58"/>
      <c r="AL1041" s="58"/>
      <c r="AM1041" s="58"/>
      <c r="AN1041" s="58"/>
      <c r="AO1041" s="58"/>
      <c r="AP1041" s="58"/>
      <c r="AQ1041" s="58"/>
      <c r="AR1041" s="58"/>
      <c r="AS1041" s="58"/>
      <c r="AT1041" s="58"/>
      <c r="AU1041" s="58"/>
      <c r="AV1041" s="58"/>
      <c r="AW1041" s="58"/>
      <c r="AX1041" s="58"/>
      <c r="AY1041" s="58"/>
      <c r="AZ1041" s="58"/>
    </row>
    <row r="1042">
      <c r="A1042" s="58"/>
      <c r="B1042" s="58"/>
      <c r="C1042" s="58"/>
      <c r="D1042" s="58"/>
      <c r="E1042" s="58"/>
      <c r="F1042" s="58"/>
      <c r="G1042" s="58"/>
      <c r="H1042" s="58"/>
      <c r="I1042" s="58"/>
      <c r="J1042" s="58"/>
      <c r="K1042" s="58"/>
      <c r="L1042" s="58"/>
      <c r="M1042" s="58"/>
      <c r="N1042" s="58"/>
      <c r="O1042" s="94"/>
      <c r="P1042" s="59"/>
      <c r="Q1042" s="58"/>
      <c r="R1042" s="58"/>
      <c r="S1042" s="58"/>
      <c r="T1042" s="58"/>
      <c r="U1042" s="58"/>
      <c r="V1042" s="58"/>
      <c r="W1042" s="58"/>
      <c r="X1042" s="58"/>
      <c r="Y1042" s="58"/>
      <c r="Z1042" s="58"/>
      <c r="AA1042" s="58"/>
      <c r="AB1042" s="58"/>
      <c r="AC1042" s="58"/>
      <c r="AD1042" s="58"/>
      <c r="AE1042" s="58"/>
      <c r="AF1042" s="58"/>
      <c r="AG1042" s="58"/>
      <c r="AH1042" s="58"/>
      <c r="AI1042" s="58"/>
      <c r="AJ1042" s="58"/>
      <c r="AK1042" s="58"/>
      <c r="AL1042" s="58"/>
      <c r="AM1042" s="58"/>
      <c r="AN1042" s="58"/>
      <c r="AO1042" s="58"/>
      <c r="AP1042" s="58"/>
      <c r="AQ1042" s="58"/>
      <c r="AR1042" s="58"/>
      <c r="AS1042" s="58"/>
      <c r="AT1042" s="58"/>
      <c r="AU1042" s="58"/>
      <c r="AV1042" s="58"/>
      <c r="AW1042" s="58"/>
      <c r="AX1042" s="58"/>
      <c r="AY1042" s="58"/>
      <c r="AZ1042" s="58"/>
    </row>
    <row r="1043">
      <c r="A1043" s="58"/>
      <c r="B1043" s="58"/>
      <c r="C1043" s="58"/>
      <c r="D1043" s="58"/>
      <c r="E1043" s="58"/>
      <c r="F1043" s="58"/>
      <c r="G1043" s="58"/>
      <c r="H1043" s="58"/>
      <c r="I1043" s="58"/>
      <c r="J1043" s="58"/>
      <c r="K1043" s="58"/>
      <c r="L1043" s="58"/>
      <c r="M1043" s="58"/>
      <c r="N1043" s="58"/>
      <c r="O1043" s="94"/>
      <c r="P1043" s="59"/>
      <c r="Q1043" s="58"/>
      <c r="R1043" s="58"/>
      <c r="S1043" s="58"/>
      <c r="T1043" s="58"/>
      <c r="U1043" s="58"/>
      <c r="V1043" s="58"/>
      <c r="W1043" s="58"/>
      <c r="X1043" s="58"/>
      <c r="Y1043" s="58"/>
      <c r="Z1043" s="58"/>
      <c r="AA1043" s="58"/>
      <c r="AB1043" s="58"/>
      <c r="AC1043" s="58"/>
      <c r="AD1043" s="58"/>
      <c r="AE1043" s="58"/>
      <c r="AF1043" s="58"/>
      <c r="AG1043" s="58"/>
      <c r="AH1043" s="58"/>
      <c r="AI1043" s="58"/>
      <c r="AJ1043" s="58"/>
      <c r="AK1043" s="58"/>
      <c r="AL1043" s="58"/>
      <c r="AM1043" s="58"/>
      <c r="AN1043" s="58"/>
      <c r="AO1043" s="58"/>
      <c r="AP1043" s="58"/>
      <c r="AQ1043" s="58"/>
      <c r="AR1043" s="58"/>
      <c r="AS1043" s="58"/>
      <c r="AT1043" s="58"/>
      <c r="AU1043" s="58"/>
      <c r="AV1043" s="58"/>
      <c r="AW1043" s="58"/>
      <c r="AX1043" s="58"/>
      <c r="AY1043" s="58"/>
      <c r="AZ1043" s="58"/>
    </row>
    <row r="1044">
      <c r="A1044" s="58"/>
      <c r="B1044" s="58"/>
      <c r="C1044" s="58"/>
      <c r="D1044" s="58"/>
      <c r="E1044" s="58"/>
      <c r="F1044" s="58"/>
      <c r="G1044" s="58"/>
      <c r="H1044" s="58"/>
      <c r="I1044" s="58"/>
      <c r="J1044" s="58"/>
      <c r="K1044" s="58"/>
      <c r="L1044" s="58"/>
      <c r="M1044" s="58"/>
      <c r="N1044" s="58"/>
      <c r="O1044" s="94"/>
      <c r="P1044" s="59"/>
      <c r="Q1044" s="58"/>
      <c r="R1044" s="58"/>
      <c r="S1044" s="58"/>
      <c r="T1044" s="58"/>
      <c r="U1044" s="58"/>
      <c r="V1044" s="58"/>
      <c r="W1044" s="58"/>
      <c r="X1044" s="58"/>
      <c r="Y1044" s="58"/>
      <c r="Z1044" s="58"/>
      <c r="AA1044" s="58"/>
      <c r="AB1044" s="58"/>
      <c r="AC1044" s="58"/>
      <c r="AD1044" s="58"/>
      <c r="AE1044" s="58"/>
      <c r="AF1044" s="58"/>
      <c r="AG1044" s="58"/>
      <c r="AH1044" s="58"/>
      <c r="AI1044" s="58"/>
      <c r="AJ1044" s="58"/>
      <c r="AK1044" s="58"/>
      <c r="AL1044" s="58"/>
      <c r="AM1044" s="58"/>
      <c r="AN1044" s="58"/>
      <c r="AO1044" s="58"/>
      <c r="AP1044" s="58"/>
      <c r="AQ1044" s="58"/>
      <c r="AR1044" s="58"/>
      <c r="AS1044" s="58"/>
      <c r="AT1044" s="58"/>
      <c r="AU1044" s="58"/>
      <c r="AV1044" s="58"/>
      <c r="AW1044" s="58"/>
      <c r="AX1044" s="58"/>
      <c r="AY1044" s="58"/>
      <c r="AZ1044" s="58"/>
    </row>
    <row r="1045">
      <c r="A1045" s="58"/>
      <c r="B1045" s="58"/>
      <c r="C1045" s="58"/>
      <c r="D1045" s="58"/>
      <c r="E1045" s="58"/>
      <c r="F1045" s="58"/>
      <c r="G1045" s="58"/>
      <c r="H1045" s="58"/>
      <c r="I1045" s="58"/>
      <c r="J1045" s="58"/>
      <c r="K1045" s="58"/>
      <c r="L1045" s="58"/>
      <c r="M1045" s="58"/>
      <c r="N1045" s="58"/>
      <c r="O1045" s="94"/>
      <c r="P1045" s="59"/>
      <c r="Q1045" s="58"/>
      <c r="R1045" s="58"/>
      <c r="S1045" s="58"/>
      <c r="T1045" s="58"/>
      <c r="U1045" s="58"/>
      <c r="V1045" s="58"/>
      <c r="W1045" s="58"/>
      <c r="X1045" s="58"/>
      <c r="Y1045" s="58"/>
      <c r="Z1045" s="58"/>
      <c r="AA1045" s="58"/>
      <c r="AB1045" s="58"/>
      <c r="AC1045" s="58"/>
      <c r="AD1045" s="58"/>
      <c r="AE1045" s="58"/>
      <c r="AF1045" s="58"/>
      <c r="AG1045" s="58"/>
      <c r="AH1045" s="58"/>
      <c r="AI1045" s="58"/>
      <c r="AJ1045" s="58"/>
      <c r="AK1045" s="58"/>
      <c r="AL1045" s="58"/>
      <c r="AM1045" s="58"/>
      <c r="AN1045" s="58"/>
      <c r="AO1045" s="58"/>
      <c r="AP1045" s="58"/>
      <c r="AQ1045" s="58"/>
      <c r="AR1045" s="58"/>
      <c r="AS1045" s="58"/>
      <c r="AT1045" s="58"/>
      <c r="AU1045" s="58"/>
      <c r="AV1045" s="58"/>
      <c r="AW1045" s="58"/>
      <c r="AX1045" s="58"/>
      <c r="AY1045" s="58"/>
      <c r="AZ1045" s="58"/>
    </row>
    <row r="1046">
      <c r="A1046" s="58"/>
      <c r="B1046" s="58"/>
      <c r="C1046" s="58"/>
      <c r="D1046" s="58"/>
      <c r="E1046" s="58"/>
      <c r="F1046" s="58"/>
      <c r="G1046" s="58"/>
      <c r="H1046" s="58"/>
      <c r="I1046" s="58"/>
      <c r="J1046" s="58"/>
      <c r="K1046" s="58"/>
      <c r="L1046" s="58"/>
      <c r="M1046" s="58"/>
      <c r="N1046" s="58"/>
      <c r="O1046" s="94"/>
      <c r="P1046" s="59"/>
      <c r="Q1046" s="58"/>
      <c r="R1046" s="58"/>
      <c r="S1046" s="58"/>
      <c r="T1046" s="58"/>
      <c r="U1046" s="58"/>
      <c r="V1046" s="58"/>
      <c r="W1046" s="58"/>
      <c r="X1046" s="58"/>
      <c r="Y1046" s="58"/>
      <c r="Z1046" s="58"/>
      <c r="AA1046" s="58"/>
      <c r="AB1046" s="58"/>
      <c r="AC1046" s="58"/>
      <c r="AD1046" s="58"/>
      <c r="AE1046" s="58"/>
      <c r="AF1046" s="58"/>
      <c r="AG1046" s="58"/>
      <c r="AH1046" s="58"/>
      <c r="AI1046" s="58"/>
      <c r="AJ1046" s="58"/>
      <c r="AK1046" s="58"/>
      <c r="AL1046" s="58"/>
      <c r="AM1046" s="58"/>
      <c r="AN1046" s="58"/>
      <c r="AO1046" s="58"/>
      <c r="AP1046" s="58"/>
      <c r="AQ1046" s="58"/>
      <c r="AR1046" s="58"/>
      <c r="AS1046" s="58"/>
      <c r="AT1046" s="58"/>
      <c r="AU1046" s="58"/>
      <c r="AV1046" s="58"/>
      <c r="AW1046" s="58"/>
      <c r="AX1046" s="58"/>
      <c r="AY1046" s="58"/>
      <c r="AZ1046" s="58"/>
    </row>
    <row r="1047">
      <c r="A1047" s="58"/>
      <c r="B1047" s="58"/>
      <c r="C1047" s="58"/>
      <c r="D1047" s="58"/>
      <c r="E1047" s="58"/>
      <c r="F1047" s="58"/>
      <c r="G1047" s="58"/>
      <c r="H1047" s="58"/>
      <c r="I1047" s="58"/>
      <c r="J1047" s="58"/>
      <c r="K1047" s="58"/>
      <c r="L1047" s="58"/>
      <c r="M1047" s="58"/>
      <c r="N1047" s="58"/>
      <c r="O1047" s="94"/>
      <c r="P1047" s="59"/>
      <c r="Q1047" s="58"/>
      <c r="R1047" s="58"/>
      <c r="S1047" s="58"/>
      <c r="T1047" s="58"/>
      <c r="U1047" s="58"/>
      <c r="V1047" s="58"/>
      <c r="W1047" s="58"/>
      <c r="X1047" s="58"/>
      <c r="Y1047" s="58"/>
      <c r="Z1047" s="58"/>
      <c r="AA1047" s="58"/>
      <c r="AB1047" s="58"/>
      <c r="AC1047" s="58"/>
      <c r="AD1047" s="58"/>
      <c r="AE1047" s="58"/>
      <c r="AF1047" s="58"/>
      <c r="AG1047" s="58"/>
      <c r="AH1047" s="58"/>
      <c r="AI1047" s="58"/>
      <c r="AJ1047" s="58"/>
      <c r="AK1047" s="58"/>
      <c r="AL1047" s="58"/>
      <c r="AM1047" s="58"/>
      <c r="AN1047" s="58"/>
      <c r="AO1047" s="58"/>
      <c r="AP1047" s="58"/>
      <c r="AQ1047" s="58"/>
      <c r="AR1047" s="58"/>
      <c r="AS1047" s="58"/>
      <c r="AT1047" s="58"/>
      <c r="AU1047" s="58"/>
      <c r="AV1047" s="58"/>
      <c r="AW1047" s="58"/>
      <c r="AX1047" s="58"/>
      <c r="AY1047" s="58"/>
      <c r="AZ1047" s="58"/>
    </row>
    <row r="1048">
      <c r="A1048" s="58"/>
      <c r="B1048" s="58"/>
      <c r="C1048" s="58"/>
      <c r="D1048" s="58"/>
      <c r="E1048" s="58"/>
      <c r="F1048" s="58"/>
      <c r="G1048" s="58"/>
      <c r="H1048" s="58"/>
      <c r="I1048" s="58"/>
      <c r="J1048" s="58"/>
      <c r="K1048" s="58"/>
      <c r="L1048" s="58"/>
      <c r="M1048" s="58"/>
      <c r="N1048" s="58"/>
      <c r="O1048" s="94"/>
      <c r="P1048" s="59"/>
      <c r="Q1048" s="58"/>
      <c r="R1048" s="58"/>
      <c r="S1048" s="58"/>
      <c r="T1048" s="58"/>
      <c r="U1048" s="58"/>
      <c r="V1048" s="58"/>
      <c r="W1048" s="58"/>
      <c r="X1048" s="58"/>
      <c r="Y1048" s="58"/>
      <c r="Z1048" s="58"/>
      <c r="AA1048" s="58"/>
      <c r="AB1048" s="58"/>
      <c r="AC1048" s="58"/>
      <c r="AD1048" s="58"/>
      <c r="AE1048" s="58"/>
      <c r="AF1048" s="58"/>
      <c r="AG1048" s="58"/>
      <c r="AH1048" s="58"/>
      <c r="AI1048" s="58"/>
      <c r="AJ1048" s="58"/>
      <c r="AK1048" s="58"/>
      <c r="AL1048" s="58"/>
      <c r="AM1048" s="58"/>
      <c r="AN1048" s="58"/>
      <c r="AO1048" s="58"/>
      <c r="AP1048" s="58"/>
      <c r="AQ1048" s="58"/>
      <c r="AR1048" s="58"/>
      <c r="AS1048" s="58"/>
      <c r="AT1048" s="58"/>
      <c r="AU1048" s="58"/>
      <c r="AV1048" s="58"/>
      <c r="AW1048" s="58"/>
      <c r="AX1048" s="58"/>
      <c r="AY1048" s="58"/>
      <c r="AZ1048" s="58"/>
    </row>
    <row r="1049">
      <c r="A1049" s="58"/>
      <c r="B1049" s="58"/>
      <c r="C1049" s="58"/>
      <c r="D1049" s="58"/>
      <c r="E1049" s="58"/>
      <c r="F1049" s="58"/>
      <c r="G1049" s="58"/>
      <c r="H1049" s="58"/>
      <c r="I1049" s="58"/>
      <c r="J1049" s="58"/>
      <c r="K1049" s="58"/>
      <c r="L1049" s="58"/>
      <c r="M1049" s="58"/>
      <c r="N1049" s="58"/>
      <c r="O1049" s="94"/>
      <c r="P1049" s="59"/>
      <c r="Q1049" s="58"/>
      <c r="R1049" s="58"/>
      <c r="S1049" s="58"/>
      <c r="T1049" s="58"/>
      <c r="U1049" s="58"/>
      <c r="V1049" s="58"/>
      <c r="W1049" s="58"/>
      <c r="X1049" s="58"/>
      <c r="Y1049" s="58"/>
      <c r="Z1049" s="58"/>
      <c r="AA1049" s="58"/>
      <c r="AB1049" s="58"/>
      <c r="AC1049" s="58"/>
      <c r="AD1049" s="58"/>
      <c r="AE1049" s="58"/>
      <c r="AF1049" s="58"/>
      <c r="AG1049" s="58"/>
      <c r="AH1049" s="58"/>
      <c r="AI1049" s="58"/>
      <c r="AJ1049" s="58"/>
      <c r="AK1049" s="58"/>
      <c r="AL1049" s="58"/>
      <c r="AM1049" s="58"/>
      <c r="AN1049" s="58"/>
      <c r="AO1049" s="58"/>
      <c r="AP1049" s="58"/>
      <c r="AQ1049" s="58"/>
      <c r="AR1049" s="58"/>
      <c r="AS1049" s="58"/>
      <c r="AT1049" s="58"/>
      <c r="AU1049" s="58"/>
      <c r="AV1049" s="58"/>
      <c r="AW1049" s="58"/>
      <c r="AX1049" s="58"/>
      <c r="AY1049" s="58"/>
      <c r="AZ1049" s="58"/>
    </row>
    <row r="1050">
      <c r="A1050" s="58"/>
      <c r="B1050" s="58"/>
      <c r="C1050" s="58"/>
      <c r="D1050" s="58"/>
      <c r="E1050" s="58"/>
      <c r="F1050" s="58"/>
      <c r="G1050" s="58"/>
      <c r="H1050" s="58"/>
      <c r="I1050" s="58"/>
      <c r="J1050" s="58"/>
      <c r="K1050" s="58"/>
      <c r="L1050" s="58"/>
      <c r="M1050" s="58"/>
      <c r="N1050" s="58"/>
      <c r="O1050" s="94"/>
      <c r="P1050" s="59"/>
      <c r="Q1050" s="58"/>
      <c r="R1050" s="58"/>
      <c r="S1050" s="58"/>
      <c r="T1050" s="58"/>
      <c r="U1050" s="58"/>
      <c r="V1050" s="58"/>
      <c r="W1050" s="58"/>
      <c r="X1050" s="58"/>
      <c r="Y1050" s="58"/>
      <c r="Z1050" s="58"/>
      <c r="AA1050" s="58"/>
      <c r="AB1050" s="58"/>
      <c r="AC1050" s="58"/>
      <c r="AD1050" s="58"/>
      <c r="AE1050" s="58"/>
      <c r="AF1050" s="58"/>
      <c r="AG1050" s="58"/>
      <c r="AH1050" s="58"/>
      <c r="AI1050" s="58"/>
      <c r="AJ1050" s="58"/>
      <c r="AK1050" s="58"/>
      <c r="AL1050" s="58"/>
      <c r="AM1050" s="58"/>
      <c r="AN1050" s="58"/>
      <c r="AO1050" s="58"/>
      <c r="AP1050" s="58"/>
      <c r="AQ1050" s="58"/>
      <c r="AR1050" s="58"/>
      <c r="AS1050" s="58"/>
      <c r="AT1050" s="58"/>
      <c r="AU1050" s="58"/>
      <c r="AV1050" s="58"/>
      <c r="AW1050" s="58"/>
      <c r="AX1050" s="58"/>
      <c r="AY1050" s="58"/>
      <c r="AZ1050" s="58"/>
    </row>
    <row r="1051">
      <c r="A1051" s="58"/>
      <c r="B1051" s="58"/>
      <c r="C1051" s="58"/>
      <c r="D1051" s="58"/>
      <c r="E1051" s="58"/>
      <c r="F1051" s="58"/>
      <c r="G1051" s="58"/>
      <c r="H1051" s="58"/>
      <c r="I1051" s="58"/>
      <c r="J1051" s="58"/>
      <c r="K1051" s="58"/>
      <c r="L1051" s="58"/>
      <c r="M1051" s="58"/>
      <c r="N1051" s="58"/>
      <c r="O1051" s="94"/>
      <c r="P1051" s="59"/>
      <c r="Q1051" s="58"/>
      <c r="R1051" s="58"/>
      <c r="S1051" s="58"/>
      <c r="T1051" s="58"/>
      <c r="U1051" s="58"/>
      <c r="V1051" s="58"/>
      <c r="W1051" s="58"/>
      <c r="X1051" s="58"/>
      <c r="Y1051" s="58"/>
      <c r="Z1051" s="58"/>
      <c r="AA1051" s="58"/>
      <c r="AB1051" s="58"/>
      <c r="AC1051" s="58"/>
      <c r="AD1051" s="58"/>
      <c r="AE1051" s="58"/>
      <c r="AF1051" s="58"/>
      <c r="AG1051" s="58"/>
      <c r="AH1051" s="58"/>
      <c r="AI1051" s="58"/>
      <c r="AJ1051" s="58"/>
      <c r="AK1051" s="58"/>
      <c r="AL1051" s="58"/>
      <c r="AM1051" s="58"/>
      <c r="AN1051" s="58"/>
      <c r="AO1051" s="58"/>
      <c r="AP1051" s="58"/>
      <c r="AQ1051" s="58"/>
      <c r="AR1051" s="58"/>
      <c r="AS1051" s="58"/>
      <c r="AT1051" s="58"/>
      <c r="AU1051" s="58"/>
      <c r="AV1051" s="58"/>
      <c r="AW1051" s="58"/>
      <c r="AX1051" s="58"/>
      <c r="AY1051" s="58"/>
      <c r="AZ1051" s="58"/>
    </row>
    <row r="1052">
      <c r="A1052" s="58"/>
      <c r="B1052" s="58"/>
      <c r="C1052" s="58"/>
      <c r="D1052" s="58"/>
      <c r="E1052" s="58"/>
      <c r="F1052" s="58"/>
      <c r="G1052" s="58"/>
      <c r="H1052" s="58"/>
      <c r="I1052" s="58"/>
      <c r="J1052" s="58"/>
      <c r="K1052" s="58"/>
      <c r="L1052" s="58"/>
      <c r="M1052" s="58"/>
      <c r="N1052" s="58"/>
      <c r="O1052" s="94"/>
      <c r="P1052" s="59"/>
      <c r="Q1052" s="58"/>
      <c r="R1052" s="58"/>
      <c r="S1052" s="58"/>
      <c r="T1052" s="58"/>
      <c r="U1052" s="58"/>
      <c r="V1052" s="58"/>
      <c r="W1052" s="58"/>
      <c r="X1052" s="58"/>
      <c r="Y1052" s="58"/>
      <c r="Z1052" s="58"/>
      <c r="AA1052" s="58"/>
      <c r="AB1052" s="58"/>
      <c r="AC1052" s="58"/>
      <c r="AD1052" s="58"/>
      <c r="AE1052" s="58"/>
      <c r="AF1052" s="58"/>
      <c r="AG1052" s="58"/>
      <c r="AH1052" s="58"/>
      <c r="AI1052" s="58"/>
      <c r="AJ1052" s="58"/>
      <c r="AK1052" s="58"/>
      <c r="AL1052" s="58"/>
      <c r="AM1052" s="58"/>
      <c r="AN1052" s="58"/>
      <c r="AO1052" s="58"/>
      <c r="AP1052" s="58"/>
      <c r="AQ1052" s="58"/>
      <c r="AR1052" s="58"/>
      <c r="AS1052" s="58"/>
      <c r="AT1052" s="58"/>
      <c r="AU1052" s="58"/>
      <c r="AV1052" s="58"/>
      <c r="AW1052" s="58"/>
      <c r="AX1052" s="58"/>
      <c r="AY1052" s="58"/>
      <c r="AZ1052" s="58"/>
    </row>
    <row r="1053">
      <c r="A1053" s="58"/>
      <c r="B1053" s="58"/>
      <c r="C1053" s="58"/>
      <c r="D1053" s="58"/>
      <c r="E1053" s="58"/>
      <c r="F1053" s="58"/>
      <c r="G1053" s="58"/>
      <c r="H1053" s="58"/>
      <c r="I1053" s="58"/>
      <c r="J1053" s="58"/>
      <c r="K1053" s="58"/>
      <c r="L1053" s="58"/>
      <c r="M1053" s="58"/>
      <c r="N1053" s="58"/>
      <c r="O1053" s="94"/>
      <c r="P1053" s="59"/>
      <c r="Q1053" s="58"/>
      <c r="R1053" s="58"/>
      <c r="S1053" s="58"/>
      <c r="T1053" s="58"/>
      <c r="U1053" s="58"/>
      <c r="V1053" s="58"/>
      <c r="W1053" s="58"/>
      <c r="X1053" s="58"/>
      <c r="Y1053" s="58"/>
      <c r="Z1053" s="58"/>
      <c r="AA1053" s="58"/>
      <c r="AB1053" s="58"/>
      <c r="AC1053" s="58"/>
      <c r="AD1053" s="58"/>
      <c r="AE1053" s="58"/>
      <c r="AF1053" s="58"/>
      <c r="AG1053" s="58"/>
      <c r="AH1053" s="58"/>
      <c r="AI1053" s="58"/>
      <c r="AJ1053" s="58"/>
      <c r="AK1053" s="58"/>
      <c r="AL1053" s="58"/>
      <c r="AM1053" s="58"/>
      <c r="AN1053" s="58"/>
      <c r="AO1053" s="58"/>
      <c r="AP1053" s="58"/>
      <c r="AQ1053" s="58"/>
      <c r="AR1053" s="58"/>
      <c r="AS1053" s="58"/>
      <c r="AT1053" s="58"/>
      <c r="AU1053" s="58"/>
      <c r="AV1053" s="58"/>
      <c r="AW1053" s="58"/>
      <c r="AX1053" s="58"/>
      <c r="AY1053" s="58"/>
      <c r="AZ1053" s="58"/>
    </row>
    <row r="1054">
      <c r="A1054" s="58"/>
      <c r="B1054" s="58"/>
      <c r="C1054" s="58"/>
      <c r="D1054" s="58"/>
      <c r="E1054" s="58"/>
      <c r="F1054" s="58"/>
      <c r="G1054" s="58"/>
      <c r="H1054" s="58"/>
      <c r="I1054" s="58"/>
      <c r="J1054" s="58"/>
      <c r="K1054" s="58"/>
      <c r="L1054" s="58"/>
      <c r="M1054" s="58"/>
      <c r="N1054" s="58"/>
      <c r="O1054" s="94"/>
      <c r="P1054" s="59"/>
      <c r="Q1054" s="58"/>
      <c r="R1054" s="58"/>
      <c r="S1054" s="58"/>
      <c r="T1054" s="58"/>
      <c r="U1054" s="58"/>
      <c r="V1054" s="58"/>
      <c r="W1054" s="58"/>
      <c r="X1054" s="58"/>
      <c r="Y1054" s="58"/>
      <c r="Z1054" s="58"/>
      <c r="AA1054" s="58"/>
      <c r="AB1054" s="58"/>
      <c r="AC1054" s="58"/>
      <c r="AD1054" s="58"/>
      <c r="AE1054" s="58"/>
      <c r="AF1054" s="58"/>
      <c r="AG1054" s="58"/>
      <c r="AH1054" s="58"/>
      <c r="AI1054" s="58"/>
      <c r="AJ1054" s="58"/>
      <c r="AK1054" s="58"/>
      <c r="AL1054" s="58"/>
      <c r="AM1054" s="58"/>
      <c r="AN1054" s="58"/>
      <c r="AO1054" s="58"/>
      <c r="AP1054" s="58"/>
      <c r="AQ1054" s="58"/>
      <c r="AR1054" s="58"/>
      <c r="AS1054" s="58"/>
      <c r="AT1054" s="58"/>
      <c r="AU1054" s="58"/>
      <c r="AV1054" s="58"/>
      <c r="AW1054" s="58"/>
      <c r="AX1054" s="58"/>
      <c r="AY1054" s="58"/>
      <c r="AZ1054" s="58"/>
    </row>
    <row r="1055">
      <c r="A1055" s="58"/>
      <c r="B1055" s="58"/>
      <c r="C1055" s="58"/>
      <c r="D1055" s="58"/>
      <c r="E1055" s="58"/>
      <c r="F1055" s="58"/>
      <c r="G1055" s="58"/>
      <c r="H1055" s="58"/>
      <c r="I1055" s="58"/>
      <c r="J1055" s="58"/>
      <c r="K1055" s="58"/>
      <c r="L1055" s="58"/>
      <c r="M1055" s="58"/>
      <c r="N1055" s="58"/>
      <c r="O1055" s="94"/>
      <c r="P1055" s="59"/>
      <c r="Q1055" s="58"/>
      <c r="R1055" s="58"/>
      <c r="S1055" s="58"/>
      <c r="T1055" s="58"/>
      <c r="U1055" s="58"/>
      <c r="V1055" s="58"/>
      <c r="W1055" s="58"/>
      <c r="X1055" s="58"/>
      <c r="Y1055" s="58"/>
      <c r="Z1055" s="58"/>
      <c r="AA1055" s="58"/>
      <c r="AB1055" s="58"/>
      <c r="AC1055" s="58"/>
      <c r="AD1055" s="58"/>
      <c r="AE1055" s="58"/>
      <c r="AF1055" s="58"/>
      <c r="AG1055" s="58"/>
      <c r="AH1055" s="58"/>
      <c r="AI1055" s="58"/>
      <c r="AJ1055" s="58"/>
      <c r="AK1055" s="58"/>
      <c r="AL1055" s="58"/>
      <c r="AM1055" s="58"/>
      <c r="AN1055" s="58"/>
      <c r="AO1055" s="58"/>
      <c r="AP1055" s="58"/>
      <c r="AQ1055" s="58"/>
      <c r="AR1055" s="58"/>
      <c r="AS1055" s="58"/>
      <c r="AT1055" s="58"/>
      <c r="AU1055" s="58"/>
      <c r="AV1055" s="58"/>
      <c r="AW1055" s="58"/>
      <c r="AX1055" s="58"/>
      <c r="AY1055" s="58"/>
      <c r="AZ1055" s="58"/>
    </row>
    <row r="1056">
      <c r="A1056" s="58"/>
      <c r="B1056" s="58"/>
      <c r="C1056" s="58"/>
      <c r="D1056" s="58"/>
      <c r="E1056" s="58"/>
      <c r="F1056" s="58"/>
      <c r="G1056" s="58"/>
      <c r="H1056" s="58"/>
      <c r="I1056" s="58"/>
      <c r="J1056" s="58"/>
      <c r="K1056" s="58"/>
      <c r="L1056" s="58"/>
      <c r="M1056" s="58"/>
      <c r="N1056" s="58"/>
      <c r="O1056" s="94"/>
      <c r="P1056" s="59"/>
      <c r="Q1056" s="58"/>
      <c r="R1056" s="58"/>
      <c r="S1056" s="58"/>
      <c r="T1056" s="58"/>
      <c r="U1056" s="58"/>
      <c r="V1056" s="58"/>
      <c r="W1056" s="58"/>
      <c r="X1056" s="58"/>
      <c r="Y1056" s="58"/>
      <c r="Z1056" s="58"/>
      <c r="AA1056" s="58"/>
      <c r="AB1056" s="58"/>
      <c r="AC1056" s="58"/>
      <c r="AD1056" s="58"/>
      <c r="AE1056" s="58"/>
      <c r="AF1056" s="58"/>
      <c r="AG1056" s="58"/>
      <c r="AH1056" s="58"/>
      <c r="AI1056" s="58"/>
      <c r="AJ1056" s="58"/>
      <c r="AK1056" s="58"/>
      <c r="AL1056" s="58"/>
      <c r="AM1056" s="58"/>
      <c r="AN1056" s="58"/>
      <c r="AO1056" s="58"/>
      <c r="AP1056" s="58"/>
      <c r="AQ1056" s="58"/>
      <c r="AR1056" s="58"/>
      <c r="AS1056" s="58"/>
      <c r="AT1056" s="58"/>
      <c r="AU1056" s="58"/>
      <c r="AV1056" s="58"/>
      <c r="AW1056" s="58"/>
      <c r="AX1056" s="58"/>
      <c r="AY1056" s="58"/>
      <c r="AZ1056" s="58"/>
    </row>
    <row r="1057">
      <c r="A1057" s="58"/>
      <c r="B1057" s="58"/>
      <c r="C1057" s="58"/>
      <c r="D1057" s="58"/>
      <c r="E1057" s="58"/>
      <c r="F1057" s="58"/>
      <c r="G1057" s="58"/>
      <c r="H1057" s="58"/>
      <c r="I1057" s="58"/>
      <c r="J1057" s="58"/>
      <c r="K1057" s="58"/>
      <c r="L1057" s="58"/>
      <c r="M1057" s="58"/>
      <c r="N1057" s="58"/>
      <c r="O1057" s="94"/>
      <c r="P1057" s="59"/>
      <c r="Q1057" s="58"/>
      <c r="R1057" s="58"/>
      <c r="S1057" s="58"/>
      <c r="T1057" s="58"/>
      <c r="U1057" s="58"/>
      <c r="V1057" s="58"/>
      <c r="W1057" s="58"/>
      <c r="X1057" s="58"/>
      <c r="Y1057" s="58"/>
      <c r="Z1057" s="58"/>
      <c r="AA1057" s="58"/>
      <c r="AB1057" s="58"/>
      <c r="AC1057" s="58"/>
      <c r="AD1057" s="58"/>
      <c r="AE1057" s="58"/>
      <c r="AF1057" s="58"/>
      <c r="AG1057" s="58"/>
      <c r="AH1057" s="58"/>
      <c r="AI1057" s="58"/>
      <c r="AJ1057" s="58"/>
      <c r="AK1057" s="58"/>
      <c r="AL1057" s="58"/>
      <c r="AM1057" s="58"/>
      <c r="AN1057" s="58"/>
      <c r="AO1057" s="58"/>
      <c r="AP1057" s="58"/>
      <c r="AQ1057" s="58"/>
      <c r="AR1057" s="58"/>
      <c r="AS1057" s="58"/>
      <c r="AT1057" s="58"/>
      <c r="AU1057" s="58"/>
      <c r="AV1057" s="58"/>
      <c r="AW1057" s="58"/>
      <c r="AX1057" s="58"/>
      <c r="AY1057" s="58"/>
      <c r="AZ1057" s="58"/>
    </row>
    <row r="1058">
      <c r="A1058" s="58"/>
      <c r="B1058" s="58"/>
      <c r="C1058" s="58"/>
      <c r="D1058" s="58"/>
      <c r="E1058" s="58"/>
      <c r="F1058" s="58"/>
      <c r="G1058" s="58"/>
      <c r="H1058" s="58"/>
      <c r="I1058" s="58"/>
      <c r="J1058" s="58"/>
      <c r="K1058" s="58"/>
      <c r="L1058" s="58"/>
      <c r="M1058" s="58"/>
      <c r="N1058" s="58"/>
      <c r="O1058" s="94"/>
      <c r="P1058" s="59"/>
      <c r="Q1058" s="58"/>
      <c r="R1058" s="58"/>
      <c r="S1058" s="58"/>
      <c r="T1058" s="58"/>
      <c r="U1058" s="58"/>
      <c r="V1058" s="58"/>
      <c r="W1058" s="58"/>
      <c r="X1058" s="58"/>
      <c r="Y1058" s="58"/>
      <c r="Z1058" s="58"/>
      <c r="AA1058" s="58"/>
      <c r="AB1058" s="58"/>
      <c r="AC1058" s="58"/>
      <c r="AD1058" s="58"/>
      <c r="AE1058" s="58"/>
      <c r="AF1058" s="58"/>
      <c r="AG1058" s="58"/>
      <c r="AH1058" s="58"/>
      <c r="AI1058" s="58"/>
      <c r="AJ1058" s="58"/>
      <c r="AK1058" s="58"/>
      <c r="AL1058" s="58"/>
      <c r="AM1058" s="58"/>
      <c r="AN1058" s="58"/>
      <c r="AO1058" s="58"/>
      <c r="AP1058" s="58"/>
      <c r="AQ1058" s="58"/>
      <c r="AR1058" s="58"/>
      <c r="AS1058" s="58"/>
      <c r="AT1058" s="58"/>
      <c r="AU1058" s="58"/>
      <c r="AV1058" s="58"/>
      <c r="AW1058" s="58"/>
      <c r="AX1058" s="58"/>
      <c r="AY1058" s="58"/>
      <c r="AZ1058" s="58"/>
    </row>
    <row r="1059">
      <c r="A1059" s="58"/>
      <c r="B1059" s="58"/>
      <c r="C1059" s="58"/>
      <c r="D1059" s="58"/>
      <c r="E1059" s="58"/>
      <c r="F1059" s="58"/>
      <c r="G1059" s="58"/>
      <c r="H1059" s="58"/>
      <c r="I1059" s="58"/>
      <c r="J1059" s="58"/>
      <c r="K1059" s="58"/>
      <c r="L1059" s="58"/>
      <c r="M1059" s="58"/>
      <c r="N1059" s="58"/>
      <c r="O1059" s="94"/>
      <c r="P1059" s="59"/>
      <c r="Q1059" s="58"/>
      <c r="R1059" s="58"/>
      <c r="S1059" s="58"/>
      <c r="T1059" s="58"/>
      <c r="U1059" s="58"/>
      <c r="V1059" s="58"/>
      <c r="W1059" s="58"/>
      <c r="X1059" s="58"/>
      <c r="Y1059" s="58"/>
      <c r="Z1059" s="58"/>
      <c r="AA1059" s="58"/>
      <c r="AB1059" s="58"/>
      <c r="AC1059" s="58"/>
      <c r="AD1059" s="58"/>
      <c r="AE1059" s="58"/>
      <c r="AF1059" s="58"/>
      <c r="AG1059" s="58"/>
      <c r="AH1059" s="58"/>
      <c r="AI1059" s="58"/>
      <c r="AJ1059" s="58"/>
      <c r="AK1059" s="58"/>
      <c r="AL1059" s="58"/>
      <c r="AM1059" s="58"/>
      <c r="AN1059" s="58"/>
      <c r="AO1059" s="58"/>
      <c r="AP1059" s="58"/>
      <c r="AQ1059" s="58"/>
      <c r="AR1059" s="58"/>
      <c r="AS1059" s="58"/>
      <c r="AT1059" s="58"/>
      <c r="AU1059" s="58"/>
      <c r="AV1059" s="58"/>
      <c r="AW1059" s="58"/>
      <c r="AX1059" s="58"/>
      <c r="AY1059" s="58"/>
      <c r="AZ1059" s="58"/>
    </row>
    <row r="1060">
      <c r="A1060" s="58"/>
      <c r="B1060" s="58"/>
      <c r="C1060" s="58"/>
      <c r="D1060" s="58"/>
      <c r="E1060" s="58"/>
      <c r="F1060" s="58"/>
      <c r="G1060" s="58"/>
      <c r="H1060" s="58"/>
      <c r="I1060" s="58"/>
      <c r="J1060" s="58"/>
      <c r="K1060" s="58"/>
      <c r="L1060" s="58"/>
      <c r="M1060" s="58"/>
      <c r="N1060" s="58"/>
      <c r="O1060" s="94"/>
      <c r="P1060" s="59"/>
      <c r="Q1060" s="58"/>
      <c r="R1060" s="58"/>
      <c r="S1060" s="58"/>
      <c r="T1060" s="58"/>
      <c r="U1060" s="58"/>
      <c r="V1060" s="58"/>
      <c r="W1060" s="58"/>
      <c r="X1060" s="58"/>
      <c r="Y1060" s="58"/>
      <c r="Z1060" s="58"/>
      <c r="AA1060" s="58"/>
      <c r="AB1060" s="58"/>
      <c r="AC1060" s="58"/>
      <c r="AD1060" s="58"/>
      <c r="AE1060" s="58"/>
      <c r="AF1060" s="58"/>
      <c r="AG1060" s="58"/>
      <c r="AH1060" s="58"/>
      <c r="AI1060" s="58"/>
      <c r="AJ1060" s="58"/>
      <c r="AK1060" s="58"/>
      <c r="AL1060" s="58"/>
      <c r="AM1060" s="58"/>
      <c r="AN1060" s="58"/>
      <c r="AO1060" s="58"/>
      <c r="AP1060" s="58"/>
      <c r="AQ1060" s="58"/>
      <c r="AR1060" s="58"/>
      <c r="AS1060" s="58"/>
      <c r="AT1060" s="58"/>
      <c r="AU1060" s="58"/>
      <c r="AV1060" s="58"/>
      <c r="AW1060" s="58"/>
      <c r="AX1060" s="58"/>
      <c r="AY1060" s="58"/>
      <c r="AZ1060" s="58"/>
    </row>
    <row r="1061">
      <c r="A1061" s="58"/>
      <c r="B1061" s="58"/>
      <c r="C1061" s="58"/>
      <c r="D1061" s="58"/>
      <c r="E1061" s="58"/>
      <c r="F1061" s="58"/>
      <c r="G1061" s="58"/>
      <c r="H1061" s="58"/>
      <c r="I1061" s="58"/>
      <c r="J1061" s="58"/>
      <c r="K1061" s="58"/>
      <c r="L1061" s="58"/>
      <c r="M1061" s="58"/>
      <c r="N1061" s="58"/>
      <c r="O1061" s="94"/>
      <c r="P1061" s="59"/>
      <c r="Q1061" s="58"/>
      <c r="R1061" s="58"/>
      <c r="S1061" s="58"/>
      <c r="T1061" s="58"/>
      <c r="U1061" s="58"/>
      <c r="V1061" s="58"/>
      <c r="W1061" s="58"/>
      <c r="X1061" s="58"/>
      <c r="Y1061" s="58"/>
      <c r="Z1061" s="58"/>
      <c r="AA1061" s="58"/>
      <c r="AB1061" s="58"/>
      <c r="AC1061" s="58"/>
      <c r="AD1061" s="58"/>
      <c r="AE1061" s="58"/>
      <c r="AF1061" s="58"/>
      <c r="AG1061" s="58"/>
      <c r="AH1061" s="58"/>
      <c r="AI1061" s="58"/>
      <c r="AJ1061" s="58"/>
      <c r="AK1061" s="58"/>
      <c r="AL1061" s="58"/>
      <c r="AM1061" s="58"/>
      <c r="AN1061" s="58"/>
      <c r="AO1061" s="58"/>
      <c r="AP1061" s="58"/>
      <c r="AQ1061" s="58"/>
      <c r="AR1061" s="58"/>
      <c r="AS1061" s="58"/>
      <c r="AT1061" s="58"/>
      <c r="AU1061" s="58"/>
      <c r="AV1061" s="58"/>
      <c r="AW1061" s="58"/>
      <c r="AX1061" s="58"/>
      <c r="AY1061" s="58"/>
      <c r="AZ1061" s="58"/>
    </row>
    <row r="1062">
      <c r="A1062" s="58"/>
      <c r="B1062" s="58"/>
      <c r="C1062" s="58"/>
      <c r="D1062" s="58"/>
      <c r="E1062" s="58"/>
      <c r="F1062" s="58"/>
      <c r="G1062" s="58"/>
      <c r="H1062" s="58"/>
      <c r="I1062" s="58"/>
      <c r="J1062" s="58"/>
      <c r="K1062" s="58"/>
      <c r="L1062" s="58"/>
      <c r="M1062" s="58"/>
      <c r="N1062" s="58"/>
      <c r="O1062" s="94"/>
      <c r="P1062" s="59"/>
      <c r="Q1062" s="58"/>
      <c r="R1062" s="58"/>
      <c r="S1062" s="58"/>
      <c r="T1062" s="58"/>
      <c r="U1062" s="58"/>
      <c r="V1062" s="58"/>
      <c r="W1062" s="58"/>
      <c r="X1062" s="58"/>
      <c r="Y1062" s="58"/>
      <c r="Z1062" s="58"/>
      <c r="AA1062" s="58"/>
      <c r="AB1062" s="58"/>
      <c r="AC1062" s="58"/>
      <c r="AD1062" s="58"/>
      <c r="AE1062" s="58"/>
      <c r="AF1062" s="58"/>
      <c r="AG1062" s="58"/>
      <c r="AH1062" s="58"/>
      <c r="AI1062" s="58"/>
      <c r="AJ1062" s="58"/>
      <c r="AK1062" s="58"/>
      <c r="AL1062" s="58"/>
      <c r="AM1062" s="58"/>
      <c r="AN1062" s="58"/>
      <c r="AO1062" s="58"/>
      <c r="AP1062" s="58"/>
      <c r="AQ1062" s="58"/>
      <c r="AR1062" s="58"/>
      <c r="AS1062" s="58"/>
      <c r="AT1062" s="58"/>
      <c r="AU1062" s="58"/>
      <c r="AV1062" s="58"/>
      <c r="AW1062" s="58"/>
      <c r="AX1062" s="58"/>
      <c r="AY1062" s="58"/>
      <c r="AZ1062" s="58"/>
    </row>
    <row r="1063">
      <c r="A1063" s="58"/>
      <c r="B1063" s="58"/>
      <c r="C1063" s="58"/>
      <c r="D1063" s="58"/>
      <c r="E1063" s="58"/>
      <c r="F1063" s="58"/>
      <c r="G1063" s="58"/>
      <c r="H1063" s="58"/>
      <c r="I1063" s="58"/>
      <c r="J1063" s="58"/>
      <c r="K1063" s="58"/>
      <c r="L1063" s="58"/>
      <c r="M1063" s="58"/>
      <c r="N1063" s="58"/>
      <c r="O1063" s="94"/>
      <c r="P1063" s="59"/>
      <c r="Q1063" s="58"/>
      <c r="R1063" s="58"/>
      <c r="S1063" s="58"/>
      <c r="T1063" s="58"/>
      <c r="U1063" s="58"/>
      <c r="V1063" s="58"/>
      <c r="W1063" s="58"/>
      <c r="X1063" s="58"/>
      <c r="Y1063" s="58"/>
      <c r="Z1063" s="58"/>
      <c r="AA1063" s="58"/>
      <c r="AB1063" s="58"/>
      <c r="AC1063" s="58"/>
      <c r="AD1063" s="58"/>
      <c r="AE1063" s="58"/>
      <c r="AF1063" s="58"/>
      <c r="AG1063" s="58"/>
      <c r="AH1063" s="58"/>
      <c r="AI1063" s="58"/>
      <c r="AJ1063" s="58"/>
      <c r="AK1063" s="58"/>
      <c r="AL1063" s="58"/>
      <c r="AM1063" s="58"/>
      <c r="AN1063" s="58"/>
      <c r="AO1063" s="58"/>
      <c r="AP1063" s="58"/>
      <c r="AQ1063" s="58"/>
      <c r="AR1063" s="58"/>
      <c r="AS1063" s="58"/>
      <c r="AT1063" s="58"/>
      <c r="AU1063" s="58"/>
      <c r="AV1063" s="58"/>
      <c r="AW1063" s="58"/>
      <c r="AX1063" s="58"/>
      <c r="AY1063" s="58"/>
      <c r="AZ1063" s="58"/>
    </row>
    <row r="1064">
      <c r="A1064" s="58"/>
      <c r="B1064" s="58"/>
      <c r="C1064" s="58"/>
      <c r="D1064" s="58"/>
      <c r="E1064" s="58"/>
      <c r="F1064" s="58"/>
      <c r="G1064" s="58"/>
      <c r="H1064" s="58"/>
      <c r="I1064" s="58"/>
      <c r="J1064" s="58"/>
      <c r="K1064" s="58"/>
      <c r="L1064" s="58"/>
      <c r="M1064" s="58"/>
      <c r="N1064" s="58"/>
      <c r="O1064" s="94"/>
      <c r="P1064" s="59"/>
      <c r="Q1064" s="58"/>
      <c r="R1064" s="58"/>
      <c r="S1064" s="58"/>
      <c r="T1064" s="58"/>
      <c r="U1064" s="58"/>
      <c r="V1064" s="58"/>
      <c r="W1064" s="58"/>
      <c r="X1064" s="58"/>
      <c r="Y1064" s="58"/>
      <c r="Z1064" s="58"/>
      <c r="AA1064" s="58"/>
      <c r="AB1064" s="58"/>
      <c r="AC1064" s="58"/>
      <c r="AD1064" s="58"/>
      <c r="AE1064" s="58"/>
      <c r="AF1064" s="58"/>
      <c r="AG1064" s="58"/>
      <c r="AH1064" s="58"/>
      <c r="AI1064" s="58"/>
      <c r="AJ1064" s="58"/>
      <c r="AK1064" s="58"/>
      <c r="AL1064" s="58"/>
      <c r="AM1064" s="58"/>
      <c r="AN1064" s="58"/>
      <c r="AO1064" s="58"/>
      <c r="AP1064" s="58"/>
      <c r="AQ1064" s="58"/>
      <c r="AR1064" s="58"/>
      <c r="AS1064" s="58"/>
      <c r="AT1064" s="58"/>
      <c r="AU1064" s="58"/>
      <c r="AV1064" s="58"/>
      <c r="AW1064" s="58"/>
      <c r="AX1064" s="58"/>
      <c r="AY1064" s="58"/>
      <c r="AZ1064" s="58"/>
    </row>
    <row r="1065">
      <c r="A1065" s="58"/>
      <c r="B1065" s="58"/>
      <c r="C1065" s="58"/>
      <c r="D1065" s="58"/>
      <c r="E1065" s="58"/>
      <c r="F1065" s="58"/>
      <c r="G1065" s="58"/>
      <c r="H1065" s="58"/>
      <c r="I1065" s="58"/>
      <c r="J1065" s="58"/>
      <c r="K1065" s="58"/>
      <c r="L1065" s="58"/>
      <c r="M1065" s="58"/>
      <c r="N1065" s="58"/>
      <c r="O1065" s="94"/>
      <c r="P1065" s="59"/>
      <c r="Q1065" s="58"/>
      <c r="R1065" s="58"/>
      <c r="S1065" s="58"/>
      <c r="T1065" s="58"/>
      <c r="U1065" s="58"/>
      <c r="V1065" s="58"/>
      <c r="W1065" s="58"/>
      <c r="X1065" s="58"/>
      <c r="Y1065" s="58"/>
      <c r="Z1065" s="58"/>
      <c r="AA1065" s="58"/>
      <c r="AB1065" s="58"/>
      <c r="AC1065" s="58"/>
      <c r="AD1065" s="58"/>
      <c r="AE1065" s="58"/>
      <c r="AF1065" s="58"/>
      <c r="AG1065" s="58"/>
      <c r="AH1065" s="58"/>
      <c r="AI1065" s="58"/>
      <c r="AJ1065" s="58"/>
      <c r="AK1065" s="58"/>
      <c r="AL1065" s="58"/>
      <c r="AM1065" s="58"/>
      <c r="AN1065" s="58"/>
      <c r="AO1065" s="58"/>
      <c r="AP1065" s="58"/>
      <c r="AQ1065" s="58"/>
      <c r="AR1065" s="58"/>
      <c r="AS1065" s="58"/>
      <c r="AT1065" s="58"/>
      <c r="AU1065" s="58"/>
      <c r="AV1065" s="58"/>
      <c r="AW1065" s="58"/>
      <c r="AX1065" s="58"/>
      <c r="AY1065" s="58"/>
      <c r="AZ1065" s="58"/>
    </row>
    <row r="1066">
      <c r="A1066" s="58"/>
      <c r="B1066" s="58"/>
      <c r="C1066" s="58"/>
      <c r="D1066" s="58"/>
      <c r="E1066" s="58"/>
      <c r="F1066" s="58"/>
      <c r="G1066" s="58"/>
      <c r="H1066" s="58"/>
      <c r="I1066" s="58"/>
      <c r="J1066" s="58"/>
      <c r="K1066" s="58"/>
      <c r="L1066" s="58"/>
      <c r="M1066" s="58"/>
      <c r="N1066" s="58"/>
      <c r="O1066" s="94"/>
      <c r="P1066" s="59"/>
      <c r="Q1066" s="58"/>
      <c r="R1066" s="58"/>
      <c r="S1066" s="58"/>
      <c r="T1066" s="58"/>
      <c r="U1066" s="58"/>
      <c r="V1066" s="58"/>
      <c r="W1066" s="58"/>
      <c r="X1066" s="58"/>
      <c r="Y1066" s="58"/>
      <c r="Z1066" s="58"/>
      <c r="AA1066" s="58"/>
      <c r="AB1066" s="58"/>
      <c r="AC1066" s="58"/>
      <c r="AD1066" s="58"/>
      <c r="AE1066" s="58"/>
      <c r="AF1066" s="58"/>
      <c r="AG1066" s="58"/>
      <c r="AH1066" s="58"/>
      <c r="AI1066" s="58"/>
      <c r="AJ1066" s="58"/>
      <c r="AK1066" s="58"/>
      <c r="AL1066" s="58"/>
      <c r="AM1066" s="58"/>
      <c r="AN1066" s="58"/>
      <c r="AO1066" s="58"/>
      <c r="AP1066" s="58"/>
      <c r="AQ1066" s="58"/>
      <c r="AR1066" s="58"/>
      <c r="AS1066" s="58"/>
      <c r="AT1066" s="58"/>
      <c r="AU1066" s="58"/>
      <c r="AV1066" s="58"/>
      <c r="AW1066" s="58"/>
      <c r="AX1066" s="58"/>
      <c r="AY1066" s="58"/>
      <c r="AZ1066" s="58"/>
    </row>
    <row r="1067">
      <c r="A1067" s="58"/>
      <c r="B1067" s="58"/>
      <c r="C1067" s="58"/>
      <c r="D1067" s="58"/>
      <c r="E1067" s="58"/>
      <c r="F1067" s="58"/>
      <c r="G1067" s="58"/>
      <c r="H1067" s="58"/>
      <c r="I1067" s="58"/>
      <c r="J1067" s="58"/>
      <c r="K1067" s="58"/>
      <c r="L1067" s="58"/>
      <c r="M1067" s="58"/>
      <c r="N1067" s="58"/>
      <c r="O1067" s="94"/>
      <c r="P1067" s="59"/>
      <c r="Q1067" s="58"/>
      <c r="R1067" s="58"/>
      <c r="S1067" s="58"/>
      <c r="T1067" s="58"/>
      <c r="U1067" s="58"/>
      <c r="V1067" s="58"/>
      <c r="W1067" s="58"/>
      <c r="X1067" s="58"/>
      <c r="Y1067" s="58"/>
      <c r="Z1067" s="58"/>
      <c r="AA1067" s="58"/>
      <c r="AB1067" s="58"/>
      <c r="AC1067" s="58"/>
      <c r="AD1067" s="58"/>
      <c r="AE1067" s="58"/>
      <c r="AF1067" s="58"/>
      <c r="AG1067" s="58"/>
      <c r="AH1067" s="58"/>
      <c r="AI1067" s="58"/>
      <c r="AJ1067" s="58"/>
      <c r="AK1067" s="58"/>
      <c r="AL1067" s="58"/>
      <c r="AM1067" s="58"/>
      <c r="AN1067" s="58"/>
      <c r="AO1067" s="58"/>
      <c r="AP1067" s="58"/>
      <c r="AQ1067" s="58"/>
      <c r="AR1067" s="58"/>
      <c r="AS1067" s="58"/>
      <c r="AT1067" s="58"/>
      <c r="AU1067" s="58"/>
      <c r="AV1067" s="58"/>
      <c r="AW1067" s="58"/>
      <c r="AX1067" s="58"/>
      <c r="AY1067" s="58"/>
      <c r="AZ1067" s="58"/>
    </row>
    <row r="1068">
      <c r="A1068" s="58"/>
      <c r="B1068" s="58"/>
      <c r="C1068" s="58"/>
      <c r="D1068" s="58"/>
      <c r="E1068" s="58"/>
      <c r="F1068" s="58"/>
      <c r="G1068" s="58"/>
      <c r="H1068" s="58"/>
      <c r="I1068" s="58"/>
      <c r="J1068" s="58"/>
      <c r="K1068" s="58"/>
      <c r="L1068" s="58"/>
      <c r="M1068" s="58"/>
      <c r="N1068" s="58"/>
      <c r="O1068" s="94"/>
      <c r="P1068" s="59"/>
      <c r="Q1068" s="58"/>
      <c r="R1068" s="58"/>
      <c r="S1068" s="58"/>
      <c r="T1068" s="58"/>
      <c r="U1068" s="58"/>
      <c r="V1068" s="58"/>
      <c r="W1068" s="58"/>
      <c r="X1068" s="58"/>
      <c r="Y1068" s="58"/>
      <c r="Z1068" s="58"/>
      <c r="AA1068" s="58"/>
      <c r="AB1068" s="58"/>
      <c r="AC1068" s="58"/>
      <c r="AD1068" s="58"/>
      <c r="AE1068" s="58"/>
      <c r="AF1068" s="58"/>
      <c r="AG1068" s="58"/>
      <c r="AH1068" s="58"/>
      <c r="AI1068" s="58"/>
      <c r="AJ1068" s="58"/>
      <c r="AK1068" s="58"/>
      <c r="AL1068" s="58"/>
      <c r="AM1068" s="58"/>
      <c r="AN1068" s="58"/>
      <c r="AO1068" s="58"/>
      <c r="AP1068" s="58"/>
      <c r="AQ1068" s="58"/>
      <c r="AR1068" s="58"/>
      <c r="AS1068" s="58"/>
      <c r="AT1068" s="58"/>
      <c r="AU1068" s="58"/>
      <c r="AV1068" s="58"/>
      <c r="AW1068" s="58"/>
      <c r="AX1068" s="58"/>
      <c r="AY1068" s="58"/>
      <c r="AZ1068" s="58"/>
    </row>
    <row r="1069">
      <c r="A1069" s="58"/>
      <c r="B1069" s="58"/>
      <c r="C1069" s="58"/>
      <c r="D1069" s="58"/>
      <c r="E1069" s="58"/>
      <c r="F1069" s="58"/>
      <c r="G1069" s="58"/>
      <c r="H1069" s="58"/>
      <c r="I1069" s="58"/>
      <c r="J1069" s="58"/>
      <c r="K1069" s="58"/>
      <c r="L1069" s="58"/>
      <c r="M1069" s="58"/>
      <c r="N1069" s="58"/>
      <c r="O1069" s="94"/>
      <c r="P1069" s="59"/>
      <c r="Q1069" s="58"/>
      <c r="R1069" s="58"/>
      <c r="S1069" s="58"/>
      <c r="T1069" s="58"/>
      <c r="U1069" s="58"/>
      <c r="V1069" s="58"/>
      <c r="W1069" s="58"/>
      <c r="X1069" s="58"/>
      <c r="Y1069" s="58"/>
      <c r="Z1069" s="58"/>
      <c r="AA1069" s="58"/>
      <c r="AB1069" s="58"/>
      <c r="AC1069" s="58"/>
      <c r="AD1069" s="58"/>
      <c r="AE1069" s="58"/>
      <c r="AF1069" s="58"/>
      <c r="AG1069" s="58"/>
      <c r="AH1069" s="58"/>
      <c r="AI1069" s="58"/>
      <c r="AJ1069" s="58"/>
      <c r="AK1069" s="58"/>
      <c r="AL1069" s="58"/>
      <c r="AM1069" s="58"/>
      <c r="AN1069" s="58"/>
      <c r="AO1069" s="58"/>
      <c r="AP1069" s="58"/>
      <c r="AQ1069" s="58"/>
      <c r="AR1069" s="58"/>
      <c r="AS1069" s="58"/>
      <c r="AT1069" s="58"/>
      <c r="AU1069" s="58"/>
      <c r="AV1069" s="58"/>
      <c r="AW1069" s="58"/>
      <c r="AX1069" s="58"/>
      <c r="AY1069" s="58"/>
      <c r="AZ1069" s="58"/>
    </row>
    <row r="1070">
      <c r="A1070" s="58"/>
      <c r="B1070" s="58"/>
      <c r="C1070" s="58"/>
      <c r="D1070" s="58"/>
      <c r="E1070" s="58"/>
      <c r="F1070" s="58"/>
      <c r="G1070" s="58"/>
      <c r="H1070" s="58"/>
      <c r="I1070" s="58"/>
      <c r="J1070" s="58"/>
      <c r="K1070" s="58"/>
      <c r="L1070" s="58"/>
      <c r="M1070" s="58"/>
      <c r="N1070" s="58"/>
      <c r="O1070" s="94"/>
      <c r="P1070" s="59"/>
      <c r="Q1070" s="58"/>
      <c r="R1070" s="58"/>
      <c r="S1070" s="58"/>
      <c r="T1070" s="58"/>
      <c r="U1070" s="58"/>
      <c r="V1070" s="58"/>
      <c r="W1070" s="58"/>
      <c r="X1070" s="58"/>
      <c r="Y1070" s="58"/>
      <c r="Z1070" s="58"/>
      <c r="AA1070" s="58"/>
      <c r="AB1070" s="58"/>
      <c r="AC1070" s="58"/>
      <c r="AD1070" s="58"/>
      <c r="AE1070" s="58"/>
      <c r="AF1070" s="58"/>
      <c r="AG1070" s="58"/>
      <c r="AH1070" s="58"/>
      <c r="AI1070" s="58"/>
      <c r="AJ1070" s="58"/>
      <c r="AK1070" s="58"/>
      <c r="AL1070" s="58"/>
      <c r="AM1070" s="58"/>
      <c r="AN1070" s="58"/>
      <c r="AO1070" s="58"/>
      <c r="AP1070" s="58"/>
      <c r="AQ1070" s="58"/>
      <c r="AR1070" s="58"/>
      <c r="AS1070" s="58"/>
      <c r="AT1070" s="58"/>
      <c r="AU1070" s="58"/>
      <c r="AV1070" s="58"/>
      <c r="AW1070" s="58"/>
      <c r="AX1070" s="58"/>
      <c r="AY1070" s="58"/>
      <c r="AZ1070" s="58"/>
    </row>
    <row r="1071">
      <c r="A1071" s="58"/>
      <c r="B1071" s="58"/>
      <c r="C1071" s="58"/>
      <c r="D1071" s="58"/>
      <c r="E1071" s="58"/>
      <c r="F1071" s="58"/>
      <c r="G1071" s="58"/>
      <c r="H1071" s="58"/>
      <c r="I1071" s="58"/>
      <c r="J1071" s="58"/>
      <c r="K1071" s="58"/>
      <c r="L1071" s="58"/>
      <c r="M1071" s="58"/>
      <c r="N1071" s="58"/>
      <c r="O1071" s="94"/>
      <c r="P1071" s="59"/>
      <c r="Q1071" s="58"/>
      <c r="R1071" s="58"/>
      <c r="S1071" s="58"/>
      <c r="T1071" s="58"/>
      <c r="U1071" s="58"/>
      <c r="V1071" s="58"/>
      <c r="W1071" s="58"/>
      <c r="X1071" s="58"/>
      <c r="Y1071" s="58"/>
      <c r="Z1071" s="58"/>
      <c r="AA1071" s="58"/>
      <c r="AB1071" s="58"/>
      <c r="AC1071" s="58"/>
      <c r="AD1071" s="58"/>
      <c r="AE1071" s="58"/>
      <c r="AF1071" s="58"/>
      <c r="AG1071" s="58"/>
      <c r="AH1071" s="58"/>
      <c r="AI1071" s="58"/>
      <c r="AJ1071" s="58"/>
      <c r="AK1071" s="58"/>
      <c r="AL1071" s="58"/>
      <c r="AM1071" s="58"/>
      <c r="AN1071" s="58"/>
      <c r="AO1071" s="58"/>
      <c r="AP1071" s="58"/>
      <c r="AQ1071" s="58"/>
      <c r="AR1071" s="58"/>
      <c r="AS1071" s="58"/>
      <c r="AT1071" s="58"/>
      <c r="AU1071" s="58"/>
      <c r="AV1071" s="58"/>
      <c r="AW1071" s="58"/>
      <c r="AX1071" s="58"/>
      <c r="AY1071" s="58"/>
      <c r="AZ1071" s="58"/>
    </row>
    <row r="1072">
      <c r="A1072" s="58"/>
      <c r="B1072" s="58"/>
      <c r="C1072" s="58"/>
      <c r="D1072" s="58"/>
      <c r="E1072" s="58"/>
      <c r="F1072" s="58"/>
      <c r="G1072" s="58"/>
      <c r="H1072" s="58"/>
      <c r="I1072" s="58"/>
      <c r="J1072" s="58"/>
      <c r="K1072" s="58"/>
      <c r="L1072" s="58"/>
      <c r="M1072" s="58"/>
      <c r="N1072" s="58"/>
      <c r="O1072" s="94"/>
      <c r="P1072" s="59"/>
      <c r="Q1072" s="58"/>
      <c r="R1072" s="58"/>
      <c r="S1072" s="58"/>
      <c r="T1072" s="58"/>
      <c r="U1072" s="58"/>
      <c r="V1072" s="58"/>
      <c r="W1072" s="58"/>
      <c r="X1072" s="58"/>
      <c r="Y1072" s="58"/>
      <c r="Z1072" s="58"/>
      <c r="AA1072" s="58"/>
      <c r="AB1072" s="58"/>
      <c r="AC1072" s="58"/>
      <c r="AD1072" s="58"/>
      <c r="AE1072" s="58"/>
      <c r="AF1072" s="58"/>
      <c r="AG1072" s="58"/>
      <c r="AH1072" s="58"/>
      <c r="AI1072" s="58"/>
      <c r="AJ1072" s="58"/>
      <c r="AK1072" s="58"/>
      <c r="AL1072" s="58"/>
      <c r="AM1072" s="58"/>
      <c r="AN1072" s="58"/>
      <c r="AO1072" s="58"/>
      <c r="AP1072" s="58"/>
      <c r="AQ1072" s="58"/>
      <c r="AR1072" s="58"/>
      <c r="AS1072" s="58"/>
      <c r="AT1072" s="58"/>
      <c r="AU1072" s="58"/>
      <c r="AV1072" s="58"/>
      <c r="AW1072" s="58"/>
      <c r="AX1072" s="58"/>
      <c r="AY1072" s="58"/>
      <c r="AZ1072" s="58"/>
    </row>
    <row r="1073">
      <c r="A1073" s="58"/>
      <c r="B1073" s="58"/>
      <c r="C1073" s="58"/>
      <c r="D1073" s="58"/>
      <c r="E1073" s="58"/>
      <c r="F1073" s="58"/>
      <c r="G1073" s="58"/>
      <c r="H1073" s="58"/>
      <c r="I1073" s="58"/>
      <c r="J1073" s="58"/>
      <c r="K1073" s="58"/>
      <c r="L1073" s="58"/>
      <c r="M1073" s="58"/>
      <c r="N1073" s="58"/>
      <c r="O1073" s="94"/>
      <c r="P1073" s="59"/>
      <c r="Q1073" s="58"/>
      <c r="R1073" s="58"/>
      <c r="S1073" s="58"/>
      <c r="T1073" s="58"/>
      <c r="U1073" s="58"/>
      <c r="V1073" s="58"/>
      <c r="W1073" s="58"/>
      <c r="X1073" s="58"/>
      <c r="Y1073" s="58"/>
      <c r="Z1073" s="58"/>
      <c r="AA1073" s="58"/>
      <c r="AB1073" s="58"/>
      <c r="AC1073" s="58"/>
      <c r="AD1073" s="58"/>
      <c r="AE1073" s="58"/>
      <c r="AF1073" s="58"/>
      <c r="AG1073" s="58"/>
      <c r="AH1073" s="58"/>
      <c r="AI1073" s="58"/>
      <c r="AJ1073" s="58"/>
      <c r="AK1073" s="58"/>
      <c r="AL1073" s="58"/>
      <c r="AM1073" s="58"/>
      <c r="AN1073" s="58"/>
      <c r="AO1073" s="58"/>
      <c r="AP1073" s="58"/>
      <c r="AQ1073" s="58"/>
      <c r="AR1073" s="58"/>
      <c r="AS1073" s="58"/>
      <c r="AT1073" s="58"/>
      <c r="AU1073" s="58"/>
      <c r="AV1073" s="58"/>
      <c r="AW1073" s="58"/>
      <c r="AX1073" s="58"/>
      <c r="AY1073" s="58"/>
      <c r="AZ1073" s="58"/>
    </row>
    <row r="1074">
      <c r="A1074" s="58"/>
      <c r="B1074" s="58"/>
      <c r="C1074" s="58"/>
      <c r="D1074" s="58"/>
      <c r="E1074" s="58"/>
      <c r="F1074" s="58"/>
      <c r="G1074" s="58"/>
      <c r="H1074" s="58"/>
      <c r="I1074" s="58"/>
      <c r="J1074" s="58"/>
      <c r="K1074" s="58"/>
      <c r="L1074" s="58"/>
      <c r="M1074" s="58"/>
      <c r="N1074" s="58"/>
      <c r="O1074" s="94"/>
      <c r="P1074" s="59"/>
      <c r="Q1074" s="58"/>
      <c r="R1074" s="58"/>
      <c r="S1074" s="58"/>
      <c r="T1074" s="58"/>
      <c r="U1074" s="58"/>
      <c r="V1074" s="58"/>
      <c r="W1074" s="58"/>
      <c r="X1074" s="58"/>
      <c r="Y1074" s="58"/>
      <c r="Z1074" s="58"/>
      <c r="AA1074" s="58"/>
      <c r="AB1074" s="58"/>
      <c r="AC1074" s="58"/>
      <c r="AD1074" s="58"/>
      <c r="AE1074" s="58"/>
      <c r="AF1074" s="58"/>
      <c r="AG1074" s="58"/>
      <c r="AH1074" s="58"/>
      <c r="AI1074" s="58"/>
      <c r="AJ1074" s="58"/>
      <c r="AK1074" s="58"/>
      <c r="AL1074" s="58"/>
      <c r="AM1074" s="58"/>
      <c r="AN1074" s="58"/>
      <c r="AO1074" s="58"/>
      <c r="AP1074" s="58"/>
      <c r="AQ1074" s="58"/>
      <c r="AR1074" s="58"/>
      <c r="AS1074" s="58"/>
      <c r="AT1074" s="58"/>
      <c r="AU1074" s="58"/>
      <c r="AV1074" s="58"/>
      <c r="AW1074" s="58"/>
      <c r="AX1074" s="58"/>
      <c r="AY1074" s="58"/>
      <c r="AZ1074" s="58"/>
    </row>
    <row r="1075">
      <c r="A1075" s="58"/>
      <c r="B1075" s="58"/>
      <c r="C1075" s="58"/>
      <c r="D1075" s="58"/>
      <c r="E1075" s="58"/>
      <c r="F1075" s="58"/>
      <c r="G1075" s="58"/>
      <c r="H1075" s="58"/>
      <c r="I1075" s="58"/>
      <c r="J1075" s="58"/>
      <c r="K1075" s="58"/>
      <c r="L1075" s="58"/>
      <c r="M1075" s="58"/>
      <c r="N1075" s="58"/>
      <c r="O1075" s="94"/>
      <c r="P1075" s="59"/>
      <c r="Q1075" s="58"/>
      <c r="R1075" s="58"/>
      <c r="S1075" s="58"/>
      <c r="T1075" s="58"/>
      <c r="U1075" s="58"/>
      <c r="V1075" s="58"/>
      <c r="W1075" s="58"/>
      <c r="X1075" s="58"/>
      <c r="Y1075" s="58"/>
      <c r="Z1075" s="58"/>
      <c r="AA1075" s="58"/>
      <c r="AB1075" s="58"/>
      <c r="AC1075" s="58"/>
      <c r="AD1075" s="58"/>
      <c r="AE1075" s="58"/>
      <c r="AF1075" s="58"/>
      <c r="AG1075" s="58"/>
      <c r="AH1075" s="58"/>
      <c r="AI1075" s="58"/>
      <c r="AJ1075" s="58"/>
      <c r="AK1075" s="58"/>
      <c r="AL1075" s="58"/>
      <c r="AM1075" s="58"/>
      <c r="AN1075" s="58"/>
      <c r="AO1075" s="58"/>
      <c r="AP1075" s="58"/>
      <c r="AQ1075" s="58"/>
      <c r="AR1075" s="58"/>
      <c r="AS1075" s="58"/>
      <c r="AT1075" s="58"/>
      <c r="AU1075" s="58"/>
      <c r="AV1075" s="58"/>
      <c r="AW1075" s="58"/>
      <c r="AX1075" s="58"/>
      <c r="AY1075" s="58"/>
      <c r="AZ1075" s="58"/>
    </row>
    <row r="1076">
      <c r="A1076" s="58"/>
      <c r="B1076" s="58"/>
      <c r="C1076" s="58"/>
      <c r="D1076" s="58"/>
      <c r="E1076" s="58"/>
      <c r="F1076" s="58"/>
      <c r="G1076" s="58"/>
      <c r="H1076" s="58"/>
      <c r="I1076" s="58"/>
      <c r="J1076" s="58"/>
      <c r="K1076" s="58"/>
      <c r="L1076" s="58"/>
      <c r="M1076" s="58"/>
      <c r="N1076" s="58"/>
      <c r="O1076" s="94"/>
      <c r="P1076" s="59"/>
      <c r="Q1076" s="58"/>
      <c r="R1076" s="58"/>
      <c r="S1076" s="58"/>
      <c r="T1076" s="58"/>
      <c r="U1076" s="58"/>
      <c r="V1076" s="58"/>
      <c r="W1076" s="58"/>
      <c r="X1076" s="58"/>
      <c r="Y1076" s="58"/>
      <c r="Z1076" s="58"/>
      <c r="AA1076" s="58"/>
      <c r="AB1076" s="58"/>
      <c r="AC1076" s="58"/>
      <c r="AD1076" s="58"/>
      <c r="AE1076" s="58"/>
      <c r="AF1076" s="58"/>
      <c r="AG1076" s="58"/>
      <c r="AH1076" s="58"/>
      <c r="AI1076" s="58"/>
      <c r="AJ1076" s="58"/>
      <c r="AK1076" s="58"/>
      <c r="AL1076" s="58"/>
      <c r="AM1076" s="58"/>
      <c r="AN1076" s="58"/>
      <c r="AO1076" s="58"/>
      <c r="AP1076" s="58"/>
      <c r="AQ1076" s="58"/>
      <c r="AR1076" s="58"/>
      <c r="AS1076" s="58"/>
      <c r="AT1076" s="58"/>
      <c r="AU1076" s="58"/>
      <c r="AV1076" s="58"/>
      <c r="AW1076" s="58"/>
      <c r="AX1076" s="58"/>
      <c r="AY1076" s="58"/>
      <c r="AZ1076" s="58"/>
    </row>
    <row r="1077">
      <c r="A1077" s="58"/>
      <c r="B1077" s="58"/>
      <c r="C1077" s="58"/>
      <c r="D1077" s="58"/>
      <c r="E1077" s="58"/>
      <c r="F1077" s="58"/>
      <c r="G1077" s="58"/>
      <c r="H1077" s="58"/>
      <c r="I1077" s="58"/>
      <c r="J1077" s="58"/>
      <c r="K1077" s="58"/>
      <c r="L1077" s="58"/>
      <c r="M1077" s="58"/>
      <c r="N1077" s="58"/>
      <c r="O1077" s="94"/>
      <c r="P1077" s="59"/>
      <c r="Q1077" s="58"/>
      <c r="R1077" s="58"/>
      <c r="S1077" s="58"/>
      <c r="T1077" s="58"/>
      <c r="U1077" s="58"/>
      <c r="V1077" s="58"/>
      <c r="W1077" s="58"/>
      <c r="X1077" s="58"/>
      <c r="Y1077" s="58"/>
      <c r="Z1077" s="58"/>
      <c r="AA1077" s="58"/>
      <c r="AB1077" s="58"/>
      <c r="AC1077" s="58"/>
      <c r="AD1077" s="58"/>
      <c r="AE1077" s="58"/>
      <c r="AF1077" s="58"/>
      <c r="AG1077" s="58"/>
      <c r="AH1077" s="58"/>
      <c r="AI1077" s="58"/>
      <c r="AJ1077" s="58"/>
      <c r="AK1077" s="58"/>
      <c r="AL1077" s="58"/>
      <c r="AM1077" s="58"/>
      <c r="AN1077" s="58"/>
      <c r="AO1077" s="58"/>
      <c r="AP1077" s="58"/>
      <c r="AQ1077" s="58"/>
      <c r="AR1077" s="58"/>
      <c r="AS1077" s="58"/>
      <c r="AT1077" s="58"/>
      <c r="AU1077" s="58"/>
      <c r="AV1077" s="58"/>
      <c r="AW1077" s="58"/>
      <c r="AX1077" s="58"/>
      <c r="AY1077" s="58"/>
      <c r="AZ1077" s="58"/>
    </row>
    <row r="1078">
      <c r="A1078" s="58"/>
      <c r="B1078" s="58"/>
      <c r="C1078" s="58"/>
      <c r="D1078" s="58"/>
      <c r="E1078" s="58"/>
      <c r="F1078" s="58"/>
      <c r="G1078" s="58"/>
      <c r="H1078" s="58"/>
      <c r="I1078" s="58"/>
      <c r="J1078" s="58"/>
      <c r="K1078" s="58"/>
      <c r="L1078" s="58"/>
      <c r="M1078" s="58"/>
      <c r="N1078" s="58"/>
      <c r="O1078" s="94"/>
      <c r="P1078" s="59"/>
      <c r="Q1078" s="58"/>
      <c r="R1078" s="58"/>
      <c r="S1078" s="58"/>
      <c r="T1078" s="58"/>
      <c r="U1078" s="58"/>
      <c r="V1078" s="58"/>
      <c r="W1078" s="58"/>
      <c r="X1078" s="58"/>
      <c r="Y1078" s="58"/>
      <c r="Z1078" s="58"/>
      <c r="AA1078" s="58"/>
      <c r="AB1078" s="58"/>
      <c r="AC1078" s="58"/>
      <c r="AD1078" s="58"/>
      <c r="AE1078" s="58"/>
      <c r="AF1078" s="58"/>
      <c r="AG1078" s="58"/>
      <c r="AH1078" s="58"/>
      <c r="AI1078" s="58"/>
      <c r="AJ1078" s="58"/>
      <c r="AK1078" s="58"/>
      <c r="AL1078" s="58"/>
      <c r="AM1078" s="58"/>
      <c r="AN1078" s="58"/>
      <c r="AO1078" s="58"/>
      <c r="AP1078" s="58"/>
      <c r="AQ1078" s="58"/>
      <c r="AR1078" s="58"/>
      <c r="AS1078" s="58"/>
      <c r="AT1078" s="58"/>
      <c r="AU1078" s="58"/>
      <c r="AV1078" s="58"/>
      <c r="AW1078" s="58"/>
      <c r="AX1078" s="58"/>
      <c r="AY1078" s="58"/>
      <c r="AZ1078" s="58"/>
    </row>
    <row r="1079">
      <c r="A1079" s="58"/>
      <c r="B1079" s="58"/>
      <c r="C1079" s="58"/>
      <c r="D1079" s="58"/>
      <c r="E1079" s="58"/>
      <c r="F1079" s="58"/>
      <c r="G1079" s="58"/>
      <c r="H1079" s="58"/>
      <c r="I1079" s="58"/>
      <c r="J1079" s="58"/>
      <c r="K1079" s="58"/>
      <c r="L1079" s="58"/>
      <c r="M1079" s="58"/>
      <c r="N1079" s="58"/>
      <c r="O1079" s="94"/>
      <c r="P1079" s="59"/>
      <c r="Q1079" s="58"/>
      <c r="R1079" s="58"/>
      <c r="S1079" s="58"/>
      <c r="T1079" s="58"/>
      <c r="U1079" s="58"/>
      <c r="V1079" s="58"/>
      <c r="W1079" s="58"/>
      <c r="X1079" s="58"/>
      <c r="Y1079" s="58"/>
      <c r="Z1079" s="58"/>
      <c r="AA1079" s="58"/>
      <c r="AB1079" s="58"/>
      <c r="AC1079" s="58"/>
      <c r="AD1079" s="58"/>
      <c r="AE1079" s="58"/>
      <c r="AF1079" s="58"/>
      <c r="AG1079" s="58"/>
      <c r="AH1079" s="58"/>
      <c r="AI1079" s="58"/>
      <c r="AJ1079" s="58"/>
      <c r="AK1079" s="58"/>
      <c r="AL1079" s="58"/>
      <c r="AM1079" s="58"/>
      <c r="AN1079" s="58"/>
      <c r="AO1079" s="58"/>
      <c r="AP1079" s="58"/>
      <c r="AQ1079" s="58"/>
      <c r="AR1079" s="58"/>
      <c r="AS1079" s="58"/>
      <c r="AT1079" s="58"/>
      <c r="AU1079" s="58"/>
      <c r="AV1079" s="58"/>
      <c r="AW1079" s="58"/>
      <c r="AX1079" s="58"/>
      <c r="AY1079" s="58"/>
      <c r="AZ1079" s="58"/>
    </row>
    <row r="1080">
      <c r="A1080" s="58"/>
      <c r="B1080" s="58"/>
      <c r="C1080" s="58"/>
      <c r="D1080" s="58"/>
      <c r="E1080" s="58"/>
      <c r="F1080" s="58"/>
      <c r="G1080" s="58"/>
      <c r="H1080" s="58"/>
      <c r="I1080" s="58"/>
      <c r="J1080" s="58"/>
      <c r="K1080" s="58"/>
      <c r="L1080" s="58"/>
      <c r="M1080" s="58"/>
      <c r="N1080" s="58"/>
      <c r="O1080" s="94"/>
      <c r="P1080" s="59"/>
      <c r="Q1080" s="58"/>
      <c r="R1080" s="58"/>
      <c r="S1080" s="58"/>
      <c r="T1080" s="58"/>
      <c r="U1080" s="58"/>
      <c r="V1080" s="58"/>
      <c r="W1080" s="58"/>
      <c r="X1080" s="58"/>
      <c r="Y1080" s="58"/>
      <c r="Z1080" s="58"/>
      <c r="AA1080" s="58"/>
      <c r="AB1080" s="58"/>
      <c r="AC1080" s="58"/>
      <c r="AD1080" s="58"/>
      <c r="AE1080" s="58"/>
      <c r="AF1080" s="58"/>
      <c r="AG1080" s="58"/>
      <c r="AH1080" s="58"/>
      <c r="AI1080" s="58"/>
      <c r="AJ1080" s="58"/>
      <c r="AK1080" s="58"/>
      <c r="AL1080" s="58"/>
      <c r="AM1080" s="58"/>
      <c r="AN1080" s="58"/>
      <c r="AO1080" s="58"/>
      <c r="AP1080" s="58"/>
      <c r="AQ1080" s="58"/>
      <c r="AR1080" s="58"/>
      <c r="AS1080" s="58"/>
      <c r="AT1080" s="58"/>
      <c r="AU1080" s="58"/>
      <c r="AV1080" s="58"/>
      <c r="AW1080" s="58"/>
      <c r="AX1080" s="58"/>
      <c r="AY1080" s="58"/>
      <c r="AZ1080" s="58"/>
    </row>
    <row r="1081">
      <c r="A1081" s="58"/>
      <c r="B1081" s="58"/>
      <c r="C1081" s="58"/>
      <c r="D1081" s="58"/>
      <c r="E1081" s="58"/>
      <c r="F1081" s="58"/>
      <c r="G1081" s="58"/>
      <c r="H1081" s="58"/>
      <c r="I1081" s="58"/>
      <c r="J1081" s="58"/>
      <c r="K1081" s="58"/>
      <c r="L1081" s="58"/>
      <c r="M1081" s="58"/>
      <c r="N1081" s="58"/>
      <c r="O1081" s="94"/>
      <c r="P1081" s="59"/>
      <c r="Q1081" s="58"/>
      <c r="R1081" s="58"/>
      <c r="S1081" s="58"/>
      <c r="T1081" s="58"/>
      <c r="U1081" s="58"/>
      <c r="V1081" s="58"/>
      <c r="W1081" s="58"/>
      <c r="X1081" s="58"/>
      <c r="Y1081" s="58"/>
      <c r="Z1081" s="58"/>
      <c r="AA1081" s="58"/>
      <c r="AB1081" s="58"/>
      <c r="AC1081" s="58"/>
      <c r="AD1081" s="58"/>
      <c r="AE1081" s="58"/>
      <c r="AF1081" s="58"/>
      <c r="AG1081" s="58"/>
      <c r="AH1081" s="58"/>
      <c r="AI1081" s="58"/>
      <c r="AJ1081" s="58"/>
      <c r="AK1081" s="58"/>
      <c r="AL1081" s="58"/>
      <c r="AM1081" s="58"/>
      <c r="AN1081" s="58"/>
      <c r="AO1081" s="58"/>
      <c r="AP1081" s="58"/>
      <c r="AQ1081" s="58"/>
      <c r="AR1081" s="58"/>
      <c r="AS1081" s="58"/>
      <c r="AT1081" s="58"/>
      <c r="AU1081" s="58"/>
      <c r="AV1081" s="58"/>
      <c r="AW1081" s="58"/>
      <c r="AX1081" s="58"/>
      <c r="AY1081" s="58"/>
      <c r="AZ1081" s="58"/>
    </row>
    <row r="1082">
      <c r="A1082" s="58"/>
      <c r="B1082" s="58"/>
      <c r="C1082" s="58"/>
      <c r="D1082" s="58"/>
      <c r="E1082" s="58"/>
      <c r="F1082" s="58"/>
      <c r="G1082" s="58"/>
      <c r="H1082" s="58"/>
      <c r="I1082" s="58"/>
      <c r="J1082" s="58"/>
      <c r="K1082" s="58"/>
      <c r="L1082" s="58"/>
      <c r="M1082" s="58"/>
      <c r="N1082" s="58"/>
      <c r="O1082" s="94"/>
      <c r="P1082" s="59"/>
      <c r="Q1082" s="58"/>
      <c r="R1082" s="58"/>
      <c r="S1082" s="58"/>
      <c r="T1082" s="58"/>
      <c r="U1082" s="58"/>
      <c r="V1082" s="58"/>
      <c r="W1082" s="58"/>
      <c r="X1082" s="58"/>
      <c r="Y1082" s="58"/>
      <c r="Z1082" s="58"/>
      <c r="AA1082" s="58"/>
      <c r="AB1082" s="58"/>
      <c r="AC1082" s="58"/>
      <c r="AD1082" s="58"/>
      <c r="AE1082" s="58"/>
      <c r="AF1082" s="58"/>
      <c r="AG1082" s="58"/>
      <c r="AH1082" s="58"/>
      <c r="AI1082" s="58"/>
      <c r="AJ1082" s="58"/>
      <c r="AK1082" s="58"/>
      <c r="AL1082" s="58"/>
      <c r="AM1082" s="58"/>
      <c r="AN1082" s="58"/>
      <c r="AO1082" s="58"/>
      <c r="AP1082" s="58"/>
      <c r="AQ1082" s="58"/>
      <c r="AR1082" s="58"/>
      <c r="AS1082" s="58"/>
      <c r="AT1082" s="58"/>
      <c r="AU1082" s="58"/>
      <c r="AV1082" s="58"/>
      <c r="AW1082" s="58"/>
      <c r="AX1082" s="58"/>
      <c r="AY1082" s="58"/>
      <c r="AZ1082" s="58"/>
    </row>
    <row r="1083">
      <c r="A1083" s="58"/>
      <c r="B1083" s="58"/>
      <c r="C1083" s="58"/>
      <c r="D1083" s="58"/>
      <c r="E1083" s="58"/>
      <c r="F1083" s="58"/>
      <c r="G1083" s="58"/>
      <c r="H1083" s="58"/>
      <c r="I1083" s="58"/>
      <c r="J1083" s="58"/>
      <c r="K1083" s="58"/>
      <c r="L1083" s="58"/>
      <c r="M1083" s="58"/>
      <c r="N1083" s="58"/>
      <c r="O1083" s="94"/>
      <c r="P1083" s="59"/>
      <c r="Q1083" s="58"/>
      <c r="R1083" s="58"/>
      <c r="S1083" s="58"/>
      <c r="T1083" s="58"/>
      <c r="U1083" s="58"/>
      <c r="V1083" s="58"/>
      <c r="W1083" s="58"/>
      <c r="X1083" s="58"/>
      <c r="Y1083" s="58"/>
      <c r="Z1083" s="58"/>
      <c r="AA1083" s="58"/>
      <c r="AB1083" s="58"/>
      <c r="AC1083" s="58"/>
      <c r="AD1083" s="58"/>
      <c r="AE1083" s="58"/>
      <c r="AF1083" s="58"/>
      <c r="AG1083" s="58"/>
      <c r="AH1083" s="58"/>
      <c r="AI1083" s="58"/>
      <c r="AJ1083" s="58"/>
      <c r="AK1083" s="58"/>
      <c r="AL1083" s="58"/>
      <c r="AM1083" s="58"/>
      <c r="AN1083" s="58"/>
      <c r="AO1083" s="58"/>
      <c r="AP1083" s="58"/>
      <c r="AQ1083" s="58"/>
      <c r="AR1083" s="58"/>
      <c r="AS1083" s="58"/>
      <c r="AT1083" s="58"/>
      <c r="AU1083" s="58"/>
      <c r="AV1083" s="58"/>
      <c r="AW1083" s="58"/>
      <c r="AX1083" s="58"/>
      <c r="AY1083" s="58"/>
      <c r="AZ1083" s="58"/>
    </row>
    <row r="1084">
      <c r="A1084" s="58"/>
      <c r="B1084" s="58"/>
      <c r="C1084" s="58"/>
      <c r="D1084" s="58"/>
      <c r="E1084" s="58"/>
      <c r="F1084" s="58"/>
      <c r="G1084" s="58"/>
      <c r="H1084" s="58"/>
      <c r="I1084" s="58"/>
      <c r="J1084" s="58"/>
      <c r="K1084" s="58"/>
      <c r="L1084" s="58"/>
      <c r="M1084" s="58"/>
      <c r="N1084" s="58"/>
      <c r="O1084" s="94"/>
      <c r="P1084" s="59"/>
      <c r="Q1084" s="58"/>
      <c r="R1084" s="58"/>
      <c r="S1084" s="58"/>
      <c r="T1084" s="58"/>
      <c r="U1084" s="58"/>
      <c r="V1084" s="58"/>
      <c r="W1084" s="58"/>
      <c r="X1084" s="58"/>
      <c r="Y1084" s="58"/>
      <c r="Z1084" s="58"/>
      <c r="AA1084" s="58"/>
      <c r="AB1084" s="58"/>
      <c r="AC1084" s="58"/>
      <c r="AD1084" s="58"/>
      <c r="AE1084" s="58"/>
      <c r="AF1084" s="58"/>
      <c r="AG1084" s="58"/>
      <c r="AH1084" s="58"/>
      <c r="AI1084" s="58"/>
      <c r="AJ1084" s="58"/>
      <c r="AK1084" s="58"/>
      <c r="AL1084" s="58"/>
      <c r="AM1084" s="58"/>
      <c r="AN1084" s="58"/>
      <c r="AO1084" s="58"/>
      <c r="AP1084" s="58"/>
      <c r="AQ1084" s="58"/>
      <c r="AR1084" s="58"/>
      <c r="AS1084" s="58"/>
      <c r="AT1084" s="58"/>
      <c r="AU1084" s="58"/>
      <c r="AV1084" s="58"/>
      <c r="AW1084" s="58"/>
      <c r="AX1084" s="58"/>
      <c r="AY1084" s="58"/>
      <c r="AZ1084" s="58"/>
    </row>
    <row r="1085">
      <c r="A1085" s="58"/>
      <c r="B1085" s="58"/>
      <c r="C1085" s="58"/>
      <c r="D1085" s="58"/>
      <c r="E1085" s="58"/>
      <c r="F1085" s="58"/>
      <c r="G1085" s="58"/>
      <c r="H1085" s="58"/>
      <c r="I1085" s="58"/>
      <c r="J1085" s="58"/>
      <c r="K1085" s="58"/>
      <c r="L1085" s="58"/>
      <c r="M1085" s="58"/>
      <c r="N1085" s="58"/>
      <c r="O1085" s="94"/>
      <c r="P1085" s="59"/>
      <c r="Q1085" s="58"/>
      <c r="R1085" s="58"/>
      <c r="S1085" s="58"/>
      <c r="T1085" s="58"/>
      <c r="U1085" s="58"/>
      <c r="V1085" s="58"/>
      <c r="W1085" s="58"/>
      <c r="X1085" s="58"/>
      <c r="Y1085" s="58"/>
      <c r="Z1085" s="58"/>
      <c r="AA1085" s="58"/>
      <c r="AB1085" s="58"/>
      <c r="AC1085" s="58"/>
      <c r="AD1085" s="58"/>
      <c r="AE1085" s="58"/>
      <c r="AF1085" s="58"/>
      <c r="AG1085" s="58"/>
      <c r="AH1085" s="58"/>
      <c r="AI1085" s="58"/>
      <c r="AJ1085" s="58"/>
      <c r="AK1085" s="58"/>
      <c r="AL1085" s="58"/>
      <c r="AM1085" s="58"/>
      <c r="AN1085" s="58"/>
      <c r="AO1085" s="58"/>
      <c r="AP1085" s="58"/>
      <c r="AQ1085" s="58"/>
      <c r="AR1085" s="58"/>
      <c r="AS1085" s="58"/>
      <c r="AT1085" s="58"/>
      <c r="AU1085" s="58"/>
      <c r="AV1085" s="58"/>
      <c r="AW1085" s="58"/>
      <c r="AX1085" s="58"/>
      <c r="AY1085" s="58"/>
      <c r="AZ1085" s="58"/>
    </row>
    <row r="1086">
      <c r="A1086" s="58"/>
      <c r="B1086" s="58"/>
      <c r="C1086" s="58"/>
      <c r="D1086" s="58"/>
      <c r="E1086" s="58"/>
      <c r="F1086" s="58"/>
      <c r="G1086" s="58"/>
      <c r="H1086" s="58"/>
      <c r="I1086" s="58"/>
      <c r="J1086" s="58"/>
      <c r="K1086" s="58"/>
      <c r="L1086" s="58"/>
      <c r="M1086" s="58"/>
      <c r="N1086" s="58"/>
      <c r="O1086" s="94"/>
      <c r="P1086" s="59"/>
      <c r="Q1086" s="58"/>
      <c r="R1086" s="58"/>
      <c r="S1086" s="58"/>
      <c r="T1086" s="58"/>
      <c r="U1086" s="58"/>
      <c r="V1086" s="58"/>
      <c r="W1086" s="58"/>
      <c r="X1086" s="58"/>
      <c r="Y1086" s="58"/>
      <c r="Z1086" s="58"/>
      <c r="AA1086" s="58"/>
      <c r="AB1086" s="58"/>
      <c r="AC1086" s="58"/>
      <c r="AD1086" s="58"/>
      <c r="AE1086" s="58"/>
      <c r="AF1086" s="58"/>
      <c r="AG1086" s="58"/>
      <c r="AH1086" s="58"/>
      <c r="AI1086" s="58"/>
      <c r="AJ1086" s="58"/>
      <c r="AK1086" s="58"/>
      <c r="AL1086" s="58"/>
      <c r="AM1086" s="58"/>
      <c r="AN1086" s="58"/>
      <c r="AO1086" s="58"/>
      <c r="AP1086" s="58"/>
      <c r="AQ1086" s="58"/>
      <c r="AR1086" s="58"/>
      <c r="AS1086" s="58"/>
      <c r="AT1086" s="58"/>
      <c r="AU1086" s="58"/>
      <c r="AV1086" s="58"/>
      <c r="AW1086" s="58"/>
      <c r="AX1086" s="58"/>
      <c r="AY1086" s="58"/>
      <c r="AZ1086" s="58"/>
    </row>
    <row r="1087">
      <c r="A1087" s="58"/>
      <c r="B1087" s="58"/>
      <c r="C1087" s="58"/>
      <c r="D1087" s="58"/>
      <c r="E1087" s="58"/>
      <c r="F1087" s="58"/>
      <c r="G1087" s="58"/>
      <c r="H1087" s="58"/>
      <c r="I1087" s="58"/>
      <c r="J1087" s="58"/>
      <c r="K1087" s="58"/>
      <c r="L1087" s="58"/>
      <c r="M1087" s="58"/>
      <c r="N1087" s="58"/>
      <c r="O1087" s="94"/>
      <c r="P1087" s="59"/>
      <c r="Q1087" s="58"/>
      <c r="R1087" s="58"/>
      <c r="S1087" s="58"/>
      <c r="T1087" s="58"/>
      <c r="U1087" s="58"/>
      <c r="V1087" s="58"/>
      <c r="W1087" s="58"/>
      <c r="X1087" s="58"/>
      <c r="Y1087" s="58"/>
      <c r="Z1087" s="58"/>
      <c r="AA1087" s="58"/>
      <c r="AB1087" s="58"/>
      <c r="AC1087" s="58"/>
      <c r="AD1087" s="58"/>
      <c r="AE1087" s="58"/>
      <c r="AF1087" s="58"/>
      <c r="AG1087" s="58"/>
      <c r="AH1087" s="58"/>
      <c r="AI1087" s="58"/>
      <c r="AJ1087" s="58"/>
      <c r="AK1087" s="58"/>
      <c r="AL1087" s="58"/>
      <c r="AM1087" s="58"/>
      <c r="AN1087" s="58"/>
      <c r="AO1087" s="58"/>
      <c r="AP1087" s="58"/>
      <c r="AQ1087" s="58"/>
      <c r="AR1087" s="58"/>
      <c r="AS1087" s="58"/>
      <c r="AT1087" s="58"/>
      <c r="AU1087" s="58"/>
      <c r="AV1087" s="58"/>
      <c r="AW1087" s="58"/>
      <c r="AX1087" s="58"/>
      <c r="AY1087" s="58"/>
      <c r="AZ1087" s="58"/>
    </row>
    <row r="1088">
      <c r="A1088" s="58"/>
      <c r="B1088" s="58"/>
      <c r="C1088" s="58"/>
      <c r="D1088" s="58"/>
      <c r="E1088" s="58"/>
      <c r="F1088" s="58"/>
      <c r="G1088" s="58"/>
      <c r="H1088" s="58"/>
      <c r="I1088" s="58"/>
      <c r="J1088" s="58"/>
      <c r="K1088" s="58"/>
      <c r="L1088" s="58"/>
      <c r="M1088" s="58"/>
      <c r="N1088" s="58"/>
      <c r="O1088" s="94"/>
      <c r="P1088" s="59"/>
      <c r="Q1088" s="58"/>
      <c r="R1088" s="58"/>
      <c r="S1088" s="58"/>
      <c r="T1088" s="58"/>
      <c r="U1088" s="58"/>
      <c r="V1088" s="58"/>
      <c r="W1088" s="58"/>
      <c r="X1088" s="58"/>
      <c r="Y1088" s="58"/>
      <c r="Z1088" s="58"/>
      <c r="AA1088" s="58"/>
      <c r="AB1088" s="58"/>
      <c r="AC1088" s="58"/>
      <c r="AD1088" s="58"/>
      <c r="AE1088" s="58"/>
      <c r="AF1088" s="58"/>
      <c r="AG1088" s="58"/>
      <c r="AH1088" s="58"/>
      <c r="AI1088" s="58"/>
      <c r="AJ1088" s="58"/>
      <c r="AK1088" s="58"/>
      <c r="AL1088" s="58"/>
      <c r="AM1088" s="58"/>
      <c r="AN1088" s="58"/>
      <c r="AO1088" s="58"/>
      <c r="AP1088" s="58"/>
      <c r="AQ1088" s="58"/>
      <c r="AR1088" s="58"/>
      <c r="AS1088" s="58"/>
      <c r="AT1088" s="58"/>
      <c r="AU1088" s="58"/>
      <c r="AV1088" s="58"/>
      <c r="AW1088" s="58"/>
      <c r="AX1088" s="58"/>
      <c r="AY1088" s="58"/>
      <c r="AZ1088" s="58"/>
    </row>
    <row r="1089">
      <c r="A1089" s="58"/>
      <c r="B1089" s="58"/>
      <c r="C1089" s="58"/>
      <c r="D1089" s="58"/>
      <c r="E1089" s="58"/>
      <c r="F1089" s="58"/>
      <c r="G1089" s="58"/>
      <c r="H1089" s="58"/>
      <c r="I1089" s="58"/>
      <c r="J1089" s="58"/>
      <c r="K1089" s="58"/>
      <c r="L1089" s="58"/>
      <c r="M1089" s="58"/>
      <c r="N1089" s="58"/>
      <c r="O1089" s="94"/>
      <c r="P1089" s="59"/>
      <c r="Q1089" s="58"/>
      <c r="R1089" s="58"/>
      <c r="S1089" s="58"/>
      <c r="T1089" s="58"/>
      <c r="U1089" s="58"/>
      <c r="V1089" s="58"/>
      <c r="W1089" s="58"/>
      <c r="X1089" s="58"/>
      <c r="Y1089" s="58"/>
      <c r="Z1089" s="58"/>
      <c r="AA1089" s="58"/>
      <c r="AB1089" s="58"/>
      <c r="AC1089" s="58"/>
      <c r="AD1089" s="58"/>
      <c r="AE1089" s="58"/>
      <c r="AF1089" s="58"/>
      <c r="AG1089" s="58"/>
      <c r="AH1089" s="58"/>
      <c r="AI1089" s="58"/>
      <c r="AJ1089" s="58"/>
      <c r="AK1089" s="58"/>
      <c r="AL1089" s="58"/>
      <c r="AM1089" s="58"/>
      <c r="AN1089" s="58"/>
      <c r="AO1089" s="58"/>
      <c r="AP1089" s="58"/>
      <c r="AQ1089" s="58"/>
      <c r="AR1089" s="58"/>
      <c r="AS1089" s="58"/>
      <c r="AT1089" s="58"/>
      <c r="AU1089" s="58"/>
      <c r="AV1089" s="58"/>
      <c r="AW1089" s="58"/>
      <c r="AX1089" s="58"/>
      <c r="AY1089" s="58"/>
      <c r="AZ1089" s="58"/>
    </row>
    <row r="1090">
      <c r="A1090" s="58"/>
      <c r="B1090" s="58"/>
      <c r="C1090" s="58"/>
      <c r="D1090" s="58"/>
      <c r="E1090" s="58"/>
      <c r="F1090" s="58"/>
      <c r="G1090" s="58"/>
      <c r="H1090" s="58"/>
      <c r="I1090" s="58"/>
      <c r="J1090" s="58"/>
      <c r="K1090" s="58"/>
      <c r="L1090" s="58"/>
      <c r="M1090" s="58"/>
      <c r="N1090" s="58"/>
      <c r="O1090" s="94"/>
      <c r="P1090" s="59"/>
      <c r="Q1090" s="58"/>
      <c r="R1090" s="58"/>
      <c r="S1090" s="58"/>
      <c r="T1090" s="58"/>
      <c r="U1090" s="58"/>
      <c r="V1090" s="58"/>
      <c r="W1090" s="58"/>
      <c r="X1090" s="58"/>
      <c r="Y1090" s="58"/>
      <c r="Z1090" s="58"/>
      <c r="AA1090" s="58"/>
      <c r="AB1090" s="58"/>
      <c r="AC1090" s="58"/>
      <c r="AD1090" s="58"/>
      <c r="AE1090" s="58"/>
      <c r="AF1090" s="58"/>
      <c r="AG1090" s="58"/>
      <c r="AH1090" s="58"/>
      <c r="AI1090" s="58"/>
      <c r="AJ1090" s="58"/>
      <c r="AK1090" s="58"/>
      <c r="AL1090" s="58"/>
      <c r="AM1090" s="58"/>
      <c r="AN1090" s="58"/>
      <c r="AO1090" s="58"/>
      <c r="AP1090" s="58"/>
      <c r="AQ1090" s="58"/>
      <c r="AR1090" s="58"/>
      <c r="AS1090" s="58"/>
      <c r="AT1090" s="58"/>
      <c r="AU1090" s="58"/>
      <c r="AV1090" s="58"/>
      <c r="AW1090" s="58"/>
      <c r="AX1090" s="58"/>
      <c r="AY1090" s="58"/>
      <c r="AZ1090" s="58"/>
    </row>
    <row r="1091">
      <c r="A1091" s="58"/>
      <c r="B1091" s="58"/>
      <c r="C1091" s="58"/>
      <c r="D1091" s="58"/>
      <c r="E1091" s="58"/>
      <c r="F1091" s="58"/>
      <c r="G1091" s="58"/>
      <c r="H1091" s="58"/>
      <c r="I1091" s="58"/>
      <c r="J1091" s="58"/>
      <c r="K1091" s="58"/>
      <c r="L1091" s="58"/>
      <c r="M1091" s="58"/>
      <c r="N1091" s="58"/>
      <c r="O1091" s="94"/>
      <c r="P1091" s="59"/>
      <c r="Q1091" s="58"/>
      <c r="R1091" s="58"/>
      <c r="S1091" s="58"/>
      <c r="T1091" s="58"/>
      <c r="U1091" s="58"/>
      <c r="V1091" s="58"/>
      <c r="W1091" s="58"/>
      <c r="X1091" s="58"/>
      <c r="Y1091" s="58"/>
      <c r="Z1091" s="58"/>
      <c r="AA1091" s="58"/>
      <c r="AB1091" s="58"/>
      <c r="AC1091" s="58"/>
      <c r="AD1091" s="58"/>
      <c r="AE1091" s="58"/>
      <c r="AF1091" s="58"/>
      <c r="AG1091" s="58"/>
      <c r="AH1091" s="58"/>
      <c r="AI1091" s="58"/>
      <c r="AJ1091" s="58"/>
      <c r="AK1091" s="58"/>
      <c r="AL1091" s="58"/>
      <c r="AM1091" s="58"/>
      <c r="AN1091" s="58"/>
      <c r="AO1091" s="58"/>
      <c r="AP1091" s="58"/>
      <c r="AQ1091" s="58"/>
      <c r="AR1091" s="58"/>
      <c r="AS1091" s="58"/>
      <c r="AT1091" s="58"/>
      <c r="AU1091" s="58"/>
      <c r="AV1091" s="58"/>
      <c r="AW1091" s="58"/>
      <c r="AX1091" s="58"/>
      <c r="AY1091" s="58"/>
      <c r="AZ1091" s="58"/>
    </row>
    <row r="1092">
      <c r="A1092" s="58"/>
      <c r="B1092" s="58"/>
      <c r="C1092" s="58"/>
      <c r="D1092" s="58"/>
      <c r="E1092" s="58"/>
      <c r="F1092" s="58"/>
      <c r="G1092" s="58"/>
      <c r="H1092" s="58"/>
      <c r="I1092" s="58"/>
      <c r="J1092" s="58"/>
      <c r="K1092" s="58"/>
      <c r="L1092" s="58"/>
      <c r="M1092" s="58"/>
      <c r="N1092" s="58"/>
      <c r="O1092" s="94"/>
      <c r="P1092" s="59"/>
      <c r="Q1092" s="58"/>
      <c r="R1092" s="58"/>
      <c r="S1092" s="58"/>
      <c r="T1092" s="58"/>
      <c r="U1092" s="58"/>
      <c r="V1092" s="58"/>
      <c r="W1092" s="58"/>
      <c r="X1092" s="58"/>
      <c r="Y1092" s="58"/>
      <c r="Z1092" s="58"/>
      <c r="AA1092" s="58"/>
      <c r="AB1092" s="58"/>
      <c r="AC1092" s="58"/>
      <c r="AD1092" s="58"/>
      <c r="AE1092" s="58"/>
      <c r="AF1092" s="58"/>
      <c r="AG1092" s="58"/>
      <c r="AH1092" s="58"/>
      <c r="AI1092" s="58"/>
      <c r="AJ1092" s="58"/>
      <c r="AK1092" s="58"/>
      <c r="AL1092" s="58"/>
      <c r="AM1092" s="58"/>
      <c r="AN1092" s="58"/>
      <c r="AO1092" s="58"/>
      <c r="AP1092" s="58"/>
      <c r="AQ1092" s="58"/>
      <c r="AR1092" s="58"/>
      <c r="AS1092" s="58"/>
      <c r="AT1092" s="58"/>
      <c r="AU1092" s="58"/>
      <c r="AV1092" s="58"/>
      <c r="AW1092" s="58"/>
      <c r="AX1092" s="58"/>
      <c r="AY1092" s="58"/>
      <c r="AZ1092" s="58"/>
    </row>
    <row r="1093">
      <c r="A1093" s="58"/>
      <c r="B1093" s="58"/>
      <c r="C1093" s="58"/>
      <c r="D1093" s="58"/>
      <c r="E1093" s="58"/>
      <c r="F1093" s="58"/>
      <c r="G1093" s="58"/>
      <c r="H1093" s="58"/>
      <c r="I1093" s="58"/>
      <c r="J1093" s="58"/>
      <c r="K1093" s="58"/>
      <c r="L1093" s="58"/>
      <c r="M1093" s="58"/>
      <c r="N1093" s="58"/>
      <c r="O1093" s="94"/>
      <c r="P1093" s="59"/>
      <c r="Q1093" s="58"/>
      <c r="R1093" s="58"/>
      <c r="S1093" s="58"/>
      <c r="T1093" s="58"/>
      <c r="U1093" s="58"/>
      <c r="V1093" s="58"/>
      <c r="W1093" s="58"/>
      <c r="X1093" s="58"/>
      <c r="Y1093" s="58"/>
      <c r="Z1093" s="58"/>
      <c r="AA1093" s="58"/>
      <c r="AB1093" s="58"/>
      <c r="AC1093" s="58"/>
      <c r="AD1093" s="58"/>
      <c r="AE1093" s="58"/>
      <c r="AF1093" s="58"/>
      <c r="AG1093" s="58"/>
      <c r="AH1093" s="58"/>
      <c r="AI1093" s="58"/>
      <c r="AJ1093" s="58"/>
      <c r="AK1093" s="58"/>
      <c r="AL1093" s="58"/>
      <c r="AM1093" s="58"/>
      <c r="AN1093" s="58"/>
      <c r="AO1093" s="58"/>
      <c r="AP1093" s="58"/>
      <c r="AQ1093" s="58"/>
      <c r="AR1093" s="58"/>
      <c r="AS1093" s="58"/>
      <c r="AT1093" s="58"/>
      <c r="AU1093" s="58"/>
      <c r="AV1093" s="58"/>
      <c r="AW1093" s="58"/>
      <c r="AX1093" s="58"/>
      <c r="AY1093" s="58"/>
      <c r="AZ1093" s="58"/>
    </row>
    <row r="1094">
      <c r="A1094" s="58"/>
      <c r="B1094" s="58"/>
      <c r="C1094" s="58"/>
      <c r="D1094" s="58"/>
      <c r="E1094" s="58"/>
      <c r="F1094" s="58"/>
      <c r="G1094" s="58"/>
      <c r="H1094" s="58"/>
      <c r="I1094" s="58"/>
      <c r="J1094" s="58"/>
      <c r="K1094" s="58"/>
      <c r="L1094" s="58"/>
      <c r="M1094" s="58"/>
      <c r="N1094" s="58"/>
      <c r="O1094" s="94"/>
      <c r="P1094" s="59"/>
      <c r="Q1094" s="58"/>
      <c r="R1094" s="58"/>
      <c r="S1094" s="58"/>
      <c r="T1094" s="58"/>
      <c r="U1094" s="58"/>
      <c r="V1094" s="58"/>
      <c r="W1094" s="58"/>
      <c r="X1094" s="58"/>
      <c r="Y1094" s="58"/>
      <c r="Z1094" s="58"/>
      <c r="AA1094" s="58"/>
      <c r="AB1094" s="58"/>
      <c r="AC1094" s="58"/>
      <c r="AD1094" s="58"/>
      <c r="AE1094" s="58"/>
      <c r="AF1094" s="58"/>
      <c r="AG1094" s="58"/>
      <c r="AH1094" s="58"/>
      <c r="AI1094" s="58"/>
      <c r="AJ1094" s="58"/>
      <c r="AK1094" s="58"/>
      <c r="AL1094" s="58"/>
      <c r="AM1094" s="58"/>
      <c r="AN1094" s="58"/>
      <c r="AO1094" s="58"/>
      <c r="AP1094" s="58"/>
      <c r="AQ1094" s="58"/>
      <c r="AR1094" s="58"/>
      <c r="AS1094" s="58"/>
      <c r="AT1094" s="58"/>
      <c r="AU1094" s="58"/>
      <c r="AV1094" s="58"/>
      <c r="AW1094" s="58"/>
      <c r="AX1094" s="58"/>
      <c r="AY1094" s="58"/>
      <c r="AZ1094" s="58"/>
    </row>
    <row r="1095">
      <c r="A1095" s="58"/>
      <c r="B1095" s="58"/>
      <c r="C1095" s="58"/>
      <c r="D1095" s="58"/>
      <c r="E1095" s="58"/>
      <c r="F1095" s="58"/>
      <c r="G1095" s="58"/>
      <c r="H1095" s="58"/>
      <c r="I1095" s="58"/>
      <c r="J1095" s="58"/>
      <c r="K1095" s="58"/>
      <c r="L1095" s="58"/>
      <c r="M1095" s="58"/>
      <c r="N1095" s="58"/>
      <c r="O1095" s="94"/>
      <c r="P1095" s="59"/>
      <c r="Q1095" s="58"/>
      <c r="R1095" s="58"/>
      <c r="S1095" s="58"/>
      <c r="T1095" s="58"/>
      <c r="U1095" s="58"/>
      <c r="V1095" s="58"/>
      <c r="W1095" s="58"/>
      <c r="X1095" s="58"/>
      <c r="Y1095" s="58"/>
      <c r="Z1095" s="58"/>
      <c r="AA1095" s="58"/>
      <c r="AB1095" s="58"/>
      <c r="AC1095" s="58"/>
      <c r="AD1095" s="58"/>
      <c r="AE1095" s="58"/>
      <c r="AF1095" s="58"/>
      <c r="AG1095" s="58"/>
      <c r="AH1095" s="58"/>
      <c r="AI1095" s="58"/>
      <c r="AJ1095" s="58"/>
      <c r="AK1095" s="58"/>
      <c r="AL1095" s="58"/>
      <c r="AM1095" s="58"/>
      <c r="AN1095" s="58"/>
      <c r="AO1095" s="58"/>
      <c r="AP1095" s="58"/>
      <c r="AQ1095" s="58"/>
      <c r="AR1095" s="58"/>
      <c r="AS1095" s="58"/>
      <c r="AT1095" s="58"/>
      <c r="AU1095" s="58"/>
      <c r="AV1095" s="58"/>
      <c r="AW1095" s="58"/>
      <c r="AX1095" s="58"/>
      <c r="AY1095" s="58"/>
      <c r="AZ1095" s="58"/>
    </row>
    <row r="1096">
      <c r="A1096" s="58"/>
      <c r="B1096" s="58"/>
      <c r="C1096" s="58"/>
      <c r="D1096" s="58"/>
      <c r="E1096" s="58"/>
      <c r="F1096" s="58"/>
      <c r="G1096" s="58"/>
      <c r="H1096" s="58"/>
      <c r="I1096" s="58"/>
      <c r="J1096" s="58"/>
      <c r="K1096" s="58"/>
      <c r="L1096" s="58"/>
      <c r="M1096" s="58"/>
      <c r="N1096" s="58"/>
      <c r="O1096" s="94"/>
      <c r="P1096" s="59"/>
      <c r="Q1096" s="58"/>
      <c r="R1096" s="58"/>
      <c r="S1096" s="58"/>
      <c r="T1096" s="58"/>
      <c r="U1096" s="58"/>
      <c r="V1096" s="58"/>
      <c r="W1096" s="58"/>
      <c r="X1096" s="58"/>
      <c r="Y1096" s="58"/>
      <c r="Z1096" s="58"/>
      <c r="AA1096" s="58"/>
      <c r="AB1096" s="58"/>
      <c r="AC1096" s="58"/>
      <c r="AD1096" s="58"/>
      <c r="AE1096" s="58"/>
      <c r="AF1096" s="58"/>
      <c r="AG1096" s="58"/>
      <c r="AH1096" s="58"/>
      <c r="AI1096" s="58"/>
      <c r="AJ1096" s="58"/>
      <c r="AK1096" s="58"/>
      <c r="AL1096" s="58"/>
      <c r="AM1096" s="58"/>
      <c r="AN1096" s="58"/>
      <c r="AO1096" s="58"/>
      <c r="AP1096" s="58"/>
      <c r="AQ1096" s="58"/>
      <c r="AR1096" s="58"/>
      <c r="AS1096" s="58"/>
      <c r="AT1096" s="58"/>
      <c r="AU1096" s="58"/>
      <c r="AV1096" s="58"/>
      <c r="AW1096" s="58"/>
      <c r="AX1096" s="58"/>
      <c r="AY1096" s="58"/>
      <c r="AZ1096" s="58"/>
    </row>
    <row r="1097">
      <c r="A1097" s="58"/>
      <c r="B1097" s="58"/>
      <c r="C1097" s="58"/>
      <c r="D1097" s="58"/>
      <c r="E1097" s="58"/>
      <c r="F1097" s="58"/>
      <c r="G1097" s="58"/>
      <c r="H1097" s="58"/>
      <c r="I1097" s="58"/>
      <c r="J1097" s="58"/>
      <c r="K1097" s="58"/>
      <c r="L1097" s="58"/>
      <c r="M1097" s="58"/>
      <c r="N1097" s="58"/>
      <c r="O1097" s="94"/>
      <c r="P1097" s="59"/>
      <c r="Q1097" s="58"/>
      <c r="R1097" s="58"/>
      <c r="S1097" s="58"/>
      <c r="T1097" s="58"/>
      <c r="U1097" s="58"/>
      <c r="V1097" s="58"/>
      <c r="W1097" s="58"/>
      <c r="X1097" s="58"/>
      <c r="Y1097" s="58"/>
      <c r="Z1097" s="58"/>
      <c r="AA1097" s="58"/>
      <c r="AB1097" s="58"/>
      <c r="AC1097" s="58"/>
      <c r="AD1097" s="58"/>
      <c r="AE1097" s="58"/>
      <c r="AF1097" s="58"/>
      <c r="AG1097" s="58"/>
      <c r="AH1097" s="58"/>
      <c r="AI1097" s="58"/>
      <c r="AJ1097" s="58"/>
      <c r="AK1097" s="58"/>
      <c r="AL1097" s="58"/>
      <c r="AM1097" s="58"/>
      <c r="AN1097" s="58"/>
      <c r="AO1097" s="58"/>
      <c r="AP1097" s="58"/>
      <c r="AQ1097" s="58"/>
      <c r="AR1097" s="58"/>
      <c r="AS1097" s="58"/>
      <c r="AT1097" s="58"/>
      <c r="AU1097" s="58"/>
      <c r="AV1097" s="58"/>
      <c r="AW1097" s="58"/>
      <c r="AX1097" s="58"/>
      <c r="AY1097" s="58"/>
      <c r="AZ1097" s="58"/>
    </row>
    <row r="1098">
      <c r="A1098" s="58"/>
      <c r="B1098" s="58"/>
      <c r="C1098" s="58"/>
      <c r="D1098" s="58"/>
      <c r="E1098" s="58"/>
      <c r="F1098" s="58"/>
      <c r="G1098" s="58"/>
      <c r="H1098" s="58"/>
      <c r="I1098" s="58"/>
      <c r="J1098" s="58"/>
      <c r="K1098" s="58"/>
      <c r="L1098" s="58"/>
      <c r="M1098" s="58"/>
      <c r="N1098" s="58"/>
      <c r="O1098" s="94"/>
      <c r="P1098" s="59"/>
      <c r="Q1098" s="58"/>
      <c r="R1098" s="58"/>
      <c r="S1098" s="58"/>
      <c r="T1098" s="58"/>
      <c r="U1098" s="58"/>
      <c r="V1098" s="58"/>
      <c r="W1098" s="58"/>
      <c r="X1098" s="58"/>
      <c r="Y1098" s="58"/>
      <c r="Z1098" s="58"/>
      <c r="AA1098" s="58"/>
      <c r="AB1098" s="58"/>
      <c r="AC1098" s="58"/>
      <c r="AD1098" s="58"/>
      <c r="AE1098" s="58"/>
      <c r="AF1098" s="58"/>
      <c r="AG1098" s="58"/>
      <c r="AH1098" s="58"/>
      <c r="AI1098" s="58"/>
      <c r="AJ1098" s="58"/>
      <c r="AK1098" s="58"/>
      <c r="AL1098" s="58"/>
      <c r="AM1098" s="58"/>
      <c r="AN1098" s="58"/>
      <c r="AO1098" s="58"/>
      <c r="AP1098" s="58"/>
      <c r="AQ1098" s="58"/>
      <c r="AR1098" s="58"/>
      <c r="AS1098" s="58"/>
      <c r="AT1098" s="58"/>
      <c r="AU1098" s="58"/>
      <c r="AV1098" s="58"/>
      <c r="AW1098" s="58"/>
      <c r="AX1098" s="58"/>
      <c r="AY1098" s="58"/>
      <c r="AZ1098" s="58"/>
    </row>
    <row r="1099">
      <c r="A1099" s="58"/>
      <c r="B1099" s="58"/>
      <c r="C1099" s="58"/>
      <c r="D1099" s="58"/>
      <c r="E1099" s="58"/>
      <c r="F1099" s="58"/>
      <c r="G1099" s="58"/>
      <c r="H1099" s="58"/>
      <c r="I1099" s="58"/>
      <c r="J1099" s="58"/>
      <c r="K1099" s="58"/>
      <c r="L1099" s="58"/>
      <c r="M1099" s="58"/>
      <c r="N1099" s="58"/>
      <c r="O1099" s="94"/>
      <c r="P1099" s="59"/>
      <c r="Q1099" s="58"/>
      <c r="R1099" s="58"/>
      <c r="S1099" s="58"/>
      <c r="T1099" s="58"/>
      <c r="U1099" s="58"/>
      <c r="V1099" s="58"/>
      <c r="W1099" s="58"/>
      <c r="X1099" s="58"/>
      <c r="Y1099" s="58"/>
      <c r="Z1099" s="58"/>
      <c r="AA1099" s="58"/>
      <c r="AB1099" s="58"/>
      <c r="AC1099" s="58"/>
      <c r="AD1099" s="58"/>
      <c r="AE1099" s="58"/>
      <c r="AF1099" s="58"/>
      <c r="AG1099" s="58"/>
      <c r="AH1099" s="58"/>
      <c r="AI1099" s="58"/>
      <c r="AJ1099" s="58"/>
      <c r="AK1099" s="58"/>
      <c r="AL1099" s="58"/>
      <c r="AM1099" s="58"/>
      <c r="AN1099" s="58"/>
      <c r="AO1099" s="58"/>
      <c r="AP1099" s="58"/>
      <c r="AQ1099" s="58"/>
      <c r="AR1099" s="58"/>
      <c r="AS1099" s="58"/>
      <c r="AT1099" s="58"/>
      <c r="AU1099" s="58"/>
      <c r="AV1099" s="58"/>
      <c r="AW1099" s="58"/>
      <c r="AX1099" s="58"/>
      <c r="AY1099" s="58"/>
      <c r="AZ1099" s="58"/>
    </row>
    <row r="1100">
      <c r="A1100" s="58"/>
      <c r="B1100" s="58"/>
      <c r="C1100" s="58"/>
      <c r="D1100" s="58"/>
      <c r="E1100" s="58"/>
      <c r="F1100" s="58"/>
      <c r="G1100" s="58"/>
      <c r="H1100" s="58"/>
      <c r="I1100" s="58"/>
      <c r="J1100" s="58"/>
      <c r="K1100" s="58"/>
      <c r="L1100" s="58"/>
      <c r="M1100" s="58"/>
      <c r="N1100" s="58"/>
      <c r="O1100" s="94"/>
      <c r="P1100" s="59"/>
      <c r="Q1100" s="58"/>
      <c r="R1100" s="58"/>
      <c r="S1100" s="58"/>
      <c r="T1100" s="58"/>
      <c r="U1100" s="58"/>
      <c r="V1100" s="58"/>
      <c r="W1100" s="58"/>
      <c r="X1100" s="58"/>
      <c r="Y1100" s="58"/>
      <c r="Z1100" s="58"/>
      <c r="AA1100" s="58"/>
      <c r="AB1100" s="58"/>
      <c r="AC1100" s="58"/>
      <c r="AD1100" s="58"/>
      <c r="AE1100" s="58"/>
      <c r="AF1100" s="58"/>
      <c r="AG1100" s="58"/>
      <c r="AH1100" s="58"/>
      <c r="AI1100" s="58"/>
      <c r="AJ1100" s="58"/>
      <c r="AK1100" s="58"/>
      <c r="AL1100" s="58"/>
      <c r="AM1100" s="58"/>
      <c r="AN1100" s="58"/>
      <c r="AO1100" s="58"/>
      <c r="AP1100" s="58"/>
      <c r="AQ1100" s="58"/>
      <c r="AR1100" s="58"/>
      <c r="AS1100" s="58"/>
      <c r="AT1100" s="58"/>
      <c r="AU1100" s="58"/>
      <c r="AV1100" s="58"/>
      <c r="AW1100" s="58"/>
      <c r="AX1100" s="58"/>
      <c r="AY1100" s="58"/>
      <c r="AZ1100" s="58"/>
    </row>
    <row r="1101">
      <c r="A1101" s="58"/>
      <c r="B1101" s="58"/>
      <c r="C1101" s="58"/>
      <c r="D1101" s="58"/>
      <c r="E1101" s="58"/>
      <c r="F1101" s="58"/>
      <c r="G1101" s="58"/>
      <c r="H1101" s="58"/>
      <c r="I1101" s="58"/>
      <c r="J1101" s="58"/>
      <c r="K1101" s="58"/>
      <c r="L1101" s="58"/>
      <c r="M1101" s="58"/>
      <c r="N1101" s="58"/>
      <c r="O1101" s="94"/>
      <c r="P1101" s="59"/>
      <c r="Q1101" s="58"/>
      <c r="R1101" s="58"/>
      <c r="S1101" s="58"/>
      <c r="T1101" s="58"/>
      <c r="U1101" s="58"/>
      <c r="V1101" s="58"/>
      <c r="W1101" s="58"/>
      <c r="X1101" s="58"/>
      <c r="Y1101" s="58"/>
      <c r="Z1101" s="58"/>
      <c r="AA1101" s="58"/>
      <c r="AB1101" s="58"/>
      <c r="AC1101" s="58"/>
      <c r="AD1101" s="58"/>
      <c r="AE1101" s="58"/>
      <c r="AF1101" s="58"/>
      <c r="AG1101" s="58"/>
      <c r="AH1101" s="58"/>
      <c r="AI1101" s="58"/>
      <c r="AJ1101" s="58"/>
      <c r="AK1101" s="58"/>
      <c r="AL1101" s="58"/>
      <c r="AM1101" s="58"/>
      <c r="AN1101" s="58"/>
      <c r="AO1101" s="58"/>
      <c r="AP1101" s="58"/>
      <c r="AQ1101" s="58"/>
      <c r="AR1101" s="58"/>
      <c r="AS1101" s="58"/>
      <c r="AT1101" s="58"/>
      <c r="AU1101" s="58"/>
      <c r="AV1101" s="58"/>
      <c r="AW1101" s="58"/>
      <c r="AX1101" s="58"/>
      <c r="AY1101" s="58"/>
      <c r="AZ1101" s="58"/>
    </row>
    <row r="1102">
      <c r="A1102" s="58"/>
      <c r="B1102" s="58"/>
      <c r="C1102" s="58"/>
      <c r="D1102" s="58"/>
      <c r="E1102" s="58"/>
      <c r="F1102" s="58"/>
      <c r="G1102" s="58"/>
      <c r="H1102" s="58"/>
      <c r="I1102" s="58"/>
      <c r="J1102" s="58"/>
      <c r="K1102" s="58"/>
      <c r="L1102" s="58"/>
      <c r="M1102" s="58"/>
      <c r="N1102" s="58"/>
      <c r="O1102" s="94"/>
      <c r="P1102" s="59"/>
      <c r="Q1102" s="58"/>
      <c r="R1102" s="58"/>
      <c r="S1102" s="58"/>
      <c r="T1102" s="58"/>
      <c r="U1102" s="58"/>
      <c r="V1102" s="58"/>
      <c r="W1102" s="58"/>
      <c r="X1102" s="58"/>
      <c r="Y1102" s="58"/>
      <c r="Z1102" s="58"/>
      <c r="AA1102" s="58"/>
      <c r="AB1102" s="58"/>
      <c r="AC1102" s="58"/>
      <c r="AD1102" s="58"/>
      <c r="AE1102" s="58"/>
      <c r="AF1102" s="58"/>
      <c r="AG1102" s="58"/>
      <c r="AH1102" s="58"/>
      <c r="AI1102" s="58"/>
      <c r="AJ1102" s="58"/>
      <c r="AK1102" s="58"/>
      <c r="AL1102" s="58"/>
      <c r="AM1102" s="58"/>
      <c r="AN1102" s="58"/>
      <c r="AO1102" s="58"/>
      <c r="AP1102" s="58"/>
      <c r="AQ1102" s="58"/>
      <c r="AR1102" s="58"/>
      <c r="AS1102" s="58"/>
      <c r="AT1102" s="58"/>
      <c r="AU1102" s="58"/>
      <c r="AV1102" s="58"/>
      <c r="AW1102" s="58"/>
      <c r="AX1102" s="58"/>
      <c r="AY1102" s="58"/>
      <c r="AZ1102" s="58"/>
    </row>
    <row r="1103">
      <c r="A1103" s="58"/>
      <c r="B1103" s="58"/>
      <c r="C1103" s="58"/>
      <c r="D1103" s="58"/>
      <c r="E1103" s="58"/>
      <c r="F1103" s="58"/>
      <c r="G1103" s="58"/>
      <c r="H1103" s="58"/>
      <c r="I1103" s="58"/>
      <c r="J1103" s="58"/>
      <c r="K1103" s="58"/>
      <c r="L1103" s="58"/>
      <c r="M1103" s="58"/>
      <c r="N1103" s="58"/>
      <c r="O1103" s="94"/>
      <c r="P1103" s="59"/>
      <c r="Q1103" s="58"/>
      <c r="R1103" s="58"/>
      <c r="S1103" s="58"/>
      <c r="T1103" s="58"/>
      <c r="U1103" s="58"/>
      <c r="V1103" s="58"/>
      <c r="W1103" s="58"/>
      <c r="X1103" s="58"/>
      <c r="Y1103" s="58"/>
      <c r="Z1103" s="58"/>
      <c r="AA1103" s="58"/>
      <c r="AB1103" s="58"/>
      <c r="AC1103" s="58"/>
      <c r="AD1103" s="58"/>
      <c r="AE1103" s="58"/>
      <c r="AF1103" s="58"/>
      <c r="AG1103" s="58"/>
      <c r="AH1103" s="58"/>
      <c r="AI1103" s="58"/>
      <c r="AJ1103" s="58"/>
      <c r="AK1103" s="58"/>
      <c r="AL1103" s="58"/>
      <c r="AM1103" s="58"/>
      <c r="AN1103" s="58"/>
      <c r="AO1103" s="58"/>
      <c r="AP1103" s="58"/>
      <c r="AQ1103" s="58"/>
      <c r="AR1103" s="58"/>
      <c r="AS1103" s="58"/>
      <c r="AT1103" s="58"/>
      <c r="AU1103" s="58"/>
      <c r="AV1103" s="58"/>
      <c r="AW1103" s="58"/>
      <c r="AX1103" s="58"/>
      <c r="AY1103" s="58"/>
      <c r="AZ1103" s="58"/>
    </row>
    <row r="1104">
      <c r="A1104" s="58"/>
      <c r="B1104" s="58"/>
      <c r="C1104" s="58"/>
      <c r="D1104" s="58"/>
      <c r="E1104" s="58"/>
      <c r="F1104" s="58"/>
      <c r="G1104" s="58"/>
      <c r="H1104" s="58"/>
      <c r="I1104" s="58"/>
      <c r="J1104" s="58"/>
      <c r="K1104" s="58"/>
      <c r="L1104" s="58"/>
      <c r="M1104" s="58"/>
      <c r="N1104" s="58"/>
      <c r="O1104" s="94"/>
      <c r="P1104" s="59"/>
      <c r="Q1104" s="58"/>
      <c r="R1104" s="58"/>
      <c r="S1104" s="58"/>
      <c r="T1104" s="58"/>
      <c r="U1104" s="58"/>
      <c r="V1104" s="58"/>
      <c r="W1104" s="58"/>
      <c r="X1104" s="58"/>
      <c r="Y1104" s="58"/>
      <c r="Z1104" s="58"/>
      <c r="AA1104" s="58"/>
      <c r="AB1104" s="58"/>
      <c r="AC1104" s="58"/>
      <c r="AD1104" s="58"/>
      <c r="AE1104" s="58"/>
      <c r="AF1104" s="58"/>
      <c r="AG1104" s="58"/>
      <c r="AH1104" s="58"/>
      <c r="AI1104" s="58"/>
      <c r="AJ1104" s="58"/>
      <c r="AK1104" s="58"/>
      <c r="AL1104" s="58"/>
      <c r="AM1104" s="58"/>
      <c r="AN1104" s="58"/>
      <c r="AO1104" s="58"/>
      <c r="AP1104" s="58"/>
      <c r="AQ1104" s="58"/>
      <c r="AR1104" s="58"/>
      <c r="AS1104" s="58"/>
      <c r="AT1104" s="58"/>
      <c r="AU1104" s="58"/>
      <c r="AV1104" s="58"/>
      <c r="AW1104" s="58"/>
      <c r="AX1104" s="58"/>
      <c r="AY1104" s="58"/>
      <c r="AZ1104" s="58"/>
    </row>
    <row r="1105">
      <c r="A1105" s="58"/>
      <c r="B1105" s="58"/>
      <c r="C1105" s="58"/>
      <c r="D1105" s="58"/>
      <c r="E1105" s="58"/>
      <c r="F1105" s="58"/>
      <c r="G1105" s="58"/>
      <c r="H1105" s="58"/>
      <c r="I1105" s="58"/>
      <c r="J1105" s="58"/>
      <c r="K1105" s="58"/>
      <c r="L1105" s="58"/>
      <c r="M1105" s="58"/>
      <c r="N1105" s="58"/>
      <c r="O1105" s="94"/>
      <c r="P1105" s="59"/>
      <c r="Q1105" s="58"/>
      <c r="R1105" s="58"/>
      <c r="S1105" s="58"/>
      <c r="T1105" s="58"/>
      <c r="U1105" s="58"/>
      <c r="V1105" s="58"/>
      <c r="W1105" s="58"/>
      <c r="X1105" s="58"/>
      <c r="Y1105" s="58"/>
      <c r="Z1105" s="58"/>
      <c r="AA1105" s="58"/>
      <c r="AB1105" s="58"/>
      <c r="AC1105" s="58"/>
      <c r="AD1105" s="58"/>
      <c r="AE1105" s="58"/>
      <c r="AF1105" s="58"/>
      <c r="AG1105" s="58"/>
      <c r="AH1105" s="58"/>
      <c r="AI1105" s="58"/>
      <c r="AJ1105" s="58"/>
      <c r="AK1105" s="58"/>
      <c r="AL1105" s="58"/>
      <c r="AM1105" s="58"/>
      <c r="AN1105" s="58"/>
      <c r="AO1105" s="58"/>
      <c r="AP1105" s="58"/>
      <c r="AQ1105" s="58"/>
      <c r="AR1105" s="58"/>
      <c r="AS1105" s="58"/>
      <c r="AT1105" s="58"/>
      <c r="AU1105" s="58"/>
      <c r="AV1105" s="58"/>
      <c r="AW1105" s="58"/>
      <c r="AX1105" s="58"/>
      <c r="AY1105" s="58"/>
      <c r="AZ1105" s="58"/>
    </row>
    <row r="1106">
      <c r="A1106" s="58"/>
      <c r="B1106" s="58"/>
      <c r="C1106" s="58"/>
      <c r="D1106" s="58"/>
      <c r="E1106" s="58"/>
      <c r="F1106" s="58"/>
      <c r="G1106" s="58"/>
      <c r="H1106" s="58"/>
      <c r="I1106" s="58"/>
      <c r="J1106" s="58"/>
      <c r="K1106" s="58"/>
      <c r="L1106" s="58"/>
      <c r="M1106" s="58"/>
      <c r="N1106" s="58"/>
      <c r="O1106" s="94"/>
      <c r="P1106" s="59"/>
      <c r="Q1106" s="58"/>
      <c r="R1106" s="58"/>
      <c r="S1106" s="58"/>
      <c r="T1106" s="58"/>
      <c r="U1106" s="58"/>
      <c r="V1106" s="58"/>
      <c r="W1106" s="58"/>
      <c r="X1106" s="58"/>
      <c r="Y1106" s="58"/>
      <c r="Z1106" s="58"/>
      <c r="AA1106" s="58"/>
      <c r="AB1106" s="58"/>
      <c r="AC1106" s="58"/>
      <c r="AD1106" s="58"/>
      <c r="AE1106" s="58"/>
      <c r="AF1106" s="58"/>
      <c r="AG1106" s="58"/>
      <c r="AH1106" s="58"/>
      <c r="AI1106" s="58"/>
      <c r="AJ1106" s="58"/>
      <c r="AK1106" s="58"/>
      <c r="AL1106" s="58"/>
      <c r="AM1106" s="58"/>
      <c r="AN1106" s="58"/>
      <c r="AO1106" s="58"/>
      <c r="AP1106" s="58"/>
      <c r="AQ1106" s="58"/>
      <c r="AR1106" s="58"/>
      <c r="AS1106" s="58"/>
      <c r="AT1106" s="58"/>
      <c r="AU1106" s="58"/>
      <c r="AV1106" s="58"/>
      <c r="AW1106" s="58"/>
      <c r="AX1106" s="58"/>
      <c r="AY1106" s="58"/>
      <c r="AZ1106" s="58"/>
    </row>
    <row r="1107">
      <c r="A1107" s="58"/>
      <c r="B1107" s="58"/>
      <c r="C1107" s="58"/>
      <c r="D1107" s="58"/>
      <c r="E1107" s="58"/>
      <c r="F1107" s="58"/>
      <c r="G1107" s="58"/>
      <c r="H1107" s="58"/>
      <c r="I1107" s="58"/>
      <c r="J1107" s="58"/>
      <c r="K1107" s="58"/>
      <c r="L1107" s="58"/>
      <c r="M1107" s="58"/>
      <c r="N1107" s="58"/>
      <c r="O1107" s="94"/>
      <c r="P1107" s="59"/>
      <c r="Q1107" s="58"/>
      <c r="R1107" s="58"/>
      <c r="S1107" s="58"/>
      <c r="T1107" s="58"/>
      <c r="U1107" s="58"/>
      <c r="V1107" s="58"/>
      <c r="W1107" s="58"/>
      <c r="X1107" s="58"/>
      <c r="Y1107" s="58"/>
      <c r="Z1107" s="58"/>
      <c r="AA1107" s="58"/>
      <c r="AB1107" s="58"/>
      <c r="AC1107" s="58"/>
      <c r="AD1107" s="58"/>
      <c r="AE1107" s="58"/>
      <c r="AF1107" s="58"/>
      <c r="AG1107" s="58"/>
      <c r="AH1107" s="58"/>
      <c r="AI1107" s="58"/>
      <c r="AJ1107" s="58"/>
      <c r="AK1107" s="58"/>
      <c r="AL1107" s="58"/>
      <c r="AM1107" s="58"/>
      <c r="AN1107" s="58"/>
      <c r="AO1107" s="58"/>
      <c r="AP1107" s="58"/>
      <c r="AQ1107" s="58"/>
      <c r="AR1107" s="58"/>
      <c r="AS1107" s="58"/>
      <c r="AT1107" s="58"/>
      <c r="AU1107" s="58"/>
      <c r="AV1107" s="58"/>
      <c r="AW1107" s="58"/>
      <c r="AX1107" s="58"/>
      <c r="AY1107" s="58"/>
      <c r="AZ1107" s="58"/>
    </row>
    <row r="1108">
      <c r="A1108" s="58"/>
      <c r="B1108" s="58"/>
      <c r="C1108" s="58"/>
      <c r="D1108" s="58"/>
      <c r="E1108" s="58"/>
      <c r="F1108" s="58"/>
      <c r="G1108" s="58"/>
      <c r="H1108" s="58"/>
      <c r="I1108" s="58"/>
      <c r="J1108" s="58"/>
      <c r="K1108" s="58"/>
      <c r="L1108" s="58"/>
      <c r="M1108" s="58"/>
      <c r="N1108" s="58"/>
      <c r="O1108" s="94"/>
      <c r="P1108" s="59"/>
      <c r="Q1108" s="58"/>
      <c r="R1108" s="58"/>
      <c r="S1108" s="58"/>
      <c r="T1108" s="58"/>
      <c r="U1108" s="58"/>
      <c r="V1108" s="58"/>
      <c r="W1108" s="58"/>
      <c r="X1108" s="58"/>
      <c r="Y1108" s="58"/>
      <c r="Z1108" s="58"/>
      <c r="AA1108" s="58"/>
      <c r="AB1108" s="58"/>
      <c r="AC1108" s="58"/>
      <c r="AD1108" s="58"/>
      <c r="AE1108" s="58"/>
      <c r="AF1108" s="58"/>
      <c r="AG1108" s="58"/>
      <c r="AH1108" s="58"/>
      <c r="AI1108" s="58"/>
      <c r="AJ1108" s="58"/>
      <c r="AK1108" s="58"/>
      <c r="AL1108" s="58"/>
      <c r="AM1108" s="58"/>
      <c r="AN1108" s="58"/>
      <c r="AO1108" s="58"/>
      <c r="AP1108" s="58"/>
      <c r="AQ1108" s="58"/>
      <c r="AR1108" s="58"/>
      <c r="AS1108" s="58"/>
      <c r="AT1108" s="58"/>
      <c r="AU1108" s="58"/>
      <c r="AV1108" s="58"/>
      <c r="AW1108" s="58"/>
      <c r="AX1108" s="58"/>
      <c r="AY1108" s="58"/>
      <c r="AZ1108" s="58"/>
    </row>
    <row r="1109">
      <c r="A1109" s="58"/>
      <c r="B1109" s="58"/>
      <c r="C1109" s="58"/>
      <c r="D1109" s="58"/>
      <c r="E1109" s="58"/>
      <c r="F1109" s="58"/>
      <c r="G1109" s="58"/>
      <c r="H1109" s="58"/>
      <c r="I1109" s="58"/>
      <c r="J1109" s="58"/>
      <c r="K1109" s="58"/>
      <c r="L1109" s="58"/>
      <c r="M1109" s="58"/>
      <c r="N1109" s="58"/>
      <c r="O1109" s="94"/>
      <c r="P1109" s="59"/>
      <c r="Q1109" s="58"/>
      <c r="R1109" s="58"/>
      <c r="S1109" s="58"/>
      <c r="T1109" s="58"/>
      <c r="U1109" s="58"/>
      <c r="V1109" s="58"/>
      <c r="W1109" s="58"/>
      <c r="X1109" s="58"/>
      <c r="Y1109" s="58"/>
      <c r="Z1109" s="58"/>
      <c r="AA1109" s="58"/>
      <c r="AB1109" s="58"/>
      <c r="AC1109" s="58"/>
      <c r="AD1109" s="58"/>
      <c r="AE1109" s="58"/>
      <c r="AF1109" s="58"/>
      <c r="AG1109" s="58"/>
      <c r="AH1109" s="58"/>
      <c r="AI1109" s="58"/>
      <c r="AJ1109" s="58"/>
      <c r="AK1109" s="58"/>
      <c r="AL1109" s="58"/>
      <c r="AM1109" s="58"/>
      <c r="AN1109" s="58"/>
      <c r="AO1109" s="58"/>
      <c r="AP1109" s="58"/>
      <c r="AQ1109" s="58"/>
      <c r="AR1109" s="58"/>
      <c r="AS1109" s="58"/>
      <c r="AT1109" s="58"/>
      <c r="AU1109" s="58"/>
      <c r="AV1109" s="58"/>
      <c r="AW1109" s="58"/>
      <c r="AX1109" s="58"/>
      <c r="AY1109" s="58"/>
      <c r="AZ1109" s="58"/>
    </row>
    <row r="1110">
      <c r="A1110" s="58"/>
      <c r="B1110" s="58"/>
      <c r="C1110" s="58"/>
      <c r="D1110" s="58"/>
      <c r="E1110" s="58"/>
      <c r="F1110" s="58"/>
      <c r="G1110" s="58"/>
      <c r="H1110" s="58"/>
      <c r="I1110" s="58"/>
      <c r="J1110" s="58"/>
      <c r="K1110" s="58"/>
      <c r="L1110" s="58"/>
      <c r="M1110" s="58"/>
      <c r="N1110" s="58"/>
      <c r="O1110" s="94"/>
      <c r="P1110" s="59"/>
      <c r="Q1110" s="58"/>
      <c r="R1110" s="58"/>
      <c r="S1110" s="58"/>
      <c r="T1110" s="58"/>
      <c r="U1110" s="58"/>
      <c r="V1110" s="58"/>
      <c r="W1110" s="58"/>
      <c r="X1110" s="58"/>
      <c r="Y1110" s="58"/>
      <c r="Z1110" s="58"/>
      <c r="AA1110" s="58"/>
      <c r="AB1110" s="58"/>
      <c r="AC1110" s="58"/>
      <c r="AD1110" s="58"/>
      <c r="AE1110" s="58"/>
      <c r="AF1110" s="58"/>
      <c r="AG1110" s="58"/>
      <c r="AH1110" s="58"/>
      <c r="AI1110" s="58"/>
      <c r="AJ1110" s="58"/>
      <c r="AK1110" s="58"/>
      <c r="AL1110" s="58"/>
      <c r="AM1110" s="58"/>
      <c r="AN1110" s="58"/>
      <c r="AO1110" s="58"/>
      <c r="AP1110" s="58"/>
      <c r="AQ1110" s="58"/>
      <c r="AR1110" s="58"/>
      <c r="AS1110" s="58"/>
      <c r="AT1110" s="58"/>
      <c r="AU1110" s="58"/>
      <c r="AV1110" s="58"/>
      <c r="AW1110" s="58"/>
      <c r="AX1110" s="58"/>
      <c r="AY1110" s="58"/>
      <c r="AZ1110" s="58"/>
    </row>
    <row r="1111">
      <c r="A1111" s="58"/>
      <c r="B1111" s="58"/>
      <c r="C1111" s="58"/>
      <c r="D1111" s="58"/>
      <c r="E1111" s="58"/>
      <c r="F1111" s="58"/>
      <c r="G1111" s="58"/>
      <c r="H1111" s="58"/>
      <c r="I1111" s="58"/>
      <c r="J1111" s="58"/>
      <c r="K1111" s="58"/>
      <c r="L1111" s="58"/>
      <c r="M1111" s="58"/>
      <c r="N1111" s="58"/>
      <c r="O1111" s="94"/>
      <c r="P1111" s="59"/>
      <c r="Q1111" s="58"/>
      <c r="R1111" s="58"/>
      <c r="S1111" s="58"/>
      <c r="T1111" s="58"/>
      <c r="U1111" s="58"/>
      <c r="V1111" s="58"/>
      <c r="W1111" s="58"/>
      <c r="X1111" s="58"/>
      <c r="Y1111" s="58"/>
      <c r="Z1111" s="58"/>
      <c r="AA1111" s="58"/>
      <c r="AB1111" s="58"/>
      <c r="AC1111" s="58"/>
      <c r="AD1111" s="58"/>
      <c r="AE1111" s="58"/>
      <c r="AF1111" s="58"/>
      <c r="AG1111" s="58"/>
      <c r="AH1111" s="58"/>
      <c r="AI1111" s="58"/>
      <c r="AJ1111" s="58"/>
      <c r="AK1111" s="58"/>
      <c r="AL1111" s="58"/>
      <c r="AM1111" s="58"/>
      <c r="AN1111" s="58"/>
      <c r="AO1111" s="58"/>
      <c r="AP1111" s="58"/>
      <c r="AQ1111" s="58"/>
      <c r="AR1111" s="58"/>
      <c r="AS1111" s="58"/>
      <c r="AT1111" s="58"/>
      <c r="AU1111" s="58"/>
      <c r="AV1111" s="58"/>
      <c r="AW1111" s="58"/>
      <c r="AX1111" s="58"/>
      <c r="AY1111" s="58"/>
      <c r="AZ1111" s="58"/>
    </row>
    <row r="1112">
      <c r="A1112" s="58"/>
      <c r="B1112" s="58"/>
      <c r="C1112" s="58"/>
      <c r="D1112" s="58"/>
      <c r="E1112" s="58"/>
      <c r="F1112" s="58"/>
      <c r="G1112" s="58"/>
      <c r="H1112" s="58"/>
      <c r="I1112" s="58"/>
      <c r="J1112" s="58"/>
      <c r="K1112" s="58"/>
      <c r="L1112" s="58"/>
      <c r="M1112" s="58"/>
      <c r="N1112" s="58"/>
      <c r="O1112" s="94"/>
      <c r="P1112" s="59"/>
      <c r="Q1112" s="58"/>
      <c r="R1112" s="58"/>
      <c r="S1112" s="58"/>
      <c r="T1112" s="58"/>
      <c r="U1112" s="58"/>
      <c r="V1112" s="58"/>
      <c r="W1112" s="58"/>
      <c r="X1112" s="58"/>
      <c r="Y1112" s="58"/>
      <c r="Z1112" s="58"/>
      <c r="AA1112" s="58"/>
      <c r="AB1112" s="58"/>
      <c r="AC1112" s="58"/>
      <c r="AD1112" s="58"/>
      <c r="AE1112" s="58"/>
      <c r="AF1112" s="58"/>
      <c r="AG1112" s="58"/>
      <c r="AH1112" s="58"/>
      <c r="AI1112" s="58"/>
      <c r="AJ1112" s="58"/>
      <c r="AK1112" s="58"/>
      <c r="AL1112" s="58"/>
      <c r="AM1112" s="58"/>
      <c r="AN1112" s="58"/>
      <c r="AO1112" s="58"/>
      <c r="AP1112" s="58"/>
      <c r="AQ1112" s="58"/>
      <c r="AR1112" s="58"/>
      <c r="AS1112" s="58"/>
      <c r="AT1112" s="58"/>
      <c r="AU1112" s="58"/>
      <c r="AV1112" s="58"/>
      <c r="AW1112" s="58"/>
      <c r="AX1112" s="58"/>
      <c r="AY1112" s="58"/>
      <c r="AZ1112" s="58"/>
    </row>
    <row r="1113">
      <c r="A1113" s="58"/>
      <c r="B1113" s="58"/>
      <c r="C1113" s="58"/>
      <c r="D1113" s="58"/>
      <c r="E1113" s="58"/>
      <c r="F1113" s="58"/>
      <c r="G1113" s="58"/>
      <c r="H1113" s="58"/>
      <c r="I1113" s="58"/>
      <c r="J1113" s="58"/>
      <c r="K1113" s="58"/>
      <c r="L1113" s="58"/>
      <c r="M1113" s="58"/>
      <c r="N1113" s="58"/>
      <c r="O1113" s="94"/>
      <c r="P1113" s="59"/>
      <c r="Q1113" s="58"/>
      <c r="R1113" s="58"/>
      <c r="S1113" s="58"/>
      <c r="T1113" s="58"/>
      <c r="U1113" s="58"/>
      <c r="V1113" s="58"/>
      <c r="W1113" s="58"/>
      <c r="X1113" s="58"/>
      <c r="Y1113" s="58"/>
      <c r="Z1113" s="58"/>
      <c r="AA1113" s="58"/>
      <c r="AB1113" s="58"/>
      <c r="AC1113" s="58"/>
      <c r="AD1113" s="58"/>
      <c r="AE1113" s="58"/>
      <c r="AF1113" s="58"/>
      <c r="AG1113" s="58"/>
      <c r="AH1113" s="58"/>
      <c r="AI1113" s="58"/>
      <c r="AJ1113" s="58"/>
      <c r="AK1113" s="58"/>
      <c r="AL1113" s="58"/>
      <c r="AM1113" s="58"/>
      <c r="AN1113" s="58"/>
      <c r="AO1113" s="58"/>
      <c r="AP1113" s="58"/>
      <c r="AQ1113" s="58"/>
      <c r="AR1113" s="58"/>
      <c r="AS1113" s="58"/>
      <c r="AT1113" s="58"/>
      <c r="AU1113" s="58"/>
      <c r="AV1113" s="58"/>
      <c r="AW1113" s="58"/>
      <c r="AX1113" s="58"/>
      <c r="AY1113" s="58"/>
      <c r="AZ1113" s="58"/>
    </row>
    <row r="1114">
      <c r="A1114" s="58"/>
      <c r="B1114" s="58"/>
      <c r="C1114" s="58"/>
      <c r="D1114" s="58"/>
      <c r="E1114" s="58"/>
      <c r="F1114" s="58"/>
      <c r="G1114" s="58"/>
      <c r="H1114" s="58"/>
      <c r="I1114" s="58"/>
      <c r="J1114" s="58"/>
      <c r="K1114" s="58"/>
      <c r="L1114" s="58"/>
      <c r="M1114" s="58"/>
      <c r="N1114" s="58"/>
      <c r="O1114" s="94"/>
      <c r="P1114" s="59"/>
      <c r="Q1114" s="58"/>
      <c r="R1114" s="58"/>
      <c r="S1114" s="58"/>
      <c r="T1114" s="58"/>
      <c r="U1114" s="58"/>
      <c r="V1114" s="58"/>
      <c r="W1114" s="58"/>
      <c r="X1114" s="58"/>
      <c r="Y1114" s="58"/>
      <c r="Z1114" s="58"/>
      <c r="AA1114" s="58"/>
      <c r="AB1114" s="58"/>
      <c r="AC1114" s="58"/>
      <c r="AD1114" s="58"/>
      <c r="AE1114" s="58"/>
      <c r="AF1114" s="58"/>
      <c r="AG1114" s="58"/>
      <c r="AH1114" s="58"/>
      <c r="AI1114" s="58"/>
      <c r="AJ1114" s="58"/>
      <c r="AK1114" s="58"/>
      <c r="AL1114" s="58"/>
      <c r="AM1114" s="58"/>
      <c r="AN1114" s="58"/>
      <c r="AO1114" s="58"/>
      <c r="AP1114" s="58"/>
      <c r="AQ1114" s="58"/>
      <c r="AR1114" s="58"/>
      <c r="AS1114" s="58"/>
      <c r="AT1114" s="58"/>
      <c r="AU1114" s="58"/>
      <c r="AV1114" s="58"/>
      <c r="AW1114" s="58"/>
      <c r="AX1114" s="58"/>
      <c r="AY1114" s="58"/>
      <c r="AZ1114" s="58"/>
    </row>
    <row r="1115">
      <c r="A1115" s="58"/>
      <c r="B1115" s="58"/>
      <c r="C1115" s="58"/>
      <c r="D1115" s="58"/>
      <c r="E1115" s="58"/>
      <c r="F1115" s="58"/>
      <c r="G1115" s="58"/>
      <c r="H1115" s="58"/>
      <c r="I1115" s="58"/>
      <c r="J1115" s="58"/>
      <c r="K1115" s="58"/>
      <c r="L1115" s="58"/>
      <c r="M1115" s="58"/>
      <c r="N1115" s="58"/>
      <c r="O1115" s="94"/>
      <c r="P1115" s="59"/>
      <c r="Q1115" s="58"/>
      <c r="R1115" s="58"/>
      <c r="S1115" s="58"/>
      <c r="T1115" s="58"/>
      <c r="U1115" s="58"/>
      <c r="V1115" s="58"/>
      <c r="W1115" s="58"/>
      <c r="X1115" s="58"/>
      <c r="Y1115" s="58"/>
      <c r="Z1115" s="58"/>
      <c r="AA1115" s="58"/>
      <c r="AB1115" s="58"/>
      <c r="AC1115" s="58"/>
      <c r="AD1115" s="58"/>
      <c r="AE1115" s="58"/>
      <c r="AF1115" s="58"/>
      <c r="AG1115" s="58"/>
      <c r="AH1115" s="58"/>
      <c r="AI1115" s="58"/>
      <c r="AJ1115" s="58"/>
      <c r="AK1115" s="58"/>
      <c r="AL1115" s="58"/>
      <c r="AM1115" s="58"/>
      <c r="AN1115" s="58"/>
      <c r="AO1115" s="58"/>
      <c r="AP1115" s="58"/>
      <c r="AQ1115" s="58"/>
      <c r="AR1115" s="58"/>
      <c r="AS1115" s="58"/>
      <c r="AT1115" s="58"/>
      <c r="AU1115" s="58"/>
      <c r="AV1115" s="58"/>
      <c r="AW1115" s="58"/>
      <c r="AX1115" s="58"/>
      <c r="AY1115" s="58"/>
      <c r="AZ1115" s="58"/>
    </row>
    <row r="1116">
      <c r="A1116" s="58"/>
      <c r="B1116" s="58"/>
      <c r="C1116" s="58"/>
      <c r="D1116" s="58"/>
      <c r="E1116" s="58"/>
      <c r="F1116" s="58"/>
      <c r="G1116" s="58"/>
      <c r="H1116" s="58"/>
      <c r="I1116" s="58"/>
      <c r="J1116" s="58"/>
      <c r="K1116" s="58"/>
      <c r="L1116" s="58"/>
      <c r="M1116" s="58"/>
      <c r="N1116" s="58"/>
      <c r="O1116" s="94"/>
      <c r="P1116" s="59"/>
      <c r="Q1116" s="58"/>
      <c r="R1116" s="58"/>
      <c r="S1116" s="58"/>
      <c r="T1116" s="58"/>
      <c r="U1116" s="58"/>
      <c r="V1116" s="58"/>
      <c r="W1116" s="58"/>
      <c r="X1116" s="58"/>
      <c r="Y1116" s="58"/>
      <c r="Z1116" s="58"/>
      <c r="AA1116" s="58"/>
      <c r="AB1116" s="58"/>
      <c r="AC1116" s="58"/>
      <c r="AD1116" s="58"/>
      <c r="AE1116" s="58"/>
      <c r="AF1116" s="58"/>
      <c r="AG1116" s="58"/>
      <c r="AH1116" s="58"/>
      <c r="AI1116" s="58"/>
      <c r="AJ1116" s="58"/>
      <c r="AK1116" s="58"/>
      <c r="AL1116" s="58"/>
      <c r="AM1116" s="58"/>
      <c r="AN1116" s="58"/>
      <c r="AO1116" s="58"/>
      <c r="AP1116" s="58"/>
      <c r="AQ1116" s="58"/>
      <c r="AR1116" s="58"/>
      <c r="AS1116" s="58"/>
      <c r="AT1116" s="58"/>
      <c r="AU1116" s="58"/>
      <c r="AV1116" s="58"/>
      <c r="AW1116" s="58"/>
      <c r="AX1116" s="58"/>
      <c r="AY1116" s="58"/>
      <c r="AZ1116" s="58"/>
    </row>
    <row r="1117">
      <c r="A1117" s="58"/>
      <c r="B1117" s="58"/>
      <c r="C1117" s="58"/>
      <c r="D1117" s="58"/>
      <c r="E1117" s="58"/>
      <c r="F1117" s="58"/>
      <c r="G1117" s="58"/>
      <c r="H1117" s="58"/>
      <c r="I1117" s="58"/>
      <c r="J1117" s="58"/>
      <c r="K1117" s="58"/>
      <c r="L1117" s="58"/>
      <c r="M1117" s="58"/>
      <c r="N1117" s="58"/>
      <c r="O1117" s="94"/>
      <c r="P1117" s="59"/>
      <c r="Q1117" s="58"/>
      <c r="R1117" s="58"/>
      <c r="S1117" s="58"/>
      <c r="T1117" s="58"/>
      <c r="U1117" s="58"/>
      <c r="V1117" s="58"/>
      <c r="W1117" s="58"/>
      <c r="X1117" s="58"/>
      <c r="Y1117" s="58"/>
      <c r="Z1117" s="58"/>
      <c r="AA1117" s="58"/>
      <c r="AB1117" s="58"/>
      <c r="AC1117" s="58"/>
      <c r="AD1117" s="58"/>
      <c r="AE1117" s="58"/>
      <c r="AF1117" s="58"/>
      <c r="AG1117" s="58"/>
      <c r="AH1117" s="58"/>
      <c r="AI1117" s="58"/>
      <c r="AJ1117" s="58"/>
      <c r="AK1117" s="58"/>
      <c r="AL1117" s="58"/>
      <c r="AM1117" s="58"/>
      <c r="AN1117" s="58"/>
      <c r="AO1117" s="58"/>
      <c r="AP1117" s="58"/>
      <c r="AQ1117" s="58"/>
      <c r="AR1117" s="58"/>
      <c r="AS1117" s="58"/>
      <c r="AT1117" s="58"/>
      <c r="AU1117" s="58"/>
      <c r="AV1117" s="58"/>
      <c r="AW1117" s="58"/>
      <c r="AX1117" s="58"/>
      <c r="AY1117" s="58"/>
      <c r="AZ1117" s="58"/>
    </row>
    <row r="1118">
      <c r="A1118" s="58"/>
      <c r="B1118" s="58"/>
      <c r="C1118" s="58"/>
      <c r="D1118" s="58"/>
      <c r="E1118" s="58"/>
      <c r="F1118" s="58"/>
      <c r="G1118" s="58"/>
      <c r="H1118" s="58"/>
      <c r="I1118" s="58"/>
      <c r="J1118" s="58"/>
      <c r="K1118" s="58"/>
      <c r="L1118" s="58"/>
      <c r="M1118" s="58"/>
      <c r="N1118" s="58"/>
      <c r="O1118" s="94"/>
      <c r="P1118" s="59"/>
      <c r="Q1118" s="58"/>
      <c r="R1118" s="58"/>
      <c r="S1118" s="58"/>
      <c r="T1118" s="58"/>
      <c r="U1118" s="58"/>
      <c r="V1118" s="58"/>
      <c r="W1118" s="58"/>
      <c r="X1118" s="58"/>
      <c r="Y1118" s="58"/>
      <c r="Z1118" s="58"/>
      <c r="AA1118" s="58"/>
      <c r="AB1118" s="58"/>
      <c r="AC1118" s="58"/>
      <c r="AD1118" s="58"/>
      <c r="AE1118" s="58"/>
      <c r="AF1118" s="58"/>
      <c r="AG1118" s="58"/>
      <c r="AH1118" s="58"/>
      <c r="AI1118" s="58"/>
      <c r="AJ1118" s="58"/>
      <c r="AK1118" s="58"/>
      <c r="AL1118" s="58"/>
      <c r="AM1118" s="58"/>
      <c r="AN1118" s="58"/>
      <c r="AO1118" s="58"/>
      <c r="AP1118" s="58"/>
      <c r="AQ1118" s="58"/>
      <c r="AR1118" s="58"/>
      <c r="AS1118" s="58"/>
      <c r="AT1118" s="58"/>
      <c r="AU1118" s="58"/>
      <c r="AV1118" s="58"/>
      <c r="AW1118" s="58"/>
      <c r="AX1118" s="58"/>
      <c r="AY1118" s="58"/>
      <c r="AZ1118" s="58"/>
    </row>
    <row r="1119">
      <c r="A1119" s="58"/>
      <c r="B1119" s="58"/>
      <c r="C1119" s="58"/>
      <c r="D1119" s="58"/>
      <c r="E1119" s="58"/>
      <c r="F1119" s="58"/>
      <c r="G1119" s="58"/>
      <c r="H1119" s="58"/>
      <c r="I1119" s="58"/>
      <c r="J1119" s="58"/>
      <c r="K1119" s="58"/>
      <c r="L1119" s="58"/>
      <c r="M1119" s="58"/>
      <c r="N1119" s="58"/>
      <c r="O1119" s="94"/>
      <c r="P1119" s="59"/>
      <c r="Q1119" s="58"/>
      <c r="R1119" s="58"/>
      <c r="S1119" s="58"/>
      <c r="T1119" s="58"/>
      <c r="U1119" s="58"/>
      <c r="V1119" s="58"/>
      <c r="W1119" s="58"/>
      <c r="X1119" s="58"/>
      <c r="Y1119" s="58"/>
      <c r="Z1119" s="58"/>
      <c r="AA1119" s="58"/>
      <c r="AB1119" s="58"/>
      <c r="AC1119" s="58"/>
      <c r="AD1119" s="58"/>
      <c r="AE1119" s="58"/>
      <c r="AF1119" s="58"/>
      <c r="AG1119" s="58"/>
      <c r="AH1119" s="58"/>
      <c r="AI1119" s="58"/>
      <c r="AJ1119" s="58"/>
      <c r="AK1119" s="58"/>
      <c r="AL1119" s="58"/>
      <c r="AM1119" s="58"/>
      <c r="AN1119" s="58"/>
      <c r="AO1119" s="58"/>
      <c r="AP1119" s="58"/>
      <c r="AQ1119" s="58"/>
      <c r="AR1119" s="58"/>
      <c r="AS1119" s="58"/>
      <c r="AT1119" s="58"/>
      <c r="AU1119" s="58"/>
      <c r="AV1119" s="58"/>
      <c r="AW1119" s="58"/>
      <c r="AX1119" s="58"/>
      <c r="AY1119" s="58"/>
      <c r="AZ1119" s="58"/>
    </row>
    <row r="1120">
      <c r="A1120" s="58"/>
      <c r="B1120" s="58"/>
      <c r="C1120" s="58"/>
      <c r="D1120" s="58"/>
      <c r="E1120" s="58"/>
      <c r="F1120" s="58"/>
      <c r="G1120" s="58"/>
      <c r="H1120" s="58"/>
      <c r="I1120" s="58"/>
      <c r="J1120" s="58"/>
      <c r="K1120" s="58"/>
      <c r="L1120" s="58"/>
      <c r="M1120" s="58"/>
      <c r="N1120" s="58"/>
      <c r="O1120" s="94"/>
      <c r="P1120" s="59"/>
      <c r="Q1120" s="58"/>
      <c r="R1120" s="58"/>
      <c r="S1120" s="58"/>
      <c r="T1120" s="58"/>
      <c r="U1120" s="58"/>
      <c r="V1120" s="58"/>
      <c r="W1120" s="58"/>
      <c r="X1120" s="58"/>
      <c r="Y1120" s="58"/>
      <c r="Z1120" s="58"/>
      <c r="AA1120" s="58"/>
      <c r="AB1120" s="58"/>
      <c r="AC1120" s="58"/>
      <c r="AD1120" s="58"/>
      <c r="AE1120" s="58"/>
      <c r="AF1120" s="58"/>
      <c r="AG1120" s="58"/>
      <c r="AH1120" s="58"/>
      <c r="AI1120" s="58"/>
      <c r="AJ1120" s="58"/>
      <c r="AK1120" s="58"/>
      <c r="AL1120" s="58"/>
      <c r="AM1120" s="58"/>
      <c r="AN1120" s="58"/>
      <c r="AO1120" s="58"/>
      <c r="AP1120" s="58"/>
      <c r="AQ1120" s="58"/>
      <c r="AR1120" s="58"/>
      <c r="AS1120" s="58"/>
      <c r="AT1120" s="58"/>
      <c r="AU1120" s="58"/>
      <c r="AV1120" s="58"/>
      <c r="AW1120" s="58"/>
      <c r="AX1120" s="58"/>
      <c r="AY1120" s="58"/>
      <c r="AZ1120" s="58"/>
    </row>
    <row r="1121">
      <c r="A1121" s="58"/>
      <c r="B1121" s="58"/>
      <c r="C1121" s="58"/>
      <c r="D1121" s="58"/>
      <c r="E1121" s="58"/>
      <c r="F1121" s="58"/>
      <c r="G1121" s="58"/>
      <c r="H1121" s="58"/>
      <c r="I1121" s="58"/>
      <c r="J1121" s="58"/>
      <c r="K1121" s="58"/>
      <c r="L1121" s="58"/>
      <c r="M1121" s="58"/>
      <c r="N1121" s="58"/>
      <c r="O1121" s="94"/>
      <c r="P1121" s="59"/>
      <c r="Q1121" s="58"/>
      <c r="R1121" s="58"/>
      <c r="S1121" s="58"/>
      <c r="T1121" s="58"/>
      <c r="U1121" s="58"/>
      <c r="V1121" s="58"/>
      <c r="W1121" s="58"/>
      <c r="X1121" s="58"/>
      <c r="Y1121" s="58"/>
      <c r="Z1121" s="58"/>
      <c r="AA1121" s="58"/>
      <c r="AB1121" s="58"/>
      <c r="AC1121" s="58"/>
      <c r="AD1121" s="58"/>
      <c r="AE1121" s="58"/>
      <c r="AF1121" s="58"/>
      <c r="AG1121" s="58"/>
      <c r="AH1121" s="58"/>
      <c r="AI1121" s="58"/>
      <c r="AJ1121" s="58"/>
      <c r="AK1121" s="58"/>
      <c r="AL1121" s="58"/>
      <c r="AM1121" s="58"/>
      <c r="AN1121" s="58"/>
      <c r="AO1121" s="58"/>
      <c r="AP1121" s="58"/>
      <c r="AQ1121" s="58"/>
      <c r="AR1121" s="58"/>
      <c r="AS1121" s="58"/>
      <c r="AT1121" s="58"/>
      <c r="AU1121" s="58"/>
      <c r="AV1121" s="58"/>
      <c r="AW1121" s="58"/>
      <c r="AX1121" s="58"/>
      <c r="AY1121" s="58"/>
      <c r="AZ1121" s="58"/>
    </row>
    <row r="1122">
      <c r="A1122" s="58"/>
      <c r="B1122" s="58"/>
      <c r="C1122" s="58"/>
      <c r="D1122" s="58"/>
      <c r="E1122" s="58"/>
      <c r="F1122" s="58"/>
      <c r="G1122" s="58"/>
      <c r="H1122" s="58"/>
      <c r="I1122" s="58"/>
      <c r="J1122" s="58"/>
      <c r="K1122" s="58"/>
      <c r="L1122" s="58"/>
      <c r="M1122" s="58"/>
      <c r="N1122" s="58"/>
      <c r="O1122" s="94"/>
      <c r="P1122" s="59"/>
      <c r="Q1122" s="58"/>
      <c r="R1122" s="58"/>
      <c r="S1122" s="58"/>
      <c r="T1122" s="58"/>
      <c r="U1122" s="58"/>
      <c r="V1122" s="58"/>
      <c r="W1122" s="58"/>
      <c r="X1122" s="58"/>
      <c r="Y1122" s="58"/>
      <c r="Z1122" s="58"/>
      <c r="AA1122" s="58"/>
      <c r="AB1122" s="58"/>
      <c r="AC1122" s="58"/>
      <c r="AD1122" s="58"/>
      <c r="AE1122" s="58"/>
      <c r="AF1122" s="58"/>
      <c r="AG1122" s="58"/>
      <c r="AH1122" s="58"/>
      <c r="AI1122" s="58"/>
      <c r="AJ1122" s="58"/>
      <c r="AK1122" s="58"/>
      <c r="AL1122" s="58"/>
      <c r="AM1122" s="58"/>
      <c r="AN1122" s="58"/>
      <c r="AO1122" s="58"/>
      <c r="AP1122" s="58"/>
      <c r="AQ1122" s="58"/>
      <c r="AR1122" s="58"/>
      <c r="AS1122" s="58"/>
      <c r="AT1122" s="58"/>
      <c r="AU1122" s="58"/>
      <c r="AV1122" s="58"/>
      <c r="AW1122" s="58"/>
      <c r="AX1122" s="58"/>
      <c r="AY1122" s="58"/>
      <c r="AZ1122" s="58"/>
    </row>
    <row r="1123">
      <c r="A1123" s="58"/>
      <c r="B1123" s="58"/>
      <c r="C1123" s="58"/>
      <c r="D1123" s="58"/>
      <c r="E1123" s="58"/>
      <c r="F1123" s="58"/>
      <c r="G1123" s="58"/>
      <c r="H1123" s="58"/>
      <c r="I1123" s="58"/>
      <c r="J1123" s="58"/>
      <c r="K1123" s="58"/>
      <c r="L1123" s="58"/>
      <c r="M1123" s="58"/>
      <c r="N1123" s="58"/>
      <c r="O1123" s="94"/>
      <c r="P1123" s="59"/>
      <c r="Q1123" s="58"/>
      <c r="R1123" s="58"/>
      <c r="S1123" s="58"/>
      <c r="T1123" s="58"/>
      <c r="U1123" s="58"/>
      <c r="V1123" s="58"/>
      <c r="W1123" s="58"/>
      <c r="X1123" s="58"/>
      <c r="Y1123" s="58"/>
      <c r="Z1123" s="58"/>
      <c r="AA1123" s="58"/>
      <c r="AB1123" s="58"/>
      <c r="AC1123" s="58"/>
      <c r="AD1123" s="58"/>
      <c r="AE1123" s="58"/>
      <c r="AF1123" s="58"/>
      <c r="AG1123" s="58"/>
      <c r="AH1123" s="58"/>
      <c r="AI1123" s="58"/>
      <c r="AJ1123" s="58"/>
      <c r="AK1123" s="58"/>
      <c r="AL1123" s="58"/>
      <c r="AM1123" s="58"/>
      <c r="AN1123" s="58"/>
      <c r="AO1123" s="58"/>
      <c r="AP1123" s="58"/>
      <c r="AQ1123" s="58"/>
      <c r="AR1123" s="58"/>
      <c r="AS1123" s="58"/>
      <c r="AT1123" s="58"/>
      <c r="AU1123" s="58"/>
      <c r="AV1123" s="58"/>
      <c r="AW1123" s="58"/>
      <c r="AX1123" s="58"/>
      <c r="AY1123" s="58"/>
      <c r="AZ1123" s="58"/>
    </row>
    <row r="1124">
      <c r="A1124" s="58"/>
      <c r="B1124" s="58"/>
      <c r="C1124" s="58"/>
      <c r="D1124" s="58"/>
      <c r="E1124" s="58"/>
      <c r="F1124" s="58"/>
      <c r="G1124" s="58"/>
      <c r="H1124" s="58"/>
      <c r="I1124" s="58"/>
      <c r="J1124" s="58"/>
      <c r="K1124" s="58"/>
      <c r="L1124" s="58"/>
      <c r="M1124" s="58"/>
      <c r="N1124" s="58"/>
      <c r="O1124" s="94"/>
      <c r="P1124" s="59"/>
      <c r="Q1124" s="58"/>
      <c r="R1124" s="58"/>
      <c r="S1124" s="58"/>
      <c r="T1124" s="58"/>
      <c r="U1124" s="58"/>
      <c r="V1124" s="58"/>
      <c r="W1124" s="58"/>
      <c r="X1124" s="58"/>
      <c r="Y1124" s="58"/>
      <c r="Z1124" s="58"/>
      <c r="AA1124" s="58"/>
      <c r="AB1124" s="58"/>
      <c r="AC1124" s="58"/>
      <c r="AD1124" s="58"/>
      <c r="AE1124" s="58"/>
      <c r="AF1124" s="58"/>
      <c r="AG1124" s="58"/>
      <c r="AH1124" s="58"/>
      <c r="AI1124" s="58"/>
      <c r="AJ1124" s="58"/>
      <c r="AK1124" s="58"/>
      <c r="AL1124" s="58"/>
      <c r="AM1124" s="58"/>
      <c r="AN1124" s="58"/>
      <c r="AO1124" s="58"/>
      <c r="AP1124" s="58"/>
      <c r="AQ1124" s="58"/>
      <c r="AR1124" s="58"/>
      <c r="AS1124" s="58"/>
      <c r="AT1124" s="58"/>
      <c r="AU1124" s="58"/>
      <c r="AV1124" s="58"/>
      <c r="AW1124" s="58"/>
      <c r="AX1124" s="58"/>
      <c r="AY1124" s="58"/>
      <c r="AZ1124" s="58"/>
    </row>
    <row r="1125">
      <c r="A1125" s="58"/>
      <c r="B1125" s="58"/>
      <c r="C1125" s="58"/>
      <c r="D1125" s="58"/>
      <c r="E1125" s="58"/>
      <c r="F1125" s="58"/>
      <c r="G1125" s="58"/>
      <c r="H1125" s="58"/>
      <c r="I1125" s="58"/>
      <c r="J1125" s="58"/>
      <c r="K1125" s="58"/>
      <c r="L1125" s="58"/>
      <c r="M1125" s="58"/>
      <c r="N1125" s="58"/>
      <c r="O1125" s="94"/>
      <c r="P1125" s="59"/>
      <c r="Q1125" s="58"/>
      <c r="R1125" s="58"/>
      <c r="S1125" s="58"/>
      <c r="T1125" s="58"/>
      <c r="U1125" s="58"/>
      <c r="V1125" s="58"/>
      <c r="W1125" s="58"/>
      <c r="X1125" s="58"/>
      <c r="Y1125" s="58"/>
      <c r="Z1125" s="58"/>
      <c r="AA1125" s="58"/>
      <c r="AB1125" s="58"/>
      <c r="AC1125" s="58"/>
      <c r="AD1125" s="58"/>
      <c r="AE1125" s="58"/>
      <c r="AF1125" s="58"/>
      <c r="AG1125" s="58"/>
      <c r="AH1125" s="58"/>
      <c r="AI1125" s="58"/>
      <c r="AJ1125" s="58"/>
      <c r="AK1125" s="58"/>
      <c r="AL1125" s="58"/>
      <c r="AM1125" s="58"/>
      <c r="AN1125" s="58"/>
      <c r="AO1125" s="58"/>
      <c r="AP1125" s="58"/>
      <c r="AQ1125" s="58"/>
      <c r="AR1125" s="58"/>
      <c r="AS1125" s="58"/>
      <c r="AT1125" s="58"/>
      <c r="AU1125" s="58"/>
      <c r="AV1125" s="58"/>
      <c r="AW1125" s="58"/>
      <c r="AX1125" s="58"/>
      <c r="AY1125" s="58"/>
      <c r="AZ1125" s="58"/>
    </row>
    <row r="1126">
      <c r="A1126" s="58"/>
      <c r="B1126" s="58"/>
      <c r="C1126" s="58"/>
      <c r="D1126" s="58"/>
      <c r="E1126" s="58"/>
      <c r="F1126" s="58"/>
      <c r="G1126" s="58"/>
      <c r="H1126" s="58"/>
      <c r="I1126" s="58"/>
      <c r="J1126" s="58"/>
      <c r="K1126" s="58"/>
      <c r="L1126" s="58"/>
      <c r="M1126" s="58"/>
      <c r="N1126" s="58"/>
      <c r="O1126" s="94"/>
      <c r="P1126" s="59"/>
      <c r="Q1126" s="58"/>
      <c r="R1126" s="58"/>
      <c r="S1126" s="58"/>
      <c r="T1126" s="58"/>
      <c r="U1126" s="58"/>
      <c r="V1126" s="58"/>
      <c r="W1126" s="58"/>
      <c r="X1126" s="58"/>
      <c r="Y1126" s="58"/>
      <c r="Z1126" s="58"/>
      <c r="AA1126" s="58"/>
      <c r="AB1126" s="58"/>
      <c r="AC1126" s="58"/>
      <c r="AD1126" s="58"/>
      <c r="AE1126" s="58"/>
      <c r="AF1126" s="58"/>
      <c r="AG1126" s="58"/>
      <c r="AH1126" s="58"/>
      <c r="AI1126" s="58"/>
      <c r="AJ1126" s="58"/>
      <c r="AK1126" s="58"/>
      <c r="AL1126" s="58"/>
      <c r="AM1126" s="58"/>
      <c r="AN1126" s="58"/>
      <c r="AO1126" s="58"/>
      <c r="AP1126" s="58"/>
      <c r="AQ1126" s="58"/>
      <c r="AR1126" s="58"/>
      <c r="AS1126" s="58"/>
      <c r="AT1126" s="58"/>
      <c r="AU1126" s="58"/>
      <c r="AV1126" s="58"/>
      <c r="AW1126" s="58"/>
      <c r="AX1126" s="58"/>
      <c r="AY1126" s="58"/>
      <c r="AZ1126" s="58"/>
    </row>
    <row r="1127">
      <c r="A1127" s="58"/>
      <c r="B1127" s="58"/>
      <c r="C1127" s="58"/>
      <c r="D1127" s="58"/>
      <c r="E1127" s="58"/>
      <c r="F1127" s="58"/>
      <c r="G1127" s="58"/>
      <c r="H1127" s="58"/>
      <c r="I1127" s="58"/>
      <c r="J1127" s="58"/>
      <c r="K1127" s="58"/>
      <c r="L1127" s="58"/>
      <c r="M1127" s="58"/>
      <c r="N1127" s="58"/>
      <c r="O1127" s="94"/>
      <c r="P1127" s="59"/>
      <c r="Q1127" s="58"/>
      <c r="R1127" s="58"/>
      <c r="S1127" s="58"/>
      <c r="T1127" s="58"/>
      <c r="U1127" s="58"/>
      <c r="V1127" s="58"/>
      <c r="W1127" s="58"/>
      <c r="X1127" s="58"/>
      <c r="Y1127" s="58"/>
      <c r="Z1127" s="58"/>
      <c r="AA1127" s="58"/>
      <c r="AB1127" s="58"/>
      <c r="AC1127" s="58"/>
      <c r="AD1127" s="58"/>
      <c r="AE1127" s="58"/>
      <c r="AF1127" s="58"/>
      <c r="AG1127" s="58"/>
      <c r="AH1127" s="58"/>
      <c r="AI1127" s="58"/>
      <c r="AJ1127" s="58"/>
      <c r="AK1127" s="58"/>
      <c r="AL1127" s="58"/>
      <c r="AM1127" s="58"/>
      <c r="AN1127" s="58"/>
      <c r="AO1127" s="58"/>
      <c r="AP1127" s="58"/>
      <c r="AQ1127" s="58"/>
      <c r="AR1127" s="58"/>
      <c r="AS1127" s="58"/>
      <c r="AT1127" s="58"/>
      <c r="AU1127" s="58"/>
      <c r="AV1127" s="58"/>
      <c r="AW1127" s="58"/>
      <c r="AX1127" s="58"/>
      <c r="AY1127" s="58"/>
      <c r="AZ1127" s="58"/>
    </row>
    <row r="1128">
      <c r="A1128" s="58"/>
      <c r="B1128" s="58"/>
      <c r="C1128" s="58"/>
      <c r="D1128" s="58"/>
      <c r="E1128" s="58"/>
      <c r="F1128" s="58"/>
      <c r="G1128" s="58"/>
      <c r="H1128" s="58"/>
      <c r="I1128" s="58"/>
      <c r="J1128" s="58"/>
      <c r="K1128" s="58"/>
      <c r="L1128" s="58"/>
      <c r="M1128" s="58"/>
      <c r="N1128" s="58"/>
      <c r="O1128" s="94"/>
      <c r="P1128" s="59"/>
      <c r="Q1128" s="58"/>
      <c r="R1128" s="58"/>
      <c r="S1128" s="58"/>
      <c r="T1128" s="58"/>
      <c r="U1128" s="58"/>
      <c r="V1128" s="58"/>
      <c r="W1128" s="58"/>
      <c r="X1128" s="58"/>
      <c r="Y1128" s="58"/>
      <c r="Z1128" s="58"/>
      <c r="AA1128" s="58"/>
      <c r="AB1128" s="58"/>
      <c r="AC1128" s="58"/>
      <c r="AD1128" s="58"/>
      <c r="AE1128" s="58"/>
      <c r="AF1128" s="58"/>
      <c r="AG1128" s="58"/>
      <c r="AH1128" s="58"/>
      <c r="AI1128" s="58"/>
      <c r="AJ1128" s="58"/>
      <c r="AK1128" s="58"/>
      <c r="AL1128" s="58"/>
      <c r="AM1128" s="58"/>
      <c r="AN1128" s="58"/>
      <c r="AO1128" s="58"/>
      <c r="AP1128" s="58"/>
      <c r="AQ1128" s="58"/>
      <c r="AR1128" s="58"/>
      <c r="AS1128" s="58"/>
      <c r="AT1128" s="58"/>
      <c r="AU1128" s="58"/>
      <c r="AV1128" s="58"/>
      <c r="AW1128" s="58"/>
      <c r="AX1128" s="58"/>
      <c r="AY1128" s="58"/>
      <c r="AZ1128" s="58"/>
    </row>
    <row r="1129">
      <c r="A1129" s="58"/>
      <c r="B1129" s="58"/>
      <c r="C1129" s="58"/>
      <c r="D1129" s="58"/>
      <c r="E1129" s="58"/>
      <c r="F1129" s="58"/>
      <c r="G1129" s="58"/>
      <c r="H1129" s="58"/>
      <c r="I1129" s="58"/>
      <c r="J1129" s="58"/>
      <c r="K1129" s="58"/>
      <c r="L1129" s="58"/>
      <c r="M1129" s="58"/>
      <c r="N1129" s="58"/>
      <c r="O1129" s="94"/>
      <c r="P1129" s="59"/>
      <c r="Q1129" s="58"/>
      <c r="R1129" s="58"/>
      <c r="S1129" s="58"/>
      <c r="T1129" s="58"/>
      <c r="U1129" s="58"/>
      <c r="V1129" s="58"/>
      <c r="W1129" s="58"/>
      <c r="X1129" s="58"/>
      <c r="Y1129" s="58"/>
      <c r="Z1129" s="58"/>
      <c r="AA1129" s="58"/>
      <c r="AB1129" s="58"/>
      <c r="AC1129" s="58"/>
      <c r="AD1129" s="58"/>
      <c r="AE1129" s="58"/>
      <c r="AF1129" s="58"/>
      <c r="AG1129" s="58"/>
      <c r="AH1129" s="58"/>
      <c r="AI1129" s="58"/>
      <c r="AJ1129" s="58"/>
      <c r="AK1129" s="58"/>
      <c r="AL1129" s="58"/>
      <c r="AM1129" s="58"/>
      <c r="AN1129" s="58"/>
      <c r="AO1129" s="58"/>
      <c r="AP1129" s="58"/>
      <c r="AQ1129" s="58"/>
      <c r="AR1129" s="58"/>
      <c r="AS1129" s="58"/>
      <c r="AT1129" s="58"/>
      <c r="AU1129" s="58"/>
      <c r="AV1129" s="58"/>
      <c r="AW1129" s="58"/>
      <c r="AX1129" s="58"/>
      <c r="AY1129" s="58"/>
      <c r="AZ1129" s="58"/>
    </row>
    <row r="1130">
      <c r="A1130" s="58"/>
      <c r="B1130" s="58"/>
      <c r="C1130" s="58"/>
      <c r="D1130" s="58"/>
      <c r="E1130" s="58"/>
      <c r="F1130" s="58"/>
      <c r="G1130" s="58"/>
      <c r="H1130" s="58"/>
      <c r="I1130" s="58"/>
      <c r="J1130" s="58"/>
      <c r="K1130" s="58"/>
      <c r="L1130" s="58"/>
      <c r="M1130" s="58"/>
      <c r="N1130" s="58"/>
      <c r="O1130" s="94"/>
      <c r="P1130" s="59"/>
      <c r="Q1130" s="58"/>
      <c r="R1130" s="58"/>
      <c r="S1130" s="58"/>
      <c r="T1130" s="58"/>
      <c r="U1130" s="58"/>
      <c r="V1130" s="58"/>
      <c r="W1130" s="58"/>
      <c r="X1130" s="58"/>
      <c r="Y1130" s="58"/>
      <c r="Z1130" s="58"/>
      <c r="AA1130" s="58"/>
      <c r="AB1130" s="58"/>
      <c r="AC1130" s="58"/>
      <c r="AD1130" s="58"/>
      <c r="AE1130" s="58"/>
      <c r="AF1130" s="58"/>
      <c r="AG1130" s="58"/>
      <c r="AH1130" s="58"/>
      <c r="AI1130" s="58"/>
      <c r="AJ1130" s="58"/>
      <c r="AK1130" s="58"/>
      <c r="AL1130" s="58"/>
      <c r="AM1130" s="58"/>
      <c r="AN1130" s="58"/>
      <c r="AO1130" s="58"/>
      <c r="AP1130" s="58"/>
      <c r="AQ1130" s="58"/>
      <c r="AR1130" s="58"/>
      <c r="AS1130" s="58"/>
      <c r="AT1130" s="58"/>
      <c r="AU1130" s="58"/>
      <c r="AV1130" s="58"/>
      <c r="AW1130" s="58"/>
      <c r="AX1130" s="58"/>
      <c r="AY1130" s="58"/>
      <c r="AZ1130" s="58"/>
    </row>
    <row r="1131">
      <c r="A1131" s="58"/>
      <c r="B1131" s="58"/>
      <c r="C1131" s="58"/>
      <c r="D1131" s="58"/>
      <c r="E1131" s="58"/>
      <c r="F1131" s="58"/>
      <c r="G1131" s="58"/>
      <c r="H1131" s="58"/>
      <c r="I1131" s="58"/>
      <c r="J1131" s="58"/>
      <c r="K1131" s="58"/>
      <c r="L1131" s="58"/>
      <c r="M1131" s="58"/>
      <c r="N1131" s="58"/>
      <c r="O1131" s="94"/>
      <c r="P1131" s="59"/>
      <c r="Q1131" s="58"/>
      <c r="R1131" s="58"/>
      <c r="S1131" s="58"/>
      <c r="T1131" s="58"/>
      <c r="U1131" s="58"/>
      <c r="V1131" s="58"/>
      <c r="W1131" s="58"/>
      <c r="X1131" s="58"/>
      <c r="Y1131" s="58"/>
      <c r="Z1131" s="58"/>
      <c r="AA1131" s="58"/>
      <c r="AB1131" s="58"/>
      <c r="AC1131" s="58"/>
      <c r="AD1131" s="58"/>
      <c r="AE1131" s="58"/>
      <c r="AF1131" s="58"/>
      <c r="AG1131" s="58"/>
      <c r="AH1131" s="58"/>
      <c r="AI1131" s="58"/>
      <c r="AJ1131" s="58"/>
      <c r="AK1131" s="58"/>
      <c r="AL1131" s="58"/>
      <c r="AM1131" s="58"/>
      <c r="AN1131" s="58"/>
      <c r="AO1131" s="58"/>
      <c r="AP1131" s="58"/>
      <c r="AQ1131" s="58"/>
      <c r="AR1131" s="58"/>
      <c r="AS1131" s="58"/>
      <c r="AT1131" s="58"/>
      <c r="AU1131" s="58"/>
      <c r="AV1131" s="58"/>
      <c r="AW1131" s="58"/>
      <c r="AX1131" s="58"/>
      <c r="AY1131" s="58"/>
      <c r="AZ1131" s="58"/>
    </row>
    <row r="1132">
      <c r="A1132" s="58"/>
      <c r="B1132" s="58"/>
      <c r="C1132" s="58"/>
      <c r="D1132" s="58"/>
      <c r="E1132" s="58"/>
      <c r="F1132" s="58"/>
      <c r="G1132" s="58"/>
      <c r="H1132" s="58"/>
      <c r="I1132" s="58"/>
      <c r="J1132" s="58"/>
      <c r="K1132" s="58"/>
      <c r="L1132" s="58"/>
      <c r="M1132" s="58"/>
      <c r="N1132" s="58"/>
      <c r="O1132" s="94"/>
      <c r="P1132" s="59"/>
      <c r="Q1132" s="58"/>
      <c r="R1132" s="58"/>
      <c r="S1132" s="58"/>
      <c r="T1132" s="58"/>
      <c r="U1132" s="58"/>
      <c r="V1132" s="58"/>
      <c r="W1132" s="58"/>
      <c r="X1132" s="58"/>
      <c r="Y1132" s="58"/>
      <c r="Z1132" s="58"/>
      <c r="AA1132" s="58"/>
      <c r="AB1132" s="58"/>
      <c r="AC1132" s="58"/>
      <c r="AD1132" s="58"/>
      <c r="AE1132" s="58"/>
      <c r="AF1132" s="58"/>
      <c r="AG1132" s="58"/>
      <c r="AH1132" s="58"/>
      <c r="AI1132" s="58"/>
      <c r="AJ1132" s="58"/>
      <c r="AK1132" s="58"/>
      <c r="AL1132" s="58"/>
      <c r="AM1132" s="58"/>
      <c r="AN1132" s="58"/>
      <c r="AO1132" s="58"/>
      <c r="AP1132" s="58"/>
      <c r="AQ1132" s="58"/>
      <c r="AR1132" s="58"/>
      <c r="AS1132" s="58"/>
      <c r="AT1132" s="58"/>
      <c r="AU1132" s="58"/>
      <c r="AV1132" s="58"/>
      <c r="AW1132" s="58"/>
      <c r="AX1132" s="58"/>
      <c r="AY1132" s="58"/>
      <c r="AZ1132" s="58"/>
    </row>
    <row r="1133">
      <c r="A1133" s="58"/>
      <c r="B1133" s="58"/>
      <c r="C1133" s="58"/>
      <c r="D1133" s="58"/>
      <c r="E1133" s="58"/>
      <c r="F1133" s="58"/>
      <c r="G1133" s="58"/>
      <c r="H1133" s="58"/>
      <c r="I1133" s="58"/>
      <c r="J1133" s="58"/>
      <c r="K1133" s="58"/>
      <c r="L1133" s="58"/>
      <c r="M1133" s="58"/>
      <c r="N1133" s="58"/>
      <c r="O1133" s="94"/>
      <c r="P1133" s="59"/>
      <c r="Q1133" s="58"/>
      <c r="R1133" s="58"/>
      <c r="S1133" s="58"/>
      <c r="T1133" s="58"/>
      <c r="U1133" s="58"/>
      <c r="V1133" s="58"/>
      <c r="W1133" s="58"/>
      <c r="X1133" s="58"/>
      <c r="Y1133" s="58"/>
      <c r="Z1133" s="58"/>
      <c r="AA1133" s="58"/>
      <c r="AB1133" s="58"/>
      <c r="AC1133" s="58"/>
      <c r="AD1133" s="58"/>
      <c r="AE1133" s="58"/>
      <c r="AF1133" s="58"/>
      <c r="AG1133" s="58"/>
      <c r="AH1133" s="58"/>
      <c r="AI1133" s="58"/>
      <c r="AJ1133" s="58"/>
      <c r="AK1133" s="58"/>
      <c r="AL1133" s="58"/>
      <c r="AM1133" s="58"/>
      <c r="AN1133" s="58"/>
      <c r="AO1133" s="58"/>
      <c r="AP1133" s="58"/>
      <c r="AQ1133" s="58"/>
      <c r="AR1133" s="58"/>
      <c r="AS1133" s="58"/>
      <c r="AT1133" s="58"/>
      <c r="AU1133" s="58"/>
      <c r="AV1133" s="58"/>
      <c r="AW1133" s="58"/>
      <c r="AX1133" s="58"/>
      <c r="AY1133" s="58"/>
      <c r="AZ1133" s="58"/>
    </row>
    <row r="1134">
      <c r="A1134" s="58"/>
      <c r="B1134" s="58"/>
      <c r="C1134" s="58"/>
      <c r="D1134" s="58"/>
      <c r="E1134" s="58"/>
      <c r="F1134" s="58"/>
      <c r="G1134" s="58"/>
      <c r="H1134" s="58"/>
      <c r="I1134" s="58"/>
      <c r="J1134" s="58"/>
      <c r="K1134" s="58"/>
      <c r="L1134" s="58"/>
      <c r="M1134" s="58"/>
      <c r="N1134" s="58"/>
      <c r="O1134" s="94"/>
      <c r="P1134" s="59"/>
      <c r="Q1134" s="58"/>
      <c r="R1134" s="58"/>
      <c r="S1134" s="58"/>
      <c r="T1134" s="58"/>
      <c r="U1134" s="58"/>
      <c r="V1134" s="58"/>
      <c r="W1134" s="58"/>
      <c r="X1134" s="58"/>
      <c r="Y1134" s="58"/>
      <c r="Z1134" s="58"/>
      <c r="AA1134" s="58"/>
      <c r="AB1134" s="58"/>
      <c r="AC1134" s="58"/>
      <c r="AD1134" s="58"/>
      <c r="AE1134" s="58"/>
      <c r="AF1134" s="58"/>
      <c r="AG1134" s="58"/>
      <c r="AH1134" s="58"/>
      <c r="AI1134" s="58"/>
      <c r="AJ1134" s="58"/>
      <c r="AK1134" s="58"/>
      <c r="AL1134" s="58"/>
      <c r="AM1134" s="58"/>
      <c r="AN1134" s="58"/>
      <c r="AO1134" s="58"/>
      <c r="AP1134" s="58"/>
      <c r="AQ1134" s="58"/>
      <c r="AR1134" s="58"/>
      <c r="AS1134" s="58"/>
      <c r="AT1134" s="58"/>
      <c r="AU1134" s="58"/>
      <c r="AV1134" s="58"/>
      <c r="AW1134" s="58"/>
      <c r="AX1134" s="58"/>
      <c r="AY1134" s="58"/>
      <c r="AZ1134" s="58"/>
    </row>
    <row r="1135">
      <c r="A1135" s="58"/>
      <c r="B1135" s="58"/>
      <c r="C1135" s="58"/>
      <c r="D1135" s="58"/>
      <c r="E1135" s="58"/>
      <c r="F1135" s="58"/>
      <c r="G1135" s="58"/>
      <c r="H1135" s="58"/>
      <c r="I1135" s="58"/>
      <c r="J1135" s="58"/>
      <c r="K1135" s="58"/>
      <c r="L1135" s="58"/>
      <c r="M1135" s="58"/>
      <c r="N1135" s="58"/>
      <c r="O1135" s="94"/>
      <c r="P1135" s="59"/>
      <c r="Q1135" s="58"/>
      <c r="R1135" s="58"/>
      <c r="S1135" s="58"/>
      <c r="T1135" s="58"/>
      <c r="U1135" s="58"/>
      <c r="V1135" s="58"/>
      <c r="W1135" s="58"/>
      <c r="X1135" s="58"/>
      <c r="Y1135" s="58"/>
      <c r="Z1135" s="58"/>
      <c r="AA1135" s="58"/>
      <c r="AB1135" s="58"/>
      <c r="AC1135" s="58"/>
      <c r="AD1135" s="58"/>
      <c r="AE1135" s="58"/>
      <c r="AF1135" s="58"/>
      <c r="AG1135" s="58"/>
      <c r="AH1135" s="58"/>
      <c r="AI1135" s="58"/>
      <c r="AJ1135" s="58"/>
      <c r="AK1135" s="58"/>
      <c r="AL1135" s="58"/>
      <c r="AM1135" s="58"/>
      <c r="AN1135" s="58"/>
      <c r="AO1135" s="58"/>
      <c r="AP1135" s="58"/>
      <c r="AQ1135" s="58"/>
      <c r="AR1135" s="58"/>
      <c r="AS1135" s="58"/>
      <c r="AT1135" s="58"/>
      <c r="AU1135" s="58"/>
      <c r="AV1135" s="58"/>
      <c r="AW1135" s="58"/>
      <c r="AX1135" s="58"/>
      <c r="AY1135" s="58"/>
      <c r="AZ1135" s="58"/>
    </row>
    <row r="1136">
      <c r="A1136" s="58"/>
      <c r="B1136" s="58"/>
      <c r="C1136" s="58"/>
      <c r="D1136" s="58"/>
      <c r="E1136" s="58"/>
      <c r="F1136" s="58"/>
      <c r="G1136" s="58"/>
      <c r="H1136" s="58"/>
      <c r="I1136" s="58"/>
      <c r="J1136" s="58"/>
      <c r="K1136" s="58"/>
      <c r="L1136" s="58"/>
      <c r="M1136" s="58"/>
      <c r="N1136" s="58"/>
      <c r="O1136" s="94"/>
      <c r="P1136" s="59"/>
      <c r="Q1136" s="58"/>
      <c r="R1136" s="58"/>
      <c r="S1136" s="58"/>
      <c r="T1136" s="58"/>
      <c r="U1136" s="58"/>
      <c r="V1136" s="58"/>
      <c r="W1136" s="58"/>
      <c r="X1136" s="58"/>
      <c r="Y1136" s="58"/>
      <c r="Z1136" s="58"/>
      <c r="AA1136" s="58"/>
      <c r="AB1136" s="58"/>
      <c r="AC1136" s="58"/>
      <c r="AD1136" s="58"/>
      <c r="AE1136" s="58"/>
      <c r="AF1136" s="58"/>
      <c r="AG1136" s="58"/>
      <c r="AH1136" s="58"/>
      <c r="AI1136" s="58"/>
      <c r="AJ1136" s="58"/>
      <c r="AK1136" s="58"/>
      <c r="AL1136" s="58"/>
      <c r="AM1136" s="58"/>
      <c r="AN1136" s="58"/>
      <c r="AO1136" s="58"/>
      <c r="AP1136" s="58"/>
      <c r="AQ1136" s="58"/>
      <c r="AR1136" s="58"/>
      <c r="AS1136" s="58"/>
      <c r="AT1136" s="58"/>
      <c r="AU1136" s="58"/>
      <c r="AV1136" s="58"/>
      <c r="AW1136" s="58"/>
      <c r="AX1136" s="58"/>
      <c r="AY1136" s="58"/>
      <c r="AZ1136" s="58"/>
    </row>
    <row r="1137">
      <c r="A1137" s="58"/>
      <c r="B1137" s="58"/>
      <c r="C1137" s="58"/>
      <c r="D1137" s="58"/>
      <c r="E1137" s="58"/>
      <c r="F1137" s="58"/>
      <c r="G1137" s="58"/>
      <c r="H1137" s="58"/>
      <c r="I1137" s="58"/>
      <c r="J1137" s="58"/>
      <c r="K1137" s="58"/>
      <c r="L1137" s="58"/>
      <c r="M1137" s="58"/>
      <c r="N1137" s="58"/>
      <c r="O1137" s="94"/>
      <c r="P1137" s="59"/>
      <c r="Q1137" s="58"/>
      <c r="R1137" s="58"/>
      <c r="S1137" s="58"/>
      <c r="T1137" s="58"/>
      <c r="U1137" s="58"/>
      <c r="V1137" s="58"/>
      <c r="W1137" s="58"/>
      <c r="X1137" s="58"/>
      <c r="Y1137" s="58"/>
      <c r="Z1137" s="58"/>
      <c r="AA1137" s="58"/>
      <c r="AB1137" s="58"/>
      <c r="AC1137" s="58"/>
      <c r="AD1137" s="58"/>
      <c r="AE1137" s="58"/>
      <c r="AF1137" s="58"/>
      <c r="AG1137" s="58"/>
      <c r="AH1137" s="58"/>
      <c r="AI1137" s="58"/>
      <c r="AJ1137" s="58"/>
      <c r="AK1137" s="58"/>
      <c r="AL1137" s="58"/>
      <c r="AM1137" s="58"/>
      <c r="AN1137" s="58"/>
      <c r="AO1137" s="58"/>
      <c r="AP1137" s="58"/>
      <c r="AQ1137" s="58"/>
      <c r="AR1137" s="58"/>
      <c r="AS1137" s="58"/>
      <c r="AT1137" s="58"/>
      <c r="AU1137" s="58"/>
      <c r="AV1137" s="58"/>
      <c r="AW1137" s="58"/>
      <c r="AX1137" s="58"/>
      <c r="AY1137" s="58"/>
      <c r="AZ1137" s="58"/>
    </row>
    <row r="1138">
      <c r="A1138" s="58"/>
      <c r="B1138" s="58"/>
      <c r="C1138" s="58"/>
      <c r="D1138" s="58"/>
      <c r="E1138" s="58"/>
      <c r="F1138" s="58"/>
      <c r="G1138" s="58"/>
      <c r="H1138" s="58"/>
      <c r="I1138" s="58"/>
      <c r="J1138" s="58"/>
      <c r="K1138" s="58"/>
      <c r="L1138" s="58"/>
      <c r="M1138" s="58"/>
      <c r="N1138" s="58"/>
      <c r="O1138" s="94"/>
      <c r="P1138" s="59"/>
      <c r="Q1138" s="58"/>
      <c r="R1138" s="58"/>
      <c r="S1138" s="58"/>
      <c r="T1138" s="58"/>
      <c r="U1138" s="58"/>
      <c r="V1138" s="58"/>
      <c r="W1138" s="58"/>
      <c r="X1138" s="58"/>
      <c r="Y1138" s="58"/>
      <c r="Z1138" s="58"/>
      <c r="AA1138" s="58"/>
      <c r="AB1138" s="58"/>
      <c r="AC1138" s="58"/>
      <c r="AD1138" s="58"/>
      <c r="AE1138" s="58"/>
      <c r="AF1138" s="58"/>
      <c r="AG1138" s="58"/>
      <c r="AH1138" s="58"/>
      <c r="AI1138" s="58"/>
      <c r="AJ1138" s="58"/>
      <c r="AK1138" s="58"/>
      <c r="AL1138" s="58"/>
      <c r="AM1138" s="58"/>
      <c r="AN1138" s="58"/>
      <c r="AO1138" s="58"/>
      <c r="AP1138" s="58"/>
      <c r="AQ1138" s="58"/>
      <c r="AR1138" s="58"/>
      <c r="AS1138" s="58"/>
      <c r="AT1138" s="58"/>
      <c r="AU1138" s="58"/>
      <c r="AV1138" s="58"/>
      <c r="AW1138" s="58"/>
      <c r="AX1138" s="58"/>
      <c r="AY1138" s="58"/>
      <c r="AZ1138" s="58"/>
    </row>
    <row r="1139">
      <c r="A1139" s="58"/>
      <c r="B1139" s="58"/>
      <c r="C1139" s="58"/>
      <c r="D1139" s="58"/>
      <c r="E1139" s="58"/>
      <c r="F1139" s="58"/>
      <c r="G1139" s="58"/>
      <c r="H1139" s="58"/>
      <c r="I1139" s="58"/>
      <c r="J1139" s="58"/>
      <c r="K1139" s="58"/>
      <c r="L1139" s="58"/>
      <c r="M1139" s="58"/>
      <c r="N1139" s="58"/>
      <c r="O1139" s="94"/>
      <c r="P1139" s="59"/>
      <c r="Q1139" s="58"/>
      <c r="R1139" s="58"/>
      <c r="S1139" s="58"/>
      <c r="T1139" s="58"/>
      <c r="U1139" s="58"/>
      <c r="V1139" s="58"/>
      <c r="W1139" s="58"/>
      <c r="X1139" s="58"/>
      <c r="Y1139" s="58"/>
      <c r="Z1139" s="58"/>
      <c r="AA1139" s="58"/>
      <c r="AB1139" s="58"/>
      <c r="AC1139" s="58"/>
      <c r="AD1139" s="58"/>
      <c r="AE1139" s="58"/>
      <c r="AF1139" s="58"/>
      <c r="AG1139" s="58"/>
      <c r="AH1139" s="58"/>
      <c r="AI1139" s="58"/>
      <c r="AJ1139" s="58"/>
      <c r="AK1139" s="58"/>
      <c r="AL1139" s="58"/>
      <c r="AM1139" s="58"/>
      <c r="AN1139" s="58"/>
      <c r="AO1139" s="58"/>
      <c r="AP1139" s="58"/>
      <c r="AQ1139" s="58"/>
      <c r="AR1139" s="58"/>
      <c r="AS1139" s="58"/>
      <c r="AT1139" s="58"/>
      <c r="AU1139" s="58"/>
      <c r="AV1139" s="58"/>
      <c r="AW1139" s="58"/>
      <c r="AX1139" s="58"/>
      <c r="AY1139" s="58"/>
      <c r="AZ1139" s="58"/>
    </row>
    <row r="1140">
      <c r="A1140" s="58"/>
      <c r="B1140" s="58"/>
      <c r="C1140" s="58"/>
      <c r="D1140" s="58"/>
      <c r="E1140" s="58"/>
      <c r="F1140" s="58"/>
      <c r="G1140" s="58"/>
      <c r="H1140" s="58"/>
      <c r="I1140" s="58"/>
      <c r="J1140" s="58"/>
      <c r="K1140" s="58"/>
      <c r="L1140" s="58"/>
      <c r="M1140" s="58"/>
      <c r="N1140" s="58"/>
      <c r="O1140" s="94"/>
      <c r="P1140" s="59"/>
      <c r="Q1140" s="58"/>
      <c r="R1140" s="58"/>
      <c r="S1140" s="58"/>
      <c r="T1140" s="58"/>
      <c r="U1140" s="58"/>
      <c r="V1140" s="58"/>
      <c r="W1140" s="58"/>
      <c r="X1140" s="58"/>
      <c r="Y1140" s="58"/>
      <c r="Z1140" s="58"/>
      <c r="AA1140" s="58"/>
      <c r="AB1140" s="58"/>
      <c r="AC1140" s="58"/>
      <c r="AD1140" s="58"/>
      <c r="AE1140" s="58"/>
      <c r="AF1140" s="58"/>
      <c r="AG1140" s="58"/>
      <c r="AH1140" s="58"/>
      <c r="AI1140" s="58"/>
      <c r="AJ1140" s="58"/>
      <c r="AK1140" s="58"/>
      <c r="AL1140" s="58"/>
      <c r="AM1140" s="58"/>
      <c r="AN1140" s="58"/>
      <c r="AO1140" s="58"/>
      <c r="AP1140" s="58"/>
      <c r="AQ1140" s="58"/>
      <c r="AR1140" s="58"/>
      <c r="AS1140" s="58"/>
      <c r="AT1140" s="58"/>
      <c r="AU1140" s="58"/>
      <c r="AV1140" s="58"/>
      <c r="AW1140" s="58"/>
      <c r="AX1140" s="58"/>
      <c r="AY1140" s="58"/>
      <c r="AZ1140" s="58"/>
    </row>
    <row r="1141">
      <c r="A1141" s="58"/>
      <c r="B1141" s="58"/>
      <c r="C1141" s="58"/>
      <c r="D1141" s="58"/>
      <c r="E1141" s="58"/>
      <c r="F1141" s="58"/>
      <c r="G1141" s="58"/>
      <c r="H1141" s="58"/>
      <c r="I1141" s="58"/>
      <c r="J1141" s="58"/>
      <c r="K1141" s="58"/>
      <c r="L1141" s="58"/>
      <c r="M1141" s="58"/>
      <c r="N1141" s="58"/>
      <c r="O1141" s="94"/>
      <c r="P1141" s="59"/>
      <c r="Q1141" s="58"/>
      <c r="R1141" s="58"/>
      <c r="S1141" s="58"/>
      <c r="T1141" s="58"/>
      <c r="U1141" s="58"/>
      <c r="V1141" s="58"/>
      <c r="W1141" s="58"/>
      <c r="X1141" s="58"/>
      <c r="Y1141" s="58"/>
      <c r="Z1141" s="58"/>
      <c r="AA1141" s="58"/>
      <c r="AB1141" s="58"/>
      <c r="AC1141" s="58"/>
      <c r="AD1141" s="58"/>
      <c r="AE1141" s="58"/>
      <c r="AF1141" s="58"/>
      <c r="AG1141" s="58"/>
      <c r="AH1141" s="58"/>
      <c r="AI1141" s="58"/>
      <c r="AJ1141" s="58"/>
      <c r="AK1141" s="58"/>
      <c r="AL1141" s="58"/>
      <c r="AM1141" s="58"/>
      <c r="AN1141" s="58"/>
      <c r="AO1141" s="58"/>
      <c r="AP1141" s="58"/>
      <c r="AQ1141" s="58"/>
      <c r="AR1141" s="58"/>
      <c r="AS1141" s="58"/>
      <c r="AT1141" s="58"/>
      <c r="AU1141" s="58"/>
      <c r="AV1141" s="58"/>
      <c r="AW1141" s="58"/>
      <c r="AX1141" s="58"/>
      <c r="AY1141" s="58"/>
      <c r="AZ1141" s="58"/>
    </row>
    <row r="1142">
      <c r="A1142" s="58"/>
      <c r="B1142" s="58"/>
      <c r="C1142" s="58"/>
      <c r="D1142" s="58"/>
      <c r="E1142" s="58"/>
      <c r="F1142" s="58"/>
      <c r="G1142" s="58"/>
      <c r="H1142" s="58"/>
      <c r="I1142" s="58"/>
      <c r="J1142" s="58"/>
      <c r="K1142" s="58"/>
      <c r="L1142" s="58"/>
      <c r="M1142" s="58"/>
      <c r="N1142" s="58"/>
      <c r="O1142" s="94"/>
      <c r="P1142" s="59"/>
      <c r="Q1142" s="58"/>
      <c r="R1142" s="58"/>
      <c r="S1142" s="58"/>
      <c r="T1142" s="58"/>
      <c r="U1142" s="58"/>
      <c r="V1142" s="58"/>
      <c r="W1142" s="58"/>
      <c r="X1142" s="58"/>
      <c r="Y1142" s="58"/>
      <c r="Z1142" s="58"/>
      <c r="AA1142" s="58"/>
      <c r="AB1142" s="58"/>
      <c r="AC1142" s="58"/>
      <c r="AD1142" s="58"/>
      <c r="AE1142" s="58"/>
      <c r="AF1142" s="58"/>
      <c r="AG1142" s="58"/>
      <c r="AH1142" s="58"/>
      <c r="AI1142" s="58"/>
      <c r="AJ1142" s="58"/>
      <c r="AK1142" s="58"/>
      <c r="AL1142" s="58"/>
      <c r="AM1142" s="58"/>
      <c r="AN1142" s="58"/>
      <c r="AO1142" s="58"/>
      <c r="AP1142" s="58"/>
      <c r="AQ1142" s="58"/>
      <c r="AR1142" s="58"/>
      <c r="AS1142" s="58"/>
      <c r="AT1142" s="58"/>
      <c r="AU1142" s="58"/>
      <c r="AV1142" s="58"/>
      <c r="AW1142" s="58"/>
      <c r="AX1142" s="58"/>
      <c r="AY1142" s="58"/>
      <c r="AZ1142" s="58"/>
    </row>
    <row r="1143">
      <c r="A1143" s="58"/>
      <c r="B1143" s="58"/>
      <c r="C1143" s="58"/>
      <c r="D1143" s="58"/>
      <c r="E1143" s="58"/>
      <c r="F1143" s="58"/>
      <c r="G1143" s="58"/>
      <c r="H1143" s="58"/>
      <c r="I1143" s="58"/>
      <c r="J1143" s="58"/>
      <c r="K1143" s="58"/>
      <c r="L1143" s="58"/>
      <c r="M1143" s="58"/>
      <c r="N1143" s="58"/>
      <c r="O1143" s="94"/>
      <c r="P1143" s="59"/>
      <c r="Q1143" s="58"/>
      <c r="R1143" s="58"/>
      <c r="S1143" s="58"/>
      <c r="T1143" s="58"/>
      <c r="U1143" s="58"/>
      <c r="V1143" s="58"/>
      <c r="W1143" s="58"/>
      <c r="X1143" s="58"/>
      <c r="Y1143" s="58"/>
      <c r="Z1143" s="58"/>
      <c r="AA1143" s="58"/>
      <c r="AB1143" s="58"/>
      <c r="AC1143" s="58"/>
      <c r="AD1143" s="58"/>
      <c r="AE1143" s="58"/>
      <c r="AF1143" s="58"/>
      <c r="AG1143" s="58"/>
      <c r="AH1143" s="58"/>
      <c r="AI1143" s="58"/>
      <c r="AJ1143" s="58"/>
      <c r="AK1143" s="58"/>
      <c r="AL1143" s="58"/>
      <c r="AM1143" s="58"/>
      <c r="AN1143" s="58"/>
      <c r="AO1143" s="58"/>
      <c r="AP1143" s="58"/>
      <c r="AQ1143" s="58"/>
      <c r="AR1143" s="58"/>
      <c r="AS1143" s="58"/>
      <c r="AT1143" s="58"/>
      <c r="AU1143" s="58"/>
      <c r="AV1143" s="58"/>
      <c r="AW1143" s="58"/>
      <c r="AX1143" s="58"/>
      <c r="AY1143" s="58"/>
      <c r="AZ1143" s="58"/>
    </row>
    <row r="1144">
      <c r="A1144" s="58"/>
      <c r="B1144" s="58"/>
      <c r="C1144" s="58"/>
      <c r="D1144" s="58"/>
      <c r="E1144" s="58"/>
      <c r="F1144" s="58"/>
      <c r="G1144" s="58"/>
      <c r="H1144" s="58"/>
      <c r="I1144" s="58"/>
      <c r="J1144" s="58"/>
      <c r="K1144" s="58"/>
      <c r="L1144" s="58"/>
      <c r="M1144" s="58"/>
      <c r="N1144" s="58"/>
      <c r="O1144" s="94"/>
      <c r="P1144" s="59"/>
      <c r="Q1144" s="58"/>
      <c r="R1144" s="58"/>
      <c r="S1144" s="58"/>
      <c r="T1144" s="58"/>
      <c r="U1144" s="58"/>
      <c r="V1144" s="58"/>
      <c r="W1144" s="58"/>
      <c r="X1144" s="58"/>
      <c r="Y1144" s="58"/>
      <c r="Z1144" s="58"/>
      <c r="AA1144" s="58"/>
      <c r="AB1144" s="58"/>
      <c r="AC1144" s="58"/>
      <c r="AD1144" s="58"/>
      <c r="AE1144" s="58"/>
      <c r="AF1144" s="58"/>
      <c r="AG1144" s="58"/>
      <c r="AH1144" s="58"/>
      <c r="AI1144" s="58"/>
      <c r="AJ1144" s="58"/>
      <c r="AK1144" s="58"/>
      <c r="AL1144" s="58"/>
      <c r="AM1144" s="58"/>
      <c r="AN1144" s="58"/>
      <c r="AO1144" s="58"/>
      <c r="AP1144" s="58"/>
      <c r="AQ1144" s="58"/>
      <c r="AR1144" s="58"/>
      <c r="AS1144" s="58"/>
      <c r="AT1144" s="58"/>
      <c r="AU1144" s="58"/>
      <c r="AV1144" s="58"/>
      <c r="AW1144" s="58"/>
      <c r="AX1144" s="58"/>
      <c r="AY1144" s="58"/>
      <c r="AZ1144" s="58"/>
    </row>
    <row r="1145">
      <c r="A1145" s="58"/>
      <c r="B1145" s="58"/>
      <c r="C1145" s="58"/>
      <c r="D1145" s="58"/>
      <c r="E1145" s="58"/>
      <c r="F1145" s="58"/>
      <c r="G1145" s="58"/>
      <c r="H1145" s="58"/>
      <c r="I1145" s="58"/>
      <c r="J1145" s="58"/>
      <c r="K1145" s="58"/>
      <c r="L1145" s="58"/>
      <c r="M1145" s="58"/>
      <c r="N1145" s="58"/>
      <c r="O1145" s="94"/>
      <c r="P1145" s="59"/>
      <c r="Q1145" s="58"/>
      <c r="R1145" s="58"/>
      <c r="S1145" s="58"/>
      <c r="T1145" s="58"/>
      <c r="U1145" s="58"/>
      <c r="V1145" s="58"/>
      <c r="W1145" s="58"/>
      <c r="X1145" s="58"/>
      <c r="Y1145" s="58"/>
      <c r="Z1145" s="58"/>
      <c r="AA1145" s="58"/>
      <c r="AB1145" s="58"/>
      <c r="AC1145" s="58"/>
      <c r="AD1145" s="58"/>
      <c r="AE1145" s="58"/>
      <c r="AF1145" s="58"/>
      <c r="AG1145" s="58"/>
      <c r="AH1145" s="58"/>
      <c r="AI1145" s="58"/>
      <c r="AJ1145" s="58"/>
      <c r="AK1145" s="58"/>
      <c r="AL1145" s="58"/>
      <c r="AM1145" s="58"/>
      <c r="AN1145" s="58"/>
      <c r="AO1145" s="58"/>
      <c r="AP1145" s="58"/>
      <c r="AQ1145" s="58"/>
      <c r="AR1145" s="58"/>
      <c r="AS1145" s="58"/>
      <c r="AT1145" s="58"/>
      <c r="AU1145" s="58"/>
      <c r="AV1145" s="58"/>
      <c r="AW1145" s="58"/>
      <c r="AX1145" s="58"/>
      <c r="AY1145" s="58"/>
      <c r="AZ1145" s="58"/>
    </row>
    <row r="1146">
      <c r="A1146" s="58"/>
      <c r="B1146" s="58"/>
      <c r="C1146" s="58"/>
      <c r="D1146" s="58"/>
      <c r="E1146" s="58"/>
      <c r="F1146" s="58"/>
      <c r="G1146" s="58"/>
      <c r="H1146" s="58"/>
      <c r="I1146" s="58"/>
      <c r="J1146" s="58"/>
      <c r="K1146" s="58"/>
      <c r="L1146" s="58"/>
      <c r="M1146" s="58"/>
      <c r="N1146" s="58"/>
      <c r="O1146" s="94"/>
      <c r="P1146" s="59"/>
      <c r="Q1146" s="58"/>
      <c r="R1146" s="58"/>
      <c r="S1146" s="58"/>
      <c r="T1146" s="58"/>
      <c r="U1146" s="58"/>
      <c r="V1146" s="58"/>
      <c r="W1146" s="58"/>
      <c r="X1146" s="58"/>
      <c r="Y1146" s="58"/>
      <c r="Z1146" s="58"/>
      <c r="AA1146" s="58"/>
      <c r="AB1146" s="58"/>
      <c r="AC1146" s="58"/>
      <c r="AD1146" s="58"/>
      <c r="AE1146" s="58"/>
      <c r="AF1146" s="58"/>
      <c r="AG1146" s="58"/>
      <c r="AH1146" s="58"/>
      <c r="AI1146" s="58"/>
      <c r="AJ1146" s="58"/>
      <c r="AK1146" s="58"/>
      <c r="AL1146" s="58"/>
      <c r="AM1146" s="58"/>
      <c r="AN1146" s="58"/>
      <c r="AO1146" s="58"/>
      <c r="AP1146" s="58"/>
      <c r="AQ1146" s="58"/>
      <c r="AR1146" s="58"/>
      <c r="AS1146" s="58"/>
      <c r="AT1146" s="58"/>
      <c r="AU1146" s="58"/>
      <c r="AV1146" s="58"/>
      <c r="AW1146" s="58"/>
      <c r="AX1146" s="58"/>
      <c r="AY1146" s="58"/>
      <c r="AZ1146" s="58"/>
    </row>
    <row r="1147">
      <c r="A1147" s="58"/>
      <c r="B1147" s="58"/>
      <c r="C1147" s="58"/>
      <c r="D1147" s="58"/>
      <c r="E1147" s="58"/>
      <c r="F1147" s="58"/>
      <c r="G1147" s="58"/>
      <c r="H1147" s="58"/>
      <c r="I1147" s="58"/>
      <c r="J1147" s="58"/>
      <c r="K1147" s="58"/>
      <c r="L1147" s="58"/>
      <c r="M1147" s="58"/>
      <c r="N1147" s="58"/>
      <c r="O1147" s="94"/>
      <c r="P1147" s="59"/>
      <c r="Q1147" s="58"/>
      <c r="R1147" s="58"/>
      <c r="S1147" s="58"/>
      <c r="T1147" s="58"/>
      <c r="U1147" s="58"/>
      <c r="V1147" s="58"/>
      <c r="W1147" s="58"/>
      <c r="X1147" s="58"/>
      <c r="Y1147" s="58"/>
      <c r="Z1147" s="58"/>
      <c r="AA1147" s="58"/>
      <c r="AB1147" s="58"/>
      <c r="AC1147" s="58"/>
      <c r="AD1147" s="58"/>
      <c r="AE1147" s="58"/>
      <c r="AF1147" s="58"/>
      <c r="AG1147" s="58"/>
      <c r="AH1147" s="58"/>
      <c r="AI1147" s="58"/>
      <c r="AJ1147" s="58"/>
      <c r="AK1147" s="58"/>
      <c r="AL1147" s="58"/>
      <c r="AM1147" s="58"/>
      <c r="AN1147" s="58"/>
      <c r="AO1147" s="58"/>
      <c r="AP1147" s="58"/>
      <c r="AQ1147" s="58"/>
      <c r="AR1147" s="58"/>
      <c r="AS1147" s="58"/>
      <c r="AT1147" s="58"/>
      <c r="AU1147" s="58"/>
      <c r="AV1147" s="58"/>
      <c r="AW1147" s="58"/>
      <c r="AX1147" s="58"/>
      <c r="AY1147" s="58"/>
      <c r="AZ1147" s="58"/>
    </row>
    <row r="1148">
      <c r="A1148" s="58"/>
      <c r="B1148" s="58"/>
      <c r="C1148" s="58"/>
      <c r="D1148" s="58"/>
      <c r="E1148" s="58"/>
      <c r="F1148" s="58"/>
      <c r="G1148" s="58"/>
      <c r="H1148" s="58"/>
      <c r="I1148" s="58"/>
      <c r="J1148" s="58"/>
      <c r="K1148" s="58"/>
      <c r="L1148" s="58"/>
      <c r="M1148" s="58"/>
      <c r="N1148" s="58"/>
      <c r="O1148" s="94"/>
      <c r="P1148" s="59"/>
      <c r="Q1148" s="58"/>
      <c r="R1148" s="58"/>
      <c r="S1148" s="58"/>
      <c r="T1148" s="58"/>
      <c r="U1148" s="58"/>
      <c r="V1148" s="58"/>
      <c r="W1148" s="58"/>
      <c r="X1148" s="58"/>
      <c r="Y1148" s="58"/>
      <c r="Z1148" s="58"/>
      <c r="AA1148" s="58"/>
      <c r="AB1148" s="58"/>
      <c r="AC1148" s="58"/>
      <c r="AD1148" s="58"/>
      <c r="AE1148" s="58"/>
      <c r="AF1148" s="58"/>
      <c r="AG1148" s="58"/>
      <c r="AH1148" s="58"/>
      <c r="AI1148" s="58"/>
      <c r="AJ1148" s="58"/>
      <c r="AK1148" s="58"/>
      <c r="AL1148" s="58"/>
      <c r="AM1148" s="58"/>
      <c r="AN1148" s="58"/>
      <c r="AO1148" s="58"/>
      <c r="AP1148" s="58"/>
      <c r="AQ1148" s="58"/>
      <c r="AR1148" s="58"/>
      <c r="AS1148" s="58"/>
      <c r="AT1148" s="58"/>
      <c r="AU1148" s="58"/>
      <c r="AV1148" s="58"/>
      <c r="AW1148" s="58"/>
      <c r="AX1148" s="58"/>
      <c r="AY1148" s="58"/>
      <c r="AZ1148" s="58"/>
    </row>
    <row r="1149">
      <c r="A1149" s="58"/>
      <c r="B1149" s="58"/>
      <c r="C1149" s="58"/>
      <c r="D1149" s="58"/>
      <c r="E1149" s="58"/>
      <c r="F1149" s="58"/>
      <c r="G1149" s="58"/>
      <c r="H1149" s="58"/>
      <c r="I1149" s="58"/>
      <c r="J1149" s="58"/>
      <c r="K1149" s="58"/>
      <c r="L1149" s="58"/>
      <c r="M1149" s="58"/>
      <c r="N1149" s="58"/>
      <c r="O1149" s="94"/>
      <c r="P1149" s="59"/>
      <c r="Q1149" s="58"/>
      <c r="R1149" s="58"/>
      <c r="S1149" s="58"/>
      <c r="T1149" s="58"/>
      <c r="U1149" s="58"/>
      <c r="V1149" s="58"/>
      <c r="W1149" s="58"/>
      <c r="X1149" s="58"/>
      <c r="Y1149" s="58"/>
      <c r="Z1149" s="58"/>
      <c r="AA1149" s="58"/>
      <c r="AB1149" s="58"/>
      <c r="AC1149" s="58"/>
      <c r="AD1149" s="58"/>
      <c r="AE1149" s="58"/>
      <c r="AF1149" s="58"/>
      <c r="AG1149" s="58"/>
      <c r="AH1149" s="58"/>
      <c r="AI1149" s="58"/>
      <c r="AJ1149" s="58"/>
      <c r="AK1149" s="58"/>
      <c r="AL1149" s="58"/>
      <c r="AM1149" s="58"/>
      <c r="AN1149" s="58"/>
      <c r="AO1149" s="58"/>
      <c r="AP1149" s="58"/>
      <c r="AQ1149" s="58"/>
      <c r="AR1149" s="58"/>
      <c r="AS1149" s="58"/>
      <c r="AT1149" s="58"/>
      <c r="AU1149" s="58"/>
      <c r="AV1149" s="58"/>
      <c r="AW1149" s="58"/>
      <c r="AX1149" s="58"/>
      <c r="AY1149" s="58"/>
      <c r="AZ1149" s="58"/>
    </row>
    <row r="1150">
      <c r="A1150" s="58"/>
      <c r="B1150" s="58"/>
      <c r="C1150" s="58"/>
      <c r="D1150" s="58"/>
      <c r="E1150" s="58"/>
      <c r="F1150" s="58"/>
      <c r="G1150" s="58"/>
      <c r="H1150" s="58"/>
      <c r="I1150" s="58"/>
      <c r="J1150" s="58"/>
      <c r="K1150" s="58"/>
      <c r="L1150" s="58"/>
      <c r="M1150" s="58"/>
      <c r="N1150" s="58"/>
      <c r="O1150" s="94"/>
      <c r="P1150" s="59"/>
      <c r="Q1150" s="58"/>
      <c r="R1150" s="58"/>
      <c r="S1150" s="58"/>
      <c r="T1150" s="58"/>
      <c r="U1150" s="58"/>
      <c r="V1150" s="58"/>
      <c r="W1150" s="58"/>
      <c r="X1150" s="58"/>
      <c r="Y1150" s="58"/>
      <c r="Z1150" s="58"/>
      <c r="AA1150" s="58"/>
      <c r="AB1150" s="58"/>
      <c r="AC1150" s="58"/>
      <c r="AD1150" s="58"/>
      <c r="AE1150" s="58"/>
      <c r="AF1150" s="58"/>
      <c r="AG1150" s="58"/>
      <c r="AH1150" s="58"/>
      <c r="AI1150" s="58"/>
      <c r="AJ1150" s="58"/>
      <c r="AK1150" s="58"/>
      <c r="AL1150" s="58"/>
      <c r="AM1150" s="58"/>
      <c r="AN1150" s="58"/>
      <c r="AO1150" s="58"/>
      <c r="AP1150" s="58"/>
      <c r="AQ1150" s="58"/>
      <c r="AR1150" s="58"/>
      <c r="AS1150" s="58"/>
      <c r="AT1150" s="58"/>
      <c r="AU1150" s="58"/>
      <c r="AV1150" s="58"/>
      <c r="AW1150" s="58"/>
      <c r="AX1150" s="58"/>
      <c r="AY1150" s="58"/>
      <c r="AZ1150" s="58"/>
    </row>
    <row r="1151">
      <c r="A1151" s="58"/>
      <c r="B1151" s="58"/>
      <c r="C1151" s="58"/>
      <c r="D1151" s="58"/>
      <c r="E1151" s="58"/>
      <c r="F1151" s="58"/>
      <c r="G1151" s="58"/>
      <c r="H1151" s="58"/>
      <c r="I1151" s="58"/>
      <c r="J1151" s="58"/>
      <c r="K1151" s="58"/>
      <c r="L1151" s="58"/>
      <c r="M1151" s="58"/>
      <c r="N1151" s="58"/>
      <c r="O1151" s="94"/>
      <c r="P1151" s="59"/>
      <c r="Q1151" s="58"/>
      <c r="R1151" s="58"/>
      <c r="S1151" s="58"/>
      <c r="T1151" s="58"/>
      <c r="U1151" s="58"/>
      <c r="V1151" s="58"/>
      <c r="W1151" s="58"/>
      <c r="X1151" s="58"/>
      <c r="Y1151" s="58"/>
      <c r="Z1151" s="58"/>
      <c r="AA1151" s="58"/>
      <c r="AB1151" s="58"/>
      <c r="AC1151" s="58"/>
      <c r="AD1151" s="58"/>
      <c r="AE1151" s="58"/>
      <c r="AF1151" s="58"/>
      <c r="AG1151" s="58"/>
      <c r="AH1151" s="58"/>
      <c r="AI1151" s="58"/>
      <c r="AJ1151" s="58"/>
      <c r="AK1151" s="58"/>
      <c r="AL1151" s="58"/>
      <c r="AM1151" s="58"/>
      <c r="AN1151" s="58"/>
      <c r="AO1151" s="58"/>
      <c r="AP1151" s="58"/>
      <c r="AQ1151" s="58"/>
      <c r="AR1151" s="58"/>
      <c r="AS1151" s="58"/>
      <c r="AT1151" s="58"/>
      <c r="AU1151" s="58"/>
      <c r="AV1151" s="58"/>
      <c r="AW1151" s="58"/>
      <c r="AX1151" s="58"/>
      <c r="AY1151" s="58"/>
      <c r="AZ1151" s="58"/>
    </row>
    <row r="1152">
      <c r="A1152" s="58"/>
      <c r="B1152" s="58"/>
      <c r="C1152" s="58"/>
      <c r="D1152" s="58"/>
      <c r="E1152" s="58"/>
      <c r="F1152" s="58"/>
      <c r="G1152" s="58"/>
      <c r="H1152" s="58"/>
      <c r="I1152" s="58"/>
      <c r="J1152" s="58"/>
      <c r="K1152" s="58"/>
      <c r="L1152" s="58"/>
      <c r="M1152" s="58"/>
      <c r="N1152" s="58"/>
      <c r="O1152" s="94"/>
      <c r="P1152" s="59"/>
      <c r="Q1152" s="58"/>
      <c r="R1152" s="58"/>
      <c r="S1152" s="58"/>
      <c r="T1152" s="58"/>
      <c r="U1152" s="58"/>
      <c r="V1152" s="58"/>
      <c r="W1152" s="58"/>
      <c r="X1152" s="58"/>
      <c r="Y1152" s="58"/>
      <c r="Z1152" s="58"/>
      <c r="AA1152" s="58"/>
      <c r="AB1152" s="58"/>
      <c r="AC1152" s="58"/>
      <c r="AD1152" s="58"/>
      <c r="AE1152" s="58"/>
      <c r="AF1152" s="58"/>
      <c r="AG1152" s="58"/>
      <c r="AH1152" s="58"/>
      <c r="AI1152" s="58"/>
      <c r="AJ1152" s="58"/>
      <c r="AK1152" s="58"/>
      <c r="AL1152" s="58"/>
      <c r="AM1152" s="58"/>
      <c r="AN1152" s="58"/>
      <c r="AO1152" s="58"/>
      <c r="AP1152" s="58"/>
      <c r="AQ1152" s="58"/>
      <c r="AR1152" s="58"/>
      <c r="AS1152" s="58"/>
      <c r="AT1152" s="58"/>
      <c r="AU1152" s="58"/>
      <c r="AV1152" s="58"/>
      <c r="AW1152" s="58"/>
      <c r="AX1152" s="58"/>
      <c r="AY1152" s="58"/>
      <c r="AZ1152" s="58"/>
    </row>
    <row r="1153">
      <c r="A1153" s="58"/>
      <c r="B1153" s="58"/>
      <c r="C1153" s="58"/>
      <c r="D1153" s="58"/>
      <c r="E1153" s="58"/>
      <c r="F1153" s="58"/>
      <c r="G1153" s="58"/>
      <c r="H1153" s="58"/>
      <c r="I1153" s="58"/>
      <c r="J1153" s="58"/>
      <c r="K1153" s="58"/>
      <c r="L1153" s="58"/>
      <c r="M1153" s="58"/>
      <c r="N1153" s="58"/>
      <c r="O1153" s="94"/>
      <c r="P1153" s="59"/>
      <c r="Q1153" s="58"/>
      <c r="R1153" s="58"/>
      <c r="S1153" s="58"/>
      <c r="T1153" s="58"/>
      <c r="U1153" s="58"/>
      <c r="V1153" s="58"/>
      <c r="W1153" s="58"/>
      <c r="X1153" s="58"/>
      <c r="Y1153" s="58"/>
      <c r="Z1153" s="58"/>
      <c r="AA1153" s="58"/>
      <c r="AB1153" s="58"/>
      <c r="AC1153" s="58"/>
      <c r="AD1153" s="58"/>
      <c r="AE1153" s="58"/>
      <c r="AF1153" s="58"/>
      <c r="AG1153" s="58"/>
      <c r="AH1153" s="58"/>
      <c r="AI1153" s="58"/>
      <c r="AJ1153" s="58"/>
      <c r="AK1153" s="58"/>
      <c r="AL1153" s="58"/>
      <c r="AM1153" s="58"/>
      <c r="AN1153" s="58"/>
      <c r="AO1153" s="58"/>
      <c r="AP1153" s="58"/>
      <c r="AQ1153" s="58"/>
      <c r="AR1153" s="58"/>
      <c r="AS1153" s="58"/>
      <c r="AT1153" s="58"/>
      <c r="AU1153" s="58"/>
      <c r="AV1153" s="58"/>
      <c r="AW1153" s="58"/>
      <c r="AX1153" s="58"/>
      <c r="AY1153" s="58"/>
      <c r="AZ1153" s="58"/>
    </row>
    <row r="1154">
      <c r="A1154" s="58"/>
      <c r="B1154" s="58"/>
      <c r="C1154" s="58"/>
      <c r="D1154" s="58"/>
      <c r="E1154" s="58"/>
      <c r="F1154" s="58"/>
      <c r="G1154" s="58"/>
      <c r="H1154" s="58"/>
      <c r="I1154" s="58"/>
      <c r="J1154" s="58"/>
      <c r="K1154" s="58"/>
      <c r="L1154" s="58"/>
      <c r="M1154" s="58"/>
      <c r="N1154" s="58"/>
      <c r="O1154" s="94"/>
      <c r="P1154" s="59"/>
      <c r="Q1154" s="58"/>
      <c r="R1154" s="58"/>
      <c r="S1154" s="58"/>
      <c r="T1154" s="58"/>
      <c r="U1154" s="58"/>
      <c r="V1154" s="58"/>
      <c r="W1154" s="58"/>
      <c r="X1154" s="58"/>
      <c r="Y1154" s="58"/>
      <c r="Z1154" s="58"/>
      <c r="AA1154" s="58"/>
      <c r="AB1154" s="58"/>
      <c r="AC1154" s="58"/>
      <c r="AD1154" s="58"/>
      <c r="AE1154" s="58"/>
      <c r="AF1154" s="58"/>
      <c r="AG1154" s="58"/>
      <c r="AH1154" s="58"/>
      <c r="AI1154" s="58"/>
      <c r="AJ1154" s="58"/>
      <c r="AK1154" s="58"/>
      <c r="AL1154" s="58"/>
      <c r="AM1154" s="58"/>
      <c r="AN1154" s="58"/>
      <c r="AO1154" s="58"/>
      <c r="AP1154" s="58"/>
      <c r="AQ1154" s="58"/>
      <c r="AR1154" s="58"/>
      <c r="AS1154" s="58"/>
      <c r="AT1154" s="58"/>
      <c r="AU1154" s="58"/>
      <c r="AV1154" s="58"/>
      <c r="AW1154" s="58"/>
      <c r="AX1154" s="58"/>
      <c r="AY1154" s="58"/>
      <c r="AZ1154" s="58"/>
    </row>
    <row r="1155">
      <c r="A1155" s="58"/>
      <c r="B1155" s="58"/>
      <c r="C1155" s="58"/>
      <c r="D1155" s="58"/>
      <c r="E1155" s="58"/>
      <c r="F1155" s="58"/>
      <c r="G1155" s="58"/>
      <c r="H1155" s="58"/>
      <c r="I1155" s="58"/>
      <c r="J1155" s="58"/>
      <c r="K1155" s="58"/>
      <c r="L1155" s="58"/>
      <c r="M1155" s="58"/>
      <c r="N1155" s="58"/>
      <c r="O1155" s="94"/>
      <c r="P1155" s="59"/>
      <c r="Q1155" s="58"/>
      <c r="R1155" s="58"/>
      <c r="S1155" s="58"/>
      <c r="T1155" s="58"/>
      <c r="U1155" s="58"/>
      <c r="V1155" s="58"/>
      <c r="W1155" s="58"/>
      <c r="X1155" s="58"/>
      <c r="Y1155" s="58"/>
      <c r="Z1155" s="58"/>
      <c r="AA1155" s="58"/>
      <c r="AB1155" s="58"/>
      <c r="AC1155" s="58"/>
      <c r="AD1155" s="58"/>
      <c r="AE1155" s="58"/>
      <c r="AF1155" s="58"/>
      <c r="AG1155" s="58"/>
      <c r="AH1155" s="58"/>
      <c r="AI1155" s="58"/>
      <c r="AJ1155" s="58"/>
      <c r="AK1155" s="58"/>
      <c r="AL1155" s="58"/>
      <c r="AM1155" s="58"/>
      <c r="AN1155" s="58"/>
      <c r="AO1155" s="58"/>
      <c r="AP1155" s="58"/>
      <c r="AQ1155" s="58"/>
      <c r="AR1155" s="58"/>
      <c r="AS1155" s="58"/>
      <c r="AT1155" s="58"/>
      <c r="AU1155" s="58"/>
      <c r="AV1155" s="58"/>
      <c r="AW1155" s="58"/>
      <c r="AX1155" s="58"/>
      <c r="AY1155" s="58"/>
      <c r="AZ1155" s="58"/>
    </row>
    <row r="1156">
      <c r="A1156" s="58"/>
      <c r="B1156" s="58"/>
      <c r="C1156" s="58"/>
      <c r="D1156" s="58"/>
      <c r="E1156" s="58"/>
      <c r="F1156" s="58"/>
      <c r="G1156" s="58"/>
      <c r="H1156" s="58"/>
      <c r="I1156" s="58"/>
      <c r="J1156" s="58"/>
      <c r="K1156" s="58"/>
      <c r="L1156" s="58"/>
      <c r="M1156" s="58"/>
      <c r="N1156" s="58"/>
      <c r="O1156" s="94"/>
      <c r="P1156" s="59"/>
      <c r="Q1156" s="58"/>
      <c r="R1156" s="58"/>
      <c r="S1156" s="58"/>
      <c r="T1156" s="58"/>
      <c r="U1156" s="58"/>
      <c r="V1156" s="58"/>
      <c r="W1156" s="58"/>
      <c r="X1156" s="58"/>
      <c r="Y1156" s="58"/>
      <c r="Z1156" s="58"/>
      <c r="AA1156" s="58"/>
      <c r="AB1156" s="58"/>
      <c r="AC1156" s="58"/>
      <c r="AD1156" s="58"/>
      <c r="AE1156" s="58"/>
      <c r="AF1156" s="58"/>
      <c r="AG1156" s="58"/>
      <c r="AH1156" s="58"/>
      <c r="AI1156" s="58"/>
      <c r="AJ1156" s="58"/>
      <c r="AK1156" s="58"/>
      <c r="AL1156" s="58"/>
      <c r="AM1156" s="58"/>
      <c r="AN1156" s="58"/>
      <c r="AO1156" s="58"/>
      <c r="AP1156" s="58"/>
      <c r="AQ1156" s="58"/>
      <c r="AR1156" s="58"/>
      <c r="AS1156" s="58"/>
      <c r="AT1156" s="58"/>
      <c r="AU1156" s="58"/>
      <c r="AV1156" s="58"/>
      <c r="AW1156" s="58"/>
      <c r="AX1156" s="58"/>
      <c r="AY1156" s="58"/>
      <c r="AZ1156" s="58"/>
    </row>
    <row r="1157">
      <c r="A1157" s="58"/>
      <c r="B1157" s="58"/>
      <c r="C1157" s="58"/>
      <c r="D1157" s="58"/>
      <c r="E1157" s="58"/>
      <c r="F1157" s="58"/>
      <c r="G1157" s="58"/>
      <c r="H1157" s="58"/>
      <c r="I1157" s="58"/>
      <c r="J1157" s="58"/>
      <c r="K1157" s="58"/>
      <c r="L1157" s="58"/>
      <c r="M1157" s="58"/>
      <c r="N1157" s="58"/>
      <c r="O1157" s="94"/>
      <c r="P1157" s="59"/>
      <c r="Q1157" s="58"/>
      <c r="R1157" s="58"/>
      <c r="S1157" s="58"/>
      <c r="T1157" s="58"/>
      <c r="U1157" s="58"/>
      <c r="V1157" s="58"/>
      <c r="W1157" s="58"/>
      <c r="X1157" s="58"/>
      <c r="Y1157" s="58"/>
      <c r="Z1157" s="58"/>
      <c r="AA1157" s="58"/>
      <c r="AB1157" s="58"/>
      <c r="AC1157" s="58"/>
      <c r="AD1157" s="58"/>
      <c r="AE1157" s="58"/>
      <c r="AF1157" s="58"/>
      <c r="AG1157" s="58"/>
      <c r="AH1157" s="58"/>
      <c r="AI1157" s="58"/>
      <c r="AJ1157" s="58"/>
      <c r="AK1157" s="58"/>
      <c r="AL1157" s="58"/>
      <c r="AM1157" s="58"/>
      <c r="AN1157" s="58"/>
      <c r="AO1157" s="58"/>
      <c r="AP1157" s="58"/>
      <c r="AQ1157" s="58"/>
      <c r="AR1157" s="58"/>
      <c r="AS1157" s="58"/>
      <c r="AT1157" s="58"/>
      <c r="AU1157" s="58"/>
      <c r="AV1157" s="58"/>
      <c r="AW1157" s="58"/>
      <c r="AX1157" s="58"/>
      <c r="AY1157" s="58"/>
      <c r="AZ1157" s="58"/>
    </row>
    <row r="1158">
      <c r="A1158" s="58"/>
      <c r="B1158" s="58"/>
      <c r="C1158" s="58"/>
      <c r="D1158" s="58"/>
      <c r="E1158" s="58"/>
      <c r="F1158" s="58"/>
      <c r="G1158" s="58"/>
      <c r="H1158" s="58"/>
      <c r="I1158" s="58"/>
      <c r="J1158" s="58"/>
      <c r="K1158" s="58"/>
      <c r="L1158" s="58"/>
      <c r="M1158" s="58"/>
      <c r="N1158" s="58"/>
      <c r="O1158" s="94"/>
      <c r="P1158" s="59"/>
      <c r="Q1158" s="58"/>
      <c r="R1158" s="58"/>
      <c r="S1158" s="58"/>
      <c r="T1158" s="58"/>
      <c r="U1158" s="58"/>
      <c r="V1158" s="58"/>
      <c r="W1158" s="58"/>
      <c r="X1158" s="58"/>
      <c r="Y1158" s="58"/>
      <c r="Z1158" s="58"/>
      <c r="AA1158" s="58"/>
      <c r="AB1158" s="58"/>
      <c r="AC1158" s="58"/>
      <c r="AD1158" s="58"/>
      <c r="AE1158" s="58"/>
      <c r="AF1158" s="58"/>
      <c r="AG1158" s="58"/>
      <c r="AH1158" s="58"/>
      <c r="AI1158" s="58"/>
      <c r="AJ1158" s="58"/>
      <c r="AK1158" s="58"/>
      <c r="AL1158" s="58"/>
      <c r="AM1158" s="58"/>
      <c r="AN1158" s="58"/>
      <c r="AO1158" s="58"/>
      <c r="AP1158" s="58"/>
      <c r="AQ1158" s="58"/>
      <c r="AR1158" s="58"/>
      <c r="AS1158" s="58"/>
      <c r="AT1158" s="58"/>
      <c r="AU1158" s="58"/>
      <c r="AV1158" s="58"/>
      <c r="AW1158" s="58"/>
      <c r="AX1158" s="58"/>
      <c r="AY1158" s="58"/>
      <c r="AZ1158" s="58"/>
    </row>
    <row r="1159">
      <c r="A1159" s="58"/>
      <c r="B1159" s="58"/>
      <c r="C1159" s="58"/>
      <c r="D1159" s="58"/>
      <c r="E1159" s="58"/>
      <c r="F1159" s="58"/>
      <c r="G1159" s="58"/>
      <c r="H1159" s="58"/>
      <c r="I1159" s="58"/>
      <c r="J1159" s="58"/>
      <c r="K1159" s="58"/>
      <c r="L1159" s="58"/>
      <c r="M1159" s="58"/>
      <c r="N1159" s="58"/>
      <c r="O1159" s="94"/>
      <c r="P1159" s="59"/>
      <c r="Q1159" s="58"/>
      <c r="R1159" s="58"/>
      <c r="S1159" s="58"/>
      <c r="T1159" s="58"/>
      <c r="U1159" s="58"/>
      <c r="V1159" s="58"/>
      <c r="W1159" s="58"/>
      <c r="X1159" s="58"/>
      <c r="Y1159" s="58"/>
      <c r="Z1159" s="58"/>
      <c r="AA1159" s="58"/>
      <c r="AB1159" s="58"/>
      <c r="AC1159" s="58"/>
      <c r="AD1159" s="58"/>
      <c r="AE1159" s="58"/>
      <c r="AF1159" s="58"/>
      <c r="AG1159" s="58"/>
      <c r="AH1159" s="58"/>
      <c r="AI1159" s="58"/>
      <c r="AJ1159" s="58"/>
      <c r="AK1159" s="58"/>
      <c r="AL1159" s="58"/>
      <c r="AM1159" s="58"/>
      <c r="AN1159" s="58"/>
      <c r="AO1159" s="58"/>
      <c r="AP1159" s="58"/>
      <c r="AQ1159" s="58"/>
      <c r="AR1159" s="58"/>
      <c r="AS1159" s="58"/>
      <c r="AT1159" s="58"/>
      <c r="AU1159" s="58"/>
      <c r="AV1159" s="58"/>
      <c r="AW1159" s="58"/>
      <c r="AX1159" s="58"/>
      <c r="AY1159" s="58"/>
      <c r="AZ1159" s="58"/>
    </row>
    <row r="1160">
      <c r="A1160" s="58"/>
      <c r="B1160" s="58"/>
      <c r="C1160" s="58"/>
      <c r="D1160" s="58"/>
      <c r="E1160" s="58"/>
      <c r="F1160" s="58"/>
      <c r="G1160" s="58"/>
      <c r="H1160" s="58"/>
      <c r="I1160" s="58"/>
      <c r="J1160" s="58"/>
      <c r="K1160" s="58"/>
      <c r="L1160" s="58"/>
      <c r="M1160" s="58"/>
      <c r="N1160" s="58"/>
      <c r="O1160" s="94"/>
      <c r="P1160" s="59"/>
      <c r="Q1160" s="58"/>
      <c r="R1160" s="58"/>
      <c r="S1160" s="58"/>
      <c r="T1160" s="58"/>
      <c r="U1160" s="58"/>
      <c r="V1160" s="58"/>
      <c r="W1160" s="58"/>
      <c r="X1160" s="58"/>
      <c r="Y1160" s="58"/>
      <c r="Z1160" s="58"/>
      <c r="AA1160" s="58"/>
      <c r="AB1160" s="58"/>
      <c r="AC1160" s="58"/>
      <c r="AD1160" s="58"/>
      <c r="AE1160" s="58"/>
      <c r="AF1160" s="58"/>
      <c r="AG1160" s="58"/>
      <c r="AH1160" s="58"/>
      <c r="AI1160" s="58"/>
      <c r="AJ1160" s="58"/>
      <c r="AK1160" s="58"/>
      <c r="AL1160" s="58"/>
      <c r="AM1160" s="58"/>
      <c r="AN1160" s="58"/>
      <c r="AO1160" s="58"/>
      <c r="AP1160" s="58"/>
      <c r="AQ1160" s="58"/>
      <c r="AR1160" s="58"/>
      <c r="AS1160" s="58"/>
      <c r="AT1160" s="58"/>
      <c r="AU1160" s="58"/>
      <c r="AV1160" s="58"/>
      <c r="AW1160" s="58"/>
      <c r="AX1160" s="58"/>
      <c r="AY1160" s="58"/>
      <c r="AZ1160" s="58"/>
    </row>
    <row r="1161">
      <c r="A1161" s="58"/>
      <c r="B1161" s="58"/>
      <c r="C1161" s="58"/>
      <c r="D1161" s="58"/>
      <c r="E1161" s="58"/>
      <c r="F1161" s="58"/>
      <c r="G1161" s="58"/>
      <c r="H1161" s="58"/>
      <c r="I1161" s="58"/>
      <c r="J1161" s="58"/>
      <c r="K1161" s="58"/>
      <c r="L1161" s="58"/>
      <c r="M1161" s="58"/>
      <c r="N1161" s="58"/>
      <c r="O1161" s="94"/>
      <c r="P1161" s="59"/>
      <c r="Q1161" s="58"/>
      <c r="R1161" s="58"/>
      <c r="S1161" s="58"/>
      <c r="T1161" s="58"/>
      <c r="U1161" s="58"/>
      <c r="V1161" s="58"/>
      <c r="W1161" s="58"/>
      <c r="X1161" s="58"/>
      <c r="Y1161" s="58"/>
      <c r="Z1161" s="58"/>
      <c r="AA1161" s="58"/>
      <c r="AB1161" s="58"/>
      <c r="AC1161" s="58"/>
      <c r="AD1161" s="58"/>
      <c r="AE1161" s="58"/>
      <c r="AF1161" s="58"/>
      <c r="AG1161" s="58"/>
      <c r="AH1161" s="58"/>
      <c r="AI1161" s="58"/>
      <c r="AJ1161" s="58"/>
      <c r="AK1161" s="58"/>
      <c r="AL1161" s="58"/>
      <c r="AM1161" s="58"/>
      <c r="AN1161" s="58"/>
      <c r="AO1161" s="58"/>
      <c r="AP1161" s="58"/>
      <c r="AQ1161" s="58"/>
      <c r="AR1161" s="58"/>
      <c r="AS1161" s="58"/>
      <c r="AT1161" s="58"/>
      <c r="AU1161" s="58"/>
      <c r="AV1161" s="58"/>
      <c r="AW1161" s="58"/>
      <c r="AX1161" s="58"/>
      <c r="AY1161" s="58"/>
      <c r="AZ1161" s="58"/>
    </row>
    <row r="1162">
      <c r="A1162" s="58"/>
      <c r="B1162" s="58"/>
      <c r="C1162" s="58"/>
      <c r="D1162" s="58"/>
      <c r="E1162" s="58"/>
      <c r="F1162" s="58"/>
      <c r="G1162" s="58"/>
      <c r="H1162" s="58"/>
      <c r="I1162" s="58"/>
      <c r="J1162" s="58"/>
      <c r="K1162" s="58"/>
      <c r="L1162" s="58"/>
      <c r="M1162" s="58"/>
      <c r="N1162" s="58"/>
      <c r="O1162" s="94"/>
      <c r="P1162" s="59"/>
      <c r="Q1162" s="58"/>
      <c r="R1162" s="58"/>
      <c r="S1162" s="58"/>
      <c r="T1162" s="58"/>
      <c r="U1162" s="58"/>
      <c r="V1162" s="58"/>
      <c r="W1162" s="58"/>
      <c r="X1162" s="58"/>
      <c r="Y1162" s="58"/>
      <c r="Z1162" s="58"/>
      <c r="AA1162" s="58"/>
      <c r="AB1162" s="58"/>
      <c r="AC1162" s="58"/>
      <c r="AD1162" s="58"/>
      <c r="AE1162" s="58"/>
      <c r="AF1162" s="58"/>
      <c r="AG1162" s="58"/>
      <c r="AH1162" s="58"/>
      <c r="AI1162" s="58"/>
      <c r="AJ1162" s="58"/>
      <c r="AK1162" s="58"/>
      <c r="AL1162" s="58"/>
      <c r="AM1162" s="58"/>
      <c r="AN1162" s="58"/>
      <c r="AO1162" s="58"/>
      <c r="AP1162" s="58"/>
      <c r="AQ1162" s="58"/>
      <c r="AR1162" s="58"/>
      <c r="AS1162" s="58"/>
      <c r="AT1162" s="58"/>
      <c r="AU1162" s="58"/>
      <c r="AV1162" s="58"/>
      <c r="AW1162" s="58"/>
      <c r="AX1162" s="58"/>
      <c r="AY1162" s="58"/>
      <c r="AZ1162" s="58"/>
    </row>
    <row r="1163">
      <c r="A1163" s="58"/>
      <c r="B1163" s="58"/>
      <c r="C1163" s="58"/>
      <c r="D1163" s="58"/>
      <c r="E1163" s="58"/>
      <c r="F1163" s="58"/>
      <c r="G1163" s="58"/>
      <c r="H1163" s="58"/>
      <c r="I1163" s="58"/>
      <c r="J1163" s="58"/>
      <c r="K1163" s="58"/>
      <c r="L1163" s="58"/>
      <c r="M1163" s="58"/>
      <c r="N1163" s="58"/>
      <c r="O1163" s="94"/>
      <c r="P1163" s="59"/>
      <c r="Q1163" s="58"/>
      <c r="R1163" s="58"/>
      <c r="S1163" s="58"/>
      <c r="T1163" s="58"/>
      <c r="U1163" s="58"/>
      <c r="V1163" s="58"/>
      <c r="W1163" s="58"/>
      <c r="X1163" s="58"/>
      <c r="Y1163" s="58"/>
      <c r="Z1163" s="58"/>
      <c r="AA1163" s="58"/>
      <c r="AB1163" s="58"/>
      <c r="AC1163" s="58"/>
      <c r="AD1163" s="58"/>
      <c r="AE1163" s="58"/>
      <c r="AF1163" s="58"/>
      <c r="AG1163" s="58"/>
      <c r="AH1163" s="58"/>
      <c r="AI1163" s="58"/>
      <c r="AJ1163" s="58"/>
      <c r="AK1163" s="58"/>
      <c r="AL1163" s="58"/>
      <c r="AM1163" s="58"/>
      <c r="AN1163" s="58"/>
      <c r="AO1163" s="58"/>
      <c r="AP1163" s="58"/>
      <c r="AQ1163" s="58"/>
      <c r="AR1163" s="58"/>
      <c r="AS1163" s="58"/>
      <c r="AT1163" s="58"/>
      <c r="AU1163" s="58"/>
      <c r="AV1163" s="58"/>
      <c r="AW1163" s="58"/>
      <c r="AX1163" s="58"/>
      <c r="AY1163" s="58"/>
      <c r="AZ1163" s="58"/>
    </row>
    <row r="1164">
      <c r="A1164" s="58"/>
      <c r="B1164" s="58"/>
      <c r="C1164" s="58"/>
      <c r="D1164" s="58"/>
      <c r="E1164" s="58"/>
      <c r="F1164" s="58"/>
      <c r="G1164" s="58"/>
      <c r="H1164" s="58"/>
      <c r="I1164" s="58"/>
      <c r="J1164" s="58"/>
      <c r="K1164" s="58"/>
      <c r="L1164" s="58"/>
      <c r="M1164" s="58"/>
      <c r="N1164" s="58"/>
      <c r="O1164" s="94"/>
      <c r="P1164" s="59"/>
      <c r="Q1164" s="58"/>
      <c r="R1164" s="58"/>
      <c r="S1164" s="58"/>
      <c r="T1164" s="58"/>
      <c r="U1164" s="58"/>
      <c r="V1164" s="58"/>
      <c r="W1164" s="58"/>
      <c r="X1164" s="58"/>
      <c r="Y1164" s="58"/>
      <c r="Z1164" s="58"/>
      <c r="AA1164" s="58"/>
      <c r="AB1164" s="58"/>
      <c r="AC1164" s="58"/>
      <c r="AD1164" s="58"/>
      <c r="AE1164" s="58"/>
      <c r="AF1164" s="58"/>
      <c r="AG1164" s="58"/>
      <c r="AH1164" s="58"/>
      <c r="AI1164" s="58"/>
      <c r="AJ1164" s="58"/>
      <c r="AK1164" s="58"/>
      <c r="AL1164" s="58"/>
      <c r="AM1164" s="58"/>
      <c r="AN1164" s="58"/>
      <c r="AO1164" s="58"/>
      <c r="AP1164" s="58"/>
      <c r="AQ1164" s="58"/>
      <c r="AR1164" s="58"/>
      <c r="AS1164" s="58"/>
      <c r="AT1164" s="58"/>
      <c r="AU1164" s="58"/>
      <c r="AV1164" s="58"/>
      <c r="AW1164" s="58"/>
      <c r="AX1164" s="58"/>
      <c r="AY1164" s="58"/>
      <c r="AZ1164" s="58"/>
    </row>
    <row r="1165">
      <c r="A1165" s="58"/>
      <c r="B1165" s="58"/>
      <c r="C1165" s="58"/>
      <c r="D1165" s="58"/>
      <c r="E1165" s="58"/>
      <c r="F1165" s="58"/>
      <c r="G1165" s="58"/>
      <c r="H1165" s="58"/>
      <c r="I1165" s="58"/>
      <c r="J1165" s="58"/>
      <c r="K1165" s="58"/>
      <c r="L1165" s="58"/>
      <c r="M1165" s="58"/>
      <c r="N1165" s="58"/>
      <c r="O1165" s="94"/>
      <c r="P1165" s="59"/>
      <c r="Q1165" s="58"/>
      <c r="R1165" s="58"/>
      <c r="S1165" s="58"/>
      <c r="T1165" s="58"/>
      <c r="U1165" s="58"/>
      <c r="V1165" s="58"/>
      <c r="W1165" s="58"/>
      <c r="X1165" s="58"/>
      <c r="Y1165" s="58"/>
      <c r="Z1165" s="58"/>
      <c r="AA1165" s="58"/>
      <c r="AB1165" s="58"/>
      <c r="AC1165" s="58"/>
      <c r="AD1165" s="58"/>
      <c r="AE1165" s="58"/>
      <c r="AF1165" s="58"/>
      <c r="AG1165" s="58"/>
      <c r="AH1165" s="58"/>
      <c r="AI1165" s="58"/>
      <c r="AJ1165" s="58"/>
      <c r="AK1165" s="58"/>
      <c r="AL1165" s="58"/>
      <c r="AM1165" s="58"/>
      <c r="AN1165" s="58"/>
      <c r="AO1165" s="58"/>
      <c r="AP1165" s="58"/>
      <c r="AQ1165" s="58"/>
      <c r="AR1165" s="58"/>
      <c r="AS1165" s="58"/>
      <c r="AT1165" s="58"/>
      <c r="AU1165" s="58"/>
      <c r="AV1165" s="58"/>
      <c r="AW1165" s="58"/>
      <c r="AX1165" s="58"/>
      <c r="AY1165" s="58"/>
      <c r="AZ1165" s="58"/>
    </row>
    <row r="1166">
      <c r="A1166" s="58"/>
      <c r="B1166" s="58"/>
      <c r="C1166" s="58"/>
      <c r="D1166" s="58"/>
      <c r="E1166" s="58"/>
      <c r="F1166" s="58"/>
      <c r="G1166" s="58"/>
      <c r="H1166" s="58"/>
      <c r="I1166" s="58"/>
      <c r="J1166" s="58"/>
      <c r="K1166" s="58"/>
      <c r="L1166" s="58"/>
      <c r="M1166" s="58"/>
      <c r="N1166" s="58"/>
      <c r="O1166" s="94"/>
      <c r="P1166" s="59"/>
      <c r="Q1166" s="58"/>
      <c r="R1166" s="58"/>
      <c r="S1166" s="58"/>
      <c r="T1166" s="58"/>
      <c r="U1166" s="58"/>
      <c r="V1166" s="58"/>
      <c r="W1166" s="58"/>
      <c r="X1166" s="58"/>
      <c r="Y1166" s="58"/>
      <c r="Z1166" s="58"/>
      <c r="AA1166" s="58"/>
      <c r="AB1166" s="58"/>
      <c r="AC1166" s="58"/>
      <c r="AD1166" s="58"/>
      <c r="AE1166" s="58"/>
      <c r="AF1166" s="58"/>
      <c r="AG1166" s="58"/>
      <c r="AH1166" s="58"/>
      <c r="AI1166" s="58"/>
      <c r="AJ1166" s="58"/>
      <c r="AK1166" s="58"/>
      <c r="AL1166" s="58"/>
      <c r="AM1166" s="58"/>
      <c r="AN1166" s="58"/>
      <c r="AO1166" s="58"/>
      <c r="AP1166" s="58"/>
      <c r="AQ1166" s="58"/>
      <c r="AR1166" s="58"/>
      <c r="AS1166" s="58"/>
      <c r="AT1166" s="58"/>
      <c r="AU1166" s="58"/>
      <c r="AV1166" s="58"/>
      <c r="AW1166" s="58"/>
      <c r="AX1166" s="58"/>
      <c r="AY1166" s="58"/>
      <c r="AZ1166" s="58"/>
    </row>
    <row r="1167">
      <c r="A1167" s="58"/>
      <c r="B1167" s="58"/>
      <c r="C1167" s="58"/>
      <c r="D1167" s="58"/>
      <c r="E1167" s="58"/>
      <c r="F1167" s="58"/>
      <c r="G1167" s="58"/>
      <c r="H1167" s="58"/>
      <c r="I1167" s="58"/>
      <c r="J1167" s="58"/>
      <c r="K1167" s="58"/>
      <c r="L1167" s="58"/>
      <c r="M1167" s="58"/>
      <c r="N1167" s="58"/>
      <c r="O1167" s="94"/>
      <c r="P1167" s="59"/>
      <c r="Q1167" s="58"/>
      <c r="R1167" s="58"/>
      <c r="S1167" s="58"/>
      <c r="T1167" s="58"/>
      <c r="U1167" s="58"/>
      <c r="V1167" s="58"/>
      <c r="W1167" s="58"/>
      <c r="X1167" s="58"/>
      <c r="Y1167" s="58"/>
      <c r="Z1167" s="58"/>
      <c r="AA1167" s="58"/>
      <c r="AB1167" s="58"/>
      <c r="AC1167" s="58"/>
      <c r="AD1167" s="58"/>
      <c r="AE1167" s="58"/>
      <c r="AF1167" s="58"/>
      <c r="AG1167" s="58"/>
      <c r="AH1167" s="58"/>
      <c r="AI1167" s="58"/>
      <c r="AJ1167" s="58"/>
      <c r="AK1167" s="58"/>
      <c r="AL1167" s="58"/>
      <c r="AM1167" s="58"/>
      <c r="AN1167" s="58"/>
      <c r="AO1167" s="58"/>
      <c r="AP1167" s="58"/>
      <c r="AQ1167" s="58"/>
      <c r="AR1167" s="58"/>
      <c r="AS1167" s="58"/>
      <c r="AT1167" s="58"/>
      <c r="AU1167" s="58"/>
      <c r="AV1167" s="58"/>
      <c r="AW1167" s="58"/>
      <c r="AX1167" s="58"/>
      <c r="AY1167" s="58"/>
      <c r="AZ1167" s="58"/>
    </row>
    <row r="1168">
      <c r="A1168" s="58"/>
      <c r="B1168" s="58"/>
      <c r="C1168" s="58"/>
      <c r="D1168" s="58"/>
      <c r="E1168" s="58"/>
      <c r="F1168" s="58"/>
      <c r="G1168" s="58"/>
      <c r="H1168" s="58"/>
      <c r="I1168" s="58"/>
      <c r="J1168" s="58"/>
      <c r="K1168" s="58"/>
      <c r="L1168" s="58"/>
      <c r="M1168" s="58"/>
      <c r="N1168" s="58"/>
      <c r="O1168" s="94"/>
      <c r="P1168" s="59"/>
      <c r="Q1168" s="58"/>
      <c r="R1168" s="58"/>
      <c r="S1168" s="58"/>
      <c r="T1168" s="58"/>
      <c r="U1168" s="58"/>
      <c r="V1168" s="58"/>
      <c r="W1168" s="58"/>
      <c r="X1168" s="58"/>
      <c r="Y1168" s="58"/>
      <c r="Z1168" s="58"/>
      <c r="AA1168" s="58"/>
      <c r="AB1168" s="58"/>
      <c r="AC1168" s="58"/>
      <c r="AD1168" s="58"/>
      <c r="AE1168" s="58"/>
      <c r="AF1168" s="58"/>
      <c r="AG1168" s="58"/>
      <c r="AH1168" s="58"/>
      <c r="AI1168" s="58"/>
      <c r="AJ1168" s="58"/>
      <c r="AK1168" s="58"/>
      <c r="AL1168" s="58"/>
      <c r="AM1168" s="58"/>
      <c r="AN1168" s="58"/>
      <c r="AO1168" s="58"/>
      <c r="AP1168" s="58"/>
      <c r="AQ1168" s="58"/>
      <c r="AR1168" s="58"/>
      <c r="AS1168" s="58"/>
      <c r="AT1168" s="58"/>
      <c r="AU1168" s="58"/>
      <c r="AV1168" s="58"/>
      <c r="AW1168" s="58"/>
      <c r="AX1168" s="58"/>
      <c r="AY1168" s="58"/>
      <c r="AZ1168" s="58"/>
    </row>
    <row r="1169">
      <c r="A1169" s="58"/>
      <c r="B1169" s="58"/>
      <c r="C1169" s="58"/>
      <c r="D1169" s="58"/>
      <c r="E1169" s="58"/>
      <c r="F1169" s="58"/>
      <c r="G1169" s="58"/>
      <c r="H1169" s="58"/>
      <c r="I1169" s="58"/>
      <c r="J1169" s="58"/>
      <c r="K1169" s="58"/>
      <c r="L1169" s="58"/>
      <c r="M1169" s="58"/>
      <c r="N1169" s="58"/>
      <c r="O1169" s="94"/>
      <c r="P1169" s="59"/>
      <c r="Q1169" s="58"/>
      <c r="R1169" s="58"/>
      <c r="S1169" s="58"/>
      <c r="T1169" s="58"/>
      <c r="U1169" s="58"/>
      <c r="V1169" s="58"/>
      <c r="W1169" s="58"/>
      <c r="X1169" s="58"/>
      <c r="Y1169" s="58"/>
      <c r="Z1169" s="58"/>
      <c r="AA1169" s="58"/>
      <c r="AB1169" s="58"/>
      <c r="AC1169" s="58"/>
      <c r="AD1169" s="58"/>
      <c r="AE1169" s="58"/>
      <c r="AF1169" s="58"/>
      <c r="AG1169" s="58"/>
      <c r="AH1169" s="58"/>
      <c r="AI1169" s="58"/>
      <c r="AJ1169" s="58"/>
      <c r="AK1169" s="58"/>
      <c r="AL1169" s="58"/>
      <c r="AM1169" s="58"/>
      <c r="AN1169" s="58"/>
      <c r="AO1169" s="58"/>
      <c r="AP1169" s="58"/>
      <c r="AQ1169" s="58"/>
      <c r="AR1169" s="58"/>
      <c r="AS1169" s="58"/>
      <c r="AT1169" s="58"/>
      <c r="AU1169" s="58"/>
      <c r="AV1169" s="58"/>
      <c r="AW1169" s="58"/>
      <c r="AX1169" s="58"/>
      <c r="AY1169" s="58"/>
      <c r="AZ1169" s="58"/>
    </row>
    <row r="1170">
      <c r="A1170" s="58"/>
      <c r="B1170" s="58"/>
      <c r="C1170" s="58"/>
      <c r="D1170" s="58"/>
      <c r="E1170" s="58"/>
      <c r="F1170" s="58"/>
      <c r="G1170" s="58"/>
      <c r="H1170" s="58"/>
      <c r="I1170" s="58"/>
      <c r="J1170" s="58"/>
      <c r="K1170" s="58"/>
      <c r="L1170" s="58"/>
      <c r="M1170" s="58"/>
      <c r="N1170" s="58"/>
      <c r="O1170" s="94"/>
      <c r="P1170" s="59"/>
      <c r="Q1170" s="58"/>
      <c r="R1170" s="58"/>
      <c r="S1170" s="58"/>
      <c r="T1170" s="58"/>
      <c r="U1170" s="58"/>
      <c r="V1170" s="58"/>
      <c r="W1170" s="58"/>
      <c r="X1170" s="58"/>
      <c r="Y1170" s="58"/>
      <c r="Z1170" s="58"/>
      <c r="AA1170" s="58"/>
      <c r="AB1170" s="58"/>
      <c r="AC1170" s="58"/>
      <c r="AD1170" s="58"/>
      <c r="AE1170" s="58"/>
      <c r="AF1170" s="58"/>
      <c r="AG1170" s="58"/>
      <c r="AH1170" s="58"/>
      <c r="AI1170" s="58"/>
      <c r="AJ1170" s="58"/>
      <c r="AK1170" s="58"/>
      <c r="AL1170" s="58"/>
      <c r="AM1170" s="58"/>
      <c r="AN1170" s="58"/>
      <c r="AO1170" s="58"/>
      <c r="AP1170" s="58"/>
      <c r="AQ1170" s="58"/>
      <c r="AR1170" s="58"/>
      <c r="AS1170" s="58"/>
      <c r="AT1170" s="58"/>
      <c r="AU1170" s="58"/>
      <c r="AV1170" s="58"/>
      <c r="AW1170" s="58"/>
      <c r="AX1170" s="58"/>
      <c r="AY1170" s="58"/>
      <c r="AZ1170" s="58"/>
    </row>
    <row r="1171">
      <c r="A1171" s="58"/>
      <c r="B1171" s="58"/>
      <c r="C1171" s="58"/>
      <c r="D1171" s="58"/>
      <c r="E1171" s="58"/>
      <c r="F1171" s="58"/>
      <c r="G1171" s="58"/>
      <c r="H1171" s="58"/>
      <c r="I1171" s="58"/>
      <c r="J1171" s="58"/>
      <c r="K1171" s="58"/>
      <c r="L1171" s="58"/>
      <c r="M1171" s="58"/>
      <c r="N1171" s="58"/>
      <c r="O1171" s="94"/>
      <c r="P1171" s="59"/>
      <c r="Q1171" s="58"/>
      <c r="R1171" s="58"/>
      <c r="S1171" s="58"/>
      <c r="T1171" s="58"/>
      <c r="U1171" s="58"/>
      <c r="V1171" s="58"/>
      <c r="W1171" s="58"/>
      <c r="X1171" s="58"/>
      <c r="Y1171" s="58"/>
      <c r="Z1171" s="58"/>
      <c r="AA1171" s="58"/>
      <c r="AB1171" s="58"/>
      <c r="AC1171" s="58"/>
      <c r="AD1171" s="58"/>
      <c r="AE1171" s="58"/>
      <c r="AF1171" s="58"/>
      <c r="AG1171" s="58"/>
      <c r="AH1171" s="58"/>
      <c r="AI1171" s="58"/>
      <c r="AJ1171" s="58"/>
      <c r="AK1171" s="58"/>
      <c r="AL1171" s="58"/>
      <c r="AM1171" s="58"/>
      <c r="AN1171" s="58"/>
      <c r="AO1171" s="58"/>
      <c r="AP1171" s="58"/>
      <c r="AQ1171" s="58"/>
      <c r="AR1171" s="58"/>
      <c r="AS1171" s="58"/>
      <c r="AT1171" s="58"/>
      <c r="AU1171" s="58"/>
      <c r="AV1171" s="58"/>
      <c r="AW1171" s="58"/>
      <c r="AX1171" s="58"/>
      <c r="AY1171" s="58"/>
      <c r="AZ1171" s="58"/>
    </row>
    <row r="1172">
      <c r="A1172" s="58"/>
      <c r="B1172" s="58"/>
      <c r="C1172" s="58"/>
      <c r="D1172" s="58"/>
      <c r="E1172" s="58"/>
      <c r="F1172" s="58"/>
      <c r="G1172" s="58"/>
      <c r="H1172" s="58"/>
      <c r="I1172" s="58"/>
      <c r="J1172" s="58"/>
      <c r="K1172" s="58"/>
      <c r="L1172" s="58"/>
      <c r="M1172" s="58"/>
      <c r="N1172" s="58"/>
      <c r="O1172" s="94"/>
      <c r="P1172" s="59"/>
      <c r="Q1172" s="58"/>
      <c r="R1172" s="58"/>
      <c r="S1172" s="58"/>
      <c r="T1172" s="58"/>
      <c r="U1172" s="58"/>
      <c r="V1172" s="58"/>
      <c r="W1172" s="58"/>
      <c r="X1172" s="58"/>
      <c r="Y1172" s="58"/>
      <c r="Z1172" s="58"/>
      <c r="AA1172" s="58"/>
      <c r="AB1172" s="58"/>
      <c r="AC1172" s="58"/>
      <c r="AD1172" s="58"/>
      <c r="AE1172" s="58"/>
      <c r="AF1172" s="58"/>
      <c r="AG1172" s="58"/>
      <c r="AH1172" s="58"/>
      <c r="AI1172" s="58"/>
      <c r="AJ1172" s="58"/>
      <c r="AK1172" s="58"/>
      <c r="AL1172" s="58"/>
      <c r="AM1172" s="58"/>
      <c r="AN1172" s="58"/>
      <c r="AO1172" s="58"/>
      <c r="AP1172" s="58"/>
      <c r="AQ1172" s="58"/>
      <c r="AR1172" s="58"/>
      <c r="AS1172" s="58"/>
      <c r="AT1172" s="58"/>
      <c r="AU1172" s="58"/>
      <c r="AV1172" s="58"/>
      <c r="AW1172" s="58"/>
      <c r="AX1172" s="58"/>
      <c r="AY1172" s="58"/>
      <c r="AZ1172" s="58"/>
    </row>
    <row r="1173">
      <c r="A1173" s="58"/>
      <c r="B1173" s="58"/>
      <c r="C1173" s="58"/>
      <c r="D1173" s="58"/>
      <c r="E1173" s="58"/>
      <c r="F1173" s="58"/>
      <c r="G1173" s="58"/>
      <c r="H1173" s="58"/>
      <c r="I1173" s="58"/>
      <c r="J1173" s="58"/>
      <c r="K1173" s="58"/>
      <c r="L1173" s="58"/>
      <c r="M1173" s="58"/>
      <c r="N1173" s="58"/>
      <c r="O1173" s="94"/>
      <c r="P1173" s="59"/>
      <c r="Q1173" s="58"/>
      <c r="R1173" s="58"/>
      <c r="S1173" s="58"/>
      <c r="T1173" s="58"/>
      <c r="U1173" s="58"/>
      <c r="V1173" s="58"/>
      <c r="W1173" s="58"/>
      <c r="X1173" s="58"/>
      <c r="Y1173" s="58"/>
      <c r="Z1173" s="58"/>
      <c r="AA1173" s="58"/>
      <c r="AB1173" s="58"/>
      <c r="AC1173" s="58"/>
      <c r="AD1173" s="58"/>
      <c r="AE1173" s="58"/>
      <c r="AF1173" s="58"/>
      <c r="AG1173" s="58"/>
      <c r="AH1173" s="58"/>
      <c r="AI1173" s="58"/>
      <c r="AJ1173" s="58"/>
      <c r="AK1173" s="58"/>
      <c r="AL1173" s="58"/>
      <c r="AM1173" s="58"/>
      <c r="AN1173" s="58"/>
      <c r="AO1173" s="58"/>
      <c r="AP1173" s="58"/>
      <c r="AQ1173" s="58"/>
      <c r="AR1173" s="58"/>
      <c r="AS1173" s="58"/>
      <c r="AT1173" s="58"/>
      <c r="AU1173" s="58"/>
      <c r="AV1173" s="58"/>
      <c r="AW1173" s="58"/>
      <c r="AX1173" s="58"/>
      <c r="AY1173" s="58"/>
      <c r="AZ1173" s="58"/>
    </row>
    <row r="1174">
      <c r="A1174" s="58"/>
      <c r="B1174" s="58"/>
      <c r="C1174" s="58"/>
      <c r="D1174" s="58"/>
      <c r="E1174" s="58"/>
      <c r="F1174" s="58"/>
      <c r="G1174" s="58"/>
      <c r="H1174" s="58"/>
      <c r="I1174" s="58"/>
      <c r="J1174" s="58"/>
      <c r="K1174" s="58"/>
      <c r="L1174" s="58"/>
      <c r="M1174" s="58"/>
      <c r="N1174" s="58"/>
      <c r="O1174" s="94"/>
      <c r="P1174" s="59"/>
      <c r="Q1174" s="58"/>
      <c r="R1174" s="58"/>
      <c r="S1174" s="58"/>
      <c r="T1174" s="58"/>
      <c r="U1174" s="58"/>
      <c r="V1174" s="58"/>
      <c r="W1174" s="58"/>
      <c r="X1174" s="58"/>
      <c r="Y1174" s="58"/>
      <c r="Z1174" s="58"/>
      <c r="AA1174" s="58"/>
      <c r="AB1174" s="58"/>
      <c r="AC1174" s="58"/>
      <c r="AD1174" s="58"/>
      <c r="AE1174" s="58"/>
      <c r="AF1174" s="58"/>
      <c r="AG1174" s="58"/>
      <c r="AH1174" s="58"/>
      <c r="AI1174" s="58"/>
      <c r="AJ1174" s="58"/>
      <c r="AK1174" s="58"/>
      <c r="AL1174" s="58"/>
      <c r="AM1174" s="58"/>
      <c r="AN1174" s="58"/>
      <c r="AO1174" s="58"/>
      <c r="AP1174" s="58"/>
      <c r="AQ1174" s="58"/>
      <c r="AR1174" s="58"/>
      <c r="AS1174" s="58"/>
      <c r="AT1174" s="58"/>
      <c r="AU1174" s="58"/>
      <c r="AV1174" s="58"/>
      <c r="AW1174" s="58"/>
      <c r="AX1174" s="58"/>
      <c r="AY1174" s="58"/>
      <c r="AZ1174" s="58"/>
    </row>
    <row r="1175">
      <c r="A1175" s="58"/>
      <c r="B1175" s="58"/>
      <c r="C1175" s="58"/>
      <c r="D1175" s="58"/>
      <c r="E1175" s="58"/>
      <c r="F1175" s="58"/>
      <c r="G1175" s="58"/>
      <c r="H1175" s="58"/>
      <c r="I1175" s="58"/>
      <c r="J1175" s="58"/>
      <c r="K1175" s="58"/>
      <c r="L1175" s="58"/>
      <c r="M1175" s="58"/>
      <c r="N1175" s="58"/>
      <c r="O1175" s="94"/>
      <c r="P1175" s="59"/>
      <c r="Q1175" s="58"/>
      <c r="R1175" s="58"/>
      <c r="S1175" s="58"/>
      <c r="T1175" s="58"/>
      <c r="U1175" s="58"/>
      <c r="V1175" s="58"/>
      <c r="W1175" s="58"/>
      <c r="X1175" s="58"/>
      <c r="Y1175" s="58"/>
      <c r="Z1175" s="58"/>
      <c r="AA1175" s="58"/>
      <c r="AB1175" s="58"/>
      <c r="AC1175" s="58"/>
      <c r="AD1175" s="58"/>
      <c r="AE1175" s="58"/>
      <c r="AF1175" s="58"/>
      <c r="AG1175" s="58"/>
      <c r="AH1175" s="58"/>
      <c r="AI1175" s="58"/>
      <c r="AJ1175" s="58"/>
      <c r="AK1175" s="58"/>
      <c r="AL1175" s="58"/>
      <c r="AM1175" s="58"/>
      <c r="AN1175" s="58"/>
      <c r="AO1175" s="58"/>
      <c r="AP1175" s="58"/>
      <c r="AQ1175" s="58"/>
      <c r="AR1175" s="58"/>
      <c r="AS1175" s="58"/>
      <c r="AT1175" s="58"/>
      <c r="AU1175" s="58"/>
      <c r="AV1175" s="58"/>
      <c r="AW1175" s="58"/>
      <c r="AX1175" s="58"/>
      <c r="AY1175" s="58"/>
      <c r="AZ1175" s="58"/>
    </row>
    <row r="1176">
      <c r="A1176" s="58"/>
      <c r="B1176" s="58"/>
      <c r="C1176" s="58"/>
      <c r="D1176" s="58"/>
      <c r="E1176" s="58"/>
      <c r="F1176" s="58"/>
      <c r="G1176" s="58"/>
      <c r="H1176" s="58"/>
      <c r="I1176" s="58"/>
      <c r="J1176" s="58"/>
      <c r="K1176" s="58"/>
      <c r="L1176" s="58"/>
      <c r="M1176" s="58"/>
      <c r="N1176" s="58"/>
      <c r="O1176" s="94"/>
      <c r="P1176" s="59"/>
      <c r="Q1176" s="58"/>
      <c r="R1176" s="58"/>
      <c r="S1176" s="58"/>
      <c r="T1176" s="58"/>
      <c r="U1176" s="58"/>
      <c r="V1176" s="58"/>
      <c r="W1176" s="58"/>
      <c r="X1176" s="58"/>
      <c r="Y1176" s="58"/>
      <c r="Z1176" s="58"/>
      <c r="AA1176" s="58"/>
      <c r="AB1176" s="58"/>
      <c r="AC1176" s="58"/>
      <c r="AD1176" s="58"/>
      <c r="AE1176" s="58"/>
      <c r="AF1176" s="58"/>
      <c r="AG1176" s="58"/>
      <c r="AH1176" s="58"/>
      <c r="AI1176" s="58"/>
      <c r="AJ1176" s="58"/>
      <c r="AK1176" s="58"/>
      <c r="AL1176" s="58"/>
      <c r="AM1176" s="58"/>
      <c r="AN1176" s="58"/>
      <c r="AO1176" s="58"/>
      <c r="AP1176" s="58"/>
      <c r="AQ1176" s="58"/>
      <c r="AR1176" s="58"/>
      <c r="AS1176" s="58"/>
      <c r="AT1176" s="58"/>
      <c r="AU1176" s="58"/>
      <c r="AV1176" s="58"/>
      <c r="AW1176" s="58"/>
      <c r="AX1176" s="58"/>
      <c r="AY1176" s="58"/>
      <c r="AZ1176" s="58"/>
    </row>
    <row r="1177">
      <c r="A1177" s="58"/>
      <c r="B1177" s="58"/>
      <c r="C1177" s="58"/>
      <c r="D1177" s="58"/>
      <c r="E1177" s="58"/>
      <c r="F1177" s="58"/>
      <c r="G1177" s="58"/>
      <c r="H1177" s="58"/>
      <c r="I1177" s="58"/>
      <c r="J1177" s="58"/>
      <c r="K1177" s="58"/>
      <c r="L1177" s="58"/>
      <c r="M1177" s="58"/>
      <c r="N1177" s="58"/>
      <c r="O1177" s="94"/>
      <c r="P1177" s="59"/>
      <c r="Q1177" s="58"/>
      <c r="R1177" s="58"/>
      <c r="S1177" s="58"/>
      <c r="T1177" s="58"/>
      <c r="U1177" s="58"/>
      <c r="V1177" s="58"/>
      <c r="W1177" s="58"/>
      <c r="X1177" s="58"/>
      <c r="Y1177" s="58"/>
      <c r="Z1177" s="58"/>
      <c r="AA1177" s="58"/>
      <c r="AB1177" s="58"/>
      <c r="AC1177" s="58"/>
      <c r="AD1177" s="58"/>
      <c r="AE1177" s="58"/>
      <c r="AF1177" s="58"/>
      <c r="AG1177" s="58"/>
      <c r="AH1177" s="58"/>
      <c r="AI1177" s="58"/>
      <c r="AJ1177" s="58"/>
      <c r="AK1177" s="58"/>
      <c r="AL1177" s="58"/>
      <c r="AM1177" s="58"/>
      <c r="AN1177" s="58"/>
      <c r="AO1177" s="58"/>
      <c r="AP1177" s="58"/>
      <c r="AQ1177" s="58"/>
      <c r="AR1177" s="58"/>
      <c r="AS1177" s="58"/>
      <c r="AT1177" s="58"/>
      <c r="AU1177" s="58"/>
      <c r="AV1177" s="58"/>
      <c r="AW1177" s="58"/>
      <c r="AX1177" s="58"/>
      <c r="AY1177" s="58"/>
      <c r="AZ1177" s="58"/>
    </row>
    <row r="1178">
      <c r="A1178" s="58"/>
      <c r="B1178" s="58"/>
      <c r="C1178" s="58"/>
      <c r="D1178" s="58"/>
      <c r="E1178" s="58"/>
      <c r="F1178" s="58"/>
      <c r="G1178" s="58"/>
      <c r="H1178" s="58"/>
      <c r="I1178" s="58"/>
      <c r="J1178" s="58"/>
      <c r="K1178" s="58"/>
      <c r="L1178" s="58"/>
      <c r="M1178" s="58"/>
      <c r="N1178" s="58"/>
      <c r="O1178" s="94"/>
      <c r="P1178" s="59"/>
      <c r="Q1178" s="58"/>
      <c r="R1178" s="58"/>
      <c r="S1178" s="58"/>
      <c r="T1178" s="58"/>
      <c r="U1178" s="58"/>
      <c r="V1178" s="58"/>
      <c r="W1178" s="58"/>
      <c r="X1178" s="58"/>
      <c r="Y1178" s="58"/>
      <c r="Z1178" s="58"/>
      <c r="AA1178" s="58"/>
      <c r="AB1178" s="58"/>
      <c r="AC1178" s="58"/>
      <c r="AD1178" s="58"/>
      <c r="AE1178" s="58"/>
      <c r="AF1178" s="58"/>
      <c r="AG1178" s="58"/>
      <c r="AH1178" s="58"/>
      <c r="AI1178" s="58"/>
      <c r="AJ1178" s="58"/>
      <c r="AK1178" s="58"/>
      <c r="AL1178" s="58"/>
      <c r="AM1178" s="58"/>
      <c r="AN1178" s="58"/>
      <c r="AO1178" s="58"/>
      <c r="AP1178" s="58"/>
      <c r="AQ1178" s="58"/>
      <c r="AR1178" s="58"/>
      <c r="AS1178" s="58"/>
      <c r="AT1178" s="58"/>
      <c r="AU1178" s="58"/>
      <c r="AV1178" s="58"/>
      <c r="AW1178" s="58"/>
      <c r="AX1178" s="58"/>
      <c r="AY1178" s="58"/>
      <c r="AZ1178" s="58"/>
    </row>
    <row r="1179">
      <c r="A1179" s="58"/>
      <c r="B1179" s="58"/>
      <c r="C1179" s="58"/>
      <c r="D1179" s="58"/>
      <c r="E1179" s="58"/>
      <c r="F1179" s="58"/>
      <c r="G1179" s="58"/>
      <c r="H1179" s="58"/>
      <c r="I1179" s="58"/>
      <c r="J1179" s="58"/>
      <c r="K1179" s="58"/>
      <c r="L1179" s="58"/>
      <c r="M1179" s="58"/>
      <c r="N1179" s="58"/>
      <c r="O1179" s="94"/>
      <c r="P1179" s="59"/>
      <c r="Q1179" s="58"/>
      <c r="R1179" s="58"/>
      <c r="S1179" s="58"/>
      <c r="T1179" s="58"/>
      <c r="U1179" s="58"/>
      <c r="V1179" s="58"/>
      <c r="W1179" s="58"/>
      <c r="X1179" s="58"/>
      <c r="Y1179" s="58"/>
      <c r="Z1179" s="58"/>
      <c r="AA1179" s="58"/>
      <c r="AB1179" s="58"/>
      <c r="AC1179" s="58"/>
      <c r="AD1179" s="58"/>
      <c r="AE1179" s="58"/>
      <c r="AF1179" s="58"/>
      <c r="AG1179" s="58"/>
      <c r="AH1179" s="58"/>
      <c r="AI1179" s="58"/>
      <c r="AJ1179" s="58"/>
      <c r="AK1179" s="58"/>
      <c r="AL1179" s="58"/>
      <c r="AM1179" s="58"/>
      <c r="AN1179" s="58"/>
      <c r="AO1179" s="58"/>
      <c r="AP1179" s="58"/>
      <c r="AQ1179" s="58"/>
      <c r="AR1179" s="58"/>
      <c r="AS1179" s="58"/>
      <c r="AT1179" s="58"/>
      <c r="AU1179" s="58"/>
      <c r="AV1179" s="58"/>
      <c r="AW1179" s="58"/>
      <c r="AX1179" s="58"/>
      <c r="AY1179" s="58"/>
      <c r="AZ1179" s="58"/>
    </row>
    <row r="1180">
      <c r="A1180" s="58"/>
      <c r="B1180" s="58"/>
      <c r="C1180" s="58"/>
      <c r="D1180" s="58"/>
      <c r="E1180" s="58"/>
      <c r="F1180" s="58"/>
      <c r="G1180" s="58"/>
      <c r="H1180" s="58"/>
      <c r="I1180" s="58"/>
      <c r="J1180" s="58"/>
      <c r="K1180" s="58"/>
      <c r="L1180" s="58"/>
      <c r="M1180" s="58"/>
      <c r="N1180" s="58"/>
      <c r="O1180" s="94"/>
      <c r="P1180" s="59"/>
      <c r="Q1180" s="58"/>
      <c r="R1180" s="58"/>
      <c r="S1180" s="58"/>
      <c r="T1180" s="58"/>
      <c r="U1180" s="58"/>
      <c r="V1180" s="58"/>
      <c r="W1180" s="58"/>
      <c r="X1180" s="58"/>
      <c r="Y1180" s="58"/>
      <c r="Z1180" s="58"/>
      <c r="AA1180" s="58"/>
      <c r="AB1180" s="58"/>
      <c r="AC1180" s="58"/>
      <c r="AD1180" s="58"/>
      <c r="AE1180" s="58"/>
      <c r="AF1180" s="58"/>
      <c r="AG1180" s="58"/>
      <c r="AH1180" s="58"/>
      <c r="AI1180" s="58"/>
      <c r="AJ1180" s="58"/>
      <c r="AK1180" s="58"/>
      <c r="AL1180" s="58"/>
      <c r="AM1180" s="58"/>
      <c r="AN1180" s="58"/>
      <c r="AO1180" s="58"/>
      <c r="AP1180" s="58"/>
      <c r="AQ1180" s="58"/>
      <c r="AR1180" s="58"/>
      <c r="AS1180" s="58"/>
      <c r="AT1180" s="58"/>
      <c r="AU1180" s="58"/>
      <c r="AV1180" s="58"/>
      <c r="AW1180" s="58"/>
      <c r="AX1180" s="58"/>
      <c r="AY1180" s="58"/>
      <c r="AZ1180" s="58"/>
    </row>
    <row r="1181">
      <c r="A1181" s="58"/>
      <c r="B1181" s="58"/>
      <c r="C1181" s="58"/>
      <c r="D1181" s="58"/>
      <c r="E1181" s="58"/>
      <c r="F1181" s="58"/>
      <c r="G1181" s="58"/>
      <c r="H1181" s="58"/>
      <c r="I1181" s="58"/>
      <c r="J1181" s="58"/>
      <c r="K1181" s="58"/>
      <c r="L1181" s="58"/>
      <c r="M1181" s="58"/>
      <c r="N1181" s="58"/>
      <c r="O1181" s="94"/>
      <c r="P1181" s="59"/>
      <c r="Q1181" s="58"/>
      <c r="R1181" s="58"/>
      <c r="S1181" s="58"/>
      <c r="T1181" s="58"/>
      <c r="U1181" s="58"/>
      <c r="V1181" s="58"/>
      <c r="W1181" s="58"/>
      <c r="X1181" s="58"/>
      <c r="Y1181" s="58"/>
      <c r="Z1181" s="58"/>
      <c r="AA1181" s="58"/>
      <c r="AB1181" s="58"/>
      <c r="AC1181" s="58"/>
      <c r="AD1181" s="58"/>
      <c r="AE1181" s="58"/>
      <c r="AF1181" s="58"/>
      <c r="AG1181" s="58"/>
      <c r="AH1181" s="58"/>
      <c r="AI1181" s="58"/>
      <c r="AJ1181" s="58"/>
      <c r="AK1181" s="58"/>
      <c r="AL1181" s="58"/>
      <c r="AM1181" s="58"/>
      <c r="AN1181" s="58"/>
      <c r="AO1181" s="58"/>
      <c r="AP1181" s="58"/>
      <c r="AQ1181" s="58"/>
      <c r="AR1181" s="58"/>
      <c r="AS1181" s="58"/>
      <c r="AT1181" s="58"/>
      <c r="AU1181" s="58"/>
      <c r="AV1181" s="58"/>
      <c r="AW1181" s="58"/>
      <c r="AX1181" s="58"/>
      <c r="AY1181" s="58"/>
      <c r="AZ1181" s="58"/>
    </row>
    <row r="1182">
      <c r="A1182" s="58"/>
      <c r="B1182" s="58"/>
      <c r="C1182" s="58"/>
      <c r="D1182" s="58"/>
      <c r="E1182" s="58"/>
      <c r="F1182" s="58"/>
      <c r="G1182" s="58"/>
      <c r="H1182" s="58"/>
      <c r="I1182" s="58"/>
      <c r="J1182" s="58"/>
      <c r="K1182" s="58"/>
      <c r="L1182" s="58"/>
      <c r="M1182" s="58"/>
      <c r="N1182" s="58"/>
      <c r="O1182" s="58"/>
      <c r="P1182" s="118"/>
    </row>
    <row r="1183">
      <c r="A1183" s="58"/>
      <c r="B1183" s="58"/>
      <c r="C1183" s="58"/>
      <c r="D1183" s="58"/>
      <c r="E1183" s="58"/>
      <c r="F1183" s="58"/>
      <c r="G1183" s="58"/>
      <c r="H1183" s="58"/>
      <c r="I1183" s="58"/>
      <c r="J1183" s="58"/>
      <c r="K1183" s="58"/>
      <c r="L1183" s="58"/>
      <c r="M1183" s="58"/>
      <c r="N1183" s="58"/>
      <c r="O1183" s="58"/>
      <c r="P1183" s="118"/>
    </row>
  </sheetData>
  <mergeCells count="24">
    <mergeCell ref="B1:M1"/>
    <mergeCell ref="B10:M10"/>
    <mergeCell ref="B44:M44"/>
    <mergeCell ref="B59:M59"/>
    <mergeCell ref="B80:M80"/>
    <mergeCell ref="B87:M87"/>
    <mergeCell ref="B100:M100"/>
    <mergeCell ref="A112:M112"/>
    <mergeCell ref="B117:M117"/>
    <mergeCell ref="B172:M172"/>
    <mergeCell ref="B173:M173"/>
    <mergeCell ref="A193:M193"/>
    <mergeCell ref="B197:N197"/>
    <mergeCell ref="B198:M198"/>
    <mergeCell ref="A386:M386"/>
    <mergeCell ref="E390:G391"/>
    <mergeCell ref="K390:M391"/>
    <mergeCell ref="B281:M281"/>
    <mergeCell ref="B288:M288"/>
    <mergeCell ref="B295:M295"/>
    <mergeCell ref="B302:M302"/>
    <mergeCell ref="A314:M314"/>
    <mergeCell ref="B318:N318"/>
    <mergeCell ref="B319:M319"/>
  </mergeCells>
  <dataValidations>
    <dataValidation type="list" allowBlank="1" showErrorMessage="1" sqref="C2">
      <formula1>'Resultados-  Encuesta global'!$U:$U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8" max="58" width="28.88"/>
  </cols>
  <sheetData>
    <row r="1">
      <c r="A1" s="119" t="s">
        <v>399</v>
      </c>
      <c r="B1" s="119" t="s">
        <v>400</v>
      </c>
      <c r="C1" s="119" t="s">
        <v>401</v>
      </c>
      <c r="D1" s="120" t="s">
        <v>402</v>
      </c>
      <c r="E1" s="119" t="s">
        <v>403</v>
      </c>
      <c r="F1" s="119" t="s">
        <v>404</v>
      </c>
      <c r="G1" s="119" t="s">
        <v>405</v>
      </c>
      <c r="H1" s="119" t="s">
        <v>406</v>
      </c>
      <c r="I1" s="119" t="s">
        <v>407</v>
      </c>
      <c r="J1" s="119" t="s">
        <v>408</v>
      </c>
      <c r="K1" s="119" t="s">
        <v>409</v>
      </c>
      <c r="L1" s="119" t="s">
        <v>410</v>
      </c>
      <c r="M1" s="119" t="s">
        <v>411</v>
      </c>
      <c r="N1" s="119" t="s">
        <v>412</v>
      </c>
      <c r="O1" s="119" t="s">
        <v>413</v>
      </c>
      <c r="P1" s="119" t="s">
        <v>414</v>
      </c>
      <c r="Q1" s="119" t="s">
        <v>415</v>
      </c>
      <c r="R1" s="119" t="s">
        <v>416</v>
      </c>
      <c r="S1" s="119" t="s">
        <v>417</v>
      </c>
      <c r="T1" s="119" t="s">
        <v>418</v>
      </c>
      <c r="U1" s="119" t="s">
        <v>419</v>
      </c>
      <c r="V1" s="119" t="s">
        <v>420</v>
      </c>
      <c r="W1" s="119" t="s">
        <v>421</v>
      </c>
      <c r="X1" s="119" t="s">
        <v>422</v>
      </c>
      <c r="Y1" s="119" t="s">
        <v>423</v>
      </c>
      <c r="Z1" s="119" t="s">
        <v>424</v>
      </c>
      <c r="AA1" s="119" t="s">
        <v>425</v>
      </c>
      <c r="AB1" s="119" t="s">
        <v>426</v>
      </c>
      <c r="AC1" s="119" t="s">
        <v>427</v>
      </c>
      <c r="AD1" s="119" t="s">
        <v>428</v>
      </c>
      <c r="AE1" s="119" t="s">
        <v>429</v>
      </c>
      <c r="AF1" s="119" t="s">
        <v>430</v>
      </c>
      <c r="AG1" s="119" t="s">
        <v>431</v>
      </c>
      <c r="AH1" s="119" t="s">
        <v>432</v>
      </c>
      <c r="AI1" s="119" t="s">
        <v>433</v>
      </c>
      <c r="AJ1" s="119" t="s">
        <v>434</v>
      </c>
      <c r="AK1" s="119" t="s">
        <v>435</v>
      </c>
      <c r="AL1" s="119" t="s">
        <v>436</v>
      </c>
      <c r="AM1" s="119" t="s">
        <v>437</v>
      </c>
      <c r="AN1" s="119" t="s">
        <v>438</v>
      </c>
      <c r="AO1" s="119" t="s">
        <v>439</v>
      </c>
      <c r="AP1" s="119" t="s">
        <v>440</v>
      </c>
      <c r="AQ1" s="119" t="s">
        <v>441</v>
      </c>
      <c r="AR1" s="119" t="s">
        <v>442</v>
      </c>
      <c r="AS1" s="119" t="s">
        <v>443</v>
      </c>
      <c r="AT1" s="119" t="s">
        <v>444</v>
      </c>
      <c r="AU1" s="119" t="s">
        <v>445</v>
      </c>
      <c r="AV1" s="119" t="s">
        <v>446</v>
      </c>
      <c r="AW1" s="119" t="s">
        <v>447</v>
      </c>
      <c r="AX1" s="119" t="s">
        <v>448</v>
      </c>
      <c r="AY1" s="119" t="s">
        <v>449</v>
      </c>
      <c r="AZ1" s="119" t="s">
        <v>450</v>
      </c>
      <c r="BA1" s="119" t="s">
        <v>451</v>
      </c>
      <c r="BB1" s="119" t="s">
        <v>452</v>
      </c>
      <c r="BC1" s="119" t="s">
        <v>453</v>
      </c>
      <c r="BD1" s="119" t="s">
        <v>454</v>
      </c>
      <c r="BE1" s="119" t="s">
        <v>455</v>
      </c>
      <c r="BF1" s="119" t="s">
        <v>456</v>
      </c>
      <c r="BG1" s="119" t="s">
        <v>457</v>
      </c>
      <c r="BH1" s="119" t="s">
        <v>458</v>
      </c>
      <c r="BI1" s="119" t="s">
        <v>402</v>
      </c>
      <c r="BJ1" s="119" t="s">
        <v>459</v>
      </c>
      <c r="BK1" s="119" t="s">
        <v>460</v>
      </c>
      <c r="BL1" s="119" t="s">
        <v>461</v>
      </c>
      <c r="BM1" s="119"/>
      <c r="BN1" s="119"/>
      <c r="BO1" s="119"/>
      <c r="BP1" s="119"/>
      <c r="BQ1" s="119"/>
      <c r="BR1" s="119"/>
      <c r="BS1" s="119"/>
      <c r="BT1" s="119"/>
      <c r="BU1" s="119"/>
      <c r="BV1" s="119"/>
      <c r="BW1" s="119"/>
      <c r="BX1" s="119"/>
      <c r="BY1" s="119"/>
      <c r="BZ1" s="119"/>
      <c r="CA1" s="119"/>
      <c r="CB1" s="119"/>
      <c r="CC1" s="119"/>
      <c r="CD1" s="119"/>
      <c r="CE1" s="119"/>
      <c r="CF1" s="119"/>
      <c r="CG1" s="119"/>
      <c r="CH1" s="119"/>
      <c r="CI1" s="119"/>
      <c r="CJ1" s="119"/>
      <c r="CK1" s="119"/>
      <c r="CL1" s="119"/>
    </row>
    <row r="2">
      <c r="D2" s="121" t="s">
        <v>110</v>
      </c>
      <c r="E2" s="6" t="s">
        <v>124</v>
      </c>
      <c r="F2" s="6" t="s">
        <v>130</v>
      </c>
      <c r="G2" s="6" t="s">
        <v>143</v>
      </c>
      <c r="H2" s="6" t="s">
        <v>147</v>
      </c>
      <c r="I2" s="6" t="s">
        <v>153</v>
      </c>
      <c r="J2" s="6" t="s">
        <v>158</v>
      </c>
      <c r="K2" s="6" t="s">
        <v>163</v>
      </c>
      <c r="L2" s="6" t="s">
        <v>168</v>
      </c>
      <c r="M2" s="6" t="s">
        <v>173</v>
      </c>
      <c r="Q2" s="6" t="s">
        <v>192</v>
      </c>
      <c r="R2" s="6" t="s">
        <v>200</v>
      </c>
      <c r="S2" s="6" t="s">
        <v>209</v>
      </c>
      <c r="T2" s="6" t="s">
        <v>217</v>
      </c>
      <c r="U2" s="6" t="s">
        <v>222</v>
      </c>
      <c r="V2" s="6" t="s">
        <v>224</v>
      </c>
      <c r="AA2" s="6" t="s">
        <v>260</v>
      </c>
      <c r="AB2" s="6" t="s">
        <v>271</v>
      </c>
      <c r="AC2" s="6" t="s">
        <v>277</v>
      </c>
      <c r="AD2" s="6" t="s">
        <v>285</v>
      </c>
      <c r="AE2" s="6" t="s">
        <v>292</v>
      </c>
      <c r="AF2" s="6" t="s">
        <v>462</v>
      </c>
      <c r="AG2" s="6" t="s">
        <v>303</v>
      </c>
      <c r="AH2" s="6" t="s">
        <v>309</v>
      </c>
      <c r="AI2" s="6" t="s">
        <v>314</v>
      </c>
      <c r="AJ2" s="6" t="s">
        <v>318</v>
      </c>
      <c r="AK2" s="6" t="s">
        <v>323</v>
      </c>
      <c r="AL2" s="6" t="s">
        <v>327</v>
      </c>
      <c r="AN2" s="6" t="s">
        <v>336</v>
      </c>
      <c r="AO2" s="6" t="s">
        <v>349</v>
      </c>
      <c r="AP2" s="6" t="s">
        <v>355</v>
      </c>
      <c r="AQ2" s="6" t="s">
        <v>360</v>
      </c>
      <c r="AR2" s="6" t="s">
        <v>365</v>
      </c>
      <c r="AS2" s="6" t="s">
        <v>370</v>
      </c>
      <c r="AT2" s="6" t="s">
        <v>375</v>
      </c>
      <c r="AU2" s="6" t="s">
        <v>380</v>
      </c>
      <c r="AV2" s="6" t="s">
        <v>385</v>
      </c>
      <c r="AW2" s="6" t="b">
        <v>1</v>
      </c>
      <c r="AX2" s="6" t="b">
        <v>1</v>
      </c>
      <c r="AZ2" s="6">
        <v>0.0</v>
      </c>
      <c r="BA2" s="6">
        <v>0.0</v>
      </c>
      <c r="BB2" s="6">
        <v>0.0</v>
      </c>
      <c r="BC2" s="6">
        <v>20.0</v>
      </c>
      <c r="BD2" s="6">
        <v>0.0</v>
      </c>
      <c r="BF2" s="6" t="s">
        <v>449</v>
      </c>
      <c r="BG2" s="6" t="s">
        <v>463</v>
      </c>
      <c r="BH2" s="6" t="s">
        <v>102</v>
      </c>
      <c r="BK2" s="122">
        <v>45784.784837962965</v>
      </c>
      <c r="BL2" s="6" t="s">
        <v>464</v>
      </c>
    </row>
    <row r="3">
      <c r="D3" s="121" t="s">
        <v>343</v>
      </c>
      <c r="E3" s="6" t="s">
        <v>123</v>
      </c>
      <c r="F3" s="6" t="s">
        <v>129</v>
      </c>
      <c r="G3" s="6" t="s">
        <v>139</v>
      </c>
      <c r="H3" s="6" t="s">
        <v>146</v>
      </c>
      <c r="I3" s="6" t="s">
        <v>152</v>
      </c>
      <c r="J3" s="6" t="s">
        <v>157</v>
      </c>
      <c r="K3" s="6" t="s">
        <v>162</v>
      </c>
      <c r="L3" s="6" t="s">
        <v>167</v>
      </c>
      <c r="M3" s="6" t="s">
        <v>172</v>
      </c>
      <c r="N3" s="6" t="s">
        <v>178</v>
      </c>
      <c r="O3" s="6" t="s">
        <v>183</v>
      </c>
      <c r="P3" s="6" t="s">
        <v>188</v>
      </c>
      <c r="Q3" s="6" t="s">
        <v>192</v>
      </c>
      <c r="R3" s="6" t="s">
        <v>202</v>
      </c>
      <c r="S3" s="6" t="s">
        <v>207</v>
      </c>
      <c r="T3" s="6" t="s">
        <v>213</v>
      </c>
      <c r="U3" s="6" t="s">
        <v>220</v>
      </c>
      <c r="V3" s="6" t="s">
        <v>224</v>
      </c>
      <c r="W3" s="6" t="s">
        <v>231</v>
      </c>
      <c r="X3" s="6" t="s">
        <v>237</v>
      </c>
      <c r="Y3" s="6" t="s">
        <v>242</v>
      </c>
      <c r="Z3" s="6" t="s">
        <v>248</v>
      </c>
      <c r="AA3" s="6" t="s">
        <v>263</v>
      </c>
      <c r="AB3" s="6" t="s">
        <v>269</v>
      </c>
      <c r="AC3" s="6" t="s">
        <v>276</v>
      </c>
      <c r="AD3" s="6" t="s">
        <v>283</v>
      </c>
      <c r="AE3" s="6" t="s">
        <v>288</v>
      </c>
      <c r="AF3" s="6" t="s">
        <v>295</v>
      </c>
      <c r="AG3" s="6" t="s">
        <v>300</v>
      </c>
      <c r="AH3" s="6" t="s">
        <v>306</v>
      </c>
      <c r="AI3" s="6" t="s">
        <v>311</v>
      </c>
      <c r="AJ3" s="6" t="s">
        <v>317</v>
      </c>
      <c r="AK3" s="6" t="s">
        <v>322</v>
      </c>
      <c r="AL3" s="6" t="s">
        <v>326</v>
      </c>
      <c r="AM3" s="6" t="s">
        <v>330</v>
      </c>
      <c r="AN3" s="6" t="s">
        <v>334</v>
      </c>
      <c r="AO3" s="6" t="s">
        <v>349</v>
      </c>
      <c r="AP3" s="6" t="s">
        <v>352</v>
      </c>
      <c r="AQ3" s="6" t="s">
        <v>358</v>
      </c>
      <c r="AR3" s="6" t="s">
        <v>363</v>
      </c>
      <c r="AS3" s="6" t="s">
        <v>368</v>
      </c>
      <c r="AT3" s="6" t="s">
        <v>373</v>
      </c>
      <c r="AU3" s="6" t="s">
        <v>378</v>
      </c>
      <c r="AV3" s="6" t="s">
        <v>383</v>
      </c>
      <c r="AW3" s="6" t="b">
        <v>1</v>
      </c>
      <c r="AX3" s="6" t="b">
        <v>1</v>
      </c>
      <c r="AZ3" s="6">
        <v>0.0</v>
      </c>
      <c r="BA3" s="6">
        <v>0.0</v>
      </c>
      <c r="BB3" s="6">
        <v>0.0</v>
      </c>
      <c r="BC3" s="6">
        <v>348.0</v>
      </c>
      <c r="BD3" s="6">
        <v>0.0</v>
      </c>
      <c r="BF3" s="6" t="s">
        <v>449</v>
      </c>
      <c r="BI3" s="6" t="s">
        <v>110</v>
      </c>
      <c r="BK3" s="122">
        <v>45784.913935185185</v>
      </c>
      <c r="BL3" s="6" t="s">
        <v>465</v>
      </c>
    </row>
    <row r="4">
      <c r="D4" s="121"/>
      <c r="L4" s="6" t="s">
        <v>169</v>
      </c>
      <c r="AW4" s="6" t="b">
        <v>1</v>
      </c>
      <c r="AX4" s="6" t="b">
        <v>1</v>
      </c>
      <c r="AZ4" s="6">
        <v>0.0</v>
      </c>
      <c r="BA4" s="6">
        <v>0.0</v>
      </c>
      <c r="BB4" s="6">
        <v>0.0</v>
      </c>
      <c r="BC4" s="6">
        <v>0.0</v>
      </c>
      <c r="BD4" s="6">
        <v>0.0</v>
      </c>
      <c r="BF4" s="6" t="s">
        <v>466</v>
      </c>
      <c r="BK4" s="122">
        <v>45785.36471064815</v>
      </c>
      <c r="BL4" s="6" t="s">
        <v>467</v>
      </c>
    </row>
    <row r="5">
      <c r="D5" s="121" t="s">
        <v>341</v>
      </c>
      <c r="E5" s="6" t="s">
        <v>123</v>
      </c>
      <c r="F5" s="6" t="s">
        <v>130</v>
      </c>
      <c r="G5" s="6" t="s">
        <v>141</v>
      </c>
      <c r="H5" s="6" t="s">
        <v>147</v>
      </c>
      <c r="I5" s="6" t="s">
        <v>153</v>
      </c>
      <c r="J5" s="6" t="s">
        <v>158</v>
      </c>
      <c r="K5" s="6" t="s">
        <v>163</v>
      </c>
      <c r="L5" s="6" t="s">
        <v>168</v>
      </c>
      <c r="M5" s="6" t="s">
        <v>173</v>
      </c>
      <c r="N5" s="6" t="s">
        <v>178</v>
      </c>
      <c r="O5" s="6" t="s">
        <v>183</v>
      </c>
      <c r="P5" s="6" t="s">
        <v>189</v>
      </c>
      <c r="Q5" s="6" t="s">
        <v>193</v>
      </c>
      <c r="R5" s="6" t="s">
        <v>202</v>
      </c>
      <c r="S5" s="6" t="s">
        <v>209</v>
      </c>
      <c r="T5" s="6" t="s">
        <v>217</v>
      </c>
      <c r="U5" s="6" t="s">
        <v>222</v>
      </c>
      <c r="V5" s="6" t="s">
        <v>226</v>
      </c>
      <c r="W5" s="6" t="s">
        <v>232</v>
      </c>
      <c r="X5" s="6" t="s">
        <v>238</v>
      </c>
      <c r="Y5" s="6" t="s">
        <v>243</v>
      </c>
      <c r="Z5" s="6" t="s">
        <v>249</v>
      </c>
      <c r="AA5" s="6" t="s">
        <v>260</v>
      </c>
      <c r="AB5" s="6" t="s">
        <v>271</v>
      </c>
      <c r="AC5" s="6" t="s">
        <v>277</v>
      </c>
      <c r="AD5" s="6" t="s">
        <v>284</v>
      </c>
      <c r="AE5" s="6" t="s">
        <v>291</v>
      </c>
      <c r="AF5" s="6" t="s">
        <v>297</v>
      </c>
      <c r="AG5" s="6" t="s">
        <v>302</v>
      </c>
      <c r="AH5" s="6" t="s">
        <v>308</v>
      </c>
      <c r="AI5" s="6" t="s">
        <v>313</v>
      </c>
      <c r="AJ5" s="6" t="s">
        <v>320</v>
      </c>
      <c r="AK5" s="6" t="s">
        <v>320</v>
      </c>
      <c r="AL5" s="6" t="s">
        <v>320</v>
      </c>
      <c r="AM5" s="6" t="s">
        <v>320</v>
      </c>
      <c r="AN5" s="6" t="s">
        <v>320</v>
      </c>
      <c r="AO5" s="6" t="s">
        <v>347</v>
      </c>
      <c r="AP5" s="6" t="s">
        <v>354</v>
      </c>
      <c r="AQ5" s="6" t="s">
        <v>360</v>
      </c>
      <c r="AR5" s="6" t="s">
        <v>364</v>
      </c>
      <c r="AS5" s="6" t="s">
        <v>369</v>
      </c>
      <c r="AT5" s="6" t="s">
        <v>374</v>
      </c>
      <c r="AU5" s="6" t="s">
        <v>379</v>
      </c>
      <c r="AV5" s="6" t="s">
        <v>384</v>
      </c>
      <c r="AW5" s="6" t="b">
        <v>1</v>
      </c>
      <c r="AX5" s="6" t="b">
        <v>1</v>
      </c>
      <c r="AZ5" s="6">
        <v>0.0</v>
      </c>
      <c r="BA5" s="6">
        <v>0.0</v>
      </c>
      <c r="BB5" s="6">
        <v>0.0</v>
      </c>
      <c r="BC5" s="6">
        <v>197.0</v>
      </c>
      <c r="BD5" s="6">
        <v>0.0</v>
      </c>
      <c r="BF5" s="6" t="s">
        <v>466</v>
      </c>
      <c r="BG5" s="6" t="s">
        <v>468</v>
      </c>
      <c r="BH5" s="6" t="s">
        <v>104</v>
      </c>
      <c r="BI5" s="6" t="s">
        <v>112</v>
      </c>
      <c r="BK5" s="122">
        <v>45785.407118055555</v>
      </c>
      <c r="BL5" s="6" t="s">
        <v>469</v>
      </c>
    </row>
    <row r="6">
      <c r="D6" s="121" t="s">
        <v>341</v>
      </c>
      <c r="E6" s="6" t="s">
        <v>121</v>
      </c>
      <c r="F6" s="6" t="s">
        <v>130</v>
      </c>
      <c r="G6" s="6" t="s">
        <v>139</v>
      </c>
      <c r="H6" s="6" t="s">
        <v>146</v>
      </c>
      <c r="I6" s="6" t="s">
        <v>152</v>
      </c>
      <c r="J6" s="6" t="s">
        <v>156</v>
      </c>
      <c r="K6" s="6" t="s">
        <v>161</v>
      </c>
      <c r="L6" s="6" t="s">
        <v>166</v>
      </c>
      <c r="M6" s="6" t="s">
        <v>171</v>
      </c>
      <c r="N6" s="6" t="s">
        <v>176</v>
      </c>
      <c r="O6" s="6" t="s">
        <v>181</v>
      </c>
      <c r="P6" s="6" t="s">
        <v>186</v>
      </c>
      <c r="Q6" s="6" t="s">
        <v>191</v>
      </c>
      <c r="R6" s="6" t="s">
        <v>199</v>
      </c>
      <c r="S6" s="6" t="s">
        <v>205</v>
      </c>
      <c r="T6" s="6" t="s">
        <v>211</v>
      </c>
      <c r="U6" s="6" t="s">
        <v>219</v>
      </c>
      <c r="V6" s="6" t="s">
        <v>224</v>
      </c>
      <c r="W6" s="6" t="s">
        <v>229</v>
      </c>
      <c r="X6" s="6" t="s">
        <v>235</v>
      </c>
      <c r="Y6" s="6" t="s">
        <v>241</v>
      </c>
      <c r="Z6" s="6" t="s">
        <v>246</v>
      </c>
      <c r="AA6" s="6" t="s">
        <v>259</v>
      </c>
      <c r="AB6" s="6" t="s">
        <v>269</v>
      </c>
      <c r="AC6" s="6" t="s">
        <v>274</v>
      </c>
      <c r="AD6" s="6" t="s">
        <v>280</v>
      </c>
      <c r="AE6" s="6" t="s">
        <v>291</v>
      </c>
      <c r="AF6" s="6" t="s">
        <v>295</v>
      </c>
      <c r="AG6" s="6" t="s">
        <v>301</v>
      </c>
      <c r="AH6" s="6" t="s">
        <v>306</v>
      </c>
      <c r="AI6" s="6" t="s">
        <v>311</v>
      </c>
      <c r="AJ6" s="6" t="s">
        <v>317</v>
      </c>
      <c r="AK6" s="6" t="s">
        <v>322</v>
      </c>
      <c r="AL6" s="6" t="s">
        <v>326</v>
      </c>
      <c r="AM6" s="6" t="s">
        <v>330</v>
      </c>
      <c r="AN6" s="6" t="s">
        <v>334</v>
      </c>
      <c r="AO6" s="6" t="s">
        <v>348</v>
      </c>
      <c r="AP6" s="6" t="s">
        <v>355</v>
      </c>
      <c r="AQ6" s="6" t="s">
        <v>360</v>
      </c>
      <c r="AR6" s="6" t="s">
        <v>363</v>
      </c>
      <c r="AS6" s="6" t="s">
        <v>370</v>
      </c>
      <c r="AT6" s="6" t="s">
        <v>375</v>
      </c>
      <c r="AU6" s="6" t="s">
        <v>378</v>
      </c>
      <c r="AV6" s="6" t="s">
        <v>384</v>
      </c>
      <c r="AW6" s="6" t="b">
        <v>1</v>
      </c>
      <c r="AX6" s="6" t="b">
        <v>1</v>
      </c>
      <c r="AZ6" s="6">
        <v>0.0</v>
      </c>
      <c r="BA6" s="6">
        <v>0.0</v>
      </c>
      <c r="BB6" s="6">
        <v>0.0</v>
      </c>
      <c r="BC6" s="6">
        <v>273.0</v>
      </c>
      <c r="BD6" s="6">
        <v>0.0</v>
      </c>
      <c r="BF6" s="6" t="s">
        <v>466</v>
      </c>
      <c r="BG6" s="6" t="s">
        <v>470</v>
      </c>
      <c r="BH6" s="6" t="s">
        <v>9</v>
      </c>
      <c r="BI6" s="6" t="s">
        <v>112</v>
      </c>
      <c r="BK6" s="122">
        <v>45793.59113425926</v>
      </c>
      <c r="BL6" s="6" t="s">
        <v>471</v>
      </c>
    </row>
    <row r="7">
      <c r="D7" s="121" t="s">
        <v>344</v>
      </c>
      <c r="E7" s="6" t="s">
        <v>121</v>
      </c>
      <c r="F7" s="6" t="s">
        <v>128</v>
      </c>
      <c r="G7" s="6" t="s">
        <v>139</v>
      </c>
      <c r="H7" s="6" t="s">
        <v>146</v>
      </c>
      <c r="I7" s="6" t="s">
        <v>153</v>
      </c>
      <c r="J7" s="6" t="s">
        <v>158</v>
      </c>
      <c r="K7" s="6" t="s">
        <v>163</v>
      </c>
      <c r="L7" s="6" t="s">
        <v>168</v>
      </c>
      <c r="M7" s="6" t="s">
        <v>172</v>
      </c>
      <c r="N7" s="6" t="s">
        <v>178</v>
      </c>
      <c r="O7" s="6" t="s">
        <v>182</v>
      </c>
      <c r="P7" s="6" t="s">
        <v>187</v>
      </c>
      <c r="Q7" s="6" t="s">
        <v>191</v>
      </c>
      <c r="R7" s="6" t="s">
        <v>200</v>
      </c>
      <c r="S7" s="6" t="s">
        <v>205</v>
      </c>
      <c r="T7" s="6" t="s">
        <v>215</v>
      </c>
      <c r="U7" s="6" t="s">
        <v>219</v>
      </c>
      <c r="V7" s="6" t="s">
        <v>225</v>
      </c>
      <c r="W7" s="6" t="s">
        <v>229</v>
      </c>
      <c r="X7" s="6" t="s">
        <v>235</v>
      </c>
      <c r="Y7" s="6" t="s">
        <v>242</v>
      </c>
      <c r="Z7" s="6" t="s">
        <v>246</v>
      </c>
      <c r="AA7" s="6" t="s">
        <v>257</v>
      </c>
      <c r="AB7" s="6" t="s">
        <v>267</v>
      </c>
      <c r="AC7" s="6" t="s">
        <v>275</v>
      </c>
      <c r="AD7" s="6" t="s">
        <v>282</v>
      </c>
      <c r="AE7" s="6" t="s">
        <v>288</v>
      </c>
      <c r="AF7" s="6" t="s">
        <v>295</v>
      </c>
      <c r="AG7" s="6" t="s">
        <v>302</v>
      </c>
      <c r="AH7" s="6" t="s">
        <v>308</v>
      </c>
      <c r="AI7" s="6" t="s">
        <v>312</v>
      </c>
      <c r="AJ7" s="6" t="s">
        <v>318</v>
      </c>
      <c r="AK7" s="6" t="s">
        <v>323</v>
      </c>
      <c r="AL7" s="6" t="s">
        <v>327</v>
      </c>
      <c r="AM7" s="6" t="s">
        <v>331</v>
      </c>
      <c r="AN7" s="6" t="s">
        <v>334</v>
      </c>
      <c r="AO7" s="6" t="s">
        <v>350</v>
      </c>
      <c r="AP7" s="6" t="s">
        <v>356</v>
      </c>
      <c r="AQ7" s="6" t="s">
        <v>361</v>
      </c>
      <c r="AR7" s="6" t="s">
        <v>365</v>
      </c>
      <c r="AS7" s="6" t="s">
        <v>371</v>
      </c>
      <c r="AT7" s="6" t="s">
        <v>376</v>
      </c>
      <c r="AU7" s="6" t="s">
        <v>378</v>
      </c>
      <c r="AV7" s="6" t="s">
        <v>383</v>
      </c>
      <c r="AW7" s="6" t="b">
        <v>1</v>
      </c>
      <c r="AX7" s="6" t="b">
        <v>1</v>
      </c>
      <c r="AZ7" s="6">
        <v>0.0</v>
      </c>
      <c r="BA7" s="6">
        <v>0.0</v>
      </c>
      <c r="BB7" s="6">
        <v>0.0</v>
      </c>
      <c r="BC7" s="6">
        <v>152.0</v>
      </c>
      <c r="BD7" s="6">
        <v>0.0</v>
      </c>
      <c r="BF7" s="6" t="s">
        <v>466</v>
      </c>
      <c r="BG7" s="6" t="s">
        <v>472</v>
      </c>
      <c r="BH7" s="6" t="s">
        <v>11</v>
      </c>
      <c r="BI7" s="6" t="s">
        <v>113</v>
      </c>
      <c r="BK7" s="122">
        <v>45796.540497685186</v>
      </c>
      <c r="BL7" s="6" t="s">
        <v>473</v>
      </c>
    </row>
    <row r="8">
      <c r="D8" s="121" t="s">
        <v>341</v>
      </c>
      <c r="E8" s="6" t="s">
        <v>121</v>
      </c>
      <c r="F8" s="6" t="s">
        <v>133</v>
      </c>
      <c r="G8" s="6" t="s">
        <v>139</v>
      </c>
      <c r="H8" s="6" t="s">
        <v>145</v>
      </c>
      <c r="I8" s="6" t="s">
        <v>151</v>
      </c>
      <c r="J8" s="6" t="s">
        <v>156</v>
      </c>
      <c r="K8" s="6" t="s">
        <v>161</v>
      </c>
      <c r="L8" s="6" t="s">
        <v>166</v>
      </c>
      <c r="M8" s="6" t="s">
        <v>172</v>
      </c>
      <c r="N8" s="6" t="s">
        <v>177</v>
      </c>
      <c r="O8" s="6" t="s">
        <v>183</v>
      </c>
      <c r="P8" s="6" t="s">
        <v>187</v>
      </c>
      <c r="Q8" s="6" t="s">
        <v>191</v>
      </c>
      <c r="R8" s="6" t="s">
        <v>203</v>
      </c>
      <c r="S8" s="6" t="s">
        <v>209</v>
      </c>
      <c r="T8" s="6" t="s">
        <v>215</v>
      </c>
      <c r="U8" s="6" t="s">
        <v>219</v>
      </c>
      <c r="V8" s="6" t="s">
        <v>227</v>
      </c>
      <c r="W8" s="6" t="s">
        <v>229</v>
      </c>
      <c r="X8" s="6" t="s">
        <v>239</v>
      </c>
      <c r="Y8" s="6" t="s">
        <v>243</v>
      </c>
      <c r="AH8" s="6" t="s">
        <v>308</v>
      </c>
      <c r="AI8" s="6" t="s">
        <v>314</v>
      </c>
      <c r="AJ8" s="6" t="s">
        <v>320</v>
      </c>
      <c r="AK8" s="6" t="s">
        <v>320</v>
      </c>
      <c r="AL8" s="6" t="s">
        <v>320</v>
      </c>
      <c r="AM8" s="6" t="s">
        <v>320</v>
      </c>
      <c r="AN8" s="6" t="s">
        <v>320</v>
      </c>
      <c r="AO8" s="6" t="s">
        <v>347</v>
      </c>
      <c r="AP8" s="6" t="s">
        <v>352</v>
      </c>
      <c r="AU8" s="6" t="s">
        <v>380</v>
      </c>
      <c r="AV8" s="6" t="s">
        <v>384</v>
      </c>
      <c r="AW8" s="6" t="b">
        <v>1</v>
      </c>
      <c r="AX8" s="6" t="b">
        <v>1</v>
      </c>
      <c r="AZ8" s="6">
        <v>0.0</v>
      </c>
      <c r="BA8" s="6">
        <v>0.0</v>
      </c>
      <c r="BB8" s="6">
        <v>0.0</v>
      </c>
      <c r="BC8" s="6">
        <v>156.0</v>
      </c>
      <c r="BD8" s="6">
        <v>0.0</v>
      </c>
      <c r="BF8" s="6" t="s">
        <v>466</v>
      </c>
      <c r="BG8" s="6" t="s">
        <v>474</v>
      </c>
      <c r="BH8" s="6" t="s">
        <v>109</v>
      </c>
      <c r="BI8" s="6" t="s">
        <v>112</v>
      </c>
      <c r="BK8" s="122">
        <v>45797.60554398148</v>
      </c>
      <c r="BL8" s="6" t="s">
        <v>475</v>
      </c>
    </row>
    <row r="9">
      <c r="D9" s="121" t="s">
        <v>344</v>
      </c>
      <c r="E9" s="6" t="s">
        <v>121</v>
      </c>
      <c r="F9" s="6" t="s">
        <v>129</v>
      </c>
      <c r="G9" s="6" t="s">
        <v>139</v>
      </c>
      <c r="H9" s="6" t="s">
        <v>147</v>
      </c>
      <c r="I9" s="6" t="s">
        <v>152</v>
      </c>
      <c r="J9" s="6" t="s">
        <v>159</v>
      </c>
      <c r="K9" s="6" t="s">
        <v>164</v>
      </c>
      <c r="L9" s="6" t="s">
        <v>168</v>
      </c>
      <c r="M9" s="6" t="s">
        <v>174</v>
      </c>
      <c r="N9" s="6" t="s">
        <v>177</v>
      </c>
      <c r="O9" s="6" t="s">
        <v>184</v>
      </c>
      <c r="P9" s="6" t="s">
        <v>188</v>
      </c>
      <c r="Q9" s="6" t="s">
        <v>193</v>
      </c>
      <c r="R9" s="6" t="s">
        <v>202</v>
      </c>
      <c r="S9" s="6" t="s">
        <v>207</v>
      </c>
      <c r="T9" s="6" t="s">
        <v>215</v>
      </c>
      <c r="U9" s="6" t="s">
        <v>220</v>
      </c>
      <c r="V9" s="6" t="s">
        <v>227</v>
      </c>
      <c r="W9" s="6" t="s">
        <v>230</v>
      </c>
      <c r="X9" s="6" t="s">
        <v>236</v>
      </c>
      <c r="Y9" s="6" t="s">
        <v>244</v>
      </c>
      <c r="Z9" s="6" t="s">
        <v>246</v>
      </c>
      <c r="AA9" s="6" t="s">
        <v>258</v>
      </c>
      <c r="AB9" s="6" t="s">
        <v>268</v>
      </c>
      <c r="AC9" s="6" t="s">
        <v>276</v>
      </c>
      <c r="AD9" s="6" t="s">
        <v>284</v>
      </c>
      <c r="AE9" s="6" t="s">
        <v>289</v>
      </c>
      <c r="AF9" s="6" t="s">
        <v>296</v>
      </c>
      <c r="AG9" s="6" t="s">
        <v>302</v>
      </c>
      <c r="AH9" s="6" t="s">
        <v>309</v>
      </c>
      <c r="AI9" s="6" t="s">
        <v>312</v>
      </c>
      <c r="AJ9" s="6" t="s">
        <v>317</v>
      </c>
      <c r="AK9" s="6" t="s">
        <v>322</v>
      </c>
      <c r="AL9" s="6" t="s">
        <v>327</v>
      </c>
      <c r="AM9" s="6" t="s">
        <v>331</v>
      </c>
      <c r="AN9" s="6" t="s">
        <v>320</v>
      </c>
      <c r="AO9" s="6" t="s">
        <v>349</v>
      </c>
      <c r="AP9" s="6" t="s">
        <v>353</v>
      </c>
      <c r="AQ9" s="6" t="s">
        <v>359</v>
      </c>
      <c r="AR9" s="6" t="s">
        <v>363</v>
      </c>
      <c r="AS9" s="6" t="s">
        <v>371</v>
      </c>
      <c r="AT9" s="6" t="s">
        <v>374</v>
      </c>
      <c r="AU9" s="6" t="s">
        <v>378</v>
      </c>
      <c r="AV9" s="6" t="s">
        <v>385</v>
      </c>
      <c r="AW9" s="6" t="b">
        <v>1</v>
      </c>
      <c r="AX9" s="6" t="b">
        <v>1</v>
      </c>
      <c r="AZ9" s="6">
        <v>0.0</v>
      </c>
      <c r="BA9" s="6">
        <v>0.0</v>
      </c>
      <c r="BB9" s="6">
        <v>0.0</v>
      </c>
      <c r="BC9" s="6">
        <v>226.0</v>
      </c>
      <c r="BD9" s="6">
        <v>0.0</v>
      </c>
      <c r="BF9" s="6" t="s">
        <v>466</v>
      </c>
      <c r="BG9" s="6" t="s">
        <v>476</v>
      </c>
      <c r="BH9" s="6" t="s">
        <v>16</v>
      </c>
      <c r="BI9" s="6" t="s">
        <v>115</v>
      </c>
      <c r="BK9" s="122">
        <v>45798.82782407408</v>
      </c>
      <c r="BL9" s="6" t="s">
        <v>477</v>
      </c>
    </row>
    <row r="10">
      <c r="D10" s="121" t="s">
        <v>345</v>
      </c>
      <c r="E10" s="6" t="s">
        <v>121</v>
      </c>
      <c r="F10" s="6" t="s">
        <v>131</v>
      </c>
      <c r="G10" s="6" t="s">
        <v>141</v>
      </c>
      <c r="H10" s="6" t="s">
        <v>148</v>
      </c>
      <c r="I10" s="6" t="s">
        <v>152</v>
      </c>
      <c r="J10" s="6" t="s">
        <v>157</v>
      </c>
      <c r="K10" s="6" t="s">
        <v>164</v>
      </c>
      <c r="L10" s="6" t="s">
        <v>169</v>
      </c>
      <c r="M10" s="6" t="s">
        <v>174</v>
      </c>
      <c r="N10" s="6" t="s">
        <v>178</v>
      </c>
      <c r="O10" s="6" t="s">
        <v>184</v>
      </c>
      <c r="P10" s="6" t="s">
        <v>188</v>
      </c>
      <c r="Q10" s="6" t="s">
        <v>193</v>
      </c>
      <c r="R10" s="6" t="s">
        <v>200</v>
      </c>
      <c r="S10" s="6" t="s">
        <v>209</v>
      </c>
      <c r="T10" s="6" t="s">
        <v>217</v>
      </c>
      <c r="U10" s="6" t="s">
        <v>219</v>
      </c>
      <c r="V10" s="6" t="s">
        <v>226</v>
      </c>
      <c r="W10" s="6" t="s">
        <v>230</v>
      </c>
      <c r="X10" s="6" t="s">
        <v>237</v>
      </c>
      <c r="Y10" s="6" t="s">
        <v>244</v>
      </c>
      <c r="Z10" s="6" t="s">
        <v>246</v>
      </c>
      <c r="AA10" s="6" t="s">
        <v>257</v>
      </c>
      <c r="AB10" s="6" t="s">
        <v>269</v>
      </c>
      <c r="AC10" s="6" t="s">
        <v>276</v>
      </c>
      <c r="AD10" s="6" t="s">
        <v>282</v>
      </c>
      <c r="AE10" s="6" t="s">
        <v>289</v>
      </c>
      <c r="AF10" s="6" t="s">
        <v>298</v>
      </c>
      <c r="AG10" s="6" t="s">
        <v>302</v>
      </c>
      <c r="AH10" s="6" t="s">
        <v>307</v>
      </c>
      <c r="AI10" s="6" t="s">
        <v>313</v>
      </c>
      <c r="AJ10" s="6" t="s">
        <v>318</v>
      </c>
      <c r="AK10" s="6" t="s">
        <v>322</v>
      </c>
      <c r="AL10" s="6" t="s">
        <v>327</v>
      </c>
      <c r="AM10" s="6" t="s">
        <v>331</v>
      </c>
      <c r="AN10" s="6" t="s">
        <v>335</v>
      </c>
      <c r="AO10" s="6" t="s">
        <v>347</v>
      </c>
      <c r="AP10" s="6" t="s">
        <v>356</v>
      </c>
      <c r="AQ10" s="6" t="s">
        <v>361</v>
      </c>
      <c r="AR10" s="6" t="s">
        <v>364</v>
      </c>
      <c r="AS10" s="6" t="s">
        <v>371</v>
      </c>
      <c r="AT10" s="6" t="s">
        <v>373</v>
      </c>
      <c r="AU10" s="6" t="s">
        <v>378</v>
      </c>
      <c r="AV10" s="6" t="s">
        <v>383</v>
      </c>
      <c r="AW10" s="6" t="b">
        <v>1</v>
      </c>
      <c r="AX10" s="6" t="b">
        <v>1</v>
      </c>
      <c r="AZ10" s="6">
        <v>0.0</v>
      </c>
      <c r="BA10" s="6">
        <v>0.0</v>
      </c>
      <c r="BB10" s="6">
        <v>0.0</v>
      </c>
      <c r="BC10" s="6">
        <v>128.0</v>
      </c>
      <c r="BD10" s="6">
        <v>0.0</v>
      </c>
      <c r="BF10" s="6" t="s">
        <v>466</v>
      </c>
      <c r="BG10" s="6" t="s">
        <v>478</v>
      </c>
      <c r="BH10" s="6" t="s">
        <v>111</v>
      </c>
      <c r="BI10" s="6" t="s">
        <v>115</v>
      </c>
      <c r="BK10" s="122">
        <v>45804.33828703704</v>
      </c>
      <c r="BL10" s="6" t="s">
        <v>479</v>
      </c>
    </row>
    <row r="11">
      <c r="D11" s="121" t="s">
        <v>344</v>
      </c>
      <c r="E11" s="6" t="s">
        <v>121</v>
      </c>
      <c r="F11" s="6" t="s">
        <v>128</v>
      </c>
      <c r="G11" s="6" t="s">
        <v>141</v>
      </c>
      <c r="H11" s="6" t="s">
        <v>145</v>
      </c>
      <c r="I11" s="6" t="s">
        <v>151</v>
      </c>
      <c r="J11" s="6" t="s">
        <v>157</v>
      </c>
      <c r="K11" s="6" t="s">
        <v>163</v>
      </c>
      <c r="L11" s="6" t="s">
        <v>168</v>
      </c>
      <c r="M11" s="6" t="s">
        <v>174</v>
      </c>
      <c r="N11" s="6" t="s">
        <v>179</v>
      </c>
      <c r="O11" s="6" t="s">
        <v>184</v>
      </c>
      <c r="P11" s="6" t="s">
        <v>187</v>
      </c>
      <c r="Q11" s="6" t="s">
        <v>192</v>
      </c>
      <c r="R11" s="6" t="s">
        <v>199</v>
      </c>
      <c r="S11" s="6" t="s">
        <v>205</v>
      </c>
      <c r="T11" s="6" t="s">
        <v>213</v>
      </c>
      <c r="U11" s="6" t="s">
        <v>219</v>
      </c>
      <c r="V11" s="6" t="s">
        <v>224</v>
      </c>
      <c r="W11" s="6" t="s">
        <v>229</v>
      </c>
      <c r="X11" s="6" t="s">
        <v>235</v>
      </c>
      <c r="Y11" s="6" t="s">
        <v>242</v>
      </c>
      <c r="Z11" s="6" t="s">
        <v>246</v>
      </c>
      <c r="AA11" s="6" t="s">
        <v>257</v>
      </c>
      <c r="AB11" s="6" t="s">
        <v>268</v>
      </c>
      <c r="AC11" s="6" t="s">
        <v>276</v>
      </c>
      <c r="AD11" s="6" t="s">
        <v>280</v>
      </c>
      <c r="AE11" s="6" t="s">
        <v>292</v>
      </c>
      <c r="AF11" s="6" t="s">
        <v>295</v>
      </c>
      <c r="AG11" s="6" t="s">
        <v>302</v>
      </c>
      <c r="AH11" s="6" t="s">
        <v>306</v>
      </c>
      <c r="AI11" s="6" t="s">
        <v>312</v>
      </c>
      <c r="AJ11" s="6" t="s">
        <v>318</v>
      </c>
      <c r="AK11" s="6" t="s">
        <v>320</v>
      </c>
      <c r="AL11" s="6" t="s">
        <v>326</v>
      </c>
      <c r="AM11" s="6" t="s">
        <v>320</v>
      </c>
      <c r="AN11" s="6" t="s">
        <v>334</v>
      </c>
      <c r="AO11" s="6" t="s">
        <v>350</v>
      </c>
      <c r="AP11" s="6" t="s">
        <v>356</v>
      </c>
      <c r="AR11" s="6" t="s">
        <v>366</v>
      </c>
      <c r="AS11" s="6" t="s">
        <v>371</v>
      </c>
      <c r="AT11" s="6" t="s">
        <v>376</v>
      </c>
      <c r="AU11" s="6" t="s">
        <v>378</v>
      </c>
      <c r="AV11" s="6" t="s">
        <v>385</v>
      </c>
      <c r="AW11" s="6" t="b">
        <v>1</v>
      </c>
      <c r="AX11" s="6" t="b">
        <v>1</v>
      </c>
      <c r="AZ11" s="6">
        <v>0.0</v>
      </c>
      <c r="BA11" s="6">
        <v>0.0</v>
      </c>
      <c r="BB11" s="6">
        <v>0.0</v>
      </c>
      <c r="BC11" s="6">
        <v>140.0</v>
      </c>
      <c r="BD11" s="6">
        <v>0.0</v>
      </c>
      <c r="BF11" s="6" t="s">
        <v>466</v>
      </c>
      <c r="BG11" s="6" t="s">
        <v>480</v>
      </c>
      <c r="BH11" s="6" t="s">
        <v>22</v>
      </c>
      <c r="BI11" s="6" t="s">
        <v>110</v>
      </c>
      <c r="BK11" s="122">
        <v>45804.458136574074</v>
      </c>
      <c r="BL11" s="6" t="s">
        <v>481</v>
      </c>
    </row>
    <row r="12">
      <c r="D12" s="121" t="s">
        <v>344</v>
      </c>
      <c r="E12" s="6" t="s">
        <v>121</v>
      </c>
      <c r="F12" s="6" t="s">
        <v>130</v>
      </c>
      <c r="G12" s="6" t="s">
        <v>141</v>
      </c>
      <c r="H12" s="6" t="s">
        <v>146</v>
      </c>
      <c r="I12" s="6" t="s">
        <v>152</v>
      </c>
      <c r="J12" s="6" t="s">
        <v>159</v>
      </c>
      <c r="K12" s="6" t="s">
        <v>161</v>
      </c>
      <c r="L12" s="6" t="s">
        <v>167</v>
      </c>
      <c r="M12" s="6" t="s">
        <v>173</v>
      </c>
      <c r="N12" s="6" t="s">
        <v>177</v>
      </c>
      <c r="O12" s="6" t="s">
        <v>181</v>
      </c>
      <c r="P12" s="6" t="s">
        <v>186</v>
      </c>
      <c r="Q12" s="6" t="s">
        <v>192</v>
      </c>
      <c r="R12" s="6" t="s">
        <v>200</v>
      </c>
      <c r="S12" s="6" t="s">
        <v>205</v>
      </c>
      <c r="T12" s="6" t="s">
        <v>213</v>
      </c>
      <c r="U12" s="6" t="s">
        <v>219</v>
      </c>
      <c r="V12" s="6" t="s">
        <v>225</v>
      </c>
      <c r="W12" s="6" t="s">
        <v>230</v>
      </c>
      <c r="X12" s="6" t="s">
        <v>236</v>
      </c>
      <c r="Y12" s="6" t="s">
        <v>242</v>
      </c>
      <c r="Z12" s="6" t="s">
        <v>246</v>
      </c>
      <c r="AA12" s="6" t="s">
        <v>259</v>
      </c>
      <c r="AB12" s="6" t="s">
        <v>269</v>
      </c>
      <c r="AC12" s="6" t="s">
        <v>274</v>
      </c>
      <c r="AD12" s="6" t="s">
        <v>280</v>
      </c>
      <c r="AE12" s="6" t="s">
        <v>289</v>
      </c>
      <c r="AF12" s="6" t="s">
        <v>295</v>
      </c>
      <c r="AG12" s="6" t="s">
        <v>302</v>
      </c>
      <c r="AH12" s="6" t="s">
        <v>307</v>
      </c>
      <c r="AI12" s="6" t="s">
        <v>311</v>
      </c>
      <c r="AJ12" s="6" t="s">
        <v>317</v>
      </c>
      <c r="AK12" s="6" t="s">
        <v>323</v>
      </c>
      <c r="AL12" s="6" t="s">
        <v>326</v>
      </c>
      <c r="AM12" s="6" t="s">
        <v>330</v>
      </c>
      <c r="AN12" s="6" t="s">
        <v>334</v>
      </c>
      <c r="AO12" s="6" t="s">
        <v>350</v>
      </c>
      <c r="AP12" s="6" t="s">
        <v>356</v>
      </c>
      <c r="AQ12" s="6" t="s">
        <v>361</v>
      </c>
      <c r="AR12" s="6" t="s">
        <v>363</v>
      </c>
      <c r="AS12" s="6" t="s">
        <v>371</v>
      </c>
      <c r="AT12" s="6" t="s">
        <v>373</v>
      </c>
      <c r="AU12" s="6" t="s">
        <v>378</v>
      </c>
      <c r="AV12" s="6" t="s">
        <v>383</v>
      </c>
      <c r="AW12" s="6" t="b">
        <v>1</v>
      </c>
      <c r="AX12" s="6" t="b">
        <v>1</v>
      </c>
      <c r="AZ12" s="6">
        <v>0.0</v>
      </c>
      <c r="BA12" s="6">
        <v>0.0</v>
      </c>
      <c r="BB12" s="6">
        <v>0.0</v>
      </c>
      <c r="BC12" s="6">
        <v>182.0</v>
      </c>
      <c r="BD12" s="6">
        <v>0.0</v>
      </c>
      <c r="BF12" s="6" t="s">
        <v>466</v>
      </c>
      <c r="BG12" s="6" t="s">
        <v>482</v>
      </c>
      <c r="BH12" s="6" t="s">
        <v>114</v>
      </c>
      <c r="BI12" s="6" t="s">
        <v>115</v>
      </c>
      <c r="BJ12" s="6" t="s">
        <v>483</v>
      </c>
      <c r="BK12" s="122">
        <v>45805.67141203704</v>
      </c>
      <c r="BL12" s="6" t="s">
        <v>484</v>
      </c>
    </row>
    <row r="13">
      <c r="D13" s="121" t="s">
        <v>345</v>
      </c>
      <c r="E13" s="6" t="s">
        <v>121</v>
      </c>
      <c r="F13" s="6" t="s">
        <v>130</v>
      </c>
      <c r="G13" s="6" t="s">
        <v>485</v>
      </c>
      <c r="H13" s="6" t="s">
        <v>148</v>
      </c>
      <c r="I13" s="6" t="s">
        <v>154</v>
      </c>
      <c r="J13" s="6" t="s">
        <v>157</v>
      </c>
      <c r="K13" s="6" t="s">
        <v>164</v>
      </c>
      <c r="L13" s="6" t="s">
        <v>169</v>
      </c>
      <c r="M13" s="6" t="s">
        <v>171</v>
      </c>
      <c r="N13" s="6" t="s">
        <v>176</v>
      </c>
      <c r="O13" s="6" t="s">
        <v>182</v>
      </c>
      <c r="P13" s="6" t="s">
        <v>189</v>
      </c>
      <c r="Q13" s="6" t="s">
        <v>194</v>
      </c>
      <c r="R13" s="6" t="s">
        <v>203</v>
      </c>
      <c r="S13" s="6" t="s">
        <v>207</v>
      </c>
      <c r="T13" s="6" t="s">
        <v>213</v>
      </c>
      <c r="U13" s="6" t="s">
        <v>219</v>
      </c>
      <c r="V13" s="6" t="s">
        <v>226</v>
      </c>
      <c r="W13" s="6" t="s">
        <v>230</v>
      </c>
      <c r="X13" s="6" t="s">
        <v>236</v>
      </c>
      <c r="Y13" s="6" t="s">
        <v>243</v>
      </c>
      <c r="Z13" s="6" t="s">
        <v>246</v>
      </c>
      <c r="AA13" s="6" t="s">
        <v>264</v>
      </c>
      <c r="AB13" s="6" t="s">
        <v>267</v>
      </c>
      <c r="AC13" s="6" t="s">
        <v>275</v>
      </c>
      <c r="AD13" s="6" t="s">
        <v>284</v>
      </c>
      <c r="AE13" s="6" t="s">
        <v>288</v>
      </c>
      <c r="AF13" s="6" t="s">
        <v>298</v>
      </c>
      <c r="AG13" s="6" t="s">
        <v>304</v>
      </c>
      <c r="AH13" s="6" t="s">
        <v>309</v>
      </c>
      <c r="AI13" s="6" t="s">
        <v>313</v>
      </c>
      <c r="AJ13" s="6" t="s">
        <v>317</v>
      </c>
      <c r="AK13" s="6" t="s">
        <v>322</v>
      </c>
      <c r="AL13" s="6" t="s">
        <v>326</v>
      </c>
      <c r="AM13" s="6" t="s">
        <v>330</v>
      </c>
      <c r="AN13" s="6" t="s">
        <v>335</v>
      </c>
      <c r="AO13" s="6" t="s">
        <v>350</v>
      </c>
      <c r="AP13" s="6" t="s">
        <v>356</v>
      </c>
      <c r="AQ13" s="6" t="s">
        <v>361</v>
      </c>
      <c r="AR13" s="6" t="s">
        <v>363</v>
      </c>
      <c r="AS13" s="6" t="s">
        <v>371</v>
      </c>
      <c r="AT13" s="6" t="s">
        <v>373</v>
      </c>
      <c r="AU13" s="6" t="s">
        <v>378</v>
      </c>
      <c r="AV13" s="6" t="s">
        <v>384</v>
      </c>
      <c r="AW13" s="6" t="b">
        <v>1</v>
      </c>
      <c r="AX13" s="6" t="b">
        <v>1</v>
      </c>
      <c r="AZ13" s="6">
        <v>0.0</v>
      </c>
      <c r="BA13" s="6">
        <v>0.0</v>
      </c>
      <c r="BB13" s="6">
        <v>0.0</v>
      </c>
      <c r="BC13" s="6">
        <v>133.0</v>
      </c>
      <c r="BD13" s="6">
        <v>0.0</v>
      </c>
      <c r="BF13" s="6" t="s">
        <v>466</v>
      </c>
      <c r="BG13" s="6" t="s">
        <v>486</v>
      </c>
      <c r="BH13" s="6" t="s">
        <v>28</v>
      </c>
      <c r="BI13" s="6" t="s">
        <v>110</v>
      </c>
      <c r="BJ13" s="6" t="s">
        <v>487</v>
      </c>
      <c r="BK13" s="122">
        <v>45807.43708333333</v>
      </c>
      <c r="BL13" s="6" t="s">
        <v>488</v>
      </c>
    </row>
    <row r="14">
      <c r="D14" s="121" t="s">
        <v>341</v>
      </c>
      <c r="E14" s="6" t="s">
        <v>121</v>
      </c>
      <c r="F14" s="6" t="s">
        <v>130</v>
      </c>
      <c r="G14" s="6" t="s">
        <v>143</v>
      </c>
      <c r="H14" s="6" t="s">
        <v>148</v>
      </c>
      <c r="I14" s="6" t="s">
        <v>154</v>
      </c>
      <c r="J14" s="6" t="s">
        <v>156</v>
      </c>
      <c r="K14" s="6" t="s">
        <v>164</v>
      </c>
      <c r="L14" s="6" t="s">
        <v>169</v>
      </c>
      <c r="M14" s="6" t="s">
        <v>171</v>
      </c>
      <c r="N14" s="6" t="s">
        <v>177</v>
      </c>
      <c r="O14" s="6" t="s">
        <v>181</v>
      </c>
      <c r="P14" s="6" t="s">
        <v>186</v>
      </c>
      <c r="Q14" s="6" t="s">
        <v>191</v>
      </c>
      <c r="R14" s="6" t="s">
        <v>200</v>
      </c>
      <c r="S14" s="6" t="s">
        <v>205</v>
      </c>
      <c r="T14" s="6" t="s">
        <v>211</v>
      </c>
      <c r="U14" s="6" t="s">
        <v>219</v>
      </c>
      <c r="V14" s="6" t="s">
        <v>224</v>
      </c>
      <c r="W14" s="6" t="s">
        <v>229</v>
      </c>
      <c r="X14" s="6" t="s">
        <v>235</v>
      </c>
      <c r="Y14" s="6" t="s">
        <v>241</v>
      </c>
      <c r="Z14" s="6" t="s">
        <v>246</v>
      </c>
      <c r="AA14" s="6" t="s">
        <v>259</v>
      </c>
      <c r="AB14" s="6" t="s">
        <v>268</v>
      </c>
      <c r="AC14" s="6" t="s">
        <v>274</v>
      </c>
      <c r="AD14" s="6" t="s">
        <v>283</v>
      </c>
      <c r="AE14" s="6" t="s">
        <v>288</v>
      </c>
      <c r="AF14" s="6" t="s">
        <v>295</v>
      </c>
      <c r="AG14" s="6" t="s">
        <v>302</v>
      </c>
      <c r="AH14" s="6" t="s">
        <v>306</v>
      </c>
      <c r="AI14" s="6" t="s">
        <v>311</v>
      </c>
      <c r="AJ14" s="6" t="s">
        <v>317</v>
      </c>
      <c r="AK14" s="6" t="s">
        <v>322</v>
      </c>
      <c r="AL14" s="6" t="s">
        <v>326</v>
      </c>
      <c r="AM14" s="6" t="s">
        <v>330</v>
      </c>
      <c r="AN14" s="6" t="s">
        <v>334</v>
      </c>
      <c r="AO14" s="6" t="s">
        <v>347</v>
      </c>
      <c r="AP14" s="6" t="s">
        <v>352</v>
      </c>
      <c r="AQ14" s="6" t="s">
        <v>358</v>
      </c>
      <c r="AR14" s="6" t="s">
        <v>363</v>
      </c>
      <c r="AS14" s="6" t="s">
        <v>371</v>
      </c>
      <c r="AT14" s="6" t="s">
        <v>373</v>
      </c>
      <c r="AU14" s="6" t="s">
        <v>378</v>
      </c>
      <c r="AV14" s="6" t="s">
        <v>383</v>
      </c>
      <c r="AW14" s="6" t="b">
        <v>1</v>
      </c>
      <c r="AX14" s="6" t="b">
        <v>1</v>
      </c>
      <c r="AZ14" s="6">
        <v>0.0</v>
      </c>
      <c r="BA14" s="6">
        <v>0.0</v>
      </c>
      <c r="BB14" s="6">
        <v>0.0</v>
      </c>
      <c r="BC14" s="6">
        <v>353.0</v>
      </c>
      <c r="BD14" s="6">
        <v>0.0</v>
      </c>
      <c r="BF14" s="6" t="s">
        <v>466</v>
      </c>
      <c r="BG14" s="6" t="s">
        <v>489</v>
      </c>
      <c r="BH14" s="6" t="s">
        <v>116</v>
      </c>
      <c r="BI14" s="6" t="s">
        <v>115</v>
      </c>
      <c r="BJ14" s="6" t="s">
        <v>490</v>
      </c>
      <c r="BK14" s="122">
        <v>45810.44868055556</v>
      </c>
      <c r="BL14" s="6" t="s">
        <v>491</v>
      </c>
    </row>
    <row r="15">
      <c r="D15" s="121" t="s">
        <v>341</v>
      </c>
      <c r="E15" s="6" t="s">
        <v>121</v>
      </c>
      <c r="F15" s="6" t="s">
        <v>128</v>
      </c>
      <c r="G15" s="6" t="s">
        <v>139</v>
      </c>
      <c r="H15" s="6" t="s">
        <v>145</v>
      </c>
      <c r="I15" s="6" t="s">
        <v>151</v>
      </c>
      <c r="J15" s="6" t="s">
        <v>157</v>
      </c>
      <c r="K15" s="6" t="s">
        <v>163</v>
      </c>
      <c r="L15" s="6" t="s">
        <v>168</v>
      </c>
      <c r="M15" s="6" t="s">
        <v>173</v>
      </c>
      <c r="N15" s="6" t="s">
        <v>176</v>
      </c>
      <c r="O15" s="6" t="s">
        <v>182</v>
      </c>
      <c r="P15" s="6" t="s">
        <v>187</v>
      </c>
      <c r="Q15" s="6" t="s">
        <v>193</v>
      </c>
      <c r="R15" s="6" t="s">
        <v>200</v>
      </c>
      <c r="S15" s="6" t="s">
        <v>492</v>
      </c>
      <c r="T15" s="6" t="s">
        <v>212</v>
      </c>
      <c r="U15" s="6" t="s">
        <v>219</v>
      </c>
      <c r="V15" s="6" t="s">
        <v>224</v>
      </c>
      <c r="W15" s="6" t="s">
        <v>493</v>
      </c>
      <c r="X15" s="6" t="s">
        <v>494</v>
      </c>
      <c r="Y15" s="6" t="s">
        <v>241</v>
      </c>
      <c r="Z15" s="6" t="s">
        <v>247</v>
      </c>
      <c r="AA15" s="6" t="s">
        <v>256</v>
      </c>
      <c r="AB15" s="6" t="s">
        <v>267</v>
      </c>
      <c r="AC15" s="6" t="s">
        <v>275</v>
      </c>
      <c r="AD15" s="6" t="s">
        <v>280</v>
      </c>
      <c r="AE15" s="6" t="s">
        <v>495</v>
      </c>
      <c r="AF15" s="6" t="s">
        <v>294</v>
      </c>
      <c r="AG15" s="6" t="s">
        <v>300</v>
      </c>
      <c r="AH15" s="6" t="s">
        <v>306</v>
      </c>
      <c r="AI15" s="6" t="s">
        <v>311</v>
      </c>
      <c r="AJ15" s="6" t="s">
        <v>318</v>
      </c>
      <c r="AK15" s="6" t="s">
        <v>323</v>
      </c>
      <c r="AL15" s="6" t="s">
        <v>326</v>
      </c>
      <c r="AM15" s="6" t="s">
        <v>330</v>
      </c>
      <c r="AN15" s="6" t="s">
        <v>334</v>
      </c>
      <c r="AO15" s="6" t="s">
        <v>347</v>
      </c>
      <c r="AP15" s="6" t="s">
        <v>354</v>
      </c>
      <c r="AQ15" s="6" t="s">
        <v>359</v>
      </c>
      <c r="AR15" s="6" t="s">
        <v>365</v>
      </c>
      <c r="AS15" s="6" t="s">
        <v>371</v>
      </c>
      <c r="AT15" s="6" t="s">
        <v>375</v>
      </c>
      <c r="AU15" s="6" t="s">
        <v>378</v>
      </c>
      <c r="AV15" s="6" t="s">
        <v>384</v>
      </c>
      <c r="AW15" s="6" t="b">
        <v>1</v>
      </c>
      <c r="AX15" s="6" t="b">
        <v>1</v>
      </c>
      <c r="AZ15" s="6">
        <v>0.0</v>
      </c>
      <c r="BA15" s="6">
        <v>0.0</v>
      </c>
      <c r="BB15" s="6">
        <v>0.0</v>
      </c>
      <c r="BC15" s="6">
        <v>277.0</v>
      </c>
      <c r="BD15" s="6">
        <v>0.0</v>
      </c>
      <c r="BF15" s="6" t="s">
        <v>496</v>
      </c>
      <c r="BG15" s="6" t="s">
        <v>497</v>
      </c>
      <c r="BH15" s="6" t="s">
        <v>117</v>
      </c>
      <c r="BI15" s="6" t="s">
        <v>110</v>
      </c>
      <c r="BJ15" s="6" t="s">
        <v>498</v>
      </c>
      <c r="BK15" s="122">
        <v>45812.56101851852</v>
      </c>
      <c r="BL15" s="6" t="s">
        <v>499</v>
      </c>
    </row>
    <row r="16">
      <c r="D16" s="121" t="s">
        <v>342</v>
      </c>
      <c r="G16" s="6" t="s">
        <v>485</v>
      </c>
      <c r="I16" s="6" t="s">
        <v>151</v>
      </c>
      <c r="J16" s="6" t="s">
        <v>156</v>
      </c>
      <c r="K16" s="6" t="s">
        <v>161</v>
      </c>
      <c r="L16" s="6" t="s">
        <v>166</v>
      </c>
      <c r="M16" s="6" t="s">
        <v>172</v>
      </c>
      <c r="N16" s="6" t="s">
        <v>176</v>
      </c>
      <c r="O16" s="6" t="s">
        <v>181</v>
      </c>
      <c r="P16" s="6" t="s">
        <v>187</v>
      </c>
      <c r="Q16" s="6" t="s">
        <v>192</v>
      </c>
      <c r="T16" s="6" t="s">
        <v>214</v>
      </c>
      <c r="U16" s="6" t="s">
        <v>219</v>
      </c>
      <c r="V16" s="6" t="s">
        <v>227</v>
      </c>
      <c r="W16" s="6" t="s">
        <v>229</v>
      </c>
      <c r="X16" s="6" t="s">
        <v>239</v>
      </c>
      <c r="Y16" s="6" t="s">
        <v>242</v>
      </c>
      <c r="AO16" s="6" t="s">
        <v>348</v>
      </c>
      <c r="AP16" s="6" t="s">
        <v>352</v>
      </c>
      <c r="AQ16" s="6" t="s">
        <v>358</v>
      </c>
      <c r="AT16" s="6" t="s">
        <v>373</v>
      </c>
      <c r="AV16" s="6" t="s">
        <v>383</v>
      </c>
      <c r="AZ16" s="6">
        <v>0.0</v>
      </c>
      <c r="BA16" s="6">
        <v>0.0</v>
      </c>
      <c r="BB16" s="6">
        <v>0.0</v>
      </c>
      <c r="BC16" s="6">
        <v>217.0</v>
      </c>
      <c r="BD16" s="6">
        <v>0.0</v>
      </c>
      <c r="BF16" s="6" t="s">
        <v>496</v>
      </c>
      <c r="BG16" s="6" t="s">
        <v>500</v>
      </c>
      <c r="BH16" s="6" t="s">
        <v>119</v>
      </c>
      <c r="BI16" s="6" t="s">
        <v>115</v>
      </c>
      <c r="BJ16" s="6" t="s">
        <v>501</v>
      </c>
      <c r="BK16" s="122">
        <v>45812.58033564815</v>
      </c>
      <c r="BL16" s="6" t="s">
        <v>502</v>
      </c>
    </row>
    <row r="17">
      <c r="D17" s="121" t="s">
        <v>343</v>
      </c>
      <c r="E17" s="6" t="s">
        <v>121</v>
      </c>
      <c r="F17" s="6" t="s">
        <v>129</v>
      </c>
      <c r="G17" s="6" t="s">
        <v>139</v>
      </c>
      <c r="H17" s="6" t="s">
        <v>147</v>
      </c>
      <c r="I17" s="6" t="s">
        <v>151</v>
      </c>
      <c r="J17" s="6" t="s">
        <v>156</v>
      </c>
      <c r="K17" s="6" t="s">
        <v>164</v>
      </c>
      <c r="L17" s="6" t="s">
        <v>169</v>
      </c>
      <c r="M17" s="6" t="s">
        <v>174</v>
      </c>
      <c r="N17" s="6" t="s">
        <v>176</v>
      </c>
      <c r="O17" s="6" t="s">
        <v>182</v>
      </c>
      <c r="P17" s="6" t="s">
        <v>186</v>
      </c>
      <c r="Q17" s="6" t="s">
        <v>191</v>
      </c>
      <c r="R17" s="6" t="s">
        <v>199</v>
      </c>
      <c r="S17" s="6" t="s">
        <v>206</v>
      </c>
      <c r="T17" s="6" t="s">
        <v>214</v>
      </c>
      <c r="U17" s="6" t="s">
        <v>219</v>
      </c>
      <c r="V17" s="6" t="s">
        <v>225</v>
      </c>
      <c r="W17" s="6" t="s">
        <v>229</v>
      </c>
      <c r="X17" s="6" t="s">
        <v>494</v>
      </c>
      <c r="Z17" s="6" t="s">
        <v>246</v>
      </c>
      <c r="AA17" s="6" t="s">
        <v>263</v>
      </c>
      <c r="AB17" s="6" t="s">
        <v>268</v>
      </c>
      <c r="AC17" s="6" t="s">
        <v>275</v>
      </c>
      <c r="AD17" s="6" t="s">
        <v>283</v>
      </c>
      <c r="AE17" s="6" t="s">
        <v>503</v>
      </c>
      <c r="AF17" s="6" t="s">
        <v>298</v>
      </c>
      <c r="AG17" s="6" t="s">
        <v>302</v>
      </c>
      <c r="AH17" s="6" t="s">
        <v>309</v>
      </c>
      <c r="AI17" s="6" t="s">
        <v>313</v>
      </c>
      <c r="AJ17" s="6" t="s">
        <v>318</v>
      </c>
      <c r="AK17" s="6" t="s">
        <v>323</v>
      </c>
      <c r="AL17" s="6" t="s">
        <v>320</v>
      </c>
      <c r="AM17" s="6" t="s">
        <v>331</v>
      </c>
      <c r="AN17" s="6" t="s">
        <v>320</v>
      </c>
      <c r="AO17" s="6" t="s">
        <v>349</v>
      </c>
      <c r="AP17" s="6" t="s">
        <v>356</v>
      </c>
      <c r="AQ17" s="6" t="s">
        <v>361</v>
      </c>
      <c r="AR17" s="6" t="s">
        <v>364</v>
      </c>
      <c r="AS17" s="6" t="s">
        <v>371</v>
      </c>
      <c r="AT17" s="6" t="s">
        <v>375</v>
      </c>
      <c r="AU17" s="6" t="s">
        <v>378</v>
      </c>
      <c r="AV17" s="6" t="s">
        <v>383</v>
      </c>
      <c r="AW17" s="6" t="b">
        <v>1</v>
      </c>
      <c r="AX17" s="6" t="b">
        <v>1</v>
      </c>
      <c r="AZ17" s="6">
        <v>0.0</v>
      </c>
      <c r="BA17" s="6">
        <v>0.0</v>
      </c>
      <c r="BB17" s="6">
        <v>0.0</v>
      </c>
      <c r="BC17" s="6">
        <v>148.0</v>
      </c>
      <c r="BD17" s="6">
        <v>0.0</v>
      </c>
      <c r="BF17" s="6" t="s">
        <v>496</v>
      </c>
      <c r="BG17" s="6" t="s">
        <v>470</v>
      </c>
      <c r="BH17" s="6" t="s">
        <v>41</v>
      </c>
      <c r="BI17" s="6" t="s">
        <v>115</v>
      </c>
      <c r="BJ17" s="6" t="s">
        <v>504</v>
      </c>
      <c r="BK17" s="122">
        <v>45812.58625</v>
      </c>
      <c r="BL17" s="6" t="s">
        <v>505</v>
      </c>
    </row>
    <row r="18">
      <c r="D18" s="121" t="s">
        <v>344</v>
      </c>
      <c r="E18" s="6" t="s">
        <v>121</v>
      </c>
      <c r="F18" s="6" t="s">
        <v>128</v>
      </c>
      <c r="G18" s="6" t="s">
        <v>143</v>
      </c>
      <c r="H18" s="6" t="s">
        <v>147</v>
      </c>
      <c r="I18" s="6" t="s">
        <v>153</v>
      </c>
      <c r="J18" s="6" t="s">
        <v>157</v>
      </c>
      <c r="K18" s="6" t="s">
        <v>164</v>
      </c>
      <c r="L18" s="6" t="s">
        <v>169</v>
      </c>
      <c r="M18" s="6" t="s">
        <v>173</v>
      </c>
      <c r="N18" s="6" t="s">
        <v>178</v>
      </c>
      <c r="O18" s="6" t="s">
        <v>183</v>
      </c>
      <c r="P18" s="6" t="s">
        <v>187</v>
      </c>
      <c r="Q18" s="6" t="s">
        <v>193</v>
      </c>
      <c r="R18" s="6" t="s">
        <v>199</v>
      </c>
      <c r="S18" s="6" t="s">
        <v>492</v>
      </c>
      <c r="T18" s="6" t="s">
        <v>216</v>
      </c>
      <c r="U18" s="6" t="s">
        <v>219</v>
      </c>
      <c r="V18" s="6" t="s">
        <v>225</v>
      </c>
      <c r="W18" s="6" t="s">
        <v>493</v>
      </c>
      <c r="X18" s="6" t="s">
        <v>236</v>
      </c>
      <c r="Y18" s="6" t="s">
        <v>242</v>
      </c>
      <c r="Z18" s="6" t="s">
        <v>246</v>
      </c>
      <c r="AA18" s="6" t="s">
        <v>257</v>
      </c>
      <c r="AB18" s="6" t="s">
        <v>267</v>
      </c>
      <c r="AC18" s="6" t="s">
        <v>276</v>
      </c>
      <c r="AD18" s="6" t="s">
        <v>282</v>
      </c>
      <c r="AE18" s="6" t="s">
        <v>503</v>
      </c>
      <c r="AF18" s="6" t="s">
        <v>294</v>
      </c>
      <c r="AG18" s="6" t="s">
        <v>302</v>
      </c>
      <c r="AH18" s="6" t="s">
        <v>306</v>
      </c>
      <c r="AI18" s="6" t="s">
        <v>313</v>
      </c>
      <c r="AJ18" s="6" t="s">
        <v>318</v>
      </c>
      <c r="AK18" s="6" t="s">
        <v>323</v>
      </c>
      <c r="AL18" s="6" t="s">
        <v>327</v>
      </c>
      <c r="AM18" s="6" t="s">
        <v>331</v>
      </c>
      <c r="AN18" s="6" t="s">
        <v>335</v>
      </c>
      <c r="AO18" s="6" t="s">
        <v>350</v>
      </c>
      <c r="AP18" s="6" t="s">
        <v>354</v>
      </c>
      <c r="AQ18" s="6" t="s">
        <v>361</v>
      </c>
      <c r="AR18" s="6" t="s">
        <v>364</v>
      </c>
      <c r="AS18" s="6" t="s">
        <v>371</v>
      </c>
      <c r="AT18" s="6" t="s">
        <v>376</v>
      </c>
      <c r="AU18" s="6" t="s">
        <v>378</v>
      </c>
      <c r="AV18" s="6" t="s">
        <v>384</v>
      </c>
      <c r="AW18" s="6" t="b">
        <v>1</v>
      </c>
      <c r="AX18" s="6" t="b">
        <v>1</v>
      </c>
      <c r="AZ18" s="6">
        <v>0.0</v>
      </c>
      <c r="BA18" s="6">
        <v>0.0</v>
      </c>
      <c r="BB18" s="6">
        <v>0.0</v>
      </c>
      <c r="BC18" s="6">
        <v>177.0</v>
      </c>
      <c r="BD18" s="6">
        <v>0.0</v>
      </c>
      <c r="BF18" s="6" t="s">
        <v>496</v>
      </c>
      <c r="BG18" s="6" t="s">
        <v>506</v>
      </c>
      <c r="BH18" s="6" t="s">
        <v>122</v>
      </c>
      <c r="BI18" s="6" t="s">
        <v>115</v>
      </c>
      <c r="BJ18" s="6" t="s">
        <v>507</v>
      </c>
      <c r="BK18" s="122">
        <v>45812.59428240741</v>
      </c>
      <c r="BL18" s="6" t="s">
        <v>508</v>
      </c>
    </row>
    <row r="19">
      <c r="D19" s="121" t="s">
        <v>345</v>
      </c>
      <c r="E19" s="6" t="s">
        <v>121</v>
      </c>
      <c r="F19" s="6" t="s">
        <v>129</v>
      </c>
      <c r="G19" s="6" t="s">
        <v>141</v>
      </c>
      <c r="H19" s="6" t="s">
        <v>145</v>
      </c>
      <c r="I19" s="6" t="s">
        <v>152</v>
      </c>
      <c r="J19" s="6" t="s">
        <v>158</v>
      </c>
      <c r="K19" s="6" t="s">
        <v>163</v>
      </c>
      <c r="L19" s="6" t="s">
        <v>168</v>
      </c>
      <c r="M19" s="6" t="s">
        <v>172</v>
      </c>
      <c r="N19" s="6" t="s">
        <v>178</v>
      </c>
      <c r="O19" s="6" t="s">
        <v>183</v>
      </c>
      <c r="P19" s="6" t="s">
        <v>186</v>
      </c>
      <c r="Q19" s="6" t="s">
        <v>193</v>
      </c>
      <c r="R19" s="6" t="s">
        <v>200</v>
      </c>
      <c r="S19" s="6" t="s">
        <v>492</v>
      </c>
      <c r="T19" s="6" t="s">
        <v>217</v>
      </c>
      <c r="U19" s="6" t="s">
        <v>220</v>
      </c>
      <c r="V19" s="6" t="s">
        <v>224</v>
      </c>
      <c r="W19" s="6" t="s">
        <v>493</v>
      </c>
      <c r="X19" s="6" t="s">
        <v>236</v>
      </c>
      <c r="Y19" s="6" t="s">
        <v>242</v>
      </c>
      <c r="Z19" s="6" t="s">
        <v>248</v>
      </c>
      <c r="AA19" s="6" t="s">
        <v>261</v>
      </c>
      <c r="AB19" s="6" t="s">
        <v>268</v>
      </c>
      <c r="AC19" s="6" t="s">
        <v>275</v>
      </c>
      <c r="AD19" s="6" t="s">
        <v>283</v>
      </c>
      <c r="AE19" s="6" t="s">
        <v>503</v>
      </c>
      <c r="AF19" s="6" t="s">
        <v>294</v>
      </c>
      <c r="AG19" s="6" t="s">
        <v>301</v>
      </c>
      <c r="AH19" s="6" t="s">
        <v>307</v>
      </c>
      <c r="AI19" s="6" t="s">
        <v>313</v>
      </c>
      <c r="AJ19" s="6" t="s">
        <v>320</v>
      </c>
      <c r="AK19" s="6" t="s">
        <v>320</v>
      </c>
      <c r="AL19" s="6" t="s">
        <v>328</v>
      </c>
      <c r="AM19" s="6" t="s">
        <v>332</v>
      </c>
      <c r="AN19" s="6" t="s">
        <v>320</v>
      </c>
      <c r="AO19" s="6" t="s">
        <v>349</v>
      </c>
      <c r="AP19" s="6" t="s">
        <v>356</v>
      </c>
      <c r="AQ19" s="6" t="s">
        <v>361</v>
      </c>
      <c r="AR19" s="6" t="s">
        <v>363</v>
      </c>
      <c r="AS19" s="6" t="s">
        <v>371</v>
      </c>
      <c r="AT19" s="6" t="s">
        <v>376</v>
      </c>
      <c r="AU19" s="6" t="s">
        <v>378</v>
      </c>
      <c r="AV19" s="6" t="s">
        <v>383</v>
      </c>
      <c r="AW19" s="6" t="b">
        <v>1</v>
      </c>
      <c r="AX19" s="6" t="b">
        <v>1</v>
      </c>
      <c r="AZ19" s="6">
        <v>0.0</v>
      </c>
      <c r="BA19" s="6">
        <v>0.0</v>
      </c>
      <c r="BB19" s="6">
        <v>0.0</v>
      </c>
      <c r="BC19" s="6">
        <v>152.0</v>
      </c>
      <c r="BD19" s="6">
        <v>0.0</v>
      </c>
      <c r="BF19" s="6" t="s">
        <v>496</v>
      </c>
      <c r="BG19" s="6" t="s">
        <v>509</v>
      </c>
      <c r="BH19" s="6" t="s">
        <v>92</v>
      </c>
      <c r="BI19" s="6" t="s">
        <v>110</v>
      </c>
      <c r="BJ19" s="6" t="s">
        <v>510</v>
      </c>
      <c r="BK19" s="122">
        <v>45812.662152777775</v>
      </c>
      <c r="BL19" s="6" t="s">
        <v>511</v>
      </c>
    </row>
    <row r="20">
      <c r="D20" s="121" t="s">
        <v>341</v>
      </c>
      <c r="E20" s="6" t="s">
        <v>121</v>
      </c>
      <c r="F20" s="6" t="s">
        <v>128</v>
      </c>
      <c r="G20" s="6" t="s">
        <v>143</v>
      </c>
      <c r="H20" s="6" t="s">
        <v>146</v>
      </c>
      <c r="I20" s="6" t="s">
        <v>151</v>
      </c>
      <c r="J20" s="6" t="s">
        <v>156</v>
      </c>
      <c r="K20" s="6" t="s">
        <v>164</v>
      </c>
      <c r="L20" s="6" t="s">
        <v>169</v>
      </c>
      <c r="M20" s="6" t="s">
        <v>174</v>
      </c>
      <c r="N20" s="6" t="s">
        <v>179</v>
      </c>
      <c r="O20" s="6" t="s">
        <v>184</v>
      </c>
      <c r="Q20" s="6" t="s">
        <v>193</v>
      </c>
      <c r="R20" s="6" t="s">
        <v>199</v>
      </c>
      <c r="S20" s="6" t="s">
        <v>492</v>
      </c>
      <c r="T20" s="6" t="s">
        <v>214</v>
      </c>
      <c r="U20" s="6" t="s">
        <v>220</v>
      </c>
      <c r="V20" s="6" t="s">
        <v>224</v>
      </c>
      <c r="W20" s="6" t="s">
        <v>493</v>
      </c>
      <c r="X20" s="6" t="s">
        <v>494</v>
      </c>
      <c r="Y20" s="6" t="s">
        <v>242</v>
      </c>
      <c r="Z20" s="6" t="s">
        <v>250</v>
      </c>
      <c r="AA20" s="6" t="s">
        <v>256</v>
      </c>
      <c r="AB20" s="6" t="s">
        <v>267</v>
      </c>
      <c r="AC20" s="6" t="s">
        <v>274</v>
      </c>
      <c r="AD20" s="6" t="s">
        <v>280</v>
      </c>
      <c r="AE20" s="6" t="s">
        <v>503</v>
      </c>
      <c r="AF20" s="6" t="s">
        <v>294</v>
      </c>
      <c r="AG20" s="6" t="s">
        <v>300</v>
      </c>
      <c r="AH20" s="6" t="s">
        <v>307</v>
      </c>
      <c r="AI20" s="6" t="s">
        <v>312</v>
      </c>
      <c r="AJ20" s="6" t="s">
        <v>318</v>
      </c>
      <c r="AK20" s="6" t="s">
        <v>323</v>
      </c>
      <c r="AL20" s="6" t="s">
        <v>326</v>
      </c>
      <c r="AM20" s="6" t="s">
        <v>330</v>
      </c>
      <c r="AN20" s="6" t="s">
        <v>334</v>
      </c>
      <c r="AO20" s="6" t="s">
        <v>347</v>
      </c>
      <c r="AP20" s="6" t="s">
        <v>354</v>
      </c>
      <c r="AQ20" s="6" t="s">
        <v>358</v>
      </c>
      <c r="AR20" s="6" t="s">
        <v>363</v>
      </c>
      <c r="AS20" s="6" t="s">
        <v>371</v>
      </c>
      <c r="AT20" s="6" t="s">
        <v>375</v>
      </c>
      <c r="AU20" s="6" t="s">
        <v>378</v>
      </c>
      <c r="AV20" s="6" t="s">
        <v>383</v>
      </c>
      <c r="AW20" s="6" t="b">
        <v>1</v>
      </c>
      <c r="AX20" s="6" t="b">
        <v>1</v>
      </c>
      <c r="AZ20" s="6">
        <v>0.0</v>
      </c>
      <c r="BA20" s="6">
        <v>0.0</v>
      </c>
      <c r="BB20" s="6">
        <v>0.0</v>
      </c>
      <c r="BC20" s="6">
        <v>297.0</v>
      </c>
      <c r="BD20" s="6">
        <v>0.0</v>
      </c>
      <c r="BF20" s="6" t="s">
        <v>496</v>
      </c>
      <c r="BG20" s="6" t="s">
        <v>512</v>
      </c>
      <c r="BH20" s="6" t="s">
        <v>44</v>
      </c>
      <c r="BI20" s="6" t="s">
        <v>115</v>
      </c>
      <c r="BJ20" s="6" t="s">
        <v>513</v>
      </c>
      <c r="BK20" s="122">
        <v>45813.59609953704</v>
      </c>
      <c r="BL20" s="6" t="s">
        <v>514</v>
      </c>
    </row>
    <row r="21">
      <c r="D21" s="121" t="s">
        <v>344</v>
      </c>
      <c r="E21" s="6" t="s">
        <v>121</v>
      </c>
      <c r="F21" s="6" t="s">
        <v>128</v>
      </c>
      <c r="G21" s="6" t="s">
        <v>485</v>
      </c>
      <c r="H21" s="6" t="s">
        <v>146</v>
      </c>
      <c r="I21" s="6" t="s">
        <v>153</v>
      </c>
      <c r="J21" s="6" t="s">
        <v>156</v>
      </c>
      <c r="K21" s="6" t="s">
        <v>164</v>
      </c>
      <c r="L21" s="6" t="s">
        <v>168</v>
      </c>
      <c r="M21" s="6" t="s">
        <v>172</v>
      </c>
      <c r="N21" s="6" t="s">
        <v>178</v>
      </c>
      <c r="O21" s="6" t="s">
        <v>184</v>
      </c>
      <c r="P21" s="6" t="s">
        <v>187</v>
      </c>
      <c r="Q21" s="6" t="s">
        <v>191</v>
      </c>
      <c r="R21" s="6" t="s">
        <v>200</v>
      </c>
      <c r="S21" s="6" t="s">
        <v>206</v>
      </c>
      <c r="T21" s="6" t="s">
        <v>217</v>
      </c>
      <c r="U21" s="6" t="s">
        <v>219</v>
      </c>
      <c r="V21" s="6" t="s">
        <v>227</v>
      </c>
      <c r="W21" s="6" t="s">
        <v>231</v>
      </c>
      <c r="X21" s="6" t="s">
        <v>236</v>
      </c>
      <c r="Y21" s="6" t="s">
        <v>244</v>
      </c>
      <c r="Z21" s="6" t="s">
        <v>246</v>
      </c>
      <c r="AA21" s="6" t="s">
        <v>261</v>
      </c>
      <c r="AB21" s="6" t="s">
        <v>268</v>
      </c>
      <c r="AC21" s="6" t="s">
        <v>274</v>
      </c>
      <c r="AD21" s="6" t="s">
        <v>283</v>
      </c>
      <c r="AE21" s="6" t="s">
        <v>515</v>
      </c>
      <c r="AF21" s="6" t="s">
        <v>294</v>
      </c>
      <c r="AG21" s="6" t="s">
        <v>301</v>
      </c>
      <c r="AH21" s="6" t="s">
        <v>307</v>
      </c>
      <c r="AI21" s="6" t="s">
        <v>312</v>
      </c>
      <c r="AJ21" s="6" t="s">
        <v>516</v>
      </c>
      <c r="AK21" s="6" t="s">
        <v>322</v>
      </c>
      <c r="AL21" s="6" t="s">
        <v>320</v>
      </c>
      <c r="AM21" s="6" t="s">
        <v>330</v>
      </c>
      <c r="AN21" s="6" t="s">
        <v>335</v>
      </c>
      <c r="AO21" s="6" t="s">
        <v>349</v>
      </c>
      <c r="AP21" s="6" t="s">
        <v>356</v>
      </c>
      <c r="AQ21" s="6" t="s">
        <v>359</v>
      </c>
      <c r="AR21" s="6" t="s">
        <v>365</v>
      </c>
      <c r="AS21" s="6" t="s">
        <v>371</v>
      </c>
      <c r="AT21" s="6" t="s">
        <v>373</v>
      </c>
      <c r="AU21" s="6" t="s">
        <v>378</v>
      </c>
      <c r="AV21" s="6" t="s">
        <v>383</v>
      </c>
      <c r="AW21" s="6" t="b">
        <v>1</v>
      </c>
      <c r="AX21" s="6" t="b">
        <v>1</v>
      </c>
      <c r="AZ21" s="6">
        <v>0.0</v>
      </c>
      <c r="BA21" s="6">
        <v>0.0</v>
      </c>
      <c r="BB21" s="6">
        <v>0.0</v>
      </c>
      <c r="BC21" s="6">
        <v>198.0</v>
      </c>
      <c r="BD21" s="6">
        <v>0.0</v>
      </c>
      <c r="BF21" s="6" t="s">
        <v>496</v>
      </c>
      <c r="BG21" s="6" t="s">
        <v>517</v>
      </c>
      <c r="BH21" s="6" t="s">
        <v>52</v>
      </c>
      <c r="BI21" s="6" t="s">
        <v>110</v>
      </c>
      <c r="BJ21" s="6" t="s">
        <v>518</v>
      </c>
      <c r="BK21" s="122">
        <v>45814.47387731481</v>
      </c>
      <c r="BL21" s="6" t="s">
        <v>519</v>
      </c>
    </row>
    <row r="22">
      <c r="D22" s="121" t="s">
        <v>345</v>
      </c>
      <c r="E22" s="6" t="s">
        <v>121</v>
      </c>
      <c r="F22" s="6" t="s">
        <v>128</v>
      </c>
      <c r="G22" s="6" t="s">
        <v>139</v>
      </c>
      <c r="H22" s="6" t="s">
        <v>147</v>
      </c>
      <c r="I22" s="6" t="s">
        <v>152</v>
      </c>
      <c r="J22" s="6" t="s">
        <v>157</v>
      </c>
      <c r="K22" s="6" t="s">
        <v>162</v>
      </c>
      <c r="L22" s="6" t="s">
        <v>167</v>
      </c>
      <c r="M22" s="6" t="s">
        <v>172</v>
      </c>
      <c r="N22" s="6" t="s">
        <v>177</v>
      </c>
      <c r="O22" s="6" t="s">
        <v>181</v>
      </c>
      <c r="P22" s="6" t="s">
        <v>186</v>
      </c>
      <c r="Q22" s="6" t="s">
        <v>191</v>
      </c>
      <c r="R22" s="6" t="s">
        <v>200</v>
      </c>
      <c r="S22" s="6" t="s">
        <v>492</v>
      </c>
      <c r="T22" s="6" t="s">
        <v>214</v>
      </c>
      <c r="U22" s="6" t="s">
        <v>220</v>
      </c>
      <c r="V22" s="6" t="s">
        <v>224</v>
      </c>
      <c r="W22" s="6" t="s">
        <v>231</v>
      </c>
      <c r="X22" s="6" t="s">
        <v>236</v>
      </c>
      <c r="Y22" s="6" t="s">
        <v>244</v>
      </c>
      <c r="Z22" s="6" t="s">
        <v>249</v>
      </c>
      <c r="AA22" s="6" t="s">
        <v>520</v>
      </c>
      <c r="AB22" s="6" t="s">
        <v>268</v>
      </c>
      <c r="AC22" s="6" t="s">
        <v>274</v>
      </c>
      <c r="AD22" s="6" t="s">
        <v>282</v>
      </c>
      <c r="AE22" s="6" t="s">
        <v>515</v>
      </c>
      <c r="AF22" s="6" t="s">
        <v>296</v>
      </c>
      <c r="AG22" s="6" t="s">
        <v>300</v>
      </c>
      <c r="AH22" s="6" t="s">
        <v>307</v>
      </c>
      <c r="AI22" s="6" t="s">
        <v>311</v>
      </c>
      <c r="AJ22" s="6" t="s">
        <v>318</v>
      </c>
      <c r="AK22" s="6" t="s">
        <v>323</v>
      </c>
      <c r="AL22" s="6" t="s">
        <v>320</v>
      </c>
      <c r="AM22" s="6" t="s">
        <v>330</v>
      </c>
      <c r="AN22" s="6" t="s">
        <v>335</v>
      </c>
      <c r="AO22" s="6" t="s">
        <v>348</v>
      </c>
      <c r="AP22" s="6" t="s">
        <v>356</v>
      </c>
      <c r="AQ22" s="6" t="s">
        <v>361</v>
      </c>
      <c r="AR22" s="6" t="s">
        <v>365</v>
      </c>
      <c r="AS22" s="6" t="s">
        <v>370</v>
      </c>
      <c r="AT22" s="6" t="s">
        <v>376</v>
      </c>
      <c r="AU22" s="6" t="s">
        <v>379</v>
      </c>
      <c r="AV22" s="6" t="s">
        <v>385</v>
      </c>
      <c r="AX22" s="6" t="b">
        <v>1</v>
      </c>
      <c r="AZ22" s="6">
        <v>0.0</v>
      </c>
      <c r="BA22" s="6">
        <v>0.0</v>
      </c>
      <c r="BB22" s="6">
        <v>0.0</v>
      </c>
      <c r="BC22" s="6">
        <v>158.0</v>
      </c>
      <c r="BD22" s="6">
        <v>0.0</v>
      </c>
      <c r="BF22" s="6" t="s">
        <v>496</v>
      </c>
      <c r="BG22" s="6" t="s">
        <v>521</v>
      </c>
      <c r="BH22" s="6" t="s">
        <v>54</v>
      </c>
      <c r="BI22" s="6" t="s">
        <v>110</v>
      </c>
      <c r="BJ22" s="6" t="s">
        <v>522</v>
      </c>
      <c r="BK22" s="122">
        <v>45817.56596064815</v>
      </c>
      <c r="BL22" s="6" t="s">
        <v>523</v>
      </c>
    </row>
    <row r="23">
      <c r="D23" s="121" t="s">
        <v>344</v>
      </c>
      <c r="E23" s="6" t="s">
        <v>124</v>
      </c>
      <c r="F23" s="6" t="s">
        <v>128</v>
      </c>
      <c r="G23" s="6" t="s">
        <v>141</v>
      </c>
      <c r="H23" s="6" t="s">
        <v>146</v>
      </c>
      <c r="I23" s="6" t="s">
        <v>151</v>
      </c>
      <c r="J23" s="6" t="s">
        <v>157</v>
      </c>
      <c r="K23" s="6" t="s">
        <v>163</v>
      </c>
      <c r="L23" s="6" t="s">
        <v>166</v>
      </c>
      <c r="M23" s="6" t="s">
        <v>173</v>
      </c>
      <c r="N23" s="6" t="s">
        <v>176</v>
      </c>
      <c r="O23" s="6" t="s">
        <v>184</v>
      </c>
      <c r="P23" s="6" t="s">
        <v>187</v>
      </c>
      <c r="Q23" s="6" t="s">
        <v>191</v>
      </c>
      <c r="R23" s="6" t="s">
        <v>200</v>
      </c>
      <c r="S23" s="6" t="s">
        <v>492</v>
      </c>
      <c r="T23" s="6" t="s">
        <v>214</v>
      </c>
      <c r="U23" s="6" t="s">
        <v>219</v>
      </c>
      <c r="V23" s="6" t="s">
        <v>225</v>
      </c>
      <c r="W23" s="6" t="s">
        <v>231</v>
      </c>
      <c r="X23" s="6" t="s">
        <v>236</v>
      </c>
      <c r="Y23" s="6" t="s">
        <v>241</v>
      </c>
      <c r="Z23" s="6" t="s">
        <v>249</v>
      </c>
      <c r="AA23" s="6" t="s">
        <v>520</v>
      </c>
      <c r="AB23" s="6" t="s">
        <v>271</v>
      </c>
      <c r="AC23" s="6" t="s">
        <v>274</v>
      </c>
      <c r="AD23" s="6" t="s">
        <v>283</v>
      </c>
      <c r="AE23" s="6" t="s">
        <v>515</v>
      </c>
      <c r="AF23" s="6" t="s">
        <v>294</v>
      </c>
      <c r="AG23" s="6" t="s">
        <v>302</v>
      </c>
      <c r="AH23" s="6" t="s">
        <v>308</v>
      </c>
      <c r="AI23" s="6" t="s">
        <v>312</v>
      </c>
      <c r="AJ23" s="6" t="s">
        <v>318</v>
      </c>
      <c r="AK23" s="6" t="s">
        <v>322</v>
      </c>
      <c r="AL23" s="6" t="s">
        <v>328</v>
      </c>
      <c r="AM23" s="6" t="s">
        <v>331</v>
      </c>
      <c r="AN23" s="6" t="s">
        <v>320</v>
      </c>
      <c r="AO23" s="6" t="s">
        <v>347</v>
      </c>
      <c r="AP23" s="6" t="s">
        <v>356</v>
      </c>
      <c r="AR23" s="6" t="s">
        <v>365</v>
      </c>
      <c r="AS23" s="6" t="s">
        <v>371</v>
      </c>
      <c r="AT23" s="6" t="s">
        <v>373</v>
      </c>
      <c r="AU23" s="6" t="s">
        <v>378</v>
      </c>
      <c r="AV23" s="6" t="s">
        <v>385</v>
      </c>
      <c r="AW23" s="6" t="b">
        <v>1</v>
      </c>
      <c r="AX23" s="6" t="b">
        <v>1</v>
      </c>
      <c r="AZ23" s="6">
        <v>0.0</v>
      </c>
      <c r="BA23" s="6">
        <v>0.0</v>
      </c>
      <c r="BB23" s="6">
        <v>0.0</v>
      </c>
      <c r="BC23" s="6">
        <v>152.0</v>
      </c>
      <c r="BD23" s="6">
        <v>0.0</v>
      </c>
      <c r="BF23" s="6" t="s">
        <v>496</v>
      </c>
      <c r="BG23" s="6" t="s">
        <v>524</v>
      </c>
      <c r="BH23" s="6" t="s">
        <v>57</v>
      </c>
      <c r="BI23" s="6" t="s">
        <v>110</v>
      </c>
      <c r="BJ23" s="6" t="s">
        <v>525</v>
      </c>
      <c r="BK23" s="122">
        <v>45818.53761574074</v>
      </c>
      <c r="BL23" s="6" t="s">
        <v>526</v>
      </c>
    </row>
    <row r="24">
      <c r="D24" s="121" t="s">
        <v>341</v>
      </c>
      <c r="E24" s="6" t="s">
        <v>123</v>
      </c>
      <c r="F24" s="6" t="s">
        <v>133</v>
      </c>
      <c r="G24" s="6" t="s">
        <v>141</v>
      </c>
      <c r="H24" s="6" t="s">
        <v>147</v>
      </c>
      <c r="I24" s="6" t="s">
        <v>152</v>
      </c>
      <c r="J24" s="6" t="s">
        <v>157</v>
      </c>
      <c r="K24" s="6" t="s">
        <v>162</v>
      </c>
      <c r="L24" s="6" t="s">
        <v>168</v>
      </c>
      <c r="M24" s="6" t="s">
        <v>172</v>
      </c>
      <c r="N24" s="6" t="s">
        <v>178</v>
      </c>
      <c r="O24" s="6" t="s">
        <v>184</v>
      </c>
      <c r="P24" s="6" t="s">
        <v>187</v>
      </c>
      <c r="Q24" s="6" t="s">
        <v>192</v>
      </c>
      <c r="R24" s="6" t="s">
        <v>203</v>
      </c>
      <c r="S24" s="6" t="s">
        <v>492</v>
      </c>
      <c r="T24" s="6" t="s">
        <v>217</v>
      </c>
      <c r="U24" s="6" t="s">
        <v>221</v>
      </c>
      <c r="V24" s="6" t="s">
        <v>227</v>
      </c>
      <c r="W24" s="6" t="s">
        <v>233</v>
      </c>
      <c r="X24" s="6" t="s">
        <v>238</v>
      </c>
      <c r="Y24" s="6" t="s">
        <v>244</v>
      </c>
      <c r="Z24" s="6" t="s">
        <v>247</v>
      </c>
      <c r="AC24" s="6" t="s">
        <v>275</v>
      </c>
      <c r="AD24" s="6" t="s">
        <v>280</v>
      </c>
      <c r="AE24" s="6" t="s">
        <v>503</v>
      </c>
      <c r="AG24" s="6" t="s">
        <v>303</v>
      </c>
      <c r="AH24" s="6" t="s">
        <v>308</v>
      </c>
      <c r="AJ24" s="6" t="s">
        <v>516</v>
      </c>
      <c r="AK24" s="6" t="s">
        <v>322</v>
      </c>
      <c r="AL24" s="6" t="s">
        <v>327</v>
      </c>
      <c r="AM24" s="6" t="s">
        <v>320</v>
      </c>
      <c r="AN24" s="6" t="s">
        <v>320</v>
      </c>
      <c r="AO24" s="6" t="s">
        <v>350</v>
      </c>
      <c r="AQ24" s="6" t="s">
        <v>358</v>
      </c>
      <c r="AT24" s="6" t="s">
        <v>373</v>
      </c>
      <c r="AU24" s="6" t="s">
        <v>378</v>
      </c>
      <c r="AV24" s="6" t="s">
        <v>384</v>
      </c>
      <c r="AW24" s="6" t="b">
        <v>1</v>
      </c>
      <c r="AX24" s="6" t="b">
        <v>1</v>
      </c>
      <c r="AZ24" s="6">
        <v>0.0</v>
      </c>
      <c r="BA24" s="6">
        <v>0.0</v>
      </c>
      <c r="BB24" s="6">
        <v>0.0</v>
      </c>
      <c r="BC24" s="6">
        <v>165.0</v>
      </c>
      <c r="BD24" s="6">
        <v>0.0</v>
      </c>
      <c r="BF24" s="6" t="s">
        <v>496</v>
      </c>
      <c r="BG24" s="6" t="s">
        <v>527</v>
      </c>
      <c r="BH24" s="6" t="s">
        <v>127</v>
      </c>
      <c r="BI24" s="6" t="s">
        <v>113</v>
      </c>
      <c r="BJ24" s="6" t="s">
        <v>528</v>
      </c>
      <c r="BK24" s="122">
        <v>45818.55905092593</v>
      </c>
      <c r="BL24" s="6" t="s">
        <v>529</v>
      </c>
    </row>
    <row r="25">
      <c r="D25" s="121" t="s">
        <v>344</v>
      </c>
      <c r="E25" s="6" t="s">
        <v>121</v>
      </c>
      <c r="F25" s="6" t="s">
        <v>128</v>
      </c>
      <c r="G25" s="6" t="s">
        <v>485</v>
      </c>
      <c r="H25" s="6" t="s">
        <v>146</v>
      </c>
      <c r="I25" s="6" t="s">
        <v>151</v>
      </c>
      <c r="J25" s="6" t="s">
        <v>157</v>
      </c>
      <c r="K25" s="6" t="s">
        <v>162</v>
      </c>
      <c r="L25" s="6" t="s">
        <v>167</v>
      </c>
      <c r="M25" s="6" t="s">
        <v>172</v>
      </c>
      <c r="N25" s="6" t="s">
        <v>177</v>
      </c>
      <c r="O25" s="6" t="s">
        <v>181</v>
      </c>
      <c r="P25" s="6" t="s">
        <v>187</v>
      </c>
      <c r="Q25" s="6" t="s">
        <v>192</v>
      </c>
      <c r="R25" s="6" t="s">
        <v>200</v>
      </c>
      <c r="S25" s="6" t="s">
        <v>206</v>
      </c>
      <c r="T25" s="6" t="s">
        <v>212</v>
      </c>
      <c r="U25" s="6" t="s">
        <v>219</v>
      </c>
      <c r="V25" s="6" t="s">
        <v>225</v>
      </c>
      <c r="W25" s="6" t="s">
        <v>493</v>
      </c>
      <c r="X25" s="6" t="s">
        <v>236</v>
      </c>
      <c r="Y25" s="6" t="s">
        <v>242</v>
      </c>
      <c r="Z25" s="6" t="s">
        <v>247</v>
      </c>
      <c r="AA25" s="6" t="s">
        <v>258</v>
      </c>
      <c r="AB25" s="6" t="s">
        <v>269</v>
      </c>
      <c r="AC25" s="6" t="s">
        <v>275</v>
      </c>
      <c r="AD25" s="6" t="s">
        <v>280</v>
      </c>
      <c r="AE25" s="6" t="s">
        <v>515</v>
      </c>
      <c r="AF25" s="6" t="s">
        <v>296</v>
      </c>
      <c r="AG25" s="6" t="s">
        <v>302</v>
      </c>
      <c r="AH25" s="6" t="s">
        <v>307</v>
      </c>
      <c r="AI25" s="6" t="s">
        <v>312</v>
      </c>
      <c r="AJ25" s="6" t="s">
        <v>318</v>
      </c>
      <c r="AK25" s="6" t="s">
        <v>322</v>
      </c>
      <c r="AL25" s="6" t="s">
        <v>327</v>
      </c>
      <c r="AM25" s="6" t="s">
        <v>331</v>
      </c>
      <c r="AN25" s="6" t="s">
        <v>335</v>
      </c>
      <c r="AO25" s="6" t="s">
        <v>349</v>
      </c>
      <c r="AP25" s="6" t="s">
        <v>355</v>
      </c>
      <c r="AQ25" s="6" t="s">
        <v>360</v>
      </c>
      <c r="AR25" s="6" t="s">
        <v>365</v>
      </c>
      <c r="AS25" s="6" t="s">
        <v>370</v>
      </c>
      <c r="AT25" s="6" t="s">
        <v>375</v>
      </c>
      <c r="AU25" s="6" t="s">
        <v>379</v>
      </c>
      <c r="AV25" s="6" t="s">
        <v>384</v>
      </c>
      <c r="AW25" s="6" t="b">
        <v>1</v>
      </c>
      <c r="AX25" s="6" t="b">
        <v>1</v>
      </c>
      <c r="AZ25" s="6">
        <v>0.0</v>
      </c>
      <c r="BA25" s="6">
        <v>0.0</v>
      </c>
      <c r="BB25" s="6">
        <v>0.0</v>
      </c>
      <c r="BC25" s="6">
        <v>208.0</v>
      </c>
      <c r="BD25" s="6">
        <v>0.0</v>
      </c>
      <c r="BF25" s="6" t="s">
        <v>496</v>
      </c>
      <c r="BG25" s="6" t="s">
        <v>530</v>
      </c>
      <c r="BH25" s="6" t="s">
        <v>62</v>
      </c>
      <c r="BI25" s="6" t="s">
        <v>113</v>
      </c>
      <c r="BJ25" s="6" t="s">
        <v>531</v>
      </c>
      <c r="BK25" s="122">
        <v>45818.658842592595</v>
      </c>
      <c r="BL25" s="6" t="s">
        <v>532</v>
      </c>
    </row>
    <row r="26">
      <c r="D26" s="121" t="s">
        <v>345</v>
      </c>
      <c r="E26" s="6" t="s">
        <v>121</v>
      </c>
      <c r="F26" s="6" t="s">
        <v>128</v>
      </c>
      <c r="G26" s="6" t="s">
        <v>141</v>
      </c>
      <c r="H26" s="6" t="s">
        <v>147</v>
      </c>
      <c r="I26" s="6" t="s">
        <v>153</v>
      </c>
      <c r="J26" s="6" t="s">
        <v>158</v>
      </c>
      <c r="K26" s="6" t="s">
        <v>163</v>
      </c>
      <c r="L26" s="6" t="s">
        <v>167</v>
      </c>
      <c r="M26" s="6" t="s">
        <v>173</v>
      </c>
      <c r="N26" s="6" t="s">
        <v>178</v>
      </c>
      <c r="O26" s="6" t="s">
        <v>183</v>
      </c>
      <c r="P26" s="6" t="s">
        <v>187</v>
      </c>
      <c r="Q26" s="6" t="s">
        <v>193</v>
      </c>
      <c r="R26" s="6" t="s">
        <v>201</v>
      </c>
      <c r="S26" s="6" t="s">
        <v>492</v>
      </c>
      <c r="T26" s="6" t="s">
        <v>214</v>
      </c>
      <c r="U26" s="6" t="s">
        <v>220</v>
      </c>
      <c r="V26" s="6" t="s">
        <v>226</v>
      </c>
      <c r="W26" s="6" t="s">
        <v>231</v>
      </c>
      <c r="X26" s="6" t="s">
        <v>237</v>
      </c>
      <c r="Y26" s="6" t="s">
        <v>243</v>
      </c>
      <c r="Z26" s="6" t="s">
        <v>246</v>
      </c>
      <c r="AA26" s="6" t="s">
        <v>520</v>
      </c>
      <c r="AB26" s="6" t="s">
        <v>271</v>
      </c>
      <c r="AC26" s="6" t="s">
        <v>275</v>
      </c>
      <c r="AD26" s="6" t="s">
        <v>282</v>
      </c>
      <c r="AE26" s="6" t="s">
        <v>515</v>
      </c>
      <c r="AF26" s="6" t="s">
        <v>296</v>
      </c>
      <c r="AG26" s="6" t="s">
        <v>302</v>
      </c>
      <c r="AH26" s="6" t="s">
        <v>307</v>
      </c>
      <c r="AI26" s="6" t="s">
        <v>312</v>
      </c>
      <c r="AJ26" s="6" t="s">
        <v>318</v>
      </c>
      <c r="AK26" s="6" t="s">
        <v>323</v>
      </c>
      <c r="AL26" s="6" t="s">
        <v>328</v>
      </c>
      <c r="AM26" s="6" t="s">
        <v>331</v>
      </c>
      <c r="AN26" s="6" t="s">
        <v>335</v>
      </c>
      <c r="AO26" s="6" t="s">
        <v>350</v>
      </c>
      <c r="AP26" s="6" t="s">
        <v>356</v>
      </c>
      <c r="AQ26" s="6" t="s">
        <v>361</v>
      </c>
      <c r="AR26" s="6" t="s">
        <v>365</v>
      </c>
      <c r="AS26" s="6" t="s">
        <v>371</v>
      </c>
      <c r="AT26" s="6" t="s">
        <v>376</v>
      </c>
      <c r="AU26" s="6" t="s">
        <v>378</v>
      </c>
      <c r="AV26" s="6" t="s">
        <v>385</v>
      </c>
      <c r="AW26" s="6" t="b">
        <v>1</v>
      </c>
      <c r="AX26" s="6" t="b">
        <v>1</v>
      </c>
      <c r="AZ26" s="6">
        <v>0.0</v>
      </c>
      <c r="BA26" s="6">
        <v>0.0</v>
      </c>
      <c r="BB26" s="6">
        <v>0.0</v>
      </c>
      <c r="BC26" s="6">
        <v>117.0</v>
      </c>
      <c r="BD26" s="6">
        <v>0.0</v>
      </c>
      <c r="BF26" s="6" t="s">
        <v>496</v>
      </c>
      <c r="BG26" s="6" t="s">
        <v>533</v>
      </c>
      <c r="BH26" s="6" t="s">
        <v>34</v>
      </c>
      <c r="BI26" s="6" t="s">
        <v>115</v>
      </c>
      <c r="BJ26" s="6" t="s">
        <v>534</v>
      </c>
      <c r="BK26" s="122">
        <v>45819.75859953704</v>
      </c>
      <c r="BL26" s="6" t="s">
        <v>535</v>
      </c>
    </row>
    <row r="27">
      <c r="D27" s="121" t="s">
        <v>345</v>
      </c>
      <c r="E27" s="6" t="s">
        <v>121</v>
      </c>
      <c r="F27" s="6" t="s">
        <v>129</v>
      </c>
      <c r="G27" s="6" t="s">
        <v>141</v>
      </c>
      <c r="H27" s="6" t="s">
        <v>147</v>
      </c>
      <c r="I27" s="6" t="s">
        <v>152</v>
      </c>
      <c r="J27" s="6" t="s">
        <v>157</v>
      </c>
      <c r="K27" s="6" t="s">
        <v>164</v>
      </c>
      <c r="L27" s="6" t="s">
        <v>168</v>
      </c>
      <c r="M27" s="6" t="s">
        <v>172</v>
      </c>
      <c r="N27" s="6" t="s">
        <v>178</v>
      </c>
      <c r="O27" s="6" t="s">
        <v>182</v>
      </c>
      <c r="P27" s="6" t="s">
        <v>187</v>
      </c>
      <c r="Q27" s="6" t="s">
        <v>193</v>
      </c>
      <c r="R27" s="6" t="s">
        <v>200</v>
      </c>
      <c r="T27" s="6" t="s">
        <v>216</v>
      </c>
      <c r="U27" s="6" t="s">
        <v>220</v>
      </c>
      <c r="V27" s="6" t="s">
        <v>226</v>
      </c>
      <c r="W27" s="6" t="s">
        <v>232</v>
      </c>
      <c r="X27" s="6" t="s">
        <v>236</v>
      </c>
      <c r="Y27" s="6" t="s">
        <v>243</v>
      </c>
      <c r="Z27" s="6" t="s">
        <v>246</v>
      </c>
      <c r="AA27" s="6" t="s">
        <v>257</v>
      </c>
      <c r="AB27" s="6" t="s">
        <v>268</v>
      </c>
      <c r="AC27" s="6" t="s">
        <v>275</v>
      </c>
      <c r="AD27" s="6" t="s">
        <v>280</v>
      </c>
      <c r="AE27" s="6" t="s">
        <v>515</v>
      </c>
      <c r="AF27" s="6" t="s">
        <v>296</v>
      </c>
      <c r="AG27" s="6" t="s">
        <v>302</v>
      </c>
      <c r="AH27" s="6" t="s">
        <v>308</v>
      </c>
      <c r="AI27" s="6" t="s">
        <v>313</v>
      </c>
      <c r="AJ27" s="6" t="s">
        <v>320</v>
      </c>
      <c r="AK27" s="6" t="s">
        <v>324</v>
      </c>
      <c r="AL27" s="6" t="s">
        <v>327</v>
      </c>
      <c r="AM27" s="6" t="s">
        <v>331</v>
      </c>
      <c r="AN27" s="6" t="s">
        <v>335</v>
      </c>
      <c r="AO27" s="6" t="s">
        <v>350</v>
      </c>
      <c r="AP27" s="6" t="s">
        <v>356</v>
      </c>
      <c r="AQ27" s="6" t="s">
        <v>361</v>
      </c>
      <c r="AR27" s="6" t="s">
        <v>365</v>
      </c>
      <c r="AS27" s="6" t="s">
        <v>371</v>
      </c>
      <c r="AT27" s="6" t="s">
        <v>376</v>
      </c>
      <c r="AU27" s="6" t="s">
        <v>379</v>
      </c>
      <c r="AV27" s="6" t="s">
        <v>385</v>
      </c>
      <c r="AW27" s="6" t="b">
        <v>1</v>
      </c>
      <c r="AX27" s="6" t="b">
        <v>1</v>
      </c>
      <c r="AZ27" s="6">
        <v>0.0</v>
      </c>
      <c r="BA27" s="6">
        <v>0.0</v>
      </c>
      <c r="BB27" s="6">
        <v>0.0</v>
      </c>
      <c r="BC27" s="6">
        <v>114.0</v>
      </c>
      <c r="BD27" s="6">
        <v>0.0</v>
      </c>
      <c r="BF27" s="6" t="s">
        <v>496</v>
      </c>
      <c r="BG27" s="6" t="s">
        <v>536</v>
      </c>
      <c r="BH27" s="6" t="s">
        <v>64</v>
      </c>
      <c r="BJ27" s="6" t="s">
        <v>537</v>
      </c>
      <c r="BK27" s="122">
        <v>45820.426782407405</v>
      </c>
      <c r="BL27" s="6" t="s">
        <v>538</v>
      </c>
    </row>
    <row r="28">
      <c r="D28" s="121"/>
      <c r="AW28" s="6" t="b">
        <v>1</v>
      </c>
      <c r="AX28" s="6" t="b">
        <v>1</v>
      </c>
      <c r="AZ28" s="6">
        <v>0.0</v>
      </c>
      <c r="BA28" s="6">
        <v>0.0</v>
      </c>
      <c r="BB28" s="6">
        <v>0.0</v>
      </c>
      <c r="BC28" s="6">
        <v>0.0</v>
      </c>
      <c r="BD28" s="6">
        <v>0.0</v>
      </c>
      <c r="BF28" s="6" t="s">
        <v>496</v>
      </c>
      <c r="BG28" s="6" t="s">
        <v>539</v>
      </c>
      <c r="BH28" s="6" t="s">
        <v>132</v>
      </c>
      <c r="BJ28" s="6" t="s">
        <v>540</v>
      </c>
      <c r="BK28" s="122">
        <v>45820.72143518519</v>
      </c>
      <c r="BL28" s="6" t="s">
        <v>541</v>
      </c>
    </row>
    <row r="29">
      <c r="D29" s="121"/>
      <c r="AZ29" s="6">
        <v>0.0</v>
      </c>
      <c r="BA29" s="6">
        <v>0.0</v>
      </c>
      <c r="BB29" s="6">
        <v>0.0</v>
      </c>
      <c r="BC29" s="6">
        <v>0.0</v>
      </c>
      <c r="BD29" s="6">
        <v>0.0</v>
      </c>
      <c r="BF29" s="6" t="s">
        <v>496</v>
      </c>
      <c r="BK29" s="122">
        <v>45821.72582175926</v>
      </c>
      <c r="BL29" s="6" t="s">
        <v>542</v>
      </c>
    </row>
    <row r="30">
      <c r="D30" s="121" t="s">
        <v>343</v>
      </c>
      <c r="E30" s="6" t="s">
        <v>121</v>
      </c>
      <c r="F30" s="6" t="s">
        <v>128</v>
      </c>
      <c r="G30" s="6" t="s">
        <v>485</v>
      </c>
      <c r="H30" s="6" t="s">
        <v>148</v>
      </c>
      <c r="I30" s="6" t="s">
        <v>154</v>
      </c>
      <c r="J30" s="6" t="s">
        <v>159</v>
      </c>
      <c r="L30" s="6" t="s">
        <v>166</v>
      </c>
      <c r="M30" s="6" t="s">
        <v>172</v>
      </c>
      <c r="N30" s="6" t="s">
        <v>177</v>
      </c>
      <c r="O30" s="6" t="s">
        <v>182</v>
      </c>
      <c r="P30" s="6" t="s">
        <v>188</v>
      </c>
      <c r="Q30" s="6" t="s">
        <v>192</v>
      </c>
      <c r="S30" s="6" t="s">
        <v>206</v>
      </c>
      <c r="T30" s="6" t="s">
        <v>216</v>
      </c>
      <c r="U30" s="6" t="s">
        <v>220</v>
      </c>
      <c r="V30" s="6" t="s">
        <v>226</v>
      </c>
      <c r="W30" s="6" t="s">
        <v>232</v>
      </c>
      <c r="X30" s="6" t="s">
        <v>237</v>
      </c>
      <c r="Y30" s="6" t="s">
        <v>242</v>
      </c>
      <c r="Z30" s="6" t="s">
        <v>249</v>
      </c>
      <c r="AB30" s="6" t="s">
        <v>269</v>
      </c>
      <c r="AC30" s="6" t="s">
        <v>278</v>
      </c>
      <c r="AD30" s="6" t="s">
        <v>285</v>
      </c>
      <c r="AE30" s="6" t="s">
        <v>292</v>
      </c>
      <c r="AF30" s="6" t="s">
        <v>298</v>
      </c>
      <c r="AG30" s="6" t="s">
        <v>304</v>
      </c>
      <c r="AH30" s="6" t="s">
        <v>309</v>
      </c>
      <c r="AI30" s="6" t="s">
        <v>314</v>
      </c>
      <c r="AJ30" s="6" t="s">
        <v>516</v>
      </c>
      <c r="AK30" s="6" t="s">
        <v>323</v>
      </c>
      <c r="AL30" s="6" t="s">
        <v>327</v>
      </c>
      <c r="AM30" s="6" t="s">
        <v>332</v>
      </c>
      <c r="AN30" s="6" t="s">
        <v>335</v>
      </c>
      <c r="AP30" s="6" t="s">
        <v>355</v>
      </c>
      <c r="AR30" s="6" t="s">
        <v>366</v>
      </c>
      <c r="AS30" s="6" t="s">
        <v>371</v>
      </c>
      <c r="AT30" s="6" t="s">
        <v>376</v>
      </c>
      <c r="AU30" s="6" t="s">
        <v>379</v>
      </c>
      <c r="AV30" s="6" t="s">
        <v>383</v>
      </c>
      <c r="AW30" s="6" t="b">
        <v>1</v>
      </c>
      <c r="AX30" s="6" t="b">
        <v>1</v>
      </c>
      <c r="AZ30" s="6">
        <v>0.0</v>
      </c>
      <c r="BA30" s="6">
        <v>0.0</v>
      </c>
      <c r="BB30" s="6">
        <v>0.0</v>
      </c>
      <c r="BC30" s="6">
        <v>88.0</v>
      </c>
      <c r="BD30" s="6">
        <v>0.0</v>
      </c>
      <c r="BF30" s="6" t="s">
        <v>496</v>
      </c>
      <c r="BG30" s="6" t="s">
        <v>543</v>
      </c>
      <c r="BH30" s="6" t="s">
        <v>134</v>
      </c>
      <c r="BI30" s="6" t="s">
        <v>115</v>
      </c>
      <c r="BJ30" s="6" t="s">
        <v>544</v>
      </c>
      <c r="BK30" s="122">
        <v>45824.39434027778</v>
      </c>
      <c r="BL30" s="6" t="s">
        <v>545</v>
      </c>
    </row>
    <row r="31">
      <c r="D31" s="121" t="s">
        <v>344</v>
      </c>
      <c r="E31" s="6" t="s">
        <v>121</v>
      </c>
      <c r="F31" s="6" t="s">
        <v>130</v>
      </c>
      <c r="G31" s="6" t="s">
        <v>139</v>
      </c>
      <c r="H31" s="6" t="s">
        <v>146</v>
      </c>
      <c r="I31" s="6" t="s">
        <v>151</v>
      </c>
      <c r="J31" s="6" t="s">
        <v>156</v>
      </c>
      <c r="K31" s="6" t="s">
        <v>162</v>
      </c>
      <c r="L31" s="6" t="s">
        <v>167</v>
      </c>
      <c r="M31" s="6" t="s">
        <v>173</v>
      </c>
      <c r="N31" s="6" t="s">
        <v>177</v>
      </c>
      <c r="O31" s="6" t="s">
        <v>182</v>
      </c>
      <c r="P31" s="6" t="s">
        <v>187</v>
      </c>
      <c r="Q31" s="6" t="s">
        <v>192</v>
      </c>
      <c r="R31" s="6" t="s">
        <v>200</v>
      </c>
      <c r="S31" s="6" t="s">
        <v>492</v>
      </c>
      <c r="T31" s="6" t="s">
        <v>216</v>
      </c>
      <c r="U31" s="6" t="s">
        <v>220</v>
      </c>
      <c r="V31" s="6" t="s">
        <v>225</v>
      </c>
      <c r="W31" s="6" t="s">
        <v>493</v>
      </c>
      <c r="X31" s="6" t="s">
        <v>494</v>
      </c>
      <c r="Y31" s="6" t="s">
        <v>242</v>
      </c>
      <c r="Z31" s="6" t="s">
        <v>246</v>
      </c>
      <c r="AA31" s="6" t="s">
        <v>260</v>
      </c>
      <c r="AB31" s="6" t="s">
        <v>268</v>
      </c>
      <c r="AC31" s="6" t="s">
        <v>274</v>
      </c>
      <c r="AD31" s="6" t="s">
        <v>280</v>
      </c>
      <c r="AE31" s="6" t="s">
        <v>292</v>
      </c>
      <c r="AF31" s="6" t="s">
        <v>294</v>
      </c>
      <c r="AG31" s="6" t="s">
        <v>303</v>
      </c>
      <c r="AH31" s="6" t="s">
        <v>307</v>
      </c>
      <c r="AI31" s="6" t="s">
        <v>312</v>
      </c>
      <c r="AJ31" s="6" t="s">
        <v>516</v>
      </c>
      <c r="AK31" s="6" t="s">
        <v>323</v>
      </c>
      <c r="AL31" s="6" t="s">
        <v>326</v>
      </c>
      <c r="AM31" s="6" t="s">
        <v>320</v>
      </c>
      <c r="AN31" s="6" t="s">
        <v>335</v>
      </c>
      <c r="AO31" s="6" t="s">
        <v>350</v>
      </c>
      <c r="AP31" s="6" t="s">
        <v>356</v>
      </c>
      <c r="AQ31" s="6" t="s">
        <v>361</v>
      </c>
      <c r="AR31" s="6" t="s">
        <v>365</v>
      </c>
      <c r="AS31" s="6" t="s">
        <v>371</v>
      </c>
      <c r="AT31" s="6" t="s">
        <v>375</v>
      </c>
      <c r="AU31" s="6" t="s">
        <v>378</v>
      </c>
      <c r="AV31" s="6" t="s">
        <v>384</v>
      </c>
      <c r="AW31" s="6" t="b">
        <v>1</v>
      </c>
      <c r="AZ31" s="6">
        <v>0.0</v>
      </c>
      <c r="BA31" s="6">
        <v>0.0</v>
      </c>
      <c r="BB31" s="6">
        <v>0.0</v>
      </c>
      <c r="BC31" s="6">
        <v>147.0</v>
      </c>
      <c r="BD31" s="6">
        <v>0.0</v>
      </c>
      <c r="BF31" s="6" t="s">
        <v>496</v>
      </c>
      <c r="BG31" s="6" t="s">
        <v>546</v>
      </c>
      <c r="BH31" s="6" t="s">
        <v>66</v>
      </c>
      <c r="BI31" s="6" t="s">
        <v>112</v>
      </c>
      <c r="BJ31" s="6" t="s">
        <v>547</v>
      </c>
      <c r="BK31" s="122">
        <v>45824.767847222225</v>
      </c>
      <c r="BL31" s="6" t="s">
        <v>548</v>
      </c>
    </row>
    <row r="32">
      <c r="D32" s="6" t="s">
        <v>345</v>
      </c>
      <c r="E32" s="6" t="s">
        <v>121</v>
      </c>
      <c r="F32" s="6" t="s">
        <v>128</v>
      </c>
      <c r="G32" s="6" t="s">
        <v>143</v>
      </c>
      <c r="H32" s="6" t="s">
        <v>147</v>
      </c>
      <c r="I32" s="6" t="s">
        <v>151</v>
      </c>
      <c r="J32" s="6" t="s">
        <v>159</v>
      </c>
      <c r="K32" s="6" t="s">
        <v>164</v>
      </c>
      <c r="L32" s="6" t="s">
        <v>168</v>
      </c>
      <c r="M32" s="6" t="s">
        <v>174</v>
      </c>
      <c r="N32" s="6" t="s">
        <v>179</v>
      </c>
      <c r="O32" s="6" t="s">
        <v>184</v>
      </c>
      <c r="P32" s="6" t="s">
        <v>187</v>
      </c>
      <c r="Q32" s="6" t="s">
        <v>193</v>
      </c>
      <c r="R32" s="6" t="s">
        <v>203</v>
      </c>
      <c r="S32" s="6" t="s">
        <v>549</v>
      </c>
      <c r="T32" s="6" t="s">
        <v>217</v>
      </c>
      <c r="U32" s="6" t="s">
        <v>220</v>
      </c>
      <c r="V32" s="6" t="s">
        <v>226</v>
      </c>
      <c r="W32" s="6" t="s">
        <v>231</v>
      </c>
      <c r="X32" s="6" t="s">
        <v>239</v>
      </c>
      <c r="Y32" s="6" t="s">
        <v>244</v>
      </c>
      <c r="Z32" s="6" t="s">
        <v>246</v>
      </c>
      <c r="AA32" s="6" t="s">
        <v>263</v>
      </c>
      <c r="AB32" s="6" t="s">
        <v>267</v>
      </c>
      <c r="AC32" s="6" t="s">
        <v>276</v>
      </c>
      <c r="AD32" s="6" t="s">
        <v>280</v>
      </c>
      <c r="AE32" s="6" t="s">
        <v>503</v>
      </c>
      <c r="AF32" s="6" t="s">
        <v>298</v>
      </c>
      <c r="AG32" s="6" t="s">
        <v>302</v>
      </c>
      <c r="AH32" s="6" t="s">
        <v>308</v>
      </c>
      <c r="AI32" s="6" t="s">
        <v>313</v>
      </c>
      <c r="AJ32" s="6" t="s">
        <v>318</v>
      </c>
      <c r="AK32" s="6" t="s">
        <v>323</v>
      </c>
      <c r="AL32" s="6" t="s">
        <v>328</v>
      </c>
      <c r="AM32" s="6" t="s">
        <v>331</v>
      </c>
      <c r="AN32" s="6" t="s">
        <v>320</v>
      </c>
      <c r="AO32" s="6" t="s">
        <v>348</v>
      </c>
      <c r="AP32" s="6" t="s">
        <v>356</v>
      </c>
      <c r="AQ32" s="6" t="s">
        <v>361</v>
      </c>
      <c r="AR32" s="6" t="s">
        <v>364</v>
      </c>
      <c r="AS32" s="6" t="s">
        <v>371</v>
      </c>
      <c r="AT32" s="6" t="s">
        <v>376</v>
      </c>
      <c r="AU32" s="6" t="s">
        <v>378</v>
      </c>
      <c r="AV32" s="6" t="s">
        <v>384</v>
      </c>
      <c r="AW32" s="6" t="b">
        <v>1</v>
      </c>
      <c r="AX32" s="6" t="b">
        <v>1</v>
      </c>
      <c r="AZ32" s="6">
        <v>0.0</v>
      </c>
      <c r="BA32" s="6">
        <v>0.0</v>
      </c>
      <c r="BB32" s="6">
        <v>0.0</v>
      </c>
      <c r="BC32" s="6">
        <v>109.0</v>
      </c>
      <c r="BD32" s="6">
        <v>0.0</v>
      </c>
      <c r="BF32" s="6" t="s">
        <v>496</v>
      </c>
      <c r="BG32" s="6" t="s">
        <v>550</v>
      </c>
      <c r="BH32" s="6" t="s">
        <v>136</v>
      </c>
      <c r="BI32" s="6" t="s">
        <v>112</v>
      </c>
      <c r="BJ32" s="6" t="s">
        <v>551</v>
      </c>
      <c r="BK32" s="122">
        <v>45827.77600694444</v>
      </c>
      <c r="BL32" s="6" t="s">
        <v>552</v>
      </c>
    </row>
    <row r="33">
      <c r="D33" s="6" t="s">
        <v>345</v>
      </c>
      <c r="E33" s="6" t="s">
        <v>121</v>
      </c>
      <c r="F33" s="6" t="s">
        <v>130</v>
      </c>
      <c r="G33" s="6" t="s">
        <v>143</v>
      </c>
      <c r="H33" s="6" t="s">
        <v>148</v>
      </c>
      <c r="I33" s="6" t="s">
        <v>151</v>
      </c>
      <c r="J33" s="6" t="s">
        <v>158</v>
      </c>
      <c r="K33" s="6" t="s">
        <v>164</v>
      </c>
      <c r="L33" s="6" t="s">
        <v>167</v>
      </c>
      <c r="M33" s="6" t="s">
        <v>174</v>
      </c>
      <c r="N33" s="6" t="s">
        <v>179</v>
      </c>
      <c r="O33" s="6" t="s">
        <v>184</v>
      </c>
      <c r="P33" s="6" t="s">
        <v>187</v>
      </c>
      <c r="Q33" s="6" t="s">
        <v>194</v>
      </c>
      <c r="R33" s="6" t="s">
        <v>201</v>
      </c>
      <c r="S33" s="6" t="s">
        <v>549</v>
      </c>
      <c r="T33" s="6" t="s">
        <v>217</v>
      </c>
      <c r="U33" s="6" t="s">
        <v>221</v>
      </c>
      <c r="V33" s="6" t="s">
        <v>227</v>
      </c>
      <c r="W33" s="6" t="s">
        <v>233</v>
      </c>
      <c r="X33" s="6" t="s">
        <v>238</v>
      </c>
      <c r="Y33" s="6" t="s">
        <v>244</v>
      </c>
      <c r="Z33" s="6" t="s">
        <v>250</v>
      </c>
      <c r="AA33" s="6" t="s">
        <v>257</v>
      </c>
      <c r="AB33" s="6" t="s">
        <v>271</v>
      </c>
      <c r="AC33" s="6" t="s">
        <v>275</v>
      </c>
      <c r="AD33" s="6" t="s">
        <v>283</v>
      </c>
      <c r="AE33" s="6" t="s">
        <v>495</v>
      </c>
      <c r="AF33" s="6" t="s">
        <v>294</v>
      </c>
      <c r="AG33" s="6" t="s">
        <v>303</v>
      </c>
      <c r="AH33" s="6" t="s">
        <v>307</v>
      </c>
      <c r="AI33" s="6" t="s">
        <v>313</v>
      </c>
      <c r="AJ33" s="6" t="s">
        <v>318</v>
      </c>
      <c r="AK33" s="6" t="s">
        <v>323</v>
      </c>
      <c r="AL33" s="6" t="s">
        <v>327</v>
      </c>
      <c r="AM33" s="6" t="s">
        <v>320</v>
      </c>
      <c r="AN33" s="6" t="s">
        <v>334</v>
      </c>
      <c r="AO33" s="6" t="s">
        <v>350</v>
      </c>
      <c r="AP33" s="6" t="s">
        <v>356</v>
      </c>
      <c r="AQ33" s="6" t="s">
        <v>361</v>
      </c>
      <c r="AR33" s="6" t="s">
        <v>366</v>
      </c>
      <c r="AS33" s="6" t="s">
        <v>371</v>
      </c>
      <c r="AT33" s="6" t="s">
        <v>373</v>
      </c>
      <c r="AU33" s="6" t="s">
        <v>380</v>
      </c>
      <c r="AV33" s="6" t="s">
        <v>385</v>
      </c>
      <c r="AW33" s="6" t="b">
        <v>1</v>
      </c>
      <c r="AX33" s="6" t="b">
        <v>1</v>
      </c>
      <c r="AZ33" s="6">
        <v>0.0</v>
      </c>
      <c r="BA33" s="6">
        <v>0.0</v>
      </c>
      <c r="BB33" s="6">
        <v>0.0</v>
      </c>
      <c r="BC33" s="6">
        <v>75.0</v>
      </c>
      <c r="BD33" s="6">
        <v>0.0</v>
      </c>
      <c r="BF33" s="6" t="s">
        <v>496</v>
      </c>
      <c r="BG33" s="6" t="s">
        <v>553</v>
      </c>
      <c r="BH33" s="6" t="s">
        <v>72</v>
      </c>
      <c r="BI33" s="6" t="s">
        <v>115</v>
      </c>
      <c r="BJ33" s="6" t="s">
        <v>554</v>
      </c>
      <c r="BK33" s="122">
        <v>45828.43408564815</v>
      </c>
      <c r="BL33" s="6" t="s">
        <v>555</v>
      </c>
    </row>
    <row r="34">
      <c r="D34" s="6" t="s">
        <v>344</v>
      </c>
      <c r="E34" s="6" t="s">
        <v>121</v>
      </c>
      <c r="F34" s="6" t="s">
        <v>128</v>
      </c>
      <c r="G34" s="6" t="s">
        <v>143</v>
      </c>
      <c r="H34" s="6" t="s">
        <v>148</v>
      </c>
      <c r="I34" s="6" t="s">
        <v>152</v>
      </c>
      <c r="J34" s="6" t="s">
        <v>159</v>
      </c>
      <c r="K34" s="6" t="s">
        <v>164</v>
      </c>
      <c r="M34" s="6" t="s">
        <v>174</v>
      </c>
      <c r="N34" s="6" t="s">
        <v>177</v>
      </c>
      <c r="O34" s="6" t="s">
        <v>184</v>
      </c>
      <c r="P34" s="6" t="s">
        <v>187</v>
      </c>
      <c r="Q34" s="6" t="s">
        <v>193</v>
      </c>
      <c r="R34" s="6" t="s">
        <v>200</v>
      </c>
      <c r="S34" s="6" t="s">
        <v>492</v>
      </c>
      <c r="T34" s="6" t="s">
        <v>217</v>
      </c>
      <c r="U34" s="6" t="s">
        <v>219</v>
      </c>
      <c r="V34" s="6" t="s">
        <v>227</v>
      </c>
      <c r="W34" s="6" t="s">
        <v>493</v>
      </c>
      <c r="X34" s="6" t="s">
        <v>236</v>
      </c>
      <c r="Y34" s="6" t="s">
        <v>243</v>
      </c>
      <c r="Z34" s="6" t="s">
        <v>246</v>
      </c>
      <c r="AA34" s="6" t="s">
        <v>257</v>
      </c>
      <c r="AB34" s="6" t="s">
        <v>268</v>
      </c>
      <c r="AC34" s="6" t="s">
        <v>275</v>
      </c>
      <c r="AD34" s="6" t="s">
        <v>282</v>
      </c>
      <c r="AE34" s="6" t="s">
        <v>290</v>
      </c>
      <c r="AF34" s="6" t="s">
        <v>294</v>
      </c>
      <c r="AG34" s="6" t="s">
        <v>303</v>
      </c>
      <c r="AH34" s="6" t="s">
        <v>307</v>
      </c>
      <c r="AI34" s="6" t="s">
        <v>312</v>
      </c>
      <c r="AJ34" s="6" t="s">
        <v>318</v>
      </c>
      <c r="AK34" s="6" t="s">
        <v>323</v>
      </c>
      <c r="AL34" s="6" t="s">
        <v>326</v>
      </c>
      <c r="AM34" s="6" t="s">
        <v>330</v>
      </c>
      <c r="AN34" s="6" t="s">
        <v>335</v>
      </c>
      <c r="AO34" s="6" t="s">
        <v>350</v>
      </c>
      <c r="AP34" s="6" t="s">
        <v>356</v>
      </c>
      <c r="AQ34" s="6" t="s">
        <v>361</v>
      </c>
      <c r="AR34" s="6" t="s">
        <v>363</v>
      </c>
      <c r="AS34" s="6" t="s">
        <v>371</v>
      </c>
      <c r="AT34" s="6" t="s">
        <v>376</v>
      </c>
      <c r="AU34" s="6" t="s">
        <v>378</v>
      </c>
      <c r="AV34" s="6" t="s">
        <v>384</v>
      </c>
      <c r="AW34" s="6" t="b">
        <v>1</v>
      </c>
      <c r="AX34" s="6" t="b">
        <v>1</v>
      </c>
      <c r="AZ34" s="6">
        <v>0.0</v>
      </c>
      <c r="BA34" s="6">
        <v>0.0</v>
      </c>
      <c r="BB34" s="6">
        <v>0.0</v>
      </c>
      <c r="BC34" s="6">
        <v>143.0</v>
      </c>
      <c r="BD34" s="6">
        <v>0.0</v>
      </c>
      <c r="BF34" s="6" t="s">
        <v>496</v>
      </c>
      <c r="BG34" s="6" t="s">
        <v>556</v>
      </c>
      <c r="BH34" s="6" t="s">
        <v>138</v>
      </c>
      <c r="BI34" s="6" t="s">
        <v>115</v>
      </c>
      <c r="BJ34" s="6" t="s">
        <v>557</v>
      </c>
      <c r="BK34" s="122">
        <v>45828.65943287037</v>
      </c>
      <c r="BL34" s="6" t="s">
        <v>558</v>
      </c>
    </row>
    <row r="35">
      <c r="D35" s="6" t="s">
        <v>345</v>
      </c>
      <c r="E35" s="6" t="s">
        <v>124</v>
      </c>
      <c r="F35" s="6" t="s">
        <v>131</v>
      </c>
      <c r="G35" s="6" t="s">
        <v>141</v>
      </c>
      <c r="H35" s="6" t="s">
        <v>147</v>
      </c>
      <c r="I35" s="6" t="s">
        <v>152</v>
      </c>
      <c r="J35" s="6" t="s">
        <v>157</v>
      </c>
      <c r="K35" s="6" t="s">
        <v>164</v>
      </c>
      <c r="L35" s="6" t="s">
        <v>168</v>
      </c>
      <c r="M35" s="6" t="s">
        <v>174</v>
      </c>
      <c r="N35" s="6" t="s">
        <v>177</v>
      </c>
      <c r="O35" s="6" t="s">
        <v>181</v>
      </c>
      <c r="P35" s="6" t="s">
        <v>187</v>
      </c>
      <c r="Q35" s="6" t="s">
        <v>192</v>
      </c>
      <c r="R35" s="6" t="s">
        <v>202</v>
      </c>
      <c r="S35" s="6" t="s">
        <v>559</v>
      </c>
      <c r="T35" s="6" t="s">
        <v>216</v>
      </c>
      <c r="U35" s="6" t="s">
        <v>220</v>
      </c>
      <c r="V35" s="6" t="s">
        <v>225</v>
      </c>
      <c r="W35" s="6" t="s">
        <v>231</v>
      </c>
      <c r="X35" s="6" t="s">
        <v>238</v>
      </c>
      <c r="Y35" s="6" t="s">
        <v>244</v>
      </c>
      <c r="Z35" s="6" t="s">
        <v>250</v>
      </c>
      <c r="AA35" s="6" t="s">
        <v>520</v>
      </c>
      <c r="AB35" s="6" t="s">
        <v>269</v>
      </c>
      <c r="AC35" s="6" t="s">
        <v>277</v>
      </c>
      <c r="AD35" s="6" t="s">
        <v>284</v>
      </c>
      <c r="AE35" s="6" t="s">
        <v>495</v>
      </c>
      <c r="AF35" s="6" t="s">
        <v>297</v>
      </c>
      <c r="AG35" s="6" t="s">
        <v>303</v>
      </c>
      <c r="AH35" s="6" t="s">
        <v>308</v>
      </c>
      <c r="AI35" s="6" t="s">
        <v>313</v>
      </c>
      <c r="AJ35" s="6" t="s">
        <v>319</v>
      </c>
      <c r="AK35" s="6" t="s">
        <v>324</v>
      </c>
      <c r="AL35" s="6" t="s">
        <v>328</v>
      </c>
      <c r="AM35" s="6" t="s">
        <v>320</v>
      </c>
      <c r="AN35" s="6" t="s">
        <v>320</v>
      </c>
      <c r="AO35" s="6" t="s">
        <v>350</v>
      </c>
      <c r="AP35" s="6" t="s">
        <v>356</v>
      </c>
      <c r="AQ35" s="6" t="s">
        <v>361</v>
      </c>
      <c r="AR35" s="6" t="s">
        <v>366</v>
      </c>
      <c r="AS35" s="6" t="s">
        <v>371</v>
      </c>
      <c r="AT35" s="6" t="s">
        <v>376</v>
      </c>
      <c r="AU35" s="6" t="s">
        <v>380</v>
      </c>
      <c r="AV35" s="6" t="s">
        <v>386</v>
      </c>
      <c r="AW35" s="6" t="b">
        <v>1</v>
      </c>
      <c r="AX35" s="6" t="b">
        <v>1</v>
      </c>
      <c r="AZ35" s="6">
        <v>0.0</v>
      </c>
      <c r="BA35" s="6">
        <v>0.0</v>
      </c>
      <c r="BB35" s="6">
        <v>0.0</v>
      </c>
      <c r="BC35" s="6">
        <v>67.0</v>
      </c>
      <c r="BD35" s="6">
        <v>0.0</v>
      </c>
      <c r="BF35" s="6" t="s">
        <v>496</v>
      </c>
      <c r="BG35" s="6" t="s">
        <v>560</v>
      </c>
      <c r="BH35" s="6" t="s">
        <v>142</v>
      </c>
      <c r="BI35" s="6" t="s">
        <v>115</v>
      </c>
      <c r="BJ35" s="6" t="s">
        <v>561</v>
      </c>
      <c r="BK35" s="122">
        <v>45831.60965277778</v>
      </c>
      <c r="BL35" s="6" t="s">
        <v>562</v>
      </c>
    </row>
    <row r="36">
      <c r="D36" s="6" t="s">
        <v>345</v>
      </c>
      <c r="E36" s="6" t="s">
        <v>121</v>
      </c>
      <c r="F36" s="6" t="s">
        <v>128</v>
      </c>
      <c r="G36" s="6" t="s">
        <v>139</v>
      </c>
      <c r="H36" s="6" t="s">
        <v>147</v>
      </c>
      <c r="I36" s="6" t="s">
        <v>152</v>
      </c>
      <c r="J36" s="6" t="s">
        <v>158</v>
      </c>
      <c r="K36" s="6" t="s">
        <v>164</v>
      </c>
      <c r="L36" s="6" t="s">
        <v>169</v>
      </c>
      <c r="M36" s="6" t="s">
        <v>173</v>
      </c>
      <c r="N36" s="6" t="s">
        <v>177</v>
      </c>
      <c r="O36" s="6" t="s">
        <v>184</v>
      </c>
      <c r="P36" s="6" t="s">
        <v>189</v>
      </c>
      <c r="Q36" s="6" t="s">
        <v>193</v>
      </c>
      <c r="R36" s="6" t="s">
        <v>200</v>
      </c>
      <c r="S36" s="6" t="s">
        <v>492</v>
      </c>
      <c r="T36" s="6" t="s">
        <v>214</v>
      </c>
      <c r="U36" s="6" t="s">
        <v>220</v>
      </c>
      <c r="V36" s="6" t="s">
        <v>226</v>
      </c>
      <c r="W36" s="6" t="s">
        <v>493</v>
      </c>
      <c r="X36" s="6" t="s">
        <v>236</v>
      </c>
      <c r="Y36" s="6" t="s">
        <v>244</v>
      </c>
      <c r="Z36" s="6" t="s">
        <v>246</v>
      </c>
      <c r="AA36" s="6" t="s">
        <v>257</v>
      </c>
      <c r="AB36" s="6" t="s">
        <v>271</v>
      </c>
      <c r="AC36" s="6" t="s">
        <v>276</v>
      </c>
      <c r="AD36" s="6" t="s">
        <v>280</v>
      </c>
      <c r="AE36" s="6" t="s">
        <v>515</v>
      </c>
      <c r="AF36" s="6" t="s">
        <v>294</v>
      </c>
      <c r="AG36" s="6" t="s">
        <v>303</v>
      </c>
      <c r="AH36" s="6" t="s">
        <v>307</v>
      </c>
      <c r="AI36" s="6" t="s">
        <v>312</v>
      </c>
      <c r="AJ36" s="6" t="s">
        <v>318</v>
      </c>
      <c r="AK36" s="6" t="s">
        <v>323</v>
      </c>
      <c r="AL36" s="6" t="s">
        <v>327</v>
      </c>
      <c r="AM36" s="6" t="s">
        <v>331</v>
      </c>
      <c r="AN36" s="6" t="s">
        <v>335</v>
      </c>
      <c r="AO36" s="6" t="s">
        <v>350</v>
      </c>
      <c r="AP36" s="6" t="s">
        <v>356</v>
      </c>
      <c r="AQ36" s="6" t="s">
        <v>361</v>
      </c>
      <c r="AR36" s="6" t="s">
        <v>364</v>
      </c>
      <c r="AS36" s="6" t="s">
        <v>371</v>
      </c>
      <c r="AT36" s="6" t="s">
        <v>376</v>
      </c>
      <c r="AU36" s="6" t="s">
        <v>378</v>
      </c>
      <c r="AV36" s="6" t="s">
        <v>385</v>
      </c>
      <c r="AW36" s="6" t="b">
        <v>1</v>
      </c>
      <c r="AX36" s="6" t="b">
        <v>1</v>
      </c>
      <c r="AZ36" s="6">
        <v>0.0</v>
      </c>
      <c r="BA36" s="6">
        <v>0.0</v>
      </c>
      <c r="BB36" s="6">
        <v>0.0</v>
      </c>
      <c r="BC36" s="6">
        <v>130.0</v>
      </c>
      <c r="BD36" s="6">
        <v>0.0</v>
      </c>
      <c r="BF36" s="6" t="s">
        <v>496</v>
      </c>
      <c r="BG36" s="6" t="s">
        <v>563</v>
      </c>
      <c r="BH36" s="6" t="s">
        <v>140</v>
      </c>
      <c r="BI36" s="6" t="s">
        <v>115</v>
      </c>
      <c r="BJ36" s="6" t="s">
        <v>564</v>
      </c>
      <c r="BK36" s="122">
        <v>45834.491643518515</v>
      </c>
      <c r="BL36" s="6" t="s">
        <v>565</v>
      </c>
    </row>
    <row r="37">
      <c r="D37" s="6" t="s">
        <v>344</v>
      </c>
      <c r="E37" s="6" t="s">
        <v>121</v>
      </c>
      <c r="F37" s="6" t="s">
        <v>130</v>
      </c>
      <c r="G37" s="6" t="s">
        <v>485</v>
      </c>
      <c r="H37" s="6" t="s">
        <v>147</v>
      </c>
      <c r="I37" s="6" t="s">
        <v>152</v>
      </c>
      <c r="J37" s="6" t="s">
        <v>157</v>
      </c>
      <c r="K37" s="6" t="s">
        <v>162</v>
      </c>
      <c r="L37" s="6" t="s">
        <v>167</v>
      </c>
      <c r="M37" s="6" t="s">
        <v>174</v>
      </c>
      <c r="N37" s="6" t="s">
        <v>177</v>
      </c>
      <c r="O37" s="6" t="s">
        <v>183</v>
      </c>
      <c r="P37" s="6" t="s">
        <v>187</v>
      </c>
      <c r="Q37" s="6" t="s">
        <v>191</v>
      </c>
      <c r="R37" s="6" t="s">
        <v>201</v>
      </c>
      <c r="S37" s="6" t="s">
        <v>492</v>
      </c>
      <c r="T37" s="6" t="s">
        <v>214</v>
      </c>
      <c r="U37" s="6" t="s">
        <v>219</v>
      </c>
      <c r="V37" s="6" t="s">
        <v>225</v>
      </c>
      <c r="W37" s="6" t="s">
        <v>493</v>
      </c>
      <c r="X37" s="6" t="s">
        <v>237</v>
      </c>
      <c r="Y37" s="6" t="s">
        <v>242</v>
      </c>
      <c r="Z37" s="6" t="s">
        <v>250</v>
      </c>
      <c r="AA37" s="6" t="s">
        <v>257</v>
      </c>
      <c r="AB37" s="6" t="s">
        <v>268</v>
      </c>
      <c r="AC37" s="6" t="s">
        <v>275</v>
      </c>
      <c r="AD37" s="6" t="s">
        <v>283</v>
      </c>
      <c r="AE37" s="6" t="s">
        <v>495</v>
      </c>
      <c r="AF37" s="6" t="s">
        <v>297</v>
      </c>
      <c r="AG37" s="6" t="s">
        <v>302</v>
      </c>
      <c r="AH37" s="6" t="s">
        <v>307</v>
      </c>
      <c r="AI37" s="6" t="s">
        <v>313</v>
      </c>
      <c r="AJ37" s="6" t="s">
        <v>318</v>
      </c>
      <c r="AK37" s="6" t="s">
        <v>323</v>
      </c>
      <c r="AL37" s="6" t="s">
        <v>327</v>
      </c>
      <c r="AM37" s="6" t="s">
        <v>331</v>
      </c>
      <c r="AN37" s="6" t="s">
        <v>335</v>
      </c>
      <c r="AO37" s="6" t="s">
        <v>350</v>
      </c>
      <c r="AP37" s="6" t="s">
        <v>356</v>
      </c>
      <c r="AQ37" s="6" t="s">
        <v>361</v>
      </c>
      <c r="AR37" s="6" t="s">
        <v>363</v>
      </c>
      <c r="AS37" s="6" t="s">
        <v>371</v>
      </c>
      <c r="AT37" s="6" t="s">
        <v>374</v>
      </c>
      <c r="AU37" s="6" t="s">
        <v>379</v>
      </c>
      <c r="AV37" s="6" t="s">
        <v>384</v>
      </c>
      <c r="AW37" s="6" t="b">
        <v>1</v>
      </c>
      <c r="AX37" s="6" t="b">
        <v>1</v>
      </c>
      <c r="AZ37" s="6">
        <v>0.0</v>
      </c>
      <c r="BA37" s="6">
        <v>0.0</v>
      </c>
      <c r="BB37" s="6">
        <v>0.0</v>
      </c>
      <c r="BC37" s="6">
        <v>153.0</v>
      </c>
      <c r="BD37" s="6">
        <v>0.0</v>
      </c>
      <c r="BF37" s="6" t="s">
        <v>496</v>
      </c>
      <c r="BG37" s="6" t="s">
        <v>566</v>
      </c>
      <c r="BH37" s="6" t="s">
        <v>83</v>
      </c>
      <c r="BI37" s="6" t="s">
        <v>110</v>
      </c>
      <c r="BJ37" s="6" t="s">
        <v>567</v>
      </c>
      <c r="BK37" s="122">
        <v>45848.64791666667</v>
      </c>
      <c r="BL37" s="6" t="s">
        <v>568</v>
      </c>
    </row>
    <row r="38">
      <c r="D38" s="6" t="s">
        <v>345</v>
      </c>
      <c r="E38" s="6" t="s">
        <v>123</v>
      </c>
      <c r="F38" s="6" t="s">
        <v>128</v>
      </c>
      <c r="G38" s="6" t="s">
        <v>485</v>
      </c>
      <c r="H38" s="6" t="s">
        <v>146</v>
      </c>
      <c r="I38" s="6" t="s">
        <v>151</v>
      </c>
      <c r="J38" s="6" t="s">
        <v>157</v>
      </c>
      <c r="K38" s="6" t="s">
        <v>161</v>
      </c>
      <c r="L38" s="6" t="s">
        <v>167</v>
      </c>
      <c r="M38" s="6" t="s">
        <v>172</v>
      </c>
      <c r="N38" s="6" t="s">
        <v>176</v>
      </c>
      <c r="O38" s="6" t="s">
        <v>182</v>
      </c>
      <c r="P38" s="6" t="s">
        <v>187</v>
      </c>
      <c r="Q38" s="6" t="s">
        <v>191</v>
      </c>
      <c r="R38" s="6" t="s">
        <v>200</v>
      </c>
      <c r="S38" s="6" t="s">
        <v>492</v>
      </c>
      <c r="T38" s="6" t="s">
        <v>214</v>
      </c>
      <c r="U38" s="6" t="s">
        <v>220</v>
      </c>
      <c r="V38" s="6" t="s">
        <v>225</v>
      </c>
      <c r="W38" s="6" t="s">
        <v>231</v>
      </c>
      <c r="X38" s="6" t="s">
        <v>236</v>
      </c>
      <c r="Y38" s="6" t="s">
        <v>243</v>
      </c>
      <c r="Z38" s="6" t="s">
        <v>250</v>
      </c>
      <c r="AB38" s="6" t="s">
        <v>271</v>
      </c>
      <c r="AC38" s="6" t="s">
        <v>274</v>
      </c>
      <c r="AD38" s="6" t="s">
        <v>283</v>
      </c>
      <c r="AE38" s="6" t="s">
        <v>515</v>
      </c>
      <c r="AF38" s="6" t="s">
        <v>296</v>
      </c>
      <c r="AG38" s="6" t="s">
        <v>302</v>
      </c>
      <c r="AH38" s="6" t="s">
        <v>306</v>
      </c>
      <c r="AI38" s="6" t="s">
        <v>312</v>
      </c>
      <c r="AJ38" s="6" t="s">
        <v>318</v>
      </c>
      <c r="AK38" s="6" t="s">
        <v>323</v>
      </c>
      <c r="AL38" s="6" t="s">
        <v>327</v>
      </c>
      <c r="AM38" s="6" t="s">
        <v>330</v>
      </c>
      <c r="AN38" s="6" t="s">
        <v>334</v>
      </c>
      <c r="AO38" s="6" t="s">
        <v>350</v>
      </c>
      <c r="AR38" s="6" t="s">
        <v>364</v>
      </c>
      <c r="AU38" s="6" t="s">
        <v>381</v>
      </c>
      <c r="AW38" s="6" t="b">
        <v>1</v>
      </c>
      <c r="AX38" s="6" t="b">
        <v>1</v>
      </c>
      <c r="AZ38" s="6">
        <v>0.0</v>
      </c>
      <c r="BA38" s="6">
        <v>0.0</v>
      </c>
      <c r="BB38" s="6">
        <v>0.0</v>
      </c>
      <c r="BC38" s="6">
        <v>137.0</v>
      </c>
      <c r="BD38" s="6">
        <v>0.0</v>
      </c>
      <c r="BF38" s="6" t="s">
        <v>496</v>
      </c>
      <c r="BG38" s="6" t="s">
        <v>569</v>
      </c>
      <c r="BH38" s="6" t="s">
        <v>85</v>
      </c>
      <c r="BI38" s="6" t="s">
        <v>110</v>
      </c>
      <c r="BJ38" s="6" t="s">
        <v>570</v>
      </c>
      <c r="BK38" s="122">
        <v>45849.33421296296</v>
      </c>
      <c r="BL38" s="6" t="s">
        <v>571</v>
      </c>
    </row>
    <row r="39">
      <c r="D39" s="6" t="s">
        <v>345</v>
      </c>
      <c r="E39" s="6" t="s">
        <v>121</v>
      </c>
      <c r="F39" s="6" t="s">
        <v>130</v>
      </c>
      <c r="G39" s="6" t="s">
        <v>141</v>
      </c>
      <c r="H39" s="6" t="s">
        <v>148</v>
      </c>
      <c r="I39" s="6" t="s">
        <v>153</v>
      </c>
      <c r="J39" s="6" t="s">
        <v>156</v>
      </c>
      <c r="K39" s="6" t="s">
        <v>162</v>
      </c>
      <c r="L39" s="6" t="s">
        <v>167</v>
      </c>
      <c r="M39" s="6" t="s">
        <v>172</v>
      </c>
      <c r="N39" s="6" t="s">
        <v>178</v>
      </c>
      <c r="O39" s="6" t="s">
        <v>182</v>
      </c>
      <c r="P39" s="6" t="s">
        <v>187</v>
      </c>
      <c r="Q39" s="6" t="s">
        <v>193</v>
      </c>
      <c r="R39" s="6" t="s">
        <v>200</v>
      </c>
      <c r="S39" s="6" t="s">
        <v>492</v>
      </c>
      <c r="T39" s="6" t="s">
        <v>214</v>
      </c>
      <c r="U39" s="6" t="s">
        <v>220</v>
      </c>
      <c r="V39" s="6" t="s">
        <v>226</v>
      </c>
      <c r="W39" s="6" t="s">
        <v>231</v>
      </c>
      <c r="X39" s="6" t="s">
        <v>237</v>
      </c>
      <c r="Y39" s="6" t="s">
        <v>243</v>
      </c>
      <c r="Z39" s="6" t="s">
        <v>249</v>
      </c>
      <c r="AA39" s="6" t="s">
        <v>264</v>
      </c>
      <c r="AB39" s="6" t="s">
        <v>269</v>
      </c>
      <c r="AC39" s="6" t="s">
        <v>276</v>
      </c>
      <c r="AD39" s="6" t="s">
        <v>282</v>
      </c>
      <c r="AE39" s="6" t="s">
        <v>495</v>
      </c>
      <c r="AF39" s="6" t="s">
        <v>294</v>
      </c>
      <c r="AG39" s="6" t="s">
        <v>303</v>
      </c>
      <c r="AH39" s="6" t="s">
        <v>308</v>
      </c>
      <c r="AI39" s="6" t="s">
        <v>313</v>
      </c>
      <c r="AJ39" s="6" t="s">
        <v>319</v>
      </c>
      <c r="AK39" s="6" t="s">
        <v>323</v>
      </c>
      <c r="AL39" s="6" t="s">
        <v>328</v>
      </c>
      <c r="AM39" s="6" t="s">
        <v>331</v>
      </c>
      <c r="AN39" s="6" t="s">
        <v>335</v>
      </c>
      <c r="AO39" s="6" t="s">
        <v>350</v>
      </c>
      <c r="AP39" s="6" t="s">
        <v>356</v>
      </c>
      <c r="AQ39" s="6" t="s">
        <v>361</v>
      </c>
      <c r="AR39" s="6" t="s">
        <v>363</v>
      </c>
      <c r="AS39" s="6" t="s">
        <v>371</v>
      </c>
      <c r="AT39" s="6" t="s">
        <v>375</v>
      </c>
      <c r="AU39" s="6" t="s">
        <v>380</v>
      </c>
      <c r="AV39" s="6" t="s">
        <v>386</v>
      </c>
      <c r="AW39" s="6" t="b">
        <v>1</v>
      </c>
      <c r="AX39" s="6" t="b">
        <v>1</v>
      </c>
      <c r="AZ39" s="6">
        <v>0.0</v>
      </c>
      <c r="BA39" s="6">
        <v>0.0</v>
      </c>
      <c r="BB39" s="6">
        <v>0.0</v>
      </c>
      <c r="BC39" s="6">
        <v>124.0</v>
      </c>
      <c r="BD39" s="6">
        <v>0.0</v>
      </c>
      <c r="BF39" s="6" t="s">
        <v>496</v>
      </c>
      <c r="BG39" s="6" t="s">
        <v>572</v>
      </c>
      <c r="BH39" s="6" t="s">
        <v>87</v>
      </c>
      <c r="BI39" s="6" t="s">
        <v>113</v>
      </c>
      <c r="BJ39" s="6" t="s">
        <v>573</v>
      </c>
      <c r="BK39" s="122">
        <v>45849.34850694444</v>
      </c>
      <c r="BL39" s="6" t="s">
        <v>574</v>
      </c>
    </row>
    <row r="40">
      <c r="D40" s="6" t="s">
        <v>344</v>
      </c>
      <c r="E40" s="6" t="s">
        <v>121</v>
      </c>
      <c r="F40" s="6" t="s">
        <v>133</v>
      </c>
      <c r="G40" s="6" t="s">
        <v>485</v>
      </c>
      <c r="H40" s="6" t="s">
        <v>146</v>
      </c>
      <c r="I40" s="6" t="s">
        <v>152</v>
      </c>
      <c r="J40" s="6" t="s">
        <v>157</v>
      </c>
      <c r="K40" s="6" t="s">
        <v>163</v>
      </c>
      <c r="L40" s="6" t="s">
        <v>167</v>
      </c>
      <c r="M40" s="6" t="s">
        <v>173</v>
      </c>
      <c r="N40" s="6" t="s">
        <v>178</v>
      </c>
      <c r="O40" s="6" t="s">
        <v>184</v>
      </c>
      <c r="P40" s="6" t="s">
        <v>186</v>
      </c>
      <c r="Q40" s="6" t="s">
        <v>192</v>
      </c>
      <c r="R40" s="6" t="s">
        <v>202</v>
      </c>
      <c r="S40" s="6" t="s">
        <v>492</v>
      </c>
      <c r="T40" s="6" t="s">
        <v>217</v>
      </c>
      <c r="U40" s="6" t="s">
        <v>221</v>
      </c>
      <c r="V40" s="6" t="s">
        <v>226</v>
      </c>
      <c r="W40" s="6" t="s">
        <v>233</v>
      </c>
      <c r="X40" s="6" t="s">
        <v>237</v>
      </c>
      <c r="Y40" s="6" t="s">
        <v>243</v>
      </c>
      <c r="Z40" s="6" t="s">
        <v>246</v>
      </c>
      <c r="AA40" s="6" t="s">
        <v>257</v>
      </c>
      <c r="AB40" s="6" t="s">
        <v>269</v>
      </c>
      <c r="AC40" s="6" t="s">
        <v>276</v>
      </c>
      <c r="AD40" s="6" t="s">
        <v>283</v>
      </c>
      <c r="AE40" s="6" t="s">
        <v>515</v>
      </c>
      <c r="AF40" s="6" t="s">
        <v>298</v>
      </c>
      <c r="AG40" s="6" t="s">
        <v>304</v>
      </c>
      <c r="AH40" s="6" t="s">
        <v>309</v>
      </c>
      <c r="AI40" s="6" t="s">
        <v>313</v>
      </c>
      <c r="AJ40" s="6" t="s">
        <v>319</v>
      </c>
      <c r="AK40" s="6" t="s">
        <v>323</v>
      </c>
      <c r="AL40" s="6" t="s">
        <v>328</v>
      </c>
      <c r="AM40" s="6" t="s">
        <v>331</v>
      </c>
      <c r="AN40" s="6" t="s">
        <v>336</v>
      </c>
      <c r="AO40" s="6" t="s">
        <v>350</v>
      </c>
      <c r="AP40" s="6" t="s">
        <v>356</v>
      </c>
      <c r="AQ40" s="6" t="s">
        <v>361</v>
      </c>
      <c r="AR40" s="6" t="s">
        <v>364</v>
      </c>
      <c r="AS40" s="6" t="s">
        <v>371</v>
      </c>
      <c r="AT40" s="6" t="s">
        <v>376</v>
      </c>
      <c r="AU40" s="6" t="s">
        <v>379</v>
      </c>
      <c r="AV40" s="6" t="s">
        <v>385</v>
      </c>
      <c r="AW40" s="6" t="b">
        <v>1</v>
      </c>
      <c r="AX40" s="6" t="b">
        <v>1</v>
      </c>
      <c r="AZ40" s="6">
        <v>0.0</v>
      </c>
      <c r="BA40" s="6">
        <v>0.0</v>
      </c>
      <c r="BB40" s="6">
        <v>0.0</v>
      </c>
      <c r="BC40" s="6">
        <v>107.0</v>
      </c>
      <c r="BD40" s="6">
        <v>0.0</v>
      </c>
      <c r="BF40" s="6" t="s">
        <v>496</v>
      </c>
      <c r="BG40" s="5" t="s">
        <v>575</v>
      </c>
      <c r="BH40" s="6" t="s">
        <v>89</v>
      </c>
      <c r="BI40" s="6" t="s">
        <v>115</v>
      </c>
      <c r="BJ40" s="6" t="s">
        <v>576</v>
      </c>
      <c r="BK40" s="122">
        <v>45859.42109953704</v>
      </c>
      <c r="BL40" s="6" t="s">
        <v>577</v>
      </c>
    </row>
    <row r="41">
      <c r="D41" s="121"/>
    </row>
    <row r="42">
      <c r="D42" s="121"/>
    </row>
    <row r="43">
      <c r="D43" s="121"/>
    </row>
    <row r="44">
      <c r="D44" s="121"/>
    </row>
    <row r="45">
      <c r="D45" s="121"/>
    </row>
    <row r="46">
      <c r="D46" s="121"/>
    </row>
    <row r="47">
      <c r="D47" s="121"/>
    </row>
    <row r="48">
      <c r="D48" s="121"/>
    </row>
    <row r="49">
      <c r="D49" s="121"/>
    </row>
    <row r="50">
      <c r="D50" s="121"/>
    </row>
    <row r="51">
      <c r="D51" s="121"/>
    </row>
    <row r="52">
      <c r="D52" s="121"/>
    </row>
    <row r="53">
      <c r="D53" s="121"/>
    </row>
    <row r="54">
      <c r="D54" s="121"/>
    </row>
    <row r="55">
      <c r="D55" s="121"/>
    </row>
    <row r="56">
      <c r="D56" s="121"/>
    </row>
    <row r="57">
      <c r="D57" s="121"/>
    </row>
    <row r="58">
      <c r="D58" s="121"/>
    </row>
    <row r="59">
      <c r="D59" s="121"/>
    </row>
    <row r="60">
      <c r="D60" s="121"/>
    </row>
    <row r="61">
      <c r="D61" s="121"/>
    </row>
    <row r="62">
      <c r="D62" s="121"/>
    </row>
    <row r="63">
      <c r="D63" s="121"/>
    </row>
    <row r="64">
      <c r="D64" s="121"/>
    </row>
    <row r="65">
      <c r="D65" s="121"/>
    </row>
    <row r="66">
      <c r="D66" s="121"/>
    </row>
    <row r="67">
      <c r="D67" s="121"/>
    </row>
    <row r="68">
      <c r="D68" s="121"/>
    </row>
    <row r="69">
      <c r="D69" s="121"/>
    </row>
    <row r="70">
      <c r="D70" s="121"/>
    </row>
    <row r="71">
      <c r="D71" s="121"/>
    </row>
    <row r="72">
      <c r="D72" s="121"/>
    </row>
    <row r="73">
      <c r="D73" s="121"/>
    </row>
    <row r="74">
      <c r="D74" s="121"/>
    </row>
    <row r="75">
      <c r="D75" s="121"/>
    </row>
    <row r="76">
      <c r="D76" s="121"/>
    </row>
    <row r="77">
      <c r="D77" s="121"/>
    </row>
    <row r="78">
      <c r="D78" s="121"/>
    </row>
    <row r="79">
      <c r="D79" s="121"/>
    </row>
    <row r="80">
      <c r="D80" s="121"/>
    </row>
    <row r="81">
      <c r="D81" s="121"/>
    </row>
    <row r="82">
      <c r="D82" s="121"/>
    </row>
    <row r="83">
      <c r="D83" s="121"/>
    </row>
    <row r="84">
      <c r="D84" s="121"/>
    </row>
    <row r="85">
      <c r="D85" s="121"/>
    </row>
    <row r="86">
      <c r="D86" s="121"/>
    </row>
    <row r="87">
      <c r="D87" s="121"/>
    </row>
    <row r="88">
      <c r="D88" s="121"/>
    </row>
    <row r="89">
      <c r="D89" s="121"/>
    </row>
    <row r="90">
      <c r="D90" s="121"/>
    </row>
    <row r="91">
      <c r="D91" s="121"/>
    </row>
    <row r="92">
      <c r="D92" s="121"/>
    </row>
    <row r="93">
      <c r="D93" s="121"/>
    </row>
    <row r="94">
      <c r="D94" s="121"/>
    </row>
    <row r="95">
      <c r="D95" s="121"/>
    </row>
    <row r="96">
      <c r="D96" s="121"/>
    </row>
    <row r="97">
      <c r="D97" s="121"/>
    </row>
    <row r="98">
      <c r="D98" s="121"/>
    </row>
    <row r="99">
      <c r="D99" s="121"/>
    </row>
    <row r="100">
      <c r="D100" s="121"/>
    </row>
    <row r="101">
      <c r="D101" s="121"/>
    </row>
    <row r="102">
      <c r="D102" s="121"/>
    </row>
    <row r="103">
      <c r="D103" s="121"/>
    </row>
    <row r="104">
      <c r="D104" s="121"/>
    </row>
    <row r="105">
      <c r="D105" s="121"/>
    </row>
    <row r="106">
      <c r="D106" s="121"/>
    </row>
    <row r="107">
      <c r="D107" s="121"/>
    </row>
    <row r="108">
      <c r="D108" s="121"/>
    </row>
    <row r="109">
      <c r="D109" s="121"/>
    </row>
    <row r="110">
      <c r="D110" s="121"/>
    </row>
    <row r="111">
      <c r="D111" s="121"/>
    </row>
    <row r="112">
      <c r="D112" s="121"/>
    </row>
    <row r="113">
      <c r="D113" s="121"/>
    </row>
    <row r="114">
      <c r="D114" s="121"/>
    </row>
    <row r="115">
      <c r="D115" s="121"/>
    </row>
    <row r="116">
      <c r="D116" s="121"/>
    </row>
    <row r="117">
      <c r="D117" s="121"/>
    </row>
    <row r="118">
      <c r="D118" s="121"/>
    </row>
    <row r="119">
      <c r="D119" s="121"/>
    </row>
    <row r="120">
      <c r="D120" s="121"/>
    </row>
    <row r="121">
      <c r="D121" s="121"/>
    </row>
    <row r="122">
      <c r="D122" s="121"/>
    </row>
    <row r="123">
      <c r="D123" s="121"/>
    </row>
    <row r="124">
      <c r="D124" s="121"/>
    </row>
    <row r="125">
      <c r="D125" s="121"/>
    </row>
    <row r="126">
      <c r="D126" s="121"/>
    </row>
    <row r="127">
      <c r="D127" s="121"/>
    </row>
    <row r="128">
      <c r="D128" s="121"/>
    </row>
    <row r="129">
      <c r="D129" s="121"/>
    </row>
    <row r="130">
      <c r="D130" s="121"/>
    </row>
    <row r="131">
      <c r="D131" s="121"/>
    </row>
    <row r="132">
      <c r="D132" s="121"/>
    </row>
    <row r="133">
      <c r="D133" s="121"/>
    </row>
    <row r="134">
      <c r="D134" s="121"/>
    </row>
    <row r="135">
      <c r="D135" s="121"/>
    </row>
    <row r="136">
      <c r="D136" s="121"/>
    </row>
    <row r="137">
      <c r="D137" s="121"/>
    </row>
    <row r="138">
      <c r="D138" s="121"/>
    </row>
    <row r="139">
      <c r="D139" s="121"/>
    </row>
    <row r="140">
      <c r="D140" s="121"/>
    </row>
    <row r="141">
      <c r="D141" s="121"/>
    </row>
    <row r="142">
      <c r="D142" s="121"/>
    </row>
    <row r="143">
      <c r="D143" s="121"/>
    </row>
    <row r="144">
      <c r="D144" s="121"/>
    </row>
    <row r="145">
      <c r="D145" s="121"/>
    </row>
    <row r="146">
      <c r="D146" s="121"/>
    </row>
    <row r="147">
      <c r="D147" s="121"/>
    </row>
    <row r="148">
      <c r="D148" s="121"/>
    </row>
    <row r="149">
      <c r="D149" s="121"/>
    </row>
    <row r="150">
      <c r="D150" s="121"/>
    </row>
    <row r="151">
      <c r="D151" s="121"/>
    </row>
    <row r="152">
      <c r="D152" s="121"/>
    </row>
    <row r="153">
      <c r="D153" s="121"/>
    </row>
    <row r="154">
      <c r="D154" s="121"/>
    </row>
    <row r="155">
      <c r="D155" s="121"/>
    </row>
    <row r="156">
      <c r="D156" s="121"/>
    </row>
    <row r="157">
      <c r="D157" s="121"/>
    </row>
    <row r="158">
      <c r="D158" s="121"/>
    </row>
    <row r="159">
      <c r="D159" s="121"/>
    </row>
    <row r="160">
      <c r="D160" s="121"/>
    </row>
    <row r="161">
      <c r="D161" s="121"/>
    </row>
    <row r="162">
      <c r="D162" s="121"/>
    </row>
    <row r="163">
      <c r="D163" s="121"/>
    </row>
    <row r="164">
      <c r="D164" s="121"/>
    </row>
    <row r="165">
      <c r="D165" s="121"/>
    </row>
    <row r="166">
      <c r="D166" s="121"/>
    </row>
    <row r="167">
      <c r="D167" s="121"/>
    </row>
    <row r="168">
      <c r="D168" s="121"/>
    </row>
    <row r="169">
      <c r="D169" s="121"/>
    </row>
    <row r="170">
      <c r="D170" s="121"/>
    </row>
    <row r="171">
      <c r="D171" s="121"/>
    </row>
    <row r="172">
      <c r="D172" s="121"/>
    </row>
    <row r="173">
      <c r="D173" s="121"/>
    </row>
    <row r="174">
      <c r="D174" s="121"/>
    </row>
    <row r="175">
      <c r="D175" s="121"/>
    </row>
    <row r="176">
      <c r="D176" s="121"/>
    </row>
    <row r="177">
      <c r="D177" s="121"/>
    </row>
    <row r="178">
      <c r="D178" s="121"/>
    </row>
    <row r="179">
      <c r="D179" s="121"/>
    </row>
    <row r="180">
      <c r="D180" s="121"/>
    </row>
    <row r="181">
      <c r="D181" s="121"/>
    </row>
    <row r="182">
      <c r="D182" s="121"/>
    </row>
    <row r="183">
      <c r="D183" s="121"/>
    </row>
    <row r="184">
      <c r="D184" s="121"/>
    </row>
    <row r="185">
      <c r="D185" s="121"/>
    </row>
    <row r="186">
      <c r="D186" s="121"/>
    </row>
    <row r="187">
      <c r="D187" s="121"/>
    </row>
    <row r="188">
      <c r="D188" s="121"/>
    </row>
    <row r="189">
      <c r="D189" s="121"/>
    </row>
    <row r="190">
      <c r="D190" s="121"/>
    </row>
    <row r="191">
      <c r="D191" s="121"/>
    </row>
    <row r="192">
      <c r="D192" s="121"/>
    </row>
    <row r="193">
      <c r="D193" s="121"/>
    </row>
    <row r="194">
      <c r="D194" s="121"/>
    </row>
    <row r="195">
      <c r="D195" s="121"/>
    </row>
    <row r="196">
      <c r="D196" s="121"/>
    </row>
    <row r="197">
      <c r="D197" s="121"/>
    </row>
    <row r="198">
      <c r="D198" s="121"/>
    </row>
    <row r="199">
      <c r="D199" s="121"/>
    </row>
    <row r="200">
      <c r="D200" s="121"/>
    </row>
    <row r="201">
      <c r="D201" s="121"/>
    </row>
    <row r="202">
      <c r="D202" s="121"/>
    </row>
    <row r="203">
      <c r="D203" s="121"/>
    </row>
    <row r="204">
      <c r="D204" s="121"/>
    </row>
    <row r="205">
      <c r="D205" s="121"/>
    </row>
    <row r="206">
      <c r="D206" s="121"/>
    </row>
    <row r="207">
      <c r="D207" s="121"/>
    </row>
    <row r="208">
      <c r="D208" s="121"/>
    </row>
    <row r="209">
      <c r="D209" s="121"/>
    </row>
    <row r="210">
      <c r="D210" s="121"/>
    </row>
    <row r="211">
      <c r="D211" s="121"/>
    </row>
    <row r="212">
      <c r="D212" s="121"/>
    </row>
    <row r="213">
      <c r="D213" s="121"/>
    </row>
    <row r="214">
      <c r="D214" s="121"/>
    </row>
    <row r="215">
      <c r="D215" s="121"/>
    </row>
    <row r="216">
      <c r="D216" s="121"/>
    </row>
    <row r="217">
      <c r="D217" s="121"/>
    </row>
    <row r="218">
      <c r="D218" s="121"/>
    </row>
    <row r="219">
      <c r="D219" s="121"/>
    </row>
    <row r="220">
      <c r="D220" s="121"/>
    </row>
    <row r="221">
      <c r="D221" s="121"/>
    </row>
    <row r="222">
      <c r="D222" s="121"/>
    </row>
    <row r="223">
      <c r="D223" s="121"/>
    </row>
    <row r="224">
      <c r="D224" s="121"/>
    </row>
    <row r="225">
      <c r="D225" s="121"/>
    </row>
    <row r="226">
      <c r="D226" s="121"/>
    </row>
    <row r="227">
      <c r="D227" s="121"/>
    </row>
    <row r="228">
      <c r="D228" s="121"/>
    </row>
    <row r="229">
      <c r="D229" s="121"/>
    </row>
    <row r="230">
      <c r="D230" s="121"/>
    </row>
    <row r="231">
      <c r="D231" s="121"/>
    </row>
    <row r="232">
      <c r="D232" s="121"/>
    </row>
    <row r="233">
      <c r="D233" s="121"/>
    </row>
    <row r="234">
      <c r="D234" s="121"/>
    </row>
    <row r="235">
      <c r="D235" s="121"/>
    </row>
    <row r="236">
      <c r="D236" s="121"/>
    </row>
    <row r="237">
      <c r="D237" s="121"/>
    </row>
    <row r="238">
      <c r="D238" s="121"/>
    </row>
    <row r="239">
      <c r="D239" s="121"/>
    </row>
    <row r="240">
      <c r="D240" s="121"/>
    </row>
    <row r="241">
      <c r="D241" s="121"/>
    </row>
    <row r="242">
      <c r="D242" s="121"/>
    </row>
    <row r="243">
      <c r="D243" s="121"/>
    </row>
    <row r="244">
      <c r="D244" s="121"/>
    </row>
    <row r="245">
      <c r="D245" s="121"/>
    </row>
    <row r="246">
      <c r="D246" s="121"/>
    </row>
    <row r="247">
      <c r="D247" s="121"/>
    </row>
    <row r="248">
      <c r="D248" s="121"/>
    </row>
    <row r="249">
      <c r="D249" s="121"/>
    </row>
    <row r="250">
      <c r="D250" s="121"/>
    </row>
    <row r="251">
      <c r="D251" s="121"/>
    </row>
    <row r="252">
      <c r="D252" s="121"/>
    </row>
    <row r="253">
      <c r="D253" s="121"/>
    </row>
    <row r="254">
      <c r="D254" s="121"/>
    </row>
    <row r="255">
      <c r="D255" s="121"/>
    </row>
    <row r="256">
      <c r="D256" s="121"/>
    </row>
    <row r="257">
      <c r="D257" s="121"/>
    </row>
    <row r="258">
      <c r="D258" s="121"/>
    </row>
    <row r="259">
      <c r="D259" s="121"/>
    </row>
    <row r="260">
      <c r="D260" s="121"/>
    </row>
    <row r="261">
      <c r="D261" s="121"/>
    </row>
    <row r="262">
      <c r="D262" s="121"/>
    </row>
    <row r="263">
      <c r="D263" s="121"/>
    </row>
    <row r="264">
      <c r="D264" s="121"/>
    </row>
    <row r="265">
      <c r="D265" s="121"/>
    </row>
    <row r="266">
      <c r="D266" s="121"/>
    </row>
    <row r="267">
      <c r="D267" s="121"/>
    </row>
    <row r="268">
      <c r="D268" s="121"/>
    </row>
    <row r="269">
      <c r="D269" s="121"/>
    </row>
    <row r="270">
      <c r="D270" s="121"/>
    </row>
    <row r="271">
      <c r="D271" s="121"/>
    </row>
    <row r="272">
      <c r="D272" s="121"/>
    </row>
    <row r="273">
      <c r="D273" s="121"/>
    </row>
    <row r="274">
      <c r="D274" s="121"/>
    </row>
    <row r="275">
      <c r="D275" s="121"/>
    </row>
    <row r="276">
      <c r="D276" s="121"/>
    </row>
    <row r="277">
      <c r="D277" s="121"/>
    </row>
    <row r="278">
      <c r="D278" s="121"/>
    </row>
    <row r="279">
      <c r="D279" s="121"/>
    </row>
    <row r="280">
      <c r="D280" s="121"/>
    </row>
    <row r="281">
      <c r="D281" s="121"/>
    </row>
    <row r="282">
      <c r="D282" s="121"/>
    </row>
    <row r="283">
      <c r="D283" s="121"/>
    </row>
    <row r="284">
      <c r="D284" s="121"/>
    </row>
    <row r="285">
      <c r="D285" s="121"/>
    </row>
    <row r="286">
      <c r="D286" s="121"/>
    </row>
    <row r="287">
      <c r="D287" s="121"/>
    </row>
    <row r="288">
      <c r="D288" s="121"/>
    </row>
    <row r="289">
      <c r="D289" s="121"/>
    </row>
    <row r="290">
      <c r="D290" s="121"/>
    </row>
    <row r="291">
      <c r="D291" s="121"/>
    </row>
    <row r="292">
      <c r="D292" s="121"/>
    </row>
    <row r="293">
      <c r="D293" s="121"/>
    </row>
    <row r="294">
      <c r="D294" s="121"/>
    </row>
    <row r="295">
      <c r="D295" s="121"/>
    </row>
    <row r="296">
      <c r="D296" s="121"/>
    </row>
    <row r="297">
      <c r="D297" s="121"/>
    </row>
    <row r="298">
      <c r="D298" s="121"/>
    </row>
    <row r="299">
      <c r="D299" s="121"/>
    </row>
    <row r="300">
      <c r="D300" s="121"/>
    </row>
    <row r="301">
      <c r="D301" s="121"/>
    </row>
    <row r="302">
      <c r="D302" s="121"/>
    </row>
    <row r="303">
      <c r="D303" s="121"/>
    </row>
    <row r="304">
      <c r="D304" s="121"/>
    </row>
    <row r="305">
      <c r="D305" s="121"/>
    </row>
    <row r="306">
      <c r="D306" s="121"/>
    </row>
    <row r="307">
      <c r="D307" s="121"/>
    </row>
    <row r="308">
      <c r="D308" s="121"/>
    </row>
    <row r="309">
      <c r="D309" s="121"/>
    </row>
    <row r="310">
      <c r="D310" s="121"/>
    </row>
    <row r="311">
      <c r="D311" s="121"/>
    </row>
    <row r="312">
      <c r="D312" s="121"/>
    </row>
    <row r="313">
      <c r="D313" s="121"/>
    </row>
    <row r="314">
      <c r="D314" s="121"/>
    </row>
    <row r="315">
      <c r="D315" s="121"/>
    </row>
    <row r="316">
      <c r="D316" s="121"/>
    </row>
    <row r="317">
      <c r="D317" s="121"/>
    </row>
    <row r="318">
      <c r="D318" s="121"/>
    </row>
    <row r="319">
      <c r="D319" s="121"/>
    </row>
    <row r="320">
      <c r="D320" s="121"/>
    </row>
    <row r="321">
      <c r="D321" s="121"/>
    </row>
    <row r="322">
      <c r="D322" s="121"/>
    </row>
    <row r="323">
      <c r="D323" s="121"/>
    </row>
    <row r="324">
      <c r="D324" s="121"/>
    </row>
    <row r="325">
      <c r="D325" s="121"/>
    </row>
    <row r="326">
      <c r="D326" s="121"/>
    </row>
    <row r="327">
      <c r="D327" s="121"/>
    </row>
    <row r="328">
      <c r="D328" s="121"/>
    </row>
    <row r="329">
      <c r="D329" s="121"/>
    </row>
    <row r="330">
      <c r="D330" s="121"/>
    </row>
    <row r="331">
      <c r="D331" s="121"/>
    </row>
    <row r="332">
      <c r="D332" s="121"/>
    </row>
    <row r="333">
      <c r="D333" s="121"/>
    </row>
    <row r="334">
      <c r="D334" s="121"/>
    </row>
    <row r="335">
      <c r="D335" s="121"/>
    </row>
    <row r="336">
      <c r="D336" s="121"/>
    </row>
    <row r="337">
      <c r="D337" s="121"/>
    </row>
    <row r="338">
      <c r="D338" s="121"/>
    </row>
    <row r="339">
      <c r="D339" s="121"/>
    </row>
    <row r="340">
      <c r="D340" s="121"/>
    </row>
    <row r="341">
      <c r="D341" s="121"/>
    </row>
    <row r="342">
      <c r="D342" s="121"/>
    </row>
    <row r="343">
      <c r="D343" s="121"/>
    </row>
    <row r="344">
      <c r="D344" s="121"/>
    </row>
    <row r="345">
      <c r="D345" s="121"/>
    </row>
    <row r="346">
      <c r="D346" s="121"/>
    </row>
    <row r="347">
      <c r="D347" s="121"/>
    </row>
    <row r="348">
      <c r="D348" s="121"/>
    </row>
    <row r="349">
      <c r="D349" s="121"/>
    </row>
    <row r="350">
      <c r="D350" s="121"/>
    </row>
    <row r="351">
      <c r="D351" s="121"/>
    </row>
    <row r="352">
      <c r="D352" s="121"/>
    </row>
    <row r="353">
      <c r="D353" s="121"/>
    </row>
    <row r="354">
      <c r="D354" s="121"/>
    </row>
    <row r="355">
      <c r="D355" s="121"/>
    </row>
    <row r="356">
      <c r="D356" s="121"/>
    </row>
    <row r="357">
      <c r="D357" s="121"/>
    </row>
    <row r="358">
      <c r="D358" s="121"/>
    </row>
    <row r="359">
      <c r="D359" s="121"/>
    </row>
    <row r="360">
      <c r="D360" s="121"/>
    </row>
    <row r="361">
      <c r="D361" s="121"/>
    </row>
    <row r="362">
      <c r="D362" s="121"/>
    </row>
    <row r="363">
      <c r="D363" s="121"/>
    </row>
    <row r="364">
      <c r="D364" s="121"/>
    </row>
    <row r="365">
      <c r="D365" s="121"/>
    </row>
    <row r="366">
      <c r="D366" s="121"/>
    </row>
    <row r="367">
      <c r="D367" s="121"/>
    </row>
    <row r="368">
      <c r="D368" s="121"/>
    </row>
    <row r="369">
      <c r="D369" s="121"/>
    </row>
    <row r="370">
      <c r="D370" s="121"/>
    </row>
    <row r="371">
      <c r="D371" s="121"/>
    </row>
    <row r="372">
      <c r="D372" s="121"/>
    </row>
    <row r="373">
      <c r="D373" s="121"/>
    </row>
    <row r="374">
      <c r="D374" s="121"/>
    </row>
    <row r="375">
      <c r="D375" s="121"/>
    </row>
    <row r="376">
      <c r="D376" s="121"/>
    </row>
    <row r="377">
      <c r="D377" s="121"/>
    </row>
    <row r="378">
      <c r="D378" s="121"/>
    </row>
    <row r="379">
      <c r="D379" s="121"/>
    </row>
    <row r="380">
      <c r="D380" s="121"/>
    </row>
    <row r="381">
      <c r="D381" s="121"/>
    </row>
    <row r="382">
      <c r="D382" s="121"/>
    </row>
    <row r="383">
      <c r="D383" s="121"/>
    </row>
    <row r="384">
      <c r="D384" s="121"/>
    </row>
    <row r="385">
      <c r="D385" s="121"/>
    </row>
    <row r="386">
      <c r="D386" s="121"/>
    </row>
    <row r="387">
      <c r="D387" s="121"/>
    </row>
    <row r="388">
      <c r="D388" s="121"/>
    </row>
    <row r="389">
      <c r="D389" s="121"/>
    </row>
    <row r="390">
      <c r="D390" s="121"/>
    </row>
    <row r="391">
      <c r="D391" s="121"/>
    </row>
    <row r="392">
      <c r="D392" s="121"/>
    </row>
    <row r="393">
      <c r="D393" s="121"/>
    </row>
    <row r="394">
      <c r="D394" s="121"/>
    </row>
    <row r="395">
      <c r="D395" s="121"/>
    </row>
    <row r="396">
      <c r="D396" s="121"/>
    </row>
    <row r="397">
      <c r="D397" s="121"/>
    </row>
    <row r="398">
      <c r="D398" s="121"/>
    </row>
    <row r="399">
      <c r="D399" s="121"/>
    </row>
    <row r="400">
      <c r="D400" s="121"/>
    </row>
    <row r="401">
      <c r="D401" s="121"/>
    </row>
    <row r="402">
      <c r="D402" s="121"/>
    </row>
    <row r="403">
      <c r="D403" s="121"/>
    </row>
    <row r="404">
      <c r="D404" s="121"/>
    </row>
    <row r="405">
      <c r="D405" s="121"/>
    </row>
    <row r="406">
      <c r="D406" s="121"/>
    </row>
    <row r="407">
      <c r="D407" s="121"/>
    </row>
    <row r="408">
      <c r="D408" s="121"/>
    </row>
    <row r="409">
      <c r="D409" s="121"/>
    </row>
    <row r="410">
      <c r="D410" s="121"/>
    </row>
    <row r="411">
      <c r="D411" s="121"/>
    </row>
    <row r="412">
      <c r="D412" s="121"/>
    </row>
    <row r="413">
      <c r="D413" s="121"/>
    </row>
    <row r="414">
      <c r="D414" s="121"/>
    </row>
    <row r="415">
      <c r="D415" s="121"/>
    </row>
    <row r="416">
      <c r="D416" s="121"/>
    </row>
    <row r="417">
      <c r="D417" s="121"/>
    </row>
    <row r="418">
      <c r="D418" s="121"/>
    </row>
    <row r="419">
      <c r="D419" s="121"/>
    </row>
    <row r="420">
      <c r="D420" s="121"/>
    </row>
    <row r="421">
      <c r="D421" s="121"/>
    </row>
    <row r="422">
      <c r="D422" s="121"/>
    </row>
    <row r="423">
      <c r="D423" s="121"/>
    </row>
    <row r="424">
      <c r="D424" s="121"/>
    </row>
    <row r="425">
      <c r="D425" s="121"/>
    </row>
    <row r="426">
      <c r="D426" s="121"/>
    </row>
    <row r="427">
      <c r="D427" s="121"/>
    </row>
    <row r="428">
      <c r="D428" s="121"/>
    </row>
    <row r="429">
      <c r="D429" s="121"/>
    </row>
    <row r="430">
      <c r="D430" s="121"/>
    </row>
    <row r="431">
      <c r="D431" s="121"/>
    </row>
    <row r="432">
      <c r="D432" s="121"/>
    </row>
    <row r="433">
      <c r="D433" s="121"/>
    </row>
    <row r="434">
      <c r="D434" s="121"/>
    </row>
    <row r="435">
      <c r="D435" s="121"/>
    </row>
    <row r="436">
      <c r="D436" s="121"/>
    </row>
    <row r="437">
      <c r="D437" s="121"/>
    </row>
    <row r="438">
      <c r="D438" s="121"/>
    </row>
    <row r="439">
      <c r="D439" s="121"/>
    </row>
    <row r="440">
      <c r="D440" s="121"/>
    </row>
    <row r="441">
      <c r="D441" s="121"/>
    </row>
    <row r="442">
      <c r="D442" s="121"/>
    </row>
    <row r="443">
      <c r="D443" s="121"/>
    </row>
    <row r="444">
      <c r="D444" s="121"/>
    </row>
    <row r="445">
      <c r="D445" s="121"/>
    </row>
    <row r="446">
      <c r="D446" s="121"/>
    </row>
    <row r="447">
      <c r="D447" s="121"/>
    </row>
    <row r="448">
      <c r="D448" s="121"/>
    </row>
    <row r="449">
      <c r="D449" s="121"/>
    </row>
    <row r="450">
      <c r="D450" s="121"/>
    </row>
    <row r="451">
      <c r="D451" s="121"/>
    </row>
    <row r="452">
      <c r="D452" s="121"/>
    </row>
    <row r="453">
      <c r="D453" s="121"/>
    </row>
    <row r="454">
      <c r="D454" s="121"/>
    </row>
    <row r="455">
      <c r="D455" s="121"/>
    </row>
    <row r="456">
      <c r="D456" s="121"/>
    </row>
    <row r="457">
      <c r="D457" s="121"/>
    </row>
    <row r="458">
      <c r="D458" s="121"/>
    </row>
    <row r="459">
      <c r="D459" s="121"/>
    </row>
    <row r="460">
      <c r="D460" s="121"/>
    </row>
    <row r="461">
      <c r="D461" s="121"/>
    </row>
    <row r="462">
      <c r="D462" s="121"/>
    </row>
    <row r="463">
      <c r="D463" s="121"/>
    </row>
    <row r="464">
      <c r="D464" s="121"/>
    </row>
    <row r="465">
      <c r="D465" s="121"/>
    </row>
    <row r="466">
      <c r="D466" s="121"/>
    </row>
    <row r="467">
      <c r="D467" s="121"/>
    </row>
    <row r="468">
      <c r="D468" s="121"/>
    </row>
    <row r="469">
      <c r="D469" s="121"/>
    </row>
    <row r="470">
      <c r="D470" s="121"/>
    </row>
    <row r="471">
      <c r="D471" s="121"/>
    </row>
    <row r="472">
      <c r="D472" s="121"/>
    </row>
    <row r="473">
      <c r="D473" s="121"/>
    </row>
    <row r="474">
      <c r="D474" s="121"/>
    </row>
    <row r="475">
      <c r="D475" s="121"/>
    </row>
    <row r="476">
      <c r="D476" s="121"/>
    </row>
    <row r="477">
      <c r="D477" s="121"/>
    </row>
    <row r="478">
      <c r="D478" s="121"/>
    </row>
    <row r="479">
      <c r="D479" s="121"/>
    </row>
    <row r="480">
      <c r="D480" s="121"/>
    </row>
    <row r="481">
      <c r="D481" s="121"/>
    </row>
    <row r="482">
      <c r="D482" s="121"/>
    </row>
    <row r="483">
      <c r="D483" s="121"/>
    </row>
    <row r="484">
      <c r="D484" s="121"/>
    </row>
    <row r="485">
      <c r="D485" s="121"/>
    </row>
    <row r="486">
      <c r="D486" s="121"/>
    </row>
    <row r="487">
      <c r="D487" s="121"/>
    </row>
    <row r="488">
      <c r="D488" s="121"/>
    </row>
    <row r="489">
      <c r="D489" s="121"/>
    </row>
    <row r="490">
      <c r="D490" s="121"/>
    </row>
    <row r="491">
      <c r="D491" s="121"/>
    </row>
    <row r="492">
      <c r="D492" s="121"/>
    </row>
    <row r="493">
      <c r="D493" s="121"/>
    </row>
    <row r="494">
      <c r="D494" s="121"/>
    </row>
    <row r="495">
      <c r="D495" s="121"/>
    </row>
    <row r="496">
      <c r="D496" s="121"/>
    </row>
    <row r="497">
      <c r="D497" s="121"/>
    </row>
    <row r="498">
      <c r="D498" s="121"/>
    </row>
    <row r="499">
      <c r="D499" s="121"/>
    </row>
    <row r="500">
      <c r="D500" s="121"/>
    </row>
    <row r="501">
      <c r="D501" s="121"/>
    </row>
    <row r="502">
      <c r="D502" s="121"/>
    </row>
    <row r="503">
      <c r="D503" s="121"/>
    </row>
    <row r="504">
      <c r="D504" s="121"/>
    </row>
    <row r="505">
      <c r="D505" s="121"/>
    </row>
    <row r="506">
      <c r="D506" s="121"/>
    </row>
    <row r="507">
      <c r="D507" s="121"/>
    </row>
    <row r="508">
      <c r="D508" s="121"/>
    </row>
    <row r="509">
      <c r="D509" s="121"/>
    </row>
    <row r="510">
      <c r="D510" s="121"/>
    </row>
    <row r="511">
      <c r="D511" s="121"/>
    </row>
    <row r="512">
      <c r="D512" s="121"/>
    </row>
    <row r="513">
      <c r="D513" s="121"/>
    </row>
    <row r="514">
      <c r="D514" s="121"/>
    </row>
    <row r="515">
      <c r="D515" s="121"/>
    </row>
    <row r="516">
      <c r="D516" s="121"/>
    </row>
    <row r="517">
      <c r="D517" s="121"/>
    </row>
    <row r="518">
      <c r="D518" s="121"/>
    </row>
    <row r="519">
      <c r="D519" s="121"/>
    </row>
    <row r="520">
      <c r="D520" s="121"/>
    </row>
    <row r="521">
      <c r="D521" s="121"/>
    </row>
    <row r="522">
      <c r="D522" s="121"/>
    </row>
    <row r="523">
      <c r="D523" s="121"/>
    </row>
    <row r="524">
      <c r="D524" s="121"/>
    </row>
    <row r="525">
      <c r="D525" s="121"/>
    </row>
    <row r="526">
      <c r="D526" s="121"/>
    </row>
    <row r="527">
      <c r="D527" s="121"/>
    </row>
    <row r="528">
      <c r="D528" s="121"/>
    </row>
    <row r="529">
      <c r="D529" s="121"/>
    </row>
    <row r="530">
      <c r="D530" s="121"/>
    </row>
    <row r="531">
      <c r="D531" s="121"/>
    </row>
    <row r="532">
      <c r="D532" s="121"/>
    </row>
    <row r="533">
      <c r="D533" s="121"/>
    </row>
    <row r="534">
      <c r="D534" s="121"/>
    </row>
    <row r="535">
      <c r="D535" s="121"/>
    </row>
    <row r="536">
      <c r="D536" s="121"/>
    </row>
    <row r="537">
      <c r="D537" s="121"/>
    </row>
    <row r="538">
      <c r="D538" s="121"/>
    </row>
    <row r="539">
      <c r="D539" s="121"/>
    </row>
    <row r="540">
      <c r="D540" s="121"/>
    </row>
    <row r="541">
      <c r="D541" s="121"/>
    </row>
    <row r="542">
      <c r="D542" s="121"/>
    </row>
    <row r="543">
      <c r="D543" s="121"/>
    </row>
    <row r="544">
      <c r="D544" s="121"/>
    </row>
    <row r="545">
      <c r="D545" s="121"/>
    </row>
    <row r="546">
      <c r="D546" s="121"/>
    </row>
    <row r="547">
      <c r="D547" s="121"/>
    </row>
    <row r="548">
      <c r="D548" s="121"/>
    </row>
    <row r="549">
      <c r="D549" s="121"/>
    </row>
    <row r="550">
      <c r="D550" s="121"/>
    </row>
    <row r="551">
      <c r="D551" s="121"/>
    </row>
    <row r="552">
      <c r="D552" s="121"/>
    </row>
    <row r="553">
      <c r="D553" s="121"/>
    </row>
    <row r="554">
      <c r="D554" s="121"/>
    </row>
    <row r="555">
      <c r="D555" s="121"/>
    </row>
    <row r="556">
      <c r="D556" s="121"/>
    </row>
    <row r="557">
      <c r="D557" s="121"/>
    </row>
    <row r="558">
      <c r="D558" s="121"/>
    </row>
    <row r="559">
      <c r="D559" s="121"/>
    </row>
    <row r="560">
      <c r="D560" s="121"/>
    </row>
    <row r="561">
      <c r="D561" s="121"/>
    </row>
    <row r="562">
      <c r="D562" s="121"/>
    </row>
    <row r="563">
      <c r="D563" s="121"/>
    </row>
    <row r="564">
      <c r="D564" s="121"/>
    </row>
    <row r="565">
      <c r="D565" s="121"/>
    </row>
    <row r="566">
      <c r="D566" s="121"/>
    </row>
    <row r="567">
      <c r="D567" s="121"/>
    </row>
    <row r="568">
      <c r="D568" s="121"/>
    </row>
    <row r="569">
      <c r="D569" s="121"/>
    </row>
    <row r="570">
      <c r="D570" s="121"/>
    </row>
    <row r="571">
      <c r="D571" s="121"/>
    </row>
    <row r="572">
      <c r="D572" s="121"/>
    </row>
    <row r="573">
      <c r="D573" s="121"/>
    </row>
    <row r="574">
      <c r="D574" s="121"/>
    </row>
    <row r="575">
      <c r="D575" s="121"/>
    </row>
    <row r="576">
      <c r="D576" s="121"/>
    </row>
    <row r="577">
      <c r="D577" s="121"/>
    </row>
    <row r="578">
      <c r="D578" s="121"/>
    </row>
    <row r="579">
      <c r="D579" s="121"/>
    </row>
    <row r="580">
      <c r="D580" s="121"/>
    </row>
    <row r="581">
      <c r="D581" s="121"/>
    </row>
    <row r="582">
      <c r="D582" s="121"/>
    </row>
    <row r="583">
      <c r="D583" s="121"/>
    </row>
    <row r="584">
      <c r="D584" s="121"/>
    </row>
    <row r="585">
      <c r="D585" s="121"/>
    </row>
    <row r="586">
      <c r="D586" s="121"/>
    </row>
    <row r="587">
      <c r="D587" s="121"/>
    </row>
    <row r="588">
      <c r="D588" s="121"/>
    </row>
    <row r="589">
      <c r="D589" s="121"/>
    </row>
    <row r="590">
      <c r="D590" s="121"/>
    </row>
    <row r="591">
      <c r="D591" s="121"/>
    </row>
    <row r="592">
      <c r="D592" s="121"/>
    </row>
    <row r="593">
      <c r="D593" s="121"/>
    </row>
    <row r="594">
      <c r="D594" s="121"/>
    </row>
    <row r="595">
      <c r="D595" s="121"/>
    </row>
    <row r="596">
      <c r="D596" s="121"/>
    </row>
    <row r="597">
      <c r="D597" s="121"/>
    </row>
    <row r="598">
      <c r="D598" s="121"/>
    </row>
    <row r="599">
      <c r="D599" s="121"/>
    </row>
    <row r="600">
      <c r="D600" s="121"/>
    </row>
    <row r="601">
      <c r="D601" s="121"/>
    </row>
    <row r="602">
      <c r="D602" s="121"/>
    </row>
    <row r="603">
      <c r="D603" s="121"/>
    </row>
    <row r="604">
      <c r="D604" s="121"/>
    </row>
    <row r="605">
      <c r="D605" s="121"/>
    </row>
    <row r="606">
      <c r="D606" s="121"/>
    </row>
    <row r="607">
      <c r="D607" s="121"/>
    </row>
    <row r="608">
      <c r="D608" s="121"/>
    </row>
    <row r="609">
      <c r="D609" s="121"/>
    </row>
    <row r="610">
      <c r="D610" s="121"/>
    </row>
    <row r="611">
      <c r="D611" s="121"/>
    </row>
    <row r="612">
      <c r="D612" s="121"/>
    </row>
    <row r="613">
      <c r="D613" s="121"/>
    </row>
    <row r="614">
      <c r="D614" s="121"/>
    </row>
    <row r="615">
      <c r="D615" s="121"/>
    </row>
    <row r="616">
      <c r="D616" s="121"/>
    </row>
    <row r="617">
      <c r="D617" s="121"/>
    </row>
    <row r="618">
      <c r="D618" s="121"/>
    </row>
    <row r="619">
      <c r="D619" s="121"/>
    </row>
    <row r="620">
      <c r="D620" s="121"/>
    </row>
    <row r="621">
      <c r="D621" s="121"/>
    </row>
    <row r="622">
      <c r="D622" s="121"/>
    </row>
    <row r="623">
      <c r="D623" s="121"/>
    </row>
    <row r="624">
      <c r="D624" s="121"/>
    </row>
    <row r="625">
      <c r="D625" s="121"/>
    </row>
    <row r="626">
      <c r="D626" s="121"/>
    </row>
    <row r="627">
      <c r="D627" s="121"/>
    </row>
    <row r="628">
      <c r="D628" s="121"/>
    </row>
    <row r="629">
      <c r="D629" s="121"/>
    </row>
    <row r="630">
      <c r="D630" s="121"/>
    </row>
    <row r="631">
      <c r="D631" s="121"/>
    </row>
    <row r="632">
      <c r="D632" s="121"/>
    </row>
    <row r="633">
      <c r="D633" s="121"/>
    </row>
    <row r="634">
      <c r="D634" s="121"/>
    </row>
    <row r="635">
      <c r="D635" s="121"/>
    </row>
    <row r="636">
      <c r="D636" s="121"/>
    </row>
    <row r="637">
      <c r="D637" s="121"/>
    </row>
    <row r="638">
      <c r="D638" s="121"/>
    </row>
    <row r="639">
      <c r="D639" s="121"/>
    </row>
    <row r="640">
      <c r="D640" s="121"/>
    </row>
    <row r="641">
      <c r="D641" s="121"/>
    </row>
    <row r="642">
      <c r="D642" s="121"/>
    </row>
    <row r="643">
      <c r="D643" s="121"/>
    </row>
    <row r="644">
      <c r="D644" s="121"/>
    </row>
    <row r="645">
      <c r="D645" s="121"/>
    </row>
    <row r="646">
      <c r="D646" s="121"/>
    </row>
    <row r="647">
      <c r="D647" s="121"/>
    </row>
    <row r="648">
      <c r="D648" s="121"/>
    </row>
    <row r="649">
      <c r="D649" s="121"/>
    </row>
    <row r="650">
      <c r="D650" s="121"/>
    </row>
    <row r="651">
      <c r="D651" s="121"/>
    </row>
    <row r="652">
      <c r="D652" s="121"/>
    </row>
    <row r="653">
      <c r="D653" s="121"/>
    </row>
    <row r="654">
      <c r="D654" s="121"/>
    </row>
    <row r="655">
      <c r="D655" s="121"/>
    </row>
    <row r="656">
      <c r="D656" s="121"/>
    </row>
    <row r="657">
      <c r="D657" s="121"/>
    </row>
    <row r="658">
      <c r="D658" s="121"/>
    </row>
    <row r="659">
      <c r="D659" s="121"/>
    </row>
    <row r="660">
      <c r="D660" s="121"/>
    </row>
    <row r="661">
      <c r="D661" s="121"/>
    </row>
    <row r="662">
      <c r="D662" s="121"/>
    </row>
    <row r="663">
      <c r="D663" s="121"/>
    </row>
    <row r="664">
      <c r="D664" s="121"/>
    </row>
    <row r="665">
      <c r="D665" s="121"/>
    </row>
    <row r="666">
      <c r="D666" s="121"/>
    </row>
    <row r="667">
      <c r="D667" s="121"/>
    </row>
    <row r="668">
      <c r="D668" s="121"/>
    </row>
    <row r="669">
      <c r="D669" s="121"/>
    </row>
    <row r="670">
      <c r="D670" s="121"/>
    </row>
    <row r="671">
      <c r="D671" s="121"/>
    </row>
    <row r="672">
      <c r="D672" s="121"/>
    </row>
    <row r="673">
      <c r="D673" s="121"/>
    </row>
    <row r="674">
      <c r="D674" s="121"/>
    </row>
    <row r="675">
      <c r="D675" s="121"/>
    </row>
    <row r="676">
      <c r="D676" s="121"/>
    </row>
    <row r="677">
      <c r="D677" s="121"/>
    </row>
    <row r="678">
      <c r="D678" s="121"/>
    </row>
    <row r="679">
      <c r="D679" s="121"/>
    </row>
    <row r="680">
      <c r="D680" s="121"/>
    </row>
    <row r="681">
      <c r="D681" s="121"/>
    </row>
    <row r="682">
      <c r="D682" s="121"/>
    </row>
    <row r="683">
      <c r="D683" s="121"/>
    </row>
    <row r="684">
      <c r="D684" s="121"/>
    </row>
    <row r="685">
      <c r="D685" s="121"/>
    </row>
    <row r="686">
      <c r="D686" s="121"/>
    </row>
    <row r="687">
      <c r="D687" s="121"/>
    </row>
    <row r="688">
      <c r="D688" s="121"/>
    </row>
    <row r="689">
      <c r="D689" s="121"/>
    </row>
    <row r="690">
      <c r="D690" s="121"/>
    </row>
    <row r="691">
      <c r="D691" s="121"/>
    </row>
    <row r="692">
      <c r="D692" s="121"/>
    </row>
    <row r="693">
      <c r="D693" s="121"/>
    </row>
    <row r="694">
      <c r="D694" s="121"/>
    </row>
    <row r="695">
      <c r="D695" s="121"/>
    </row>
    <row r="696">
      <c r="D696" s="121"/>
    </row>
    <row r="697">
      <c r="D697" s="121"/>
    </row>
    <row r="698">
      <c r="D698" s="121"/>
    </row>
    <row r="699">
      <c r="D699" s="121"/>
    </row>
    <row r="700">
      <c r="D700" s="121"/>
    </row>
    <row r="701">
      <c r="D701" s="121"/>
    </row>
    <row r="702">
      <c r="D702" s="121"/>
    </row>
    <row r="703">
      <c r="D703" s="121"/>
    </row>
    <row r="704">
      <c r="D704" s="121"/>
    </row>
    <row r="705">
      <c r="D705" s="121"/>
    </row>
    <row r="706">
      <c r="D706" s="121"/>
    </row>
    <row r="707">
      <c r="D707" s="121"/>
    </row>
    <row r="708">
      <c r="D708" s="121"/>
    </row>
    <row r="709">
      <c r="D709" s="121"/>
    </row>
    <row r="710">
      <c r="D710" s="121"/>
    </row>
    <row r="711">
      <c r="D711" s="121"/>
    </row>
    <row r="712">
      <c r="D712" s="121"/>
    </row>
    <row r="713">
      <c r="D713" s="121"/>
    </row>
    <row r="714">
      <c r="D714" s="121"/>
    </row>
    <row r="715">
      <c r="D715" s="121"/>
    </row>
    <row r="716">
      <c r="D716" s="121"/>
    </row>
    <row r="717">
      <c r="D717" s="121"/>
    </row>
    <row r="718">
      <c r="D718" s="121"/>
    </row>
    <row r="719">
      <c r="D719" s="121"/>
    </row>
    <row r="720">
      <c r="D720" s="121"/>
    </row>
    <row r="721">
      <c r="D721" s="121"/>
    </row>
    <row r="722">
      <c r="D722" s="121"/>
    </row>
    <row r="723">
      <c r="D723" s="121"/>
    </row>
    <row r="724">
      <c r="D724" s="121"/>
    </row>
    <row r="725">
      <c r="D725" s="121"/>
    </row>
    <row r="726">
      <c r="D726" s="121"/>
    </row>
    <row r="727">
      <c r="D727" s="121"/>
    </row>
    <row r="728">
      <c r="D728" s="121"/>
    </row>
    <row r="729">
      <c r="D729" s="121"/>
    </row>
    <row r="730">
      <c r="D730" s="121"/>
    </row>
    <row r="731">
      <c r="D731" s="121"/>
    </row>
    <row r="732">
      <c r="D732" s="121"/>
    </row>
    <row r="733">
      <c r="D733" s="121"/>
    </row>
    <row r="734">
      <c r="D734" s="121"/>
    </row>
    <row r="735">
      <c r="D735" s="121"/>
    </row>
    <row r="736">
      <c r="D736" s="121"/>
    </row>
    <row r="737">
      <c r="D737" s="121"/>
    </row>
    <row r="738">
      <c r="D738" s="121"/>
    </row>
    <row r="739">
      <c r="D739" s="121"/>
    </row>
    <row r="740">
      <c r="D740" s="121"/>
    </row>
    <row r="741">
      <c r="D741" s="121"/>
    </row>
    <row r="742">
      <c r="D742" s="121"/>
    </row>
    <row r="743">
      <c r="D743" s="121"/>
    </row>
    <row r="744">
      <c r="D744" s="121"/>
    </row>
    <row r="745">
      <c r="D745" s="121"/>
    </row>
    <row r="746">
      <c r="D746" s="121"/>
    </row>
    <row r="747">
      <c r="D747" s="121"/>
    </row>
    <row r="748">
      <c r="D748" s="121"/>
    </row>
    <row r="749">
      <c r="D749" s="121"/>
    </row>
    <row r="750">
      <c r="D750" s="121"/>
    </row>
    <row r="751">
      <c r="D751" s="121"/>
    </row>
    <row r="752">
      <c r="D752" s="121"/>
    </row>
    <row r="753">
      <c r="D753" s="121"/>
    </row>
    <row r="754">
      <c r="D754" s="121"/>
    </row>
    <row r="755">
      <c r="D755" s="121"/>
    </row>
    <row r="756">
      <c r="D756" s="121"/>
    </row>
    <row r="757">
      <c r="D757" s="121"/>
    </row>
    <row r="758">
      <c r="D758" s="121"/>
    </row>
    <row r="759">
      <c r="D759" s="121"/>
    </row>
    <row r="760">
      <c r="D760" s="121"/>
    </row>
    <row r="761">
      <c r="D761" s="121"/>
    </row>
    <row r="762">
      <c r="D762" s="121"/>
    </row>
    <row r="763">
      <c r="D763" s="121"/>
    </row>
    <row r="764">
      <c r="D764" s="121"/>
    </row>
    <row r="765">
      <c r="D765" s="121"/>
    </row>
    <row r="766">
      <c r="D766" s="121"/>
    </row>
    <row r="767">
      <c r="D767" s="121"/>
    </row>
    <row r="768">
      <c r="D768" s="121"/>
    </row>
    <row r="769">
      <c r="D769" s="121"/>
    </row>
    <row r="770">
      <c r="D770" s="121"/>
    </row>
    <row r="771">
      <c r="D771" s="121"/>
    </row>
    <row r="772">
      <c r="D772" s="121"/>
    </row>
    <row r="773">
      <c r="D773" s="121"/>
    </row>
    <row r="774">
      <c r="D774" s="121"/>
    </row>
    <row r="775">
      <c r="D775" s="121"/>
    </row>
    <row r="776">
      <c r="D776" s="121"/>
    </row>
    <row r="777">
      <c r="D777" s="121"/>
    </row>
    <row r="778">
      <c r="D778" s="121"/>
    </row>
    <row r="779">
      <c r="D779" s="121"/>
    </row>
    <row r="780">
      <c r="D780" s="121"/>
    </row>
    <row r="781">
      <c r="D781" s="121"/>
    </row>
    <row r="782">
      <c r="D782" s="121"/>
    </row>
    <row r="783">
      <c r="D783" s="121"/>
    </row>
    <row r="784">
      <c r="D784" s="121"/>
    </row>
    <row r="785">
      <c r="D785" s="121"/>
    </row>
    <row r="786">
      <c r="D786" s="121"/>
    </row>
    <row r="787">
      <c r="D787" s="121"/>
    </row>
    <row r="788">
      <c r="D788" s="121"/>
    </row>
    <row r="789">
      <c r="D789" s="121"/>
    </row>
    <row r="790">
      <c r="D790" s="121"/>
    </row>
    <row r="791">
      <c r="D791" s="121"/>
    </row>
    <row r="792">
      <c r="D792" s="121"/>
    </row>
    <row r="793">
      <c r="D793" s="121"/>
    </row>
    <row r="794">
      <c r="D794" s="121"/>
    </row>
    <row r="795">
      <c r="D795" s="121"/>
    </row>
    <row r="796">
      <c r="D796" s="121"/>
    </row>
    <row r="797">
      <c r="D797" s="121"/>
    </row>
    <row r="798">
      <c r="D798" s="121"/>
    </row>
    <row r="799">
      <c r="D799" s="121"/>
    </row>
    <row r="800">
      <c r="D800" s="121"/>
    </row>
    <row r="801">
      <c r="D801" s="121"/>
    </row>
    <row r="802">
      <c r="D802" s="121"/>
    </row>
    <row r="803">
      <c r="D803" s="121"/>
    </row>
    <row r="804">
      <c r="D804" s="121"/>
    </row>
    <row r="805">
      <c r="D805" s="121"/>
    </row>
    <row r="806">
      <c r="D806" s="121"/>
    </row>
    <row r="807">
      <c r="D807" s="121"/>
    </row>
    <row r="808">
      <c r="D808" s="121"/>
    </row>
    <row r="809">
      <c r="D809" s="121"/>
    </row>
    <row r="810">
      <c r="D810" s="121"/>
    </row>
    <row r="811">
      <c r="D811" s="121"/>
    </row>
    <row r="812">
      <c r="D812" s="121"/>
    </row>
    <row r="813">
      <c r="D813" s="121"/>
    </row>
    <row r="814">
      <c r="D814" s="121"/>
    </row>
    <row r="815">
      <c r="D815" s="121"/>
    </row>
    <row r="816">
      <c r="D816" s="121"/>
    </row>
    <row r="817">
      <c r="D817" s="121"/>
    </row>
    <row r="818">
      <c r="D818" s="121"/>
    </row>
    <row r="819">
      <c r="D819" s="121"/>
    </row>
    <row r="820">
      <c r="D820" s="121"/>
    </row>
    <row r="821">
      <c r="D821" s="121"/>
    </row>
    <row r="822">
      <c r="D822" s="121"/>
    </row>
    <row r="823">
      <c r="D823" s="121"/>
    </row>
    <row r="824">
      <c r="D824" s="121"/>
    </row>
    <row r="825">
      <c r="D825" s="121"/>
    </row>
    <row r="826">
      <c r="D826" s="121"/>
    </row>
    <row r="827">
      <c r="D827" s="121"/>
    </row>
    <row r="828">
      <c r="D828" s="121"/>
    </row>
    <row r="829">
      <c r="D829" s="121"/>
    </row>
    <row r="830">
      <c r="D830" s="121"/>
    </row>
    <row r="831">
      <c r="D831" s="121"/>
    </row>
    <row r="832">
      <c r="D832" s="121"/>
    </row>
    <row r="833">
      <c r="D833" s="121"/>
    </row>
    <row r="834">
      <c r="D834" s="121"/>
    </row>
    <row r="835">
      <c r="D835" s="121"/>
    </row>
    <row r="836">
      <c r="D836" s="121"/>
    </row>
    <row r="837">
      <c r="D837" s="121"/>
    </row>
    <row r="838">
      <c r="D838" s="121"/>
    </row>
    <row r="839">
      <c r="D839" s="121"/>
    </row>
    <row r="840">
      <c r="D840" s="121"/>
    </row>
    <row r="841">
      <c r="D841" s="121"/>
    </row>
    <row r="842">
      <c r="D842" s="121"/>
    </row>
    <row r="843">
      <c r="D843" s="121"/>
    </row>
    <row r="844">
      <c r="D844" s="121"/>
    </row>
    <row r="845">
      <c r="D845" s="121"/>
    </row>
    <row r="846">
      <c r="D846" s="121"/>
    </row>
    <row r="847">
      <c r="D847" s="121"/>
    </row>
    <row r="848">
      <c r="D848" s="121"/>
    </row>
    <row r="849">
      <c r="D849" s="121"/>
    </row>
    <row r="850">
      <c r="D850" s="121"/>
    </row>
    <row r="851">
      <c r="D851" s="121"/>
    </row>
    <row r="852">
      <c r="D852" s="121"/>
    </row>
    <row r="853">
      <c r="D853" s="121"/>
    </row>
    <row r="854">
      <c r="D854" s="121"/>
    </row>
    <row r="855">
      <c r="D855" s="121"/>
    </row>
    <row r="856">
      <c r="D856" s="121"/>
    </row>
    <row r="857">
      <c r="D857" s="121"/>
    </row>
    <row r="858">
      <c r="D858" s="121"/>
    </row>
    <row r="859">
      <c r="D859" s="121"/>
    </row>
    <row r="860">
      <c r="D860" s="121"/>
    </row>
    <row r="861">
      <c r="D861" s="121"/>
    </row>
    <row r="862">
      <c r="D862" s="121"/>
    </row>
    <row r="863">
      <c r="D863" s="121"/>
    </row>
    <row r="864">
      <c r="D864" s="121"/>
    </row>
    <row r="865">
      <c r="D865" s="121"/>
    </row>
    <row r="866">
      <c r="D866" s="121"/>
    </row>
    <row r="867">
      <c r="D867" s="121"/>
    </row>
    <row r="868">
      <c r="D868" s="121"/>
    </row>
    <row r="869">
      <c r="D869" s="121"/>
    </row>
    <row r="870">
      <c r="D870" s="121"/>
    </row>
    <row r="871">
      <c r="D871" s="121"/>
    </row>
    <row r="872">
      <c r="D872" s="121"/>
    </row>
    <row r="873">
      <c r="D873" s="121"/>
    </row>
    <row r="874">
      <c r="D874" s="121"/>
    </row>
    <row r="875">
      <c r="D875" s="121"/>
    </row>
    <row r="876">
      <c r="D876" s="121"/>
    </row>
    <row r="877">
      <c r="D877" s="121"/>
    </row>
    <row r="878">
      <c r="D878" s="121"/>
    </row>
    <row r="879">
      <c r="D879" s="121"/>
    </row>
    <row r="880">
      <c r="D880" s="121"/>
    </row>
    <row r="881">
      <c r="D881" s="121"/>
    </row>
    <row r="882">
      <c r="D882" s="121"/>
    </row>
    <row r="883">
      <c r="D883" s="121"/>
    </row>
    <row r="884">
      <c r="D884" s="121"/>
    </row>
    <row r="885">
      <c r="D885" s="121"/>
    </row>
    <row r="886">
      <c r="D886" s="121"/>
    </row>
    <row r="887">
      <c r="D887" s="121"/>
    </row>
    <row r="888">
      <c r="D888" s="121"/>
    </row>
    <row r="889">
      <c r="D889" s="121"/>
    </row>
    <row r="890">
      <c r="D890" s="121"/>
    </row>
    <row r="891">
      <c r="D891" s="121"/>
    </row>
    <row r="892">
      <c r="D892" s="121"/>
    </row>
    <row r="893">
      <c r="D893" s="121"/>
    </row>
    <row r="894">
      <c r="D894" s="121"/>
    </row>
    <row r="895">
      <c r="D895" s="121"/>
    </row>
    <row r="896">
      <c r="D896" s="121"/>
    </row>
    <row r="897">
      <c r="D897" s="121"/>
    </row>
    <row r="898">
      <c r="D898" s="121"/>
    </row>
    <row r="899">
      <c r="D899" s="121"/>
    </row>
    <row r="900">
      <c r="D900" s="121"/>
    </row>
    <row r="901">
      <c r="D901" s="121"/>
    </row>
    <row r="902">
      <c r="D902" s="121"/>
    </row>
    <row r="903">
      <c r="D903" s="121"/>
    </row>
    <row r="904">
      <c r="D904" s="121"/>
    </row>
    <row r="905">
      <c r="D905" s="121"/>
    </row>
    <row r="906">
      <c r="D906" s="121"/>
    </row>
    <row r="907">
      <c r="D907" s="121"/>
    </row>
    <row r="908">
      <c r="D908" s="121"/>
    </row>
    <row r="909">
      <c r="D909" s="121"/>
    </row>
    <row r="910">
      <c r="D910" s="121"/>
    </row>
    <row r="911">
      <c r="D911" s="121"/>
    </row>
    <row r="912">
      <c r="D912" s="121"/>
    </row>
    <row r="913">
      <c r="D913" s="121"/>
    </row>
    <row r="914">
      <c r="D914" s="121"/>
    </row>
    <row r="915">
      <c r="D915" s="121"/>
    </row>
    <row r="916">
      <c r="D916" s="121"/>
    </row>
    <row r="917">
      <c r="D917" s="121"/>
    </row>
    <row r="918">
      <c r="D918" s="121"/>
    </row>
    <row r="919">
      <c r="D919" s="121"/>
    </row>
    <row r="920">
      <c r="D920" s="121"/>
    </row>
    <row r="921">
      <c r="D921" s="121"/>
    </row>
    <row r="922">
      <c r="D922" s="121"/>
    </row>
    <row r="923">
      <c r="D923" s="121"/>
    </row>
    <row r="924">
      <c r="D924" s="121"/>
    </row>
    <row r="925">
      <c r="D925" s="121"/>
    </row>
    <row r="926">
      <c r="D926" s="121"/>
    </row>
    <row r="927">
      <c r="D927" s="121"/>
    </row>
    <row r="928">
      <c r="D928" s="121"/>
    </row>
    <row r="929">
      <c r="D929" s="121"/>
    </row>
    <row r="930">
      <c r="D930" s="121"/>
    </row>
    <row r="931">
      <c r="D931" s="121"/>
    </row>
    <row r="932">
      <c r="D932" s="121"/>
    </row>
    <row r="933">
      <c r="D933" s="121"/>
    </row>
    <row r="934">
      <c r="D934" s="121"/>
    </row>
    <row r="935">
      <c r="D935" s="121"/>
    </row>
    <row r="936">
      <c r="D936" s="121"/>
    </row>
    <row r="937">
      <c r="D937" s="121"/>
    </row>
    <row r="938">
      <c r="D938" s="121"/>
    </row>
    <row r="939">
      <c r="D939" s="121"/>
    </row>
    <row r="940">
      <c r="D940" s="121"/>
    </row>
    <row r="941">
      <c r="D941" s="121"/>
    </row>
    <row r="942">
      <c r="D942" s="121"/>
    </row>
    <row r="943">
      <c r="D943" s="121"/>
    </row>
    <row r="944">
      <c r="D944" s="121"/>
    </row>
    <row r="945">
      <c r="D945" s="121"/>
    </row>
    <row r="946">
      <c r="D946" s="121"/>
    </row>
    <row r="947">
      <c r="D947" s="121"/>
    </row>
    <row r="948">
      <c r="D948" s="121"/>
    </row>
    <row r="949">
      <c r="D949" s="121"/>
    </row>
    <row r="950">
      <c r="D950" s="121"/>
    </row>
    <row r="951">
      <c r="D951" s="121"/>
    </row>
    <row r="952">
      <c r="D952" s="121"/>
    </row>
    <row r="953">
      <c r="D953" s="121"/>
    </row>
    <row r="954">
      <c r="D954" s="121"/>
    </row>
    <row r="955">
      <c r="D955" s="121"/>
    </row>
    <row r="956">
      <c r="D956" s="121"/>
    </row>
    <row r="957">
      <c r="D957" s="121"/>
    </row>
    <row r="958">
      <c r="D958" s="121"/>
    </row>
    <row r="959">
      <c r="D959" s="121"/>
    </row>
    <row r="960">
      <c r="D960" s="121"/>
    </row>
    <row r="961">
      <c r="D961" s="121"/>
    </row>
    <row r="962">
      <c r="D962" s="121"/>
    </row>
    <row r="963">
      <c r="D963" s="121"/>
    </row>
    <row r="964">
      <c r="D964" s="121"/>
    </row>
    <row r="965">
      <c r="D965" s="121"/>
    </row>
    <row r="966">
      <c r="D966" s="121"/>
    </row>
    <row r="967">
      <c r="D967" s="121"/>
    </row>
    <row r="968">
      <c r="D968" s="121"/>
    </row>
    <row r="969">
      <c r="D969" s="121"/>
    </row>
    <row r="970">
      <c r="D970" s="121"/>
    </row>
    <row r="971">
      <c r="D971" s="121"/>
    </row>
    <row r="972">
      <c r="D972" s="121"/>
    </row>
    <row r="973">
      <c r="D973" s="121"/>
    </row>
    <row r="974">
      <c r="D974" s="121"/>
    </row>
    <row r="975">
      <c r="D975" s="121"/>
    </row>
    <row r="976">
      <c r="D976" s="121"/>
    </row>
    <row r="977">
      <c r="D977" s="121"/>
    </row>
    <row r="978">
      <c r="D978" s="121"/>
    </row>
    <row r="979">
      <c r="D979" s="121"/>
    </row>
    <row r="980">
      <c r="D980" s="121"/>
    </row>
    <row r="981">
      <c r="D981" s="121"/>
    </row>
    <row r="982">
      <c r="D982" s="121"/>
    </row>
    <row r="983">
      <c r="D983" s="121"/>
    </row>
    <row r="984">
      <c r="D984" s="121"/>
    </row>
    <row r="985">
      <c r="D985" s="121"/>
    </row>
    <row r="986">
      <c r="D986" s="121"/>
    </row>
    <row r="987">
      <c r="D987" s="121"/>
    </row>
    <row r="988">
      <c r="D988" s="121"/>
    </row>
    <row r="989">
      <c r="D989" s="121"/>
    </row>
    <row r="990">
      <c r="D990" s="121"/>
    </row>
    <row r="991">
      <c r="D991" s="121"/>
    </row>
    <row r="992">
      <c r="D992" s="121"/>
    </row>
    <row r="993">
      <c r="D993" s="121"/>
    </row>
    <row r="994">
      <c r="D994" s="121"/>
    </row>
    <row r="995">
      <c r="D995" s="121"/>
    </row>
    <row r="996">
      <c r="D996" s="121"/>
    </row>
    <row r="997">
      <c r="D997" s="121"/>
    </row>
    <row r="998">
      <c r="D998" s="121"/>
    </row>
    <row r="999">
      <c r="D999" s="121"/>
    </row>
    <row r="1000">
      <c r="D1000" s="121"/>
    </row>
  </sheetData>
  <hyperlinks>
    <hyperlink r:id="rId1" ref="BG40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29.0"/>
    <col customWidth="1" min="4" max="4" width="51.13"/>
  </cols>
  <sheetData>
    <row r="1">
      <c r="A1" s="1" t="s">
        <v>401</v>
      </c>
      <c r="B1" s="1" t="s">
        <v>578</v>
      </c>
      <c r="C1" s="1" t="s">
        <v>579</v>
      </c>
      <c r="D1" s="1" t="s">
        <v>580</v>
      </c>
      <c r="E1" s="3" t="s">
        <v>97</v>
      </c>
      <c r="F1" s="3" t="s">
        <v>98</v>
      </c>
      <c r="G1" s="3" t="s">
        <v>99</v>
      </c>
      <c r="H1" s="3" t="s">
        <v>581</v>
      </c>
    </row>
    <row r="2">
      <c r="A2" s="6" t="s">
        <v>102</v>
      </c>
      <c r="C2" s="6">
        <v>20.0</v>
      </c>
      <c r="D2" s="6" t="s">
        <v>463</v>
      </c>
    </row>
    <row r="3">
      <c r="C3" s="6">
        <v>348.0</v>
      </c>
    </row>
    <row r="4">
      <c r="C4" s="6">
        <v>0.0</v>
      </c>
    </row>
    <row r="5">
      <c r="A5" s="6" t="s">
        <v>104</v>
      </c>
      <c r="C5" s="6">
        <v>197.0</v>
      </c>
      <c r="D5" s="6" t="s">
        <v>468</v>
      </c>
    </row>
    <row r="6">
      <c r="A6" s="6" t="s">
        <v>9</v>
      </c>
      <c r="C6" s="6">
        <v>273.0</v>
      </c>
      <c r="D6" s="6" t="s">
        <v>470</v>
      </c>
    </row>
    <row r="7">
      <c r="A7" s="6" t="s">
        <v>11</v>
      </c>
      <c r="C7" s="6">
        <v>152.0</v>
      </c>
      <c r="D7" s="6" t="s">
        <v>472</v>
      </c>
    </row>
    <row r="8">
      <c r="A8" s="6" t="s">
        <v>109</v>
      </c>
      <c r="C8" s="6">
        <v>156.0</v>
      </c>
      <c r="D8" s="6" t="s">
        <v>474</v>
      </c>
    </row>
    <row r="9">
      <c r="A9" s="6" t="s">
        <v>16</v>
      </c>
      <c r="C9" s="6">
        <v>226.0</v>
      </c>
      <c r="D9" s="6" t="s">
        <v>476</v>
      </c>
    </row>
    <row r="10">
      <c r="A10" s="6" t="s">
        <v>111</v>
      </c>
      <c r="C10" s="6">
        <v>128.0</v>
      </c>
      <c r="D10" s="6" t="s">
        <v>478</v>
      </c>
    </row>
    <row r="11">
      <c r="A11" s="6" t="s">
        <v>22</v>
      </c>
      <c r="C11" s="6">
        <v>140.0</v>
      </c>
      <c r="D11" s="6" t="s">
        <v>480</v>
      </c>
    </row>
    <row r="12">
      <c r="A12" s="6" t="s">
        <v>114</v>
      </c>
      <c r="C12" s="6">
        <v>182.0</v>
      </c>
      <c r="D12" s="6" t="s">
        <v>482</v>
      </c>
    </row>
    <row r="13">
      <c r="A13" s="6" t="s">
        <v>28</v>
      </c>
      <c r="C13" s="6">
        <v>133.0</v>
      </c>
      <c r="D13" s="6" t="s">
        <v>486</v>
      </c>
    </row>
    <row r="14">
      <c r="A14" s="6" t="s">
        <v>116</v>
      </c>
      <c r="C14" s="6">
        <v>353.0</v>
      </c>
      <c r="D14" s="6" t="s">
        <v>489</v>
      </c>
    </row>
    <row r="15">
      <c r="A15" s="6" t="s">
        <v>117</v>
      </c>
      <c r="C15" s="6">
        <v>277.0</v>
      </c>
      <c r="D15" s="6" t="s">
        <v>497</v>
      </c>
    </row>
    <row r="16">
      <c r="A16" s="6" t="s">
        <v>119</v>
      </c>
      <c r="C16" s="6">
        <v>217.0</v>
      </c>
      <c r="D16" s="6" t="s">
        <v>500</v>
      </c>
    </row>
    <row r="17">
      <c r="A17" s="6" t="s">
        <v>41</v>
      </c>
      <c r="C17" s="6">
        <v>148.0</v>
      </c>
      <c r="D17" s="6" t="s">
        <v>470</v>
      </c>
    </row>
    <row r="18">
      <c r="A18" s="6" t="s">
        <v>122</v>
      </c>
      <c r="C18" s="6">
        <v>177.0</v>
      </c>
      <c r="D18" s="6" t="s">
        <v>506</v>
      </c>
    </row>
    <row r="19">
      <c r="A19" s="6" t="s">
        <v>92</v>
      </c>
      <c r="C19" s="6">
        <v>152.0</v>
      </c>
      <c r="D19" s="6" t="s">
        <v>509</v>
      </c>
    </row>
    <row r="20">
      <c r="A20" s="6" t="s">
        <v>44</v>
      </c>
      <c r="C20" s="6">
        <v>297.0</v>
      </c>
      <c r="D20" s="6" t="s">
        <v>512</v>
      </c>
    </row>
    <row r="21">
      <c r="A21" s="6" t="s">
        <v>52</v>
      </c>
      <c r="C21" s="6">
        <v>198.0</v>
      </c>
      <c r="D21" s="6" t="s">
        <v>517</v>
      </c>
    </row>
    <row r="22">
      <c r="A22" s="6" t="s">
        <v>54</v>
      </c>
      <c r="C22" s="6">
        <v>158.0</v>
      </c>
      <c r="D22" s="6" t="s">
        <v>521</v>
      </c>
    </row>
    <row r="23">
      <c r="A23" s="6" t="s">
        <v>57</v>
      </c>
      <c r="C23" s="6">
        <v>152.0</v>
      </c>
      <c r="D23" s="6" t="s">
        <v>524</v>
      </c>
    </row>
    <row r="24">
      <c r="A24" s="6" t="s">
        <v>127</v>
      </c>
      <c r="C24" s="6">
        <v>165.0</v>
      </c>
      <c r="D24" s="6" t="s">
        <v>527</v>
      </c>
    </row>
    <row r="25">
      <c r="A25" s="6" t="s">
        <v>62</v>
      </c>
      <c r="C25" s="6">
        <v>208.0</v>
      </c>
      <c r="D25" s="6" t="s">
        <v>530</v>
      </c>
    </row>
    <row r="26">
      <c r="A26" s="6" t="s">
        <v>34</v>
      </c>
      <c r="C26" s="6">
        <v>117.0</v>
      </c>
      <c r="D26" s="6" t="s">
        <v>533</v>
      </c>
    </row>
    <row r="27">
      <c r="A27" s="6" t="s">
        <v>64</v>
      </c>
      <c r="C27" s="6">
        <v>114.0</v>
      </c>
      <c r="D27" s="6" t="s">
        <v>536</v>
      </c>
    </row>
    <row r="28">
      <c r="A28" s="6" t="s">
        <v>132</v>
      </c>
      <c r="C28" s="6">
        <v>0.0</v>
      </c>
      <c r="D28" s="6" t="s">
        <v>539</v>
      </c>
    </row>
    <row r="29">
      <c r="C29" s="6">
        <v>0.0</v>
      </c>
    </row>
    <row r="30">
      <c r="A30" s="6" t="s">
        <v>134</v>
      </c>
      <c r="C30" s="6">
        <v>88.0</v>
      </c>
      <c r="D30" s="6" t="s">
        <v>543</v>
      </c>
    </row>
    <row r="31">
      <c r="A31" s="6" t="s">
        <v>66</v>
      </c>
      <c r="C31" s="6">
        <v>147.0</v>
      </c>
      <c r="D31" s="6" t="s">
        <v>546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8"/>
      <c r="B1" s="95" t="s">
        <v>582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>
      <c r="A2" s="58"/>
      <c r="B2" s="75" t="s">
        <v>105</v>
      </c>
      <c r="N2" s="76"/>
    </row>
    <row r="3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  <row r="4">
      <c r="A4" s="77" t="s">
        <v>106</v>
      </c>
      <c r="B4" s="77" t="s">
        <v>107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</row>
    <row r="5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81"/>
    </row>
    <row r="6">
      <c r="A6" s="58"/>
      <c r="B6" s="61" t="s">
        <v>583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81"/>
    </row>
    <row r="7">
      <c r="A7" s="58"/>
      <c r="B7" s="61" t="s">
        <v>584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81"/>
    </row>
    <row r="8">
      <c r="A8" s="58"/>
      <c r="B8" s="61" t="s">
        <v>585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81"/>
    </row>
    <row r="9">
      <c r="A9" s="58"/>
      <c r="B9" s="61" t="s">
        <v>586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81"/>
    </row>
    <row r="10">
      <c r="A10" s="58"/>
      <c r="B10" s="61" t="s">
        <v>587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81"/>
    </row>
    <row r="11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81"/>
    </row>
    <row r="12">
      <c r="A12" s="78"/>
      <c r="B12" s="77" t="s">
        <v>588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</row>
    <row r="13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81"/>
    </row>
    <row r="14">
      <c r="A14" s="58"/>
      <c r="B14" s="61" t="s">
        <v>589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81"/>
    </row>
    <row r="15">
      <c r="A15" s="58"/>
      <c r="B15" s="61" t="s">
        <v>590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81"/>
    </row>
    <row r="16">
      <c r="A16" s="58"/>
      <c r="B16" s="61" t="s">
        <v>591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81"/>
    </row>
    <row r="17">
      <c r="A17" s="58"/>
      <c r="B17" s="61" t="s">
        <v>592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81"/>
    </row>
    <row r="18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81"/>
    </row>
    <row r="19">
      <c r="A19" s="78"/>
      <c r="B19" s="77" t="s">
        <v>126</v>
      </c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</row>
    <row r="20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81"/>
    </row>
    <row r="21">
      <c r="A21" s="58"/>
      <c r="B21" s="61" t="s">
        <v>593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81"/>
    </row>
    <row r="22">
      <c r="A22" s="58"/>
      <c r="B22" s="61" t="s">
        <v>594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81"/>
    </row>
    <row r="23">
      <c r="A23" s="58"/>
      <c r="B23" s="61" t="s">
        <v>595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81"/>
    </row>
    <row r="24">
      <c r="A24" s="58"/>
      <c r="B24" s="61" t="s">
        <v>596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81"/>
    </row>
    <row r="25">
      <c r="A25" s="58"/>
      <c r="B25" s="61" t="s">
        <v>597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81"/>
    </row>
    <row r="26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81"/>
    </row>
    <row r="27">
      <c r="A27" s="77" t="s">
        <v>106</v>
      </c>
      <c r="B27" s="77" t="s">
        <v>135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</row>
    <row r="28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81"/>
    </row>
    <row r="29">
      <c r="A29" s="58"/>
      <c r="B29" s="61" t="s">
        <v>598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81"/>
    </row>
    <row r="30">
      <c r="A30" s="58"/>
      <c r="B30" s="61" t="s">
        <v>599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81"/>
    </row>
    <row r="31">
      <c r="A31" s="58"/>
      <c r="B31" s="61" t="s">
        <v>600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81"/>
    </row>
    <row r="32">
      <c r="A32" s="58"/>
      <c r="B32" s="61" t="s">
        <v>601</v>
      </c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81"/>
    </row>
    <row r="33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81"/>
    </row>
    <row r="34">
      <c r="A34" s="77" t="s">
        <v>106</v>
      </c>
      <c r="B34" s="77" t="s">
        <v>144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</row>
    <row r="35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81"/>
    </row>
    <row r="36">
      <c r="A36" s="58"/>
      <c r="B36" s="73" t="s">
        <v>602</v>
      </c>
      <c r="N36" s="81"/>
    </row>
    <row r="37">
      <c r="A37" s="58"/>
      <c r="B37" s="61" t="s">
        <v>603</v>
      </c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81"/>
    </row>
    <row r="38">
      <c r="A38" s="58"/>
      <c r="B38" s="61" t="s">
        <v>604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81"/>
    </row>
    <row r="39">
      <c r="A39" s="58"/>
      <c r="B39" s="61" t="s">
        <v>605</v>
      </c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81"/>
    </row>
    <row r="40">
      <c r="A40" s="58"/>
      <c r="B40" s="61" t="s">
        <v>606</v>
      </c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81"/>
    </row>
    <row r="41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81"/>
    </row>
    <row r="42">
      <c r="A42" s="77" t="s">
        <v>106</v>
      </c>
      <c r="B42" s="77" t="s">
        <v>150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</row>
    <row r="43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81"/>
    </row>
    <row r="44">
      <c r="A44" s="58"/>
      <c r="B44" s="61" t="s">
        <v>607</v>
      </c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81"/>
    </row>
    <row r="45">
      <c r="A45" s="58"/>
      <c r="B45" s="61" t="s">
        <v>608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81"/>
    </row>
    <row r="46">
      <c r="A46" s="58"/>
      <c r="B46" s="61" t="s">
        <v>609</v>
      </c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81"/>
    </row>
    <row r="47">
      <c r="A47" s="58"/>
      <c r="B47" s="61" t="s">
        <v>610</v>
      </c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81"/>
    </row>
    <row r="48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81"/>
    </row>
    <row r="49">
      <c r="A49" s="77" t="s">
        <v>106</v>
      </c>
      <c r="B49" s="77" t="s">
        <v>155</v>
      </c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</row>
    <row r="50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81"/>
    </row>
    <row r="51">
      <c r="A51" s="58"/>
      <c r="B51" s="73" t="s">
        <v>611</v>
      </c>
      <c r="N51" s="81"/>
    </row>
    <row r="52">
      <c r="A52" s="58"/>
      <c r="B52" s="61" t="s">
        <v>612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81"/>
    </row>
    <row r="53">
      <c r="A53" s="58"/>
      <c r="B53" s="61" t="s">
        <v>613</v>
      </c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81"/>
    </row>
    <row r="54">
      <c r="A54" s="58"/>
      <c r="B54" s="61" t="s">
        <v>614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81"/>
    </row>
    <row r="5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81"/>
    </row>
    <row r="56">
      <c r="A56" s="77" t="s">
        <v>106</v>
      </c>
      <c r="B56" s="77" t="s">
        <v>160</v>
      </c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81"/>
    </row>
    <row r="57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81"/>
    </row>
    <row r="58">
      <c r="A58" s="58"/>
      <c r="B58" s="61" t="s">
        <v>615</v>
      </c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81"/>
    </row>
    <row r="59">
      <c r="A59" s="58"/>
      <c r="B59" s="61" t="s">
        <v>616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81"/>
    </row>
    <row r="60">
      <c r="A60" s="58"/>
      <c r="B60" s="61" t="s">
        <v>617</v>
      </c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81"/>
    </row>
    <row r="61">
      <c r="A61" s="58"/>
      <c r="B61" s="61" t="s">
        <v>618</v>
      </c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81"/>
    </row>
    <row r="6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81"/>
    </row>
    <row r="63">
      <c r="A63" s="77" t="s">
        <v>106</v>
      </c>
      <c r="B63" s="77" t="s">
        <v>165</v>
      </c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</row>
    <row r="64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81"/>
    </row>
    <row r="65">
      <c r="A65" s="58"/>
      <c r="B65" s="61" t="s">
        <v>619</v>
      </c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81"/>
    </row>
    <row r="66">
      <c r="A66" s="58"/>
      <c r="B66" s="61" t="s">
        <v>620</v>
      </c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81"/>
    </row>
    <row r="67">
      <c r="A67" s="58"/>
      <c r="B67" s="61" t="s">
        <v>621</v>
      </c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81"/>
    </row>
    <row r="68">
      <c r="A68" s="58"/>
      <c r="B68" s="61" t="s">
        <v>622</v>
      </c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81"/>
    </row>
    <row r="69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81"/>
    </row>
    <row r="70">
      <c r="A70" s="77" t="s">
        <v>106</v>
      </c>
      <c r="B70" s="77" t="s">
        <v>170</v>
      </c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</row>
    <row r="7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81"/>
    </row>
    <row r="72">
      <c r="A72" s="58"/>
      <c r="B72" s="73" t="s">
        <v>623</v>
      </c>
      <c r="N72" s="81"/>
    </row>
    <row r="73">
      <c r="A73" s="58"/>
      <c r="B73" s="61" t="s">
        <v>624</v>
      </c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81"/>
    </row>
    <row r="74">
      <c r="A74" s="58"/>
      <c r="B74" s="61" t="s">
        <v>625</v>
      </c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81"/>
    </row>
    <row r="75">
      <c r="A75" s="58"/>
      <c r="B75" s="61" t="s">
        <v>626</v>
      </c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81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81"/>
    </row>
    <row r="77">
      <c r="A77" s="77" t="s">
        <v>106</v>
      </c>
      <c r="B77" s="77" t="s">
        <v>175</v>
      </c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81"/>
    </row>
    <row r="79">
      <c r="A79" s="58"/>
      <c r="B79" s="73" t="s">
        <v>627</v>
      </c>
      <c r="N79" s="81"/>
    </row>
    <row r="80">
      <c r="A80" s="58"/>
      <c r="B80" s="61" t="s">
        <v>628</v>
      </c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81"/>
    </row>
    <row r="81">
      <c r="A81" s="58"/>
      <c r="B81" s="61" t="s">
        <v>629</v>
      </c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81"/>
    </row>
    <row r="82">
      <c r="A82" s="58"/>
      <c r="B82" s="61" t="s">
        <v>630</v>
      </c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81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81"/>
    </row>
    <row r="84">
      <c r="A84" s="77" t="s">
        <v>106</v>
      </c>
      <c r="B84" s="77" t="s">
        <v>180</v>
      </c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81"/>
    </row>
    <row r="86">
      <c r="A86" s="58"/>
      <c r="B86" s="61" t="s">
        <v>631</v>
      </c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81"/>
    </row>
    <row r="87">
      <c r="A87" s="58"/>
      <c r="B87" s="61" t="s">
        <v>632</v>
      </c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81"/>
    </row>
    <row r="88">
      <c r="A88" s="58"/>
      <c r="B88" s="61" t="s">
        <v>633</v>
      </c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81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81"/>
    </row>
    <row r="90">
      <c r="A90" s="77" t="s">
        <v>106</v>
      </c>
      <c r="B90" s="77" t="s">
        <v>185</v>
      </c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81"/>
    </row>
    <row r="92">
      <c r="A92" s="58"/>
      <c r="B92" s="73" t="s">
        <v>634</v>
      </c>
      <c r="N92" s="81"/>
    </row>
    <row r="93">
      <c r="A93" s="58"/>
      <c r="B93" s="61" t="s">
        <v>635</v>
      </c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81"/>
    </row>
    <row r="94">
      <c r="A94" s="58"/>
      <c r="B94" s="61" t="s">
        <v>636</v>
      </c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81"/>
    </row>
    <row r="95">
      <c r="A95" s="58"/>
      <c r="B95" s="61" t="s">
        <v>637</v>
      </c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81"/>
    </row>
    <row r="96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81"/>
    </row>
    <row r="97">
      <c r="A97" s="77" t="s">
        <v>106</v>
      </c>
      <c r="B97" s="77" t="s">
        <v>190</v>
      </c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81"/>
    </row>
    <row r="99">
      <c r="A99" s="58"/>
      <c r="B99" s="61" t="s">
        <v>638</v>
      </c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81"/>
    </row>
    <row r="100">
      <c r="A100" s="58"/>
      <c r="B100" s="61" t="s">
        <v>639</v>
      </c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81"/>
    </row>
    <row r="101">
      <c r="A101" s="58"/>
      <c r="B101" s="61" t="s">
        <v>640</v>
      </c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81"/>
    </row>
    <row r="102">
      <c r="A102" s="58"/>
      <c r="B102" s="61" t="s">
        <v>641</v>
      </c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81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81"/>
    </row>
    <row r="104">
      <c r="A104" s="93" t="s">
        <v>195</v>
      </c>
      <c r="N104" s="94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</row>
    <row r="108">
      <c r="A108" s="58"/>
      <c r="B108" s="95" t="s">
        <v>196</v>
      </c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</row>
    <row r="109">
      <c r="A109" s="58"/>
      <c r="B109" s="75" t="s">
        <v>197</v>
      </c>
      <c r="N109" s="76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</row>
    <row r="111">
      <c r="A111" s="78"/>
      <c r="B111" s="77" t="s">
        <v>198</v>
      </c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94"/>
    </row>
    <row r="113">
      <c r="A113" s="58"/>
      <c r="B113" s="61" t="s">
        <v>642</v>
      </c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94"/>
    </row>
    <row r="114">
      <c r="A114" s="58"/>
      <c r="B114" s="61" t="s">
        <v>643</v>
      </c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94"/>
    </row>
    <row r="115">
      <c r="A115" s="58"/>
      <c r="B115" s="61" t="s">
        <v>644</v>
      </c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94"/>
    </row>
    <row r="116">
      <c r="A116" s="58"/>
      <c r="B116" s="61" t="s">
        <v>645</v>
      </c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94"/>
    </row>
    <row r="117">
      <c r="A117" s="58"/>
      <c r="B117" s="61" t="s">
        <v>646</v>
      </c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94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94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94"/>
    </row>
    <row r="120">
      <c r="A120" s="78"/>
      <c r="B120" s="77" t="s">
        <v>204</v>
      </c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94"/>
    </row>
    <row r="122">
      <c r="A122" s="58"/>
      <c r="B122" s="61" t="s">
        <v>647</v>
      </c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94"/>
    </row>
    <row r="123">
      <c r="A123" s="58"/>
      <c r="B123" s="61" t="s">
        <v>648</v>
      </c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94"/>
    </row>
    <row r="124">
      <c r="A124" s="58"/>
      <c r="B124" s="61" t="s">
        <v>649</v>
      </c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94"/>
    </row>
    <row r="125">
      <c r="A125" s="58"/>
      <c r="B125" s="61" t="s">
        <v>650</v>
      </c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94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94"/>
    </row>
    <row r="127">
      <c r="A127" s="77" t="s">
        <v>106</v>
      </c>
      <c r="B127" s="77" t="s">
        <v>210</v>
      </c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94"/>
    </row>
    <row r="129">
      <c r="A129" s="58"/>
      <c r="B129" s="61" t="s">
        <v>651</v>
      </c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94"/>
    </row>
    <row r="130">
      <c r="A130" s="58"/>
      <c r="B130" s="61" t="s">
        <v>652</v>
      </c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94"/>
    </row>
    <row r="131">
      <c r="A131" s="58"/>
      <c r="B131" s="61" t="s">
        <v>653</v>
      </c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94"/>
    </row>
    <row r="132">
      <c r="A132" s="58"/>
      <c r="B132" s="61" t="s">
        <v>654</v>
      </c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94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94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94"/>
    </row>
    <row r="135">
      <c r="A135" s="77" t="s">
        <v>106</v>
      </c>
      <c r="B135" s="77" t="s">
        <v>218</v>
      </c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94"/>
    </row>
    <row r="137">
      <c r="A137" s="58"/>
      <c r="B137" s="61" t="s">
        <v>655</v>
      </c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94"/>
    </row>
    <row r="138">
      <c r="A138" s="58"/>
      <c r="B138" s="61" t="s">
        <v>656</v>
      </c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94"/>
    </row>
    <row r="139">
      <c r="A139" s="58"/>
      <c r="B139" s="61" t="s">
        <v>657</v>
      </c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94"/>
    </row>
    <row r="140">
      <c r="A140" s="58"/>
      <c r="B140" s="61" t="s">
        <v>658</v>
      </c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94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94"/>
    </row>
    <row r="142">
      <c r="A142" s="77" t="s">
        <v>106</v>
      </c>
      <c r="B142" s="77" t="s">
        <v>223</v>
      </c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94"/>
    </row>
    <row r="144">
      <c r="A144" s="58"/>
      <c r="B144" s="61" t="s">
        <v>659</v>
      </c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94"/>
    </row>
    <row r="145">
      <c r="A145" s="58"/>
      <c r="B145" s="61" t="s">
        <v>660</v>
      </c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94"/>
    </row>
    <row r="146">
      <c r="A146" s="58"/>
      <c r="B146" s="61" t="s">
        <v>661</v>
      </c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94"/>
    </row>
    <row r="147">
      <c r="A147" s="58"/>
      <c r="B147" s="61" t="s">
        <v>662</v>
      </c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94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94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94"/>
    </row>
    <row r="150">
      <c r="A150" s="77" t="s">
        <v>106</v>
      </c>
      <c r="B150" s="77" t="s">
        <v>228</v>
      </c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94"/>
    </row>
    <row r="152">
      <c r="A152" s="58"/>
      <c r="B152" s="61" t="s">
        <v>663</v>
      </c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94"/>
    </row>
    <row r="153">
      <c r="A153" s="58"/>
      <c r="B153" s="58" t="s">
        <v>664</v>
      </c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94"/>
    </row>
    <row r="154">
      <c r="A154" s="58"/>
      <c r="B154" s="61" t="s">
        <v>665</v>
      </c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94"/>
    </row>
    <row r="155">
      <c r="A155" s="58"/>
      <c r="B155" s="61" t="s">
        <v>666</v>
      </c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94"/>
    </row>
    <row r="156">
      <c r="A156" s="58"/>
      <c r="B156" s="61" t="s">
        <v>667</v>
      </c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94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94"/>
    </row>
    <row r="158">
      <c r="A158" s="77" t="s">
        <v>106</v>
      </c>
      <c r="B158" s="77" t="s">
        <v>234</v>
      </c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94"/>
    </row>
    <row r="160">
      <c r="A160" s="58"/>
      <c r="B160" s="73" t="s">
        <v>668</v>
      </c>
      <c r="N160" s="94"/>
    </row>
    <row r="161">
      <c r="A161" s="58"/>
      <c r="B161" s="73" t="s">
        <v>669</v>
      </c>
      <c r="N161" s="94"/>
    </row>
    <row r="162">
      <c r="A162" s="58"/>
      <c r="B162" s="61" t="s">
        <v>670</v>
      </c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94"/>
    </row>
    <row r="163">
      <c r="A163" s="58"/>
      <c r="B163" s="61" t="s">
        <v>671</v>
      </c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94"/>
    </row>
    <row r="164">
      <c r="A164" s="58"/>
      <c r="B164" s="61" t="s">
        <v>672</v>
      </c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94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94"/>
    </row>
    <row r="166">
      <c r="A166" s="77" t="s">
        <v>106</v>
      </c>
      <c r="B166" s="77" t="s">
        <v>240</v>
      </c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94"/>
    </row>
    <row r="168">
      <c r="A168" s="58"/>
      <c r="B168" s="61" t="s">
        <v>673</v>
      </c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94"/>
    </row>
    <row r="169">
      <c r="A169" s="58"/>
      <c r="B169" s="61" t="s">
        <v>674</v>
      </c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94"/>
    </row>
    <row r="170">
      <c r="A170" s="58"/>
      <c r="B170" s="61" t="s">
        <v>675</v>
      </c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94"/>
    </row>
    <row r="171">
      <c r="A171" s="58"/>
      <c r="B171" s="61" t="s">
        <v>676</v>
      </c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94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94"/>
    </row>
    <row r="173">
      <c r="A173" s="78" t="s">
        <v>106</v>
      </c>
      <c r="B173" s="77" t="s">
        <v>245</v>
      </c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94"/>
    </row>
    <row r="175">
      <c r="A175" s="58"/>
      <c r="B175" s="61" t="s">
        <v>677</v>
      </c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94"/>
    </row>
    <row r="176">
      <c r="A176" s="58"/>
      <c r="B176" s="61" t="s">
        <v>678</v>
      </c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94"/>
    </row>
    <row r="177">
      <c r="A177" s="58"/>
      <c r="B177" s="61" t="s">
        <v>679</v>
      </c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94"/>
    </row>
    <row r="178">
      <c r="A178" s="58"/>
      <c r="B178" s="61" t="s">
        <v>680</v>
      </c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94"/>
    </row>
    <row r="179">
      <c r="A179" s="58"/>
      <c r="B179" s="61" t="s">
        <v>681</v>
      </c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94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94"/>
    </row>
    <row r="181">
      <c r="A181" s="93" t="s">
        <v>251</v>
      </c>
      <c r="N181" s="94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</row>
    <row r="185">
      <c r="A185" s="58"/>
      <c r="B185" s="100" t="s">
        <v>252</v>
      </c>
    </row>
    <row r="186">
      <c r="A186" s="58"/>
      <c r="B186" s="75" t="s">
        <v>254</v>
      </c>
      <c r="N186" s="76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</row>
    <row r="188">
      <c r="A188" s="78"/>
      <c r="B188" s="77" t="s">
        <v>255</v>
      </c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101"/>
    </row>
    <row r="190">
      <c r="A190" s="58"/>
      <c r="B190" s="61" t="s">
        <v>682</v>
      </c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101"/>
    </row>
    <row r="191">
      <c r="A191" s="58"/>
      <c r="B191" s="61" t="s">
        <v>683</v>
      </c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101"/>
    </row>
    <row r="192">
      <c r="A192" s="58"/>
      <c r="B192" s="61" t="s">
        <v>684</v>
      </c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101"/>
    </row>
    <row r="193">
      <c r="A193" s="58"/>
      <c r="B193" s="61" t="s">
        <v>685</v>
      </c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101"/>
    </row>
    <row r="194">
      <c r="A194" s="58"/>
      <c r="B194" s="61" t="s">
        <v>686</v>
      </c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101"/>
    </row>
    <row r="195">
      <c r="A195" s="58"/>
      <c r="B195" s="61" t="s">
        <v>687</v>
      </c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101"/>
    </row>
    <row r="196">
      <c r="A196" s="58"/>
      <c r="B196" s="61" t="s">
        <v>688</v>
      </c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101"/>
    </row>
    <row r="197">
      <c r="A197" s="92"/>
      <c r="B197" s="123" t="s">
        <v>689</v>
      </c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101"/>
    </row>
    <row r="198">
      <c r="A198" s="58"/>
      <c r="B198" s="61" t="s">
        <v>690</v>
      </c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101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101"/>
    </row>
    <row r="200">
      <c r="A200" s="78"/>
      <c r="B200" s="77" t="s">
        <v>266</v>
      </c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101"/>
    </row>
    <row r="202">
      <c r="A202" s="58"/>
      <c r="B202" s="61" t="s">
        <v>691</v>
      </c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101"/>
    </row>
    <row r="203">
      <c r="A203" s="58"/>
      <c r="B203" s="61" t="s">
        <v>692</v>
      </c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101"/>
    </row>
    <row r="204">
      <c r="A204" s="58"/>
      <c r="B204" s="61" t="s">
        <v>693</v>
      </c>
      <c r="C204" s="58"/>
      <c r="D204" s="58"/>
      <c r="E204" s="58"/>
      <c r="F204" s="58"/>
      <c r="G204" s="58"/>
      <c r="H204" s="58"/>
      <c r="I204" s="58"/>
      <c r="J204" s="58"/>
      <c r="K204" s="58"/>
      <c r="L204" s="58" t="s">
        <v>270</v>
      </c>
      <c r="M204" s="58"/>
      <c r="N204" s="101"/>
    </row>
    <row r="205">
      <c r="A205" s="58"/>
      <c r="B205" s="61" t="s">
        <v>694</v>
      </c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101"/>
    </row>
    <row r="206">
      <c r="A206" s="58"/>
      <c r="B206" s="61" t="s">
        <v>695</v>
      </c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101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101"/>
    </row>
    <row r="208">
      <c r="A208" s="78"/>
      <c r="B208" s="77" t="s">
        <v>273</v>
      </c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101"/>
    </row>
    <row r="210">
      <c r="A210" s="58"/>
      <c r="B210" s="61" t="s">
        <v>696</v>
      </c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101"/>
    </row>
    <row r="211">
      <c r="A211" s="58"/>
      <c r="B211" s="61" t="s">
        <v>697</v>
      </c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101"/>
    </row>
    <row r="212">
      <c r="A212" s="58"/>
      <c r="B212" s="61" t="s">
        <v>698</v>
      </c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101"/>
    </row>
    <row r="213">
      <c r="A213" s="92"/>
      <c r="B213" s="123" t="s">
        <v>699</v>
      </c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101"/>
    </row>
    <row r="214">
      <c r="A214" s="58"/>
      <c r="B214" s="61" t="s">
        <v>700</v>
      </c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101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101"/>
    </row>
    <row r="216">
      <c r="A216" s="78"/>
      <c r="B216" s="77" t="s">
        <v>279</v>
      </c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101"/>
    </row>
    <row r="218">
      <c r="A218" s="58"/>
      <c r="B218" s="61" t="s">
        <v>701</v>
      </c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101"/>
    </row>
    <row r="219">
      <c r="A219" s="58"/>
      <c r="B219" s="61" t="s">
        <v>702</v>
      </c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101"/>
    </row>
    <row r="220">
      <c r="A220" s="58"/>
      <c r="B220" s="61" t="s">
        <v>703</v>
      </c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101"/>
    </row>
    <row r="221">
      <c r="A221" s="58"/>
      <c r="B221" s="61" t="s">
        <v>704</v>
      </c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101"/>
    </row>
    <row r="222">
      <c r="A222" s="58"/>
      <c r="B222" s="61" t="s">
        <v>705</v>
      </c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101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101"/>
    </row>
    <row r="224">
      <c r="A224" s="78"/>
      <c r="B224" s="77" t="s">
        <v>286</v>
      </c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101"/>
    </row>
    <row r="226">
      <c r="A226" s="58"/>
      <c r="B226" s="61" t="s">
        <v>287</v>
      </c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101"/>
    </row>
    <row r="227">
      <c r="A227" s="58"/>
      <c r="B227" s="61" t="s">
        <v>706</v>
      </c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101"/>
    </row>
    <row r="228">
      <c r="A228" s="58"/>
      <c r="B228" s="61" t="s">
        <v>707</v>
      </c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101"/>
    </row>
    <row r="229">
      <c r="A229" s="58"/>
      <c r="B229" s="61" t="s">
        <v>708</v>
      </c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101"/>
    </row>
    <row r="230">
      <c r="A230" s="92"/>
      <c r="B230" s="123" t="s">
        <v>709</v>
      </c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101"/>
    </row>
    <row r="231">
      <c r="A231" s="58"/>
      <c r="B231" s="61" t="s">
        <v>710</v>
      </c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101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101"/>
    </row>
    <row r="233">
      <c r="A233" s="78"/>
      <c r="B233" s="77" t="s">
        <v>293</v>
      </c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101"/>
    </row>
    <row r="235">
      <c r="A235" s="58"/>
      <c r="B235" s="61" t="s">
        <v>711</v>
      </c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101"/>
    </row>
    <row r="236">
      <c r="A236" s="58"/>
      <c r="B236" s="61" t="s">
        <v>712</v>
      </c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101"/>
    </row>
    <row r="237">
      <c r="A237" s="58"/>
      <c r="B237" s="61" t="s">
        <v>713</v>
      </c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101"/>
    </row>
    <row r="238">
      <c r="A238" s="58"/>
      <c r="B238" s="61" t="s">
        <v>714</v>
      </c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101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101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101"/>
    </row>
    <row r="241">
      <c r="A241" s="77" t="s">
        <v>106</v>
      </c>
      <c r="B241" s="77" t="s">
        <v>299</v>
      </c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101"/>
    </row>
    <row r="243">
      <c r="A243" s="58"/>
      <c r="B243" s="61" t="s">
        <v>715</v>
      </c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101"/>
    </row>
    <row r="244">
      <c r="A244" s="58"/>
      <c r="B244" s="61" t="s">
        <v>716</v>
      </c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101"/>
    </row>
    <row r="245">
      <c r="A245" s="58"/>
      <c r="B245" s="61" t="s">
        <v>717</v>
      </c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101"/>
    </row>
    <row r="246">
      <c r="A246" s="58"/>
      <c r="B246" s="61" t="s">
        <v>718</v>
      </c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101"/>
    </row>
    <row r="247">
      <c r="A247" s="58"/>
      <c r="B247" s="61" t="s">
        <v>719</v>
      </c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101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101"/>
    </row>
    <row r="249">
      <c r="A249" s="77" t="s">
        <v>106</v>
      </c>
      <c r="B249" s="77" t="s">
        <v>305</v>
      </c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101"/>
    </row>
    <row r="251">
      <c r="A251" s="58"/>
      <c r="B251" s="61" t="s">
        <v>720</v>
      </c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101"/>
    </row>
    <row r="252">
      <c r="A252" s="58"/>
      <c r="B252" s="61" t="s">
        <v>721</v>
      </c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101"/>
    </row>
    <row r="253">
      <c r="A253" s="92"/>
      <c r="B253" s="123" t="s">
        <v>722</v>
      </c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101"/>
    </row>
    <row r="254">
      <c r="A254" s="58"/>
      <c r="B254" s="61" t="s">
        <v>723</v>
      </c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101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101"/>
    </row>
    <row r="256">
      <c r="A256" s="78"/>
      <c r="B256" s="77" t="s">
        <v>310</v>
      </c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101"/>
    </row>
    <row r="258">
      <c r="A258" s="58"/>
      <c r="B258" s="61" t="s">
        <v>724</v>
      </c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101"/>
    </row>
    <row r="259">
      <c r="A259" s="58"/>
      <c r="B259" s="61" t="s">
        <v>725</v>
      </c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101"/>
    </row>
    <row r="260">
      <c r="A260" s="58"/>
      <c r="B260" s="61" t="s">
        <v>726</v>
      </c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101"/>
    </row>
    <row r="261">
      <c r="A261" s="58"/>
      <c r="B261" s="61" t="s">
        <v>727</v>
      </c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101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101"/>
    </row>
    <row r="263">
      <c r="A263" s="101"/>
      <c r="B263" s="124" t="s">
        <v>315</v>
      </c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101"/>
    </row>
    <row r="265">
      <c r="A265" s="77" t="s">
        <v>106</v>
      </c>
      <c r="B265" s="77" t="s">
        <v>316</v>
      </c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101"/>
    </row>
    <row r="267">
      <c r="A267" s="58"/>
      <c r="B267" s="73" t="s">
        <v>728</v>
      </c>
      <c r="N267" s="101"/>
    </row>
    <row r="268">
      <c r="A268" s="58"/>
      <c r="B268" s="61" t="s">
        <v>729</v>
      </c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101"/>
    </row>
    <row r="269">
      <c r="A269" s="58"/>
      <c r="B269" s="61" t="s">
        <v>730</v>
      </c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101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101"/>
    </row>
    <row r="271">
      <c r="A271" s="78"/>
      <c r="B271" s="77" t="s">
        <v>321</v>
      </c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101"/>
    </row>
    <row r="273">
      <c r="A273" s="58"/>
      <c r="B273" s="73" t="s">
        <v>731</v>
      </c>
      <c r="N273" s="101"/>
    </row>
    <row r="274">
      <c r="A274" s="58"/>
      <c r="B274" s="61" t="s">
        <v>732</v>
      </c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101"/>
    </row>
    <row r="275">
      <c r="A275" s="58"/>
      <c r="B275" s="61" t="s">
        <v>733</v>
      </c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101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101"/>
    </row>
    <row r="277">
      <c r="A277" s="78"/>
      <c r="B277" s="77" t="s">
        <v>325</v>
      </c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101"/>
    </row>
    <row r="279">
      <c r="A279" s="58"/>
      <c r="B279" s="73" t="s">
        <v>734</v>
      </c>
      <c r="N279" s="101"/>
    </row>
    <row r="280">
      <c r="A280" s="58"/>
      <c r="B280" s="61" t="s">
        <v>735</v>
      </c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101"/>
    </row>
    <row r="281">
      <c r="A281" s="58"/>
      <c r="B281" s="61" t="s">
        <v>736</v>
      </c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101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101"/>
    </row>
    <row r="283">
      <c r="A283" s="78"/>
      <c r="B283" s="77" t="s">
        <v>329</v>
      </c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101"/>
    </row>
    <row r="285">
      <c r="A285" s="58"/>
      <c r="B285" s="73" t="s">
        <v>737</v>
      </c>
      <c r="N285" s="101"/>
    </row>
    <row r="286">
      <c r="A286" s="58"/>
      <c r="B286" s="61" t="s">
        <v>738</v>
      </c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101"/>
    </row>
    <row r="287">
      <c r="A287" s="58"/>
      <c r="B287" s="61" t="s">
        <v>739</v>
      </c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101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101"/>
    </row>
    <row r="289">
      <c r="A289" s="78"/>
      <c r="B289" s="77" t="s">
        <v>333</v>
      </c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101"/>
    </row>
    <row r="291">
      <c r="A291" s="58"/>
      <c r="B291" s="61" t="s">
        <v>740</v>
      </c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101"/>
    </row>
    <row r="292">
      <c r="A292" s="58"/>
      <c r="B292" s="61" t="s">
        <v>741</v>
      </c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101"/>
    </row>
    <row r="293">
      <c r="A293" s="58"/>
      <c r="B293" s="61" t="s">
        <v>742</v>
      </c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101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101"/>
    </row>
    <row r="295">
      <c r="A295" s="110" t="s">
        <v>337</v>
      </c>
      <c r="N295" s="111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92"/>
      <c r="L296" s="58"/>
      <c r="M296" s="58"/>
      <c r="N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92"/>
      <c r="L297" s="58"/>
      <c r="M297" s="58"/>
      <c r="N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92"/>
      <c r="L298" s="58"/>
      <c r="M298" s="58"/>
      <c r="N298" s="58"/>
    </row>
    <row r="299">
      <c r="A299" s="58"/>
      <c r="B299" s="100" t="s">
        <v>338</v>
      </c>
    </row>
    <row r="300">
      <c r="A300" s="58"/>
      <c r="B300" s="112" t="s">
        <v>339</v>
      </c>
      <c r="N300" s="113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92"/>
      <c r="L301" s="58"/>
      <c r="M301" s="58"/>
      <c r="N301" s="58"/>
    </row>
    <row r="302">
      <c r="A302" s="77" t="s">
        <v>106</v>
      </c>
      <c r="B302" s="77" t="s">
        <v>340</v>
      </c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92"/>
      <c r="L303" s="58"/>
      <c r="M303" s="58"/>
      <c r="N303" s="114"/>
    </row>
    <row r="304">
      <c r="A304" s="58"/>
      <c r="B304" s="61" t="s">
        <v>743</v>
      </c>
      <c r="C304" s="58"/>
      <c r="D304" s="58"/>
      <c r="E304" s="58"/>
      <c r="F304" s="58"/>
      <c r="G304" s="58"/>
      <c r="H304" s="58"/>
      <c r="I304" s="58"/>
      <c r="J304" s="58"/>
      <c r="K304" s="92"/>
      <c r="L304" s="58"/>
      <c r="M304" s="58"/>
      <c r="N304" s="114"/>
    </row>
    <row r="305">
      <c r="A305" s="58"/>
      <c r="B305" s="61" t="s">
        <v>744</v>
      </c>
      <c r="C305" s="58"/>
      <c r="D305" s="58"/>
      <c r="E305" s="58"/>
      <c r="F305" s="58"/>
      <c r="G305" s="58"/>
      <c r="H305" s="58"/>
      <c r="I305" s="58"/>
      <c r="J305" s="58"/>
      <c r="K305" s="92"/>
      <c r="L305" s="58"/>
      <c r="M305" s="58"/>
      <c r="N305" s="114"/>
    </row>
    <row r="306">
      <c r="A306" s="58"/>
      <c r="B306" s="61" t="s">
        <v>745</v>
      </c>
      <c r="C306" s="58"/>
      <c r="D306" s="58"/>
      <c r="E306" s="58"/>
      <c r="F306" s="58"/>
      <c r="G306" s="58"/>
      <c r="H306" s="58"/>
      <c r="I306" s="58"/>
      <c r="J306" s="58"/>
      <c r="K306" s="92"/>
      <c r="L306" s="58"/>
      <c r="M306" s="58"/>
      <c r="N306" s="114"/>
    </row>
    <row r="307">
      <c r="A307" s="92"/>
      <c r="B307" s="123" t="s">
        <v>746</v>
      </c>
      <c r="C307" s="92"/>
      <c r="D307" s="92"/>
      <c r="E307" s="92"/>
      <c r="F307" s="92"/>
      <c r="G307" s="92"/>
      <c r="H307" s="92"/>
      <c r="I307" s="92"/>
      <c r="J307" s="92"/>
      <c r="K307" s="92"/>
      <c r="L307" s="58"/>
      <c r="M307" s="58"/>
      <c r="N307" s="114"/>
    </row>
    <row r="308">
      <c r="A308" s="58"/>
      <c r="B308" s="61" t="s">
        <v>747</v>
      </c>
      <c r="C308" s="58"/>
      <c r="D308" s="58"/>
      <c r="E308" s="58"/>
      <c r="F308" s="58"/>
      <c r="G308" s="58"/>
      <c r="H308" s="58"/>
      <c r="I308" s="58"/>
      <c r="J308" s="58"/>
      <c r="K308" s="92"/>
      <c r="L308" s="58"/>
      <c r="M308" s="58"/>
      <c r="N308" s="114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92"/>
      <c r="L309" s="58"/>
      <c r="M309" s="58"/>
      <c r="N309" s="114"/>
    </row>
    <row r="310">
      <c r="A310" s="77" t="s">
        <v>106</v>
      </c>
      <c r="B310" s="77" t="s">
        <v>346</v>
      </c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92"/>
      <c r="L311" s="58"/>
      <c r="M311" s="58"/>
      <c r="N311" s="114"/>
    </row>
    <row r="312">
      <c r="A312" s="58"/>
      <c r="B312" s="61" t="s">
        <v>748</v>
      </c>
      <c r="C312" s="58"/>
      <c r="D312" s="58"/>
      <c r="E312" s="58"/>
      <c r="F312" s="58"/>
      <c r="G312" s="58"/>
      <c r="H312" s="58"/>
      <c r="I312" s="58"/>
      <c r="J312" s="58"/>
      <c r="K312" s="92"/>
      <c r="L312" s="58"/>
      <c r="M312" s="58"/>
      <c r="N312" s="114"/>
    </row>
    <row r="313">
      <c r="A313" s="58"/>
      <c r="B313" s="61" t="s">
        <v>749</v>
      </c>
      <c r="C313" s="58"/>
      <c r="D313" s="58"/>
      <c r="E313" s="58"/>
      <c r="F313" s="58"/>
      <c r="G313" s="58"/>
      <c r="H313" s="58"/>
      <c r="I313" s="58"/>
      <c r="J313" s="58"/>
      <c r="K313" s="92"/>
      <c r="L313" s="58"/>
      <c r="M313" s="58"/>
      <c r="N313" s="114"/>
    </row>
    <row r="314">
      <c r="A314" s="58"/>
      <c r="B314" s="61" t="s">
        <v>750</v>
      </c>
      <c r="C314" s="58"/>
      <c r="D314" s="58"/>
      <c r="E314" s="58"/>
      <c r="F314" s="58"/>
      <c r="G314" s="58"/>
      <c r="H314" s="58"/>
      <c r="I314" s="58"/>
      <c r="J314" s="58"/>
      <c r="K314" s="92"/>
      <c r="L314" s="58"/>
      <c r="M314" s="58"/>
      <c r="N314" s="114"/>
    </row>
    <row r="315">
      <c r="A315" s="58"/>
      <c r="B315" s="61" t="s">
        <v>751</v>
      </c>
      <c r="C315" s="58"/>
      <c r="D315" s="58"/>
      <c r="E315" s="58"/>
      <c r="F315" s="58"/>
      <c r="G315" s="58"/>
      <c r="H315" s="58"/>
      <c r="I315" s="58"/>
      <c r="J315" s="58"/>
      <c r="K315" s="92"/>
      <c r="L315" s="58"/>
      <c r="M315" s="58"/>
      <c r="N315" s="114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92"/>
      <c r="L316" s="58"/>
      <c r="M316" s="58"/>
      <c r="N316" s="114"/>
    </row>
    <row r="317">
      <c r="A317" s="77" t="s">
        <v>106</v>
      </c>
      <c r="B317" s="77" t="s">
        <v>351</v>
      </c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92"/>
      <c r="L318" s="58"/>
      <c r="M318" s="58"/>
      <c r="N318" s="114"/>
    </row>
    <row r="319">
      <c r="A319" s="58"/>
      <c r="B319" s="61" t="s">
        <v>752</v>
      </c>
      <c r="C319" s="58"/>
      <c r="D319" s="58"/>
      <c r="E319" s="58"/>
      <c r="F319" s="58"/>
      <c r="G319" s="58"/>
      <c r="H319" s="58"/>
      <c r="I319" s="58"/>
      <c r="J319" s="58"/>
      <c r="K319" s="92"/>
      <c r="L319" s="58"/>
      <c r="M319" s="58"/>
      <c r="N319" s="114"/>
    </row>
    <row r="320">
      <c r="A320" s="58"/>
      <c r="B320" s="61" t="s">
        <v>753</v>
      </c>
      <c r="C320" s="58"/>
      <c r="D320" s="58"/>
      <c r="E320" s="58"/>
      <c r="F320" s="58"/>
      <c r="G320" s="58"/>
      <c r="H320" s="58"/>
      <c r="I320" s="58"/>
      <c r="J320" s="58"/>
      <c r="K320" s="92"/>
      <c r="L320" s="58"/>
      <c r="M320" s="58"/>
      <c r="N320" s="114"/>
    </row>
    <row r="321">
      <c r="A321" s="58"/>
      <c r="B321" s="61" t="s">
        <v>754</v>
      </c>
      <c r="C321" s="58"/>
      <c r="D321" s="58"/>
      <c r="E321" s="58"/>
      <c r="F321" s="58"/>
      <c r="G321" s="58"/>
      <c r="H321" s="58"/>
      <c r="I321" s="58"/>
      <c r="J321" s="58"/>
      <c r="K321" s="92"/>
      <c r="L321" s="58"/>
      <c r="M321" s="58"/>
      <c r="N321" s="114"/>
    </row>
    <row r="322">
      <c r="A322" s="58"/>
      <c r="B322" s="61" t="s">
        <v>755</v>
      </c>
      <c r="C322" s="58"/>
      <c r="D322" s="58"/>
      <c r="E322" s="58"/>
      <c r="F322" s="58"/>
      <c r="G322" s="58"/>
      <c r="H322" s="58"/>
      <c r="I322" s="58"/>
      <c r="J322" s="58"/>
      <c r="K322" s="92"/>
      <c r="L322" s="58"/>
      <c r="M322" s="58"/>
      <c r="N322" s="114"/>
    </row>
    <row r="323">
      <c r="A323" s="58"/>
      <c r="B323" s="61" t="s">
        <v>756</v>
      </c>
      <c r="C323" s="58"/>
      <c r="D323" s="58"/>
      <c r="E323" s="58"/>
      <c r="F323" s="58"/>
      <c r="G323" s="58"/>
      <c r="H323" s="58"/>
      <c r="I323" s="58"/>
      <c r="J323" s="58"/>
      <c r="K323" s="92"/>
      <c r="L323" s="58"/>
      <c r="M323" s="58"/>
      <c r="N323" s="114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92"/>
      <c r="L324" s="58"/>
      <c r="M324" s="58"/>
      <c r="N324" s="114"/>
    </row>
    <row r="325">
      <c r="A325" s="77" t="s">
        <v>106</v>
      </c>
      <c r="B325" s="77" t="s">
        <v>357</v>
      </c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92"/>
      <c r="L326" s="58"/>
      <c r="M326" s="58"/>
      <c r="N326" s="114"/>
    </row>
    <row r="327">
      <c r="A327" s="92"/>
      <c r="B327" s="123" t="s">
        <v>757</v>
      </c>
      <c r="C327" s="92"/>
      <c r="D327" s="92"/>
      <c r="E327" s="92"/>
      <c r="F327" s="92"/>
      <c r="G327" s="92"/>
      <c r="H327" s="92"/>
      <c r="I327" s="92"/>
      <c r="J327" s="92"/>
      <c r="K327" s="92"/>
      <c r="L327" s="58"/>
      <c r="M327" s="58"/>
      <c r="N327" s="114"/>
    </row>
    <row r="328">
      <c r="A328" s="58"/>
      <c r="B328" s="61" t="s">
        <v>758</v>
      </c>
      <c r="C328" s="58"/>
      <c r="D328" s="58"/>
      <c r="E328" s="58"/>
      <c r="F328" s="58"/>
      <c r="G328" s="58"/>
      <c r="H328" s="58"/>
      <c r="I328" s="58"/>
      <c r="J328" s="58"/>
      <c r="K328" s="92"/>
      <c r="L328" s="58"/>
      <c r="M328" s="58"/>
      <c r="N328" s="114"/>
    </row>
    <row r="329">
      <c r="A329" s="58"/>
      <c r="B329" s="61" t="s">
        <v>759</v>
      </c>
      <c r="C329" s="58"/>
      <c r="D329" s="58"/>
      <c r="E329" s="58"/>
      <c r="F329" s="58"/>
      <c r="G329" s="58"/>
      <c r="H329" s="58"/>
      <c r="I329" s="58"/>
      <c r="J329" s="58"/>
      <c r="K329" s="92"/>
      <c r="L329" s="58"/>
      <c r="M329" s="58"/>
      <c r="N329" s="114"/>
    </row>
    <row r="330">
      <c r="A330" s="58"/>
      <c r="B330" s="61" t="s">
        <v>760</v>
      </c>
      <c r="C330" s="58"/>
      <c r="D330" s="58"/>
      <c r="E330" s="58"/>
      <c r="F330" s="58"/>
      <c r="G330" s="58"/>
      <c r="H330" s="58"/>
      <c r="I330" s="58"/>
      <c r="J330" s="58"/>
      <c r="K330" s="92"/>
      <c r="L330" s="58"/>
      <c r="M330" s="58"/>
      <c r="N330" s="114"/>
    </row>
    <row r="331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58"/>
      <c r="M331" s="58"/>
      <c r="N331" s="114"/>
    </row>
    <row r="332">
      <c r="A332" s="77" t="s">
        <v>106</v>
      </c>
      <c r="B332" s="77" t="s">
        <v>362</v>
      </c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92"/>
      <c r="L333" s="58"/>
      <c r="M333" s="58"/>
      <c r="N333" s="114"/>
    </row>
    <row r="334">
      <c r="A334" s="58"/>
      <c r="B334" s="61" t="s">
        <v>761</v>
      </c>
      <c r="C334" s="58"/>
      <c r="D334" s="58"/>
      <c r="E334" s="58"/>
      <c r="F334" s="58"/>
      <c r="G334" s="58"/>
      <c r="H334" s="58"/>
      <c r="I334" s="58"/>
      <c r="J334" s="58"/>
      <c r="K334" s="92"/>
      <c r="L334" s="58"/>
      <c r="M334" s="58"/>
      <c r="N334" s="114"/>
    </row>
    <row r="335">
      <c r="A335" s="58"/>
      <c r="B335" s="61" t="s">
        <v>762</v>
      </c>
      <c r="C335" s="58"/>
      <c r="D335" s="58"/>
      <c r="E335" s="58"/>
      <c r="F335" s="58"/>
      <c r="G335" s="58"/>
      <c r="H335" s="58"/>
      <c r="I335" s="58"/>
      <c r="J335" s="58"/>
      <c r="K335" s="92"/>
      <c r="L335" s="58"/>
      <c r="M335" s="58"/>
      <c r="N335" s="114"/>
    </row>
    <row r="336">
      <c r="A336" s="58"/>
      <c r="B336" s="61" t="s">
        <v>763</v>
      </c>
      <c r="C336" s="58"/>
      <c r="D336" s="58"/>
      <c r="E336" s="58"/>
      <c r="F336" s="58"/>
      <c r="G336" s="58"/>
      <c r="H336" s="58"/>
      <c r="I336" s="58"/>
      <c r="J336" s="58"/>
      <c r="K336" s="92"/>
      <c r="L336" s="58"/>
      <c r="M336" s="58"/>
      <c r="N336" s="114"/>
    </row>
    <row r="337">
      <c r="A337" s="58"/>
      <c r="B337" s="61" t="s">
        <v>764</v>
      </c>
      <c r="C337" s="58"/>
      <c r="D337" s="58"/>
      <c r="E337" s="58"/>
      <c r="F337" s="58"/>
      <c r="G337" s="58"/>
      <c r="H337" s="58"/>
      <c r="I337" s="58"/>
      <c r="J337" s="58"/>
      <c r="K337" s="92"/>
      <c r="L337" s="58"/>
      <c r="M337" s="58"/>
      <c r="N337" s="114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92"/>
      <c r="L338" s="58"/>
      <c r="M338" s="58"/>
      <c r="N338" s="114"/>
    </row>
    <row r="339">
      <c r="A339" s="77" t="s">
        <v>106</v>
      </c>
      <c r="B339" s="77" t="s">
        <v>367</v>
      </c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92"/>
      <c r="L340" s="58"/>
      <c r="M340" s="58"/>
      <c r="N340" s="114"/>
    </row>
    <row r="341">
      <c r="A341" s="58"/>
      <c r="B341" s="61" t="s">
        <v>765</v>
      </c>
      <c r="C341" s="58"/>
      <c r="D341" s="58"/>
      <c r="E341" s="58"/>
      <c r="F341" s="58"/>
      <c r="G341" s="58"/>
      <c r="H341" s="58"/>
      <c r="I341" s="58"/>
      <c r="J341" s="58"/>
      <c r="K341" s="92"/>
      <c r="L341" s="58"/>
      <c r="M341" s="58"/>
      <c r="N341" s="114"/>
    </row>
    <row r="342">
      <c r="A342" s="58"/>
      <c r="B342" s="61" t="s">
        <v>766</v>
      </c>
      <c r="C342" s="58"/>
      <c r="D342" s="58"/>
      <c r="E342" s="58"/>
      <c r="F342" s="58"/>
      <c r="G342" s="58"/>
      <c r="H342" s="58"/>
      <c r="I342" s="58"/>
      <c r="J342" s="58"/>
      <c r="K342" s="92"/>
      <c r="L342" s="58"/>
      <c r="M342" s="58"/>
      <c r="N342" s="114"/>
    </row>
    <row r="343">
      <c r="A343" s="58"/>
      <c r="B343" s="61" t="s">
        <v>767</v>
      </c>
      <c r="C343" s="58"/>
      <c r="D343" s="58"/>
      <c r="E343" s="58"/>
      <c r="F343" s="58"/>
      <c r="G343" s="58"/>
      <c r="H343" s="58"/>
      <c r="I343" s="58"/>
      <c r="J343" s="58"/>
      <c r="K343" s="92"/>
      <c r="L343" s="58"/>
      <c r="M343" s="58"/>
      <c r="N343" s="114"/>
    </row>
    <row r="344">
      <c r="A344" s="58"/>
      <c r="B344" s="61" t="s">
        <v>768</v>
      </c>
      <c r="C344" s="58"/>
      <c r="D344" s="58"/>
      <c r="E344" s="58"/>
      <c r="F344" s="58"/>
      <c r="G344" s="58"/>
      <c r="H344" s="58"/>
      <c r="I344" s="58"/>
      <c r="J344" s="58"/>
      <c r="K344" s="92"/>
      <c r="L344" s="58"/>
      <c r="M344" s="58"/>
      <c r="N344" s="114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92"/>
      <c r="L345" s="58"/>
      <c r="M345" s="58"/>
      <c r="N345" s="114"/>
    </row>
    <row r="346">
      <c r="A346" s="77" t="s">
        <v>106</v>
      </c>
      <c r="B346" s="77" t="s">
        <v>372</v>
      </c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92"/>
      <c r="L347" s="58"/>
      <c r="M347" s="58"/>
      <c r="N347" s="114"/>
    </row>
    <row r="348">
      <c r="A348" s="58"/>
      <c r="B348" s="61" t="s">
        <v>769</v>
      </c>
      <c r="C348" s="58"/>
      <c r="D348" s="58"/>
      <c r="E348" s="58"/>
      <c r="F348" s="58"/>
      <c r="G348" s="58"/>
      <c r="H348" s="58"/>
      <c r="I348" s="58"/>
      <c r="J348" s="58"/>
      <c r="K348" s="92"/>
      <c r="L348" s="58"/>
      <c r="M348" s="58"/>
      <c r="N348" s="114"/>
    </row>
    <row r="349">
      <c r="A349" s="58"/>
      <c r="B349" s="61" t="s">
        <v>770</v>
      </c>
      <c r="C349" s="58"/>
      <c r="D349" s="58"/>
      <c r="E349" s="58"/>
      <c r="F349" s="58"/>
      <c r="G349" s="58"/>
      <c r="H349" s="58"/>
      <c r="I349" s="58"/>
      <c r="J349" s="58"/>
      <c r="K349" s="92"/>
      <c r="L349" s="58"/>
      <c r="M349" s="58"/>
      <c r="N349" s="114"/>
    </row>
    <row r="350">
      <c r="A350" s="58"/>
      <c r="B350" s="61" t="s">
        <v>771</v>
      </c>
      <c r="C350" s="58"/>
      <c r="D350" s="58"/>
      <c r="E350" s="58"/>
      <c r="F350" s="58"/>
      <c r="G350" s="58"/>
      <c r="H350" s="58"/>
      <c r="I350" s="58"/>
      <c r="J350" s="58"/>
      <c r="K350" s="92"/>
      <c r="L350" s="58"/>
      <c r="M350" s="58"/>
      <c r="N350" s="114"/>
    </row>
    <row r="351">
      <c r="A351" s="58"/>
      <c r="B351" s="61" t="s">
        <v>772</v>
      </c>
      <c r="C351" s="58"/>
      <c r="D351" s="58"/>
      <c r="E351" s="58"/>
      <c r="F351" s="58"/>
      <c r="G351" s="58"/>
      <c r="H351" s="58"/>
      <c r="I351" s="58"/>
      <c r="J351" s="58"/>
      <c r="K351" s="92"/>
      <c r="L351" s="58"/>
      <c r="M351" s="58"/>
      <c r="N351" s="114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92"/>
      <c r="L352" s="58"/>
      <c r="M352" s="58"/>
      <c r="N352" s="114"/>
    </row>
    <row r="353">
      <c r="A353" s="77" t="s">
        <v>106</v>
      </c>
      <c r="B353" s="77" t="s">
        <v>377</v>
      </c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92"/>
      <c r="L354" s="58"/>
      <c r="M354" s="58"/>
      <c r="N354" s="114"/>
    </row>
    <row r="355">
      <c r="A355" s="58"/>
      <c r="B355" s="61" t="s">
        <v>773</v>
      </c>
      <c r="C355" s="58"/>
      <c r="D355" s="58"/>
      <c r="E355" s="58"/>
      <c r="F355" s="58"/>
      <c r="G355" s="58"/>
      <c r="H355" s="58"/>
      <c r="I355" s="58"/>
      <c r="J355" s="58"/>
      <c r="K355" s="92"/>
      <c r="L355" s="58"/>
      <c r="M355" s="58"/>
      <c r="N355" s="114"/>
    </row>
    <row r="356">
      <c r="A356" s="58"/>
      <c r="B356" s="61" t="s">
        <v>774</v>
      </c>
      <c r="C356" s="58"/>
      <c r="D356" s="58"/>
      <c r="E356" s="58"/>
      <c r="F356" s="58"/>
      <c r="G356" s="58"/>
      <c r="H356" s="58"/>
      <c r="I356" s="58"/>
      <c r="J356" s="58"/>
      <c r="K356" s="92"/>
      <c r="L356" s="58"/>
      <c r="M356" s="58"/>
      <c r="N356" s="114"/>
    </row>
    <row r="357">
      <c r="A357" s="58"/>
      <c r="B357" s="61" t="s">
        <v>775</v>
      </c>
      <c r="C357" s="58"/>
      <c r="D357" s="58"/>
      <c r="E357" s="58"/>
      <c r="F357" s="58"/>
      <c r="G357" s="58"/>
      <c r="H357" s="58"/>
      <c r="I357" s="58"/>
      <c r="J357" s="58"/>
      <c r="K357" s="92"/>
      <c r="L357" s="58"/>
      <c r="M357" s="58"/>
      <c r="N357" s="114"/>
    </row>
    <row r="358">
      <c r="A358" s="58"/>
      <c r="B358" s="61" t="s">
        <v>776</v>
      </c>
      <c r="C358" s="58"/>
      <c r="D358" s="58"/>
      <c r="E358" s="58"/>
      <c r="F358" s="58"/>
      <c r="G358" s="58"/>
      <c r="H358" s="58"/>
      <c r="I358" s="58"/>
      <c r="J358" s="58"/>
      <c r="K358" s="92"/>
      <c r="L358" s="58"/>
      <c r="M358" s="58"/>
      <c r="N358" s="114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92"/>
      <c r="L359" s="58"/>
      <c r="M359" s="58"/>
      <c r="N359" s="114"/>
    </row>
    <row r="360">
      <c r="A360" s="77" t="s">
        <v>106</v>
      </c>
      <c r="B360" s="77" t="s">
        <v>382</v>
      </c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92"/>
      <c r="L361" s="58"/>
      <c r="M361" s="58"/>
      <c r="N361" s="114"/>
    </row>
    <row r="362">
      <c r="A362" s="58"/>
      <c r="B362" s="61" t="s">
        <v>777</v>
      </c>
      <c r="C362" s="58"/>
      <c r="D362" s="58"/>
      <c r="E362" s="58"/>
      <c r="F362" s="58"/>
      <c r="G362" s="58"/>
      <c r="H362" s="58"/>
      <c r="I362" s="58"/>
      <c r="J362" s="58"/>
      <c r="K362" s="92"/>
      <c r="L362" s="58"/>
      <c r="M362" s="58"/>
      <c r="N362" s="114"/>
    </row>
    <row r="363">
      <c r="A363" s="58"/>
      <c r="B363" s="61" t="s">
        <v>778</v>
      </c>
      <c r="C363" s="58"/>
      <c r="D363" s="58"/>
      <c r="E363" s="58"/>
      <c r="F363" s="58"/>
      <c r="G363" s="58"/>
      <c r="H363" s="58"/>
      <c r="I363" s="58"/>
      <c r="J363" s="58"/>
      <c r="K363" s="92"/>
      <c r="L363" s="58"/>
      <c r="M363" s="58"/>
      <c r="N363" s="114"/>
    </row>
    <row r="364">
      <c r="A364" s="58"/>
      <c r="B364" s="61" t="s">
        <v>779</v>
      </c>
      <c r="C364" s="58"/>
      <c r="D364" s="58"/>
      <c r="E364" s="58"/>
      <c r="F364" s="58"/>
      <c r="G364" s="58"/>
      <c r="H364" s="58"/>
      <c r="I364" s="58"/>
      <c r="J364" s="58"/>
      <c r="K364" s="92"/>
      <c r="L364" s="58"/>
      <c r="M364" s="58"/>
      <c r="N364" s="114"/>
    </row>
    <row r="365">
      <c r="A365" s="58"/>
      <c r="B365" s="61" t="s">
        <v>780</v>
      </c>
      <c r="C365" s="58"/>
      <c r="D365" s="58"/>
      <c r="E365" s="58"/>
      <c r="F365" s="58"/>
      <c r="G365" s="58"/>
      <c r="H365" s="58"/>
      <c r="I365" s="58"/>
      <c r="J365" s="58"/>
      <c r="K365" s="92"/>
      <c r="L365" s="58"/>
      <c r="M365" s="58"/>
      <c r="N365" s="114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92"/>
      <c r="L366" s="58"/>
      <c r="M366" s="58"/>
      <c r="N366" s="114"/>
    </row>
    <row r="367">
      <c r="A367" s="115" t="s">
        <v>387</v>
      </c>
      <c r="N367" s="116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</row>
    <row r="370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</row>
    <row r="371">
      <c r="A371" s="117" t="s">
        <v>388</v>
      </c>
      <c r="B371" s="81"/>
      <c r="C371" s="81"/>
      <c r="D371" s="81"/>
      <c r="E371" s="81"/>
      <c r="H371" s="81"/>
      <c r="I371" s="81"/>
      <c r="J371" s="81"/>
      <c r="K371" s="81"/>
      <c r="N371" s="81"/>
    </row>
    <row r="372">
      <c r="A372" s="81"/>
      <c r="B372" s="81"/>
      <c r="C372" s="81"/>
      <c r="D372" s="81"/>
      <c r="H372" s="81"/>
      <c r="I372" s="81"/>
      <c r="J372" s="81"/>
      <c r="N372" s="81"/>
    </row>
  </sheetData>
  <mergeCells count="23">
    <mergeCell ref="B2:M2"/>
    <mergeCell ref="B36:M36"/>
    <mergeCell ref="B51:M51"/>
    <mergeCell ref="B72:M72"/>
    <mergeCell ref="B79:M79"/>
    <mergeCell ref="B92:M92"/>
    <mergeCell ref="A104:M104"/>
    <mergeCell ref="B109:M109"/>
    <mergeCell ref="B160:M160"/>
    <mergeCell ref="B161:M161"/>
    <mergeCell ref="A181:M181"/>
    <mergeCell ref="B185:N185"/>
    <mergeCell ref="B186:M186"/>
    <mergeCell ref="B267:M267"/>
    <mergeCell ref="E371:G372"/>
    <mergeCell ref="K371:M372"/>
    <mergeCell ref="B273:M273"/>
    <mergeCell ref="B279:M279"/>
    <mergeCell ref="B285:M285"/>
    <mergeCell ref="A295:M295"/>
    <mergeCell ref="B299:N299"/>
    <mergeCell ref="B300:M300"/>
    <mergeCell ref="A367:M36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25"/>
  </cols>
  <sheetData>
    <row r="1">
      <c r="A1" s="125" t="s">
        <v>781</v>
      </c>
    </row>
    <row r="2">
      <c r="A2" s="126"/>
    </row>
    <row r="3">
      <c r="A3" s="126" t="s">
        <v>782</v>
      </c>
    </row>
    <row r="4">
      <c r="A4" s="126" t="s">
        <v>783</v>
      </c>
    </row>
    <row r="5">
      <c r="A5" s="126" t="s">
        <v>784</v>
      </c>
    </row>
    <row r="6">
      <c r="A6" s="126" t="s">
        <v>785</v>
      </c>
    </row>
    <row r="7">
      <c r="A7" s="126" t="s">
        <v>786</v>
      </c>
    </row>
    <row r="8">
      <c r="A8" s="126" t="s">
        <v>787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8"/>
      <c r="B1" s="95" t="s">
        <v>582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>
      <c r="A2" s="58"/>
      <c r="B2" s="75" t="s">
        <v>105</v>
      </c>
      <c r="N2" s="76"/>
    </row>
    <row r="3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  <row r="4">
      <c r="A4" s="77" t="s">
        <v>106</v>
      </c>
      <c r="B4" s="77" t="s">
        <v>107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</row>
    <row r="5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81"/>
    </row>
    <row r="6">
      <c r="A6" s="58"/>
      <c r="B6" s="61" t="s">
        <v>583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81"/>
    </row>
    <row r="7">
      <c r="A7" s="58"/>
      <c r="B7" s="61" t="s">
        <v>584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81"/>
    </row>
    <row r="8">
      <c r="A8" s="58"/>
      <c r="B8" s="61" t="s">
        <v>585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81"/>
    </row>
    <row r="9">
      <c r="A9" s="58"/>
      <c r="B9" s="61" t="s">
        <v>586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81"/>
    </row>
    <row r="10">
      <c r="A10" s="58"/>
      <c r="B10" s="61" t="s">
        <v>587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81"/>
    </row>
    <row r="11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81"/>
    </row>
    <row r="12">
      <c r="A12" s="78"/>
      <c r="B12" s="77" t="s">
        <v>588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</row>
    <row r="13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81"/>
    </row>
    <row r="14">
      <c r="A14" s="58"/>
      <c r="B14" s="61" t="s">
        <v>589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81"/>
    </row>
    <row r="15">
      <c r="A15" s="58"/>
      <c r="B15" s="61" t="s">
        <v>590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81"/>
    </row>
    <row r="16">
      <c r="A16" s="58"/>
      <c r="B16" s="61" t="s">
        <v>591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81"/>
    </row>
    <row r="17">
      <c r="A17" s="58"/>
      <c r="B17" s="61" t="s">
        <v>592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81"/>
    </row>
    <row r="18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81"/>
    </row>
    <row r="19">
      <c r="A19" s="78"/>
      <c r="B19" s="77" t="s">
        <v>126</v>
      </c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</row>
    <row r="20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81"/>
    </row>
    <row r="21">
      <c r="A21" s="58"/>
      <c r="B21" s="61" t="s">
        <v>593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81"/>
    </row>
    <row r="22">
      <c r="A22" s="58"/>
      <c r="B22" s="61" t="s">
        <v>594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81"/>
    </row>
    <row r="23">
      <c r="A23" s="58"/>
      <c r="B23" s="61" t="s">
        <v>595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81"/>
    </row>
    <row r="24">
      <c r="A24" s="58"/>
      <c r="B24" s="61" t="s">
        <v>596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81"/>
    </row>
    <row r="25">
      <c r="A25" s="58"/>
      <c r="B25" s="61" t="s">
        <v>597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81"/>
    </row>
    <row r="26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81"/>
    </row>
    <row r="27">
      <c r="A27" s="77" t="s">
        <v>106</v>
      </c>
      <c r="B27" s="77" t="s">
        <v>135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</row>
    <row r="28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81"/>
    </row>
    <row r="29">
      <c r="A29" s="58"/>
      <c r="B29" s="61" t="s">
        <v>598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81"/>
    </row>
    <row r="30">
      <c r="A30" s="58"/>
      <c r="B30" s="61" t="s">
        <v>599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81"/>
    </row>
    <row r="31">
      <c r="A31" s="58"/>
      <c r="B31" s="61" t="s">
        <v>600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81"/>
    </row>
    <row r="32">
      <c r="A32" s="58"/>
      <c r="B32" s="61" t="s">
        <v>601</v>
      </c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81"/>
    </row>
    <row r="33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81"/>
    </row>
    <row r="34">
      <c r="A34" s="77" t="s">
        <v>106</v>
      </c>
      <c r="B34" s="77" t="s">
        <v>144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</row>
    <row r="35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81"/>
    </row>
    <row r="36">
      <c r="A36" s="58"/>
      <c r="B36" s="73" t="s">
        <v>602</v>
      </c>
      <c r="N36" s="81"/>
    </row>
    <row r="37">
      <c r="A37" s="58"/>
      <c r="B37" s="61" t="s">
        <v>603</v>
      </c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81"/>
    </row>
    <row r="38">
      <c r="A38" s="58"/>
      <c r="B38" s="61" t="s">
        <v>604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81"/>
    </row>
    <row r="39">
      <c r="A39" s="58"/>
      <c r="B39" s="61" t="s">
        <v>605</v>
      </c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81"/>
    </row>
    <row r="40">
      <c r="A40" s="58"/>
      <c r="B40" s="61" t="s">
        <v>606</v>
      </c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81"/>
    </row>
    <row r="41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81"/>
    </row>
    <row r="42">
      <c r="A42" s="77" t="s">
        <v>106</v>
      </c>
      <c r="B42" s="77" t="s">
        <v>150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</row>
    <row r="43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81"/>
    </row>
    <row r="44">
      <c r="A44" s="58"/>
      <c r="B44" s="61" t="s">
        <v>607</v>
      </c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81"/>
    </row>
    <row r="45">
      <c r="A45" s="58"/>
      <c r="B45" s="61" t="s">
        <v>608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81"/>
    </row>
    <row r="46">
      <c r="A46" s="58"/>
      <c r="B46" s="61" t="s">
        <v>609</v>
      </c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81"/>
    </row>
    <row r="47">
      <c r="A47" s="58"/>
      <c r="B47" s="61" t="s">
        <v>610</v>
      </c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81"/>
    </row>
    <row r="48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81"/>
    </row>
    <row r="49">
      <c r="A49" s="77" t="s">
        <v>106</v>
      </c>
      <c r="B49" s="77" t="s">
        <v>155</v>
      </c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</row>
    <row r="50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81"/>
    </row>
    <row r="51">
      <c r="A51" s="58"/>
      <c r="B51" s="73" t="s">
        <v>611</v>
      </c>
      <c r="N51" s="81"/>
    </row>
    <row r="52">
      <c r="A52" s="58"/>
      <c r="B52" s="61" t="s">
        <v>612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81"/>
    </row>
    <row r="53">
      <c r="A53" s="58"/>
      <c r="B53" s="61" t="s">
        <v>613</v>
      </c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81"/>
    </row>
    <row r="54">
      <c r="A54" s="58"/>
      <c r="B54" s="61" t="s">
        <v>614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81"/>
    </row>
    <row r="5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81"/>
    </row>
    <row r="56">
      <c r="A56" s="77" t="s">
        <v>106</v>
      </c>
      <c r="B56" s="77" t="s">
        <v>160</v>
      </c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81"/>
    </row>
    <row r="57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81"/>
    </row>
    <row r="58">
      <c r="A58" s="58"/>
      <c r="B58" s="61" t="s">
        <v>615</v>
      </c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81"/>
    </row>
    <row r="59">
      <c r="A59" s="58"/>
      <c r="B59" s="61" t="s">
        <v>616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81"/>
    </row>
    <row r="60">
      <c r="A60" s="58"/>
      <c r="B60" s="61" t="s">
        <v>617</v>
      </c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81"/>
    </row>
    <row r="61">
      <c r="A61" s="58"/>
      <c r="B61" s="61" t="s">
        <v>618</v>
      </c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81"/>
    </row>
    <row r="6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81"/>
    </row>
    <row r="63">
      <c r="A63" s="77" t="s">
        <v>106</v>
      </c>
      <c r="B63" s="77" t="s">
        <v>165</v>
      </c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</row>
    <row r="64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81"/>
    </row>
    <row r="65">
      <c r="A65" s="58"/>
      <c r="B65" s="61" t="s">
        <v>619</v>
      </c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81"/>
    </row>
    <row r="66">
      <c r="A66" s="58"/>
      <c r="B66" s="61" t="s">
        <v>620</v>
      </c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81"/>
    </row>
    <row r="67">
      <c r="A67" s="58"/>
      <c r="B67" s="61" t="s">
        <v>621</v>
      </c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81"/>
    </row>
    <row r="68">
      <c r="A68" s="58"/>
      <c r="B68" s="61" t="s">
        <v>622</v>
      </c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81"/>
    </row>
    <row r="69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81"/>
    </row>
    <row r="70">
      <c r="A70" s="77" t="s">
        <v>106</v>
      </c>
      <c r="B70" s="77" t="s">
        <v>170</v>
      </c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</row>
    <row r="7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81"/>
    </row>
    <row r="72">
      <c r="A72" s="58"/>
      <c r="B72" s="73" t="s">
        <v>623</v>
      </c>
      <c r="N72" s="81"/>
    </row>
    <row r="73">
      <c r="A73" s="58"/>
      <c r="B73" s="61" t="s">
        <v>624</v>
      </c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81"/>
    </row>
    <row r="74">
      <c r="A74" s="58"/>
      <c r="B74" s="61" t="s">
        <v>625</v>
      </c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81"/>
    </row>
    <row r="75">
      <c r="A75" s="58"/>
      <c r="B75" s="61" t="s">
        <v>626</v>
      </c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81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81"/>
    </row>
    <row r="77">
      <c r="A77" s="77" t="s">
        <v>106</v>
      </c>
      <c r="B77" s="77" t="s">
        <v>175</v>
      </c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81"/>
    </row>
    <row r="79">
      <c r="A79" s="58"/>
      <c r="B79" s="73" t="s">
        <v>627</v>
      </c>
      <c r="N79" s="81"/>
    </row>
    <row r="80">
      <c r="A80" s="58"/>
      <c r="B80" s="61" t="s">
        <v>628</v>
      </c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81"/>
    </row>
    <row r="81">
      <c r="A81" s="58"/>
      <c r="B81" s="61" t="s">
        <v>629</v>
      </c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81"/>
    </row>
    <row r="82">
      <c r="A82" s="58"/>
      <c r="B82" s="61" t="s">
        <v>630</v>
      </c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81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81"/>
    </row>
    <row r="84">
      <c r="A84" s="77" t="s">
        <v>106</v>
      </c>
      <c r="B84" s="77" t="s">
        <v>180</v>
      </c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81"/>
    </row>
    <row r="86">
      <c r="A86" s="58"/>
      <c r="B86" s="61" t="s">
        <v>631</v>
      </c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81"/>
    </row>
    <row r="87">
      <c r="A87" s="58"/>
      <c r="B87" s="61" t="s">
        <v>632</v>
      </c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81"/>
    </row>
    <row r="88">
      <c r="A88" s="58"/>
      <c r="B88" s="61" t="s">
        <v>633</v>
      </c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81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81"/>
    </row>
    <row r="90">
      <c r="A90" s="77" t="s">
        <v>106</v>
      </c>
      <c r="B90" s="77" t="s">
        <v>185</v>
      </c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81"/>
    </row>
    <row r="92">
      <c r="A92" s="58"/>
      <c r="B92" s="73" t="s">
        <v>634</v>
      </c>
      <c r="N92" s="81"/>
    </row>
    <row r="93">
      <c r="A93" s="58"/>
      <c r="B93" s="61" t="s">
        <v>635</v>
      </c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81"/>
    </row>
    <row r="94">
      <c r="A94" s="58"/>
      <c r="B94" s="61" t="s">
        <v>636</v>
      </c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81"/>
    </row>
    <row r="95">
      <c r="A95" s="58"/>
      <c r="B95" s="61" t="s">
        <v>637</v>
      </c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81"/>
    </row>
    <row r="96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81"/>
    </row>
    <row r="97">
      <c r="A97" s="77" t="s">
        <v>106</v>
      </c>
      <c r="B97" s="77" t="s">
        <v>190</v>
      </c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81"/>
    </row>
    <row r="99">
      <c r="A99" s="58"/>
      <c r="B99" s="61" t="s">
        <v>638</v>
      </c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81"/>
    </row>
    <row r="100">
      <c r="A100" s="58"/>
      <c r="B100" s="61" t="s">
        <v>639</v>
      </c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81"/>
    </row>
    <row r="101">
      <c r="A101" s="58"/>
      <c r="B101" s="61" t="s">
        <v>640</v>
      </c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81"/>
    </row>
    <row r="102">
      <c r="A102" s="58"/>
      <c r="B102" s="61" t="s">
        <v>641</v>
      </c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81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81"/>
    </row>
    <row r="104">
      <c r="A104" s="93" t="s">
        <v>195</v>
      </c>
      <c r="N104" s="94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</row>
    <row r="108">
      <c r="A108" s="58"/>
      <c r="B108" s="95" t="s">
        <v>196</v>
      </c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</row>
    <row r="109">
      <c r="A109" s="58"/>
      <c r="B109" s="75" t="s">
        <v>197</v>
      </c>
      <c r="N109" s="76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</row>
    <row r="111">
      <c r="A111" s="78"/>
      <c r="B111" s="77" t="s">
        <v>198</v>
      </c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94"/>
    </row>
    <row r="113">
      <c r="A113" s="58"/>
      <c r="B113" s="61" t="s">
        <v>642</v>
      </c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94"/>
    </row>
    <row r="114">
      <c r="A114" s="58"/>
      <c r="B114" s="61" t="s">
        <v>643</v>
      </c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94"/>
    </row>
    <row r="115">
      <c r="A115" s="58"/>
      <c r="B115" s="61" t="s">
        <v>644</v>
      </c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94"/>
    </row>
    <row r="116">
      <c r="A116" s="58"/>
      <c r="B116" s="61" t="s">
        <v>645</v>
      </c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94"/>
    </row>
    <row r="117">
      <c r="A117" s="58"/>
      <c r="B117" s="61" t="s">
        <v>646</v>
      </c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94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94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94"/>
    </row>
    <row r="120">
      <c r="A120" s="78"/>
      <c r="B120" s="77" t="s">
        <v>204</v>
      </c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94"/>
    </row>
    <row r="122">
      <c r="A122" s="58"/>
      <c r="B122" s="61" t="s">
        <v>647</v>
      </c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94"/>
    </row>
    <row r="123">
      <c r="A123" s="58"/>
      <c r="B123" s="61" t="s">
        <v>648</v>
      </c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94"/>
    </row>
    <row r="124">
      <c r="A124" s="58"/>
      <c r="B124" s="61" t="s">
        <v>649</v>
      </c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94"/>
    </row>
    <row r="125">
      <c r="A125" s="58"/>
      <c r="B125" s="61" t="s">
        <v>650</v>
      </c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94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94"/>
    </row>
    <row r="127">
      <c r="A127" s="77" t="s">
        <v>106</v>
      </c>
      <c r="B127" s="77" t="s">
        <v>210</v>
      </c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94"/>
    </row>
    <row r="129">
      <c r="A129" s="58"/>
      <c r="B129" s="61" t="s">
        <v>651</v>
      </c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94"/>
    </row>
    <row r="130">
      <c r="A130" s="58"/>
      <c r="B130" s="61" t="s">
        <v>652</v>
      </c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94"/>
    </row>
    <row r="131">
      <c r="A131" s="58"/>
      <c r="B131" s="61" t="s">
        <v>653</v>
      </c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94"/>
    </row>
    <row r="132">
      <c r="A132" s="58"/>
      <c r="B132" s="61" t="s">
        <v>654</v>
      </c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94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94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94"/>
    </row>
    <row r="135">
      <c r="A135" s="77" t="s">
        <v>106</v>
      </c>
      <c r="B135" s="77" t="s">
        <v>218</v>
      </c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94"/>
    </row>
    <row r="137">
      <c r="A137" s="58"/>
      <c r="B137" s="61" t="s">
        <v>655</v>
      </c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94"/>
    </row>
    <row r="138">
      <c r="A138" s="58"/>
      <c r="B138" s="61" t="s">
        <v>656</v>
      </c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94"/>
    </row>
    <row r="139">
      <c r="A139" s="58"/>
      <c r="B139" s="61" t="s">
        <v>657</v>
      </c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94"/>
    </row>
    <row r="140">
      <c r="A140" s="58"/>
      <c r="B140" s="61" t="s">
        <v>658</v>
      </c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94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94"/>
    </row>
    <row r="142">
      <c r="A142" s="77" t="s">
        <v>106</v>
      </c>
      <c r="B142" s="77" t="s">
        <v>223</v>
      </c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94"/>
    </row>
    <row r="144">
      <c r="A144" s="58"/>
      <c r="B144" s="61" t="s">
        <v>659</v>
      </c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94"/>
    </row>
    <row r="145">
      <c r="A145" s="58"/>
      <c r="B145" s="61" t="s">
        <v>660</v>
      </c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94"/>
    </row>
    <row r="146">
      <c r="A146" s="58"/>
      <c r="B146" s="61" t="s">
        <v>661</v>
      </c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94"/>
    </row>
    <row r="147">
      <c r="A147" s="58"/>
      <c r="B147" s="61" t="s">
        <v>662</v>
      </c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94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94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94"/>
    </row>
    <row r="150">
      <c r="A150" s="77" t="s">
        <v>106</v>
      </c>
      <c r="B150" s="77" t="s">
        <v>228</v>
      </c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94"/>
    </row>
    <row r="152">
      <c r="A152" s="58"/>
      <c r="B152" s="61" t="s">
        <v>663</v>
      </c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94"/>
    </row>
    <row r="153">
      <c r="A153" s="58"/>
      <c r="B153" s="58" t="s">
        <v>788</v>
      </c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94"/>
    </row>
    <row r="154">
      <c r="A154" s="58"/>
      <c r="B154" s="61" t="s">
        <v>665</v>
      </c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94"/>
    </row>
    <row r="155">
      <c r="A155" s="58"/>
      <c r="B155" s="61" t="s">
        <v>666</v>
      </c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94"/>
    </row>
    <row r="156">
      <c r="A156" s="58"/>
      <c r="B156" s="61" t="s">
        <v>667</v>
      </c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94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94"/>
    </row>
    <row r="158">
      <c r="A158" s="77" t="s">
        <v>106</v>
      </c>
      <c r="B158" s="77" t="s">
        <v>234</v>
      </c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94"/>
    </row>
    <row r="160">
      <c r="A160" s="58"/>
      <c r="B160" s="73" t="s">
        <v>668</v>
      </c>
      <c r="N160" s="94"/>
    </row>
    <row r="161">
      <c r="A161" s="58"/>
      <c r="B161" s="73" t="s">
        <v>669</v>
      </c>
      <c r="N161" s="94"/>
    </row>
    <row r="162">
      <c r="A162" s="58"/>
      <c r="B162" s="61" t="s">
        <v>670</v>
      </c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94"/>
    </row>
    <row r="163">
      <c r="A163" s="58"/>
      <c r="B163" s="61" t="s">
        <v>671</v>
      </c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94"/>
    </row>
    <row r="164">
      <c r="A164" s="58"/>
      <c r="B164" s="61" t="s">
        <v>672</v>
      </c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94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94"/>
    </row>
    <row r="166">
      <c r="A166" s="77" t="s">
        <v>106</v>
      </c>
      <c r="B166" s="77" t="s">
        <v>240</v>
      </c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94"/>
    </row>
    <row r="168">
      <c r="A168" s="58"/>
      <c r="B168" s="61" t="s">
        <v>673</v>
      </c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94"/>
    </row>
    <row r="169">
      <c r="A169" s="58"/>
      <c r="B169" s="61" t="s">
        <v>674</v>
      </c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94"/>
    </row>
    <row r="170">
      <c r="A170" s="58"/>
      <c r="B170" s="61" t="s">
        <v>675</v>
      </c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94"/>
    </row>
    <row r="171">
      <c r="A171" s="58"/>
      <c r="B171" s="61" t="s">
        <v>676</v>
      </c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94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94"/>
    </row>
    <row r="173">
      <c r="A173" s="78" t="s">
        <v>106</v>
      </c>
      <c r="B173" s="77" t="s">
        <v>245</v>
      </c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94"/>
    </row>
    <row r="175">
      <c r="A175" s="58"/>
      <c r="B175" s="61" t="s">
        <v>677</v>
      </c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94"/>
    </row>
    <row r="176">
      <c r="A176" s="58"/>
      <c r="B176" s="61" t="s">
        <v>678</v>
      </c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94"/>
    </row>
    <row r="177">
      <c r="A177" s="58"/>
      <c r="B177" s="61" t="s">
        <v>679</v>
      </c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94"/>
    </row>
    <row r="178">
      <c r="A178" s="58"/>
      <c r="B178" s="61" t="s">
        <v>680</v>
      </c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94"/>
    </row>
    <row r="179">
      <c r="A179" s="58"/>
      <c r="B179" s="61" t="s">
        <v>681</v>
      </c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94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94"/>
    </row>
    <row r="181">
      <c r="A181" s="93" t="s">
        <v>251</v>
      </c>
      <c r="N181" s="94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</row>
    <row r="185">
      <c r="A185" s="58"/>
      <c r="B185" s="100" t="s">
        <v>252</v>
      </c>
    </row>
    <row r="186">
      <c r="A186" s="58"/>
      <c r="B186" s="75" t="s">
        <v>254</v>
      </c>
      <c r="N186" s="76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</row>
    <row r="188">
      <c r="A188" s="78"/>
      <c r="B188" s="77" t="s">
        <v>255</v>
      </c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101"/>
    </row>
    <row r="190">
      <c r="A190" s="58"/>
      <c r="B190" s="61" t="s">
        <v>682</v>
      </c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101"/>
    </row>
    <row r="191">
      <c r="A191" s="58"/>
      <c r="B191" s="61" t="s">
        <v>683</v>
      </c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101"/>
    </row>
    <row r="192">
      <c r="A192" s="58"/>
      <c r="B192" s="61" t="s">
        <v>684</v>
      </c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101"/>
    </row>
    <row r="193">
      <c r="A193" s="58"/>
      <c r="B193" s="61" t="s">
        <v>685</v>
      </c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101"/>
    </row>
    <row r="194">
      <c r="A194" s="58"/>
      <c r="B194" s="61" t="s">
        <v>686</v>
      </c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101"/>
    </row>
    <row r="195">
      <c r="A195" s="58"/>
      <c r="B195" s="61" t="s">
        <v>687</v>
      </c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101"/>
    </row>
    <row r="196">
      <c r="A196" s="58"/>
      <c r="B196" s="61" t="s">
        <v>688</v>
      </c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101"/>
    </row>
    <row r="197">
      <c r="A197" s="92"/>
      <c r="B197" s="123" t="s">
        <v>689</v>
      </c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101"/>
    </row>
    <row r="198">
      <c r="A198" s="58"/>
      <c r="B198" s="61" t="s">
        <v>690</v>
      </c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101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101"/>
    </row>
    <row r="200">
      <c r="A200" s="78"/>
      <c r="B200" s="77" t="s">
        <v>266</v>
      </c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101"/>
    </row>
    <row r="202">
      <c r="A202" s="58"/>
      <c r="B202" s="61" t="s">
        <v>691</v>
      </c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101"/>
    </row>
    <row r="203">
      <c r="A203" s="58"/>
      <c r="B203" s="61" t="s">
        <v>692</v>
      </c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101"/>
    </row>
    <row r="204">
      <c r="A204" s="58"/>
      <c r="B204" s="61" t="s">
        <v>693</v>
      </c>
      <c r="C204" s="58"/>
      <c r="D204" s="58"/>
      <c r="E204" s="58"/>
      <c r="F204" s="58"/>
      <c r="G204" s="58"/>
      <c r="H204" s="58"/>
      <c r="I204" s="58"/>
      <c r="J204" s="58"/>
      <c r="K204" s="58"/>
      <c r="L204" s="58" t="s">
        <v>270</v>
      </c>
      <c r="M204" s="58"/>
      <c r="N204" s="101"/>
    </row>
    <row r="205">
      <c r="A205" s="58"/>
      <c r="B205" s="61" t="s">
        <v>694</v>
      </c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101"/>
    </row>
    <row r="206">
      <c r="A206" s="58"/>
      <c r="B206" s="61" t="s">
        <v>695</v>
      </c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101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101"/>
    </row>
    <row r="208">
      <c r="A208" s="78"/>
      <c r="B208" s="77" t="s">
        <v>273</v>
      </c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101"/>
    </row>
    <row r="210">
      <c r="A210" s="58"/>
      <c r="B210" s="61" t="s">
        <v>696</v>
      </c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101"/>
    </row>
    <row r="211">
      <c r="A211" s="58"/>
      <c r="B211" s="61" t="s">
        <v>697</v>
      </c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101"/>
    </row>
    <row r="212">
      <c r="A212" s="58"/>
      <c r="B212" s="61" t="s">
        <v>698</v>
      </c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101"/>
    </row>
    <row r="213">
      <c r="A213" s="92"/>
      <c r="B213" s="123" t="s">
        <v>699</v>
      </c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101"/>
    </row>
    <row r="214">
      <c r="A214" s="58"/>
      <c r="B214" s="61" t="s">
        <v>700</v>
      </c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101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101"/>
    </row>
    <row r="216">
      <c r="A216" s="78"/>
      <c r="B216" s="77" t="s">
        <v>279</v>
      </c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101"/>
    </row>
    <row r="218">
      <c r="A218" s="58"/>
      <c r="B218" s="61" t="s">
        <v>701</v>
      </c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101"/>
    </row>
    <row r="219">
      <c r="A219" s="58"/>
      <c r="B219" s="61" t="s">
        <v>702</v>
      </c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101"/>
    </row>
    <row r="220">
      <c r="A220" s="58"/>
      <c r="B220" s="61" t="s">
        <v>703</v>
      </c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101"/>
    </row>
    <row r="221">
      <c r="A221" s="58"/>
      <c r="B221" s="61" t="s">
        <v>704</v>
      </c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101"/>
    </row>
    <row r="222">
      <c r="A222" s="58"/>
      <c r="B222" s="61" t="s">
        <v>705</v>
      </c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101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101"/>
    </row>
    <row r="224">
      <c r="A224" s="78"/>
      <c r="B224" s="77" t="s">
        <v>286</v>
      </c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101"/>
    </row>
    <row r="226">
      <c r="A226" s="58"/>
      <c r="B226" s="61" t="s">
        <v>287</v>
      </c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101"/>
    </row>
    <row r="227">
      <c r="A227" s="58"/>
      <c r="B227" s="61" t="s">
        <v>706</v>
      </c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101"/>
    </row>
    <row r="228">
      <c r="A228" s="58"/>
      <c r="B228" s="61" t="s">
        <v>707</v>
      </c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101"/>
    </row>
    <row r="229">
      <c r="A229" s="58"/>
      <c r="B229" s="61" t="s">
        <v>708</v>
      </c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101"/>
    </row>
    <row r="230">
      <c r="A230" s="92"/>
      <c r="B230" s="123" t="s">
        <v>709</v>
      </c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101"/>
    </row>
    <row r="231">
      <c r="A231" s="58"/>
      <c r="B231" s="61" t="s">
        <v>710</v>
      </c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101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101"/>
    </row>
    <row r="233">
      <c r="A233" s="78"/>
      <c r="B233" s="77" t="s">
        <v>293</v>
      </c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101"/>
    </row>
    <row r="235">
      <c r="A235" s="58"/>
      <c r="B235" s="61" t="s">
        <v>711</v>
      </c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101"/>
    </row>
    <row r="236">
      <c r="A236" s="58"/>
      <c r="B236" s="61" t="s">
        <v>712</v>
      </c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101"/>
    </row>
    <row r="237">
      <c r="A237" s="58"/>
      <c r="B237" s="61" t="s">
        <v>713</v>
      </c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101"/>
    </row>
    <row r="238">
      <c r="A238" s="58"/>
      <c r="B238" s="61" t="s">
        <v>714</v>
      </c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101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101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101"/>
    </row>
    <row r="241">
      <c r="A241" s="77" t="s">
        <v>106</v>
      </c>
      <c r="B241" s="77" t="s">
        <v>299</v>
      </c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101"/>
    </row>
    <row r="243">
      <c r="A243" s="58"/>
      <c r="B243" s="61" t="s">
        <v>715</v>
      </c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101"/>
    </row>
    <row r="244">
      <c r="A244" s="58"/>
      <c r="B244" s="61" t="s">
        <v>716</v>
      </c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101"/>
    </row>
    <row r="245">
      <c r="A245" s="58"/>
      <c r="B245" s="61" t="s">
        <v>717</v>
      </c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101"/>
    </row>
    <row r="246">
      <c r="A246" s="58"/>
      <c r="B246" s="61" t="s">
        <v>718</v>
      </c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101"/>
    </row>
    <row r="247">
      <c r="A247" s="58"/>
      <c r="B247" s="61" t="s">
        <v>719</v>
      </c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101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101"/>
    </row>
    <row r="249">
      <c r="A249" s="77" t="s">
        <v>106</v>
      </c>
      <c r="B249" s="77" t="s">
        <v>305</v>
      </c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101"/>
    </row>
    <row r="251">
      <c r="A251" s="58"/>
      <c r="B251" s="61" t="s">
        <v>720</v>
      </c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101"/>
    </row>
    <row r="252">
      <c r="A252" s="58"/>
      <c r="B252" s="61" t="s">
        <v>721</v>
      </c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101"/>
    </row>
    <row r="253">
      <c r="A253" s="92"/>
      <c r="B253" s="123" t="s">
        <v>722</v>
      </c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101"/>
    </row>
    <row r="254">
      <c r="A254" s="58"/>
      <c r="B254" s="61" t="s">
        <v>723</v>
      </c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101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101"/>
    </row>
    <row r="256">
      <c r="A256" s="78"/>
      <c r="B256" s="77" t="s">
        <v>310</v>
      </c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101"/>
    </row>
    <row r="258">
      <c r="A258" s="58"/>
      <c r="B258" s="61" t="s">
        <v>724</v>
      </c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101"/>
    </row>
    <row r="259">
      <c r="A259" s="58"/>
      <c r="B259" s="61" t="s">
        <v>725</v>
      </c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101"/>
    </row>
    <row r="260">
      <c r="A260" s="58"/>
      <c r="B260" s="61" t="s">
        <v>726</v>
      </c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101"/>
    </row>
    <row r="261">
      <c r="A261" s="58"/>
      <c r="B261" s="61" t="s">
        <v>727</v>
      </c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101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101"/>
    </row>
    <row r="263">
      <c r="A263" s="101"/>
      <c r="B263" s="124" t="s">
        <v>315</v>
      </c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101"/>
    </row>
    <row r="265">
      <c r="A265" s="77" t="s">
        <v>106</v>
      </c>
      <c r="B265" s="77" t="s">
        <v>316</v>
      </c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101"/>
    </row>
    <row r="267">
      <c r="A267" s="58"/>
      <c r="B267" s="73" t="s">
        <v>728</v>
      </c>
      <c r="N267" s="101"/>
    </row>
    <row r="268">
      <c r="A268" s="58"/>
      <c r="B268" s="61" t="s">
        <v>729</v>
      </c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101"/>
    </row>
    <row r="269">
      <c r="A269" s="58"/>
      <c r="B269" s="61" t="s">
        <v>730</v>
      </c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101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101"/>
    </row>
    <row r="271">
      <c r="A271" s="78"/>
      <c r="B271" s="77" t="s">
        <v>321</v>
      </c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101"/>
    </row>
    <row r="273">
      <c r="A273" s="58"/>
      <c r="B273" s="73" t="s">
        <v>731</v>
      </c>
      <c r="N273" s="101"/>
    </row>
    <row r="274">
      <c r="A274" s="58"/>
      <c r="B274" s="61" t="s">
        <v>732</v>
      </c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101"/>
    </row>
    <row r="275">
      <c r="A275" s="58"/>
      <c r="B275" s="61" t="s">
        <v>733</v>
      </c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101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101"/>
    </row>
    <row r="277">
      <c r="A277" s="78"/>
      <c r="B277" s="77" t="s">
        <v>325</v>
      </c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101"/>
    </row>
    <row r="279">
      <c r="A279" s="58"/>
      <c r="B279" s="73" t="s">
        <v>734</v>
      </c>
      <c r="N279" s="101"/>
    </row>
    <row r="280">
      <c r="A280" s="58"/>
      <c r="B280" s="61" t="s">
        <v>735</v>
      </c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101"/>
    </row>
    <row r="281">
      <c r="A281" s="58"/>
      <c r="B281" s="61" t="s">
        <v>736</v>
      </c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101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101"/>
    </row>
    <row r="283">
      <c r="A283" s="78"/>
      <c r="B283" s="77" t="s">
        <v>329</v>
      </c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101"/>
    </row>
    <row r="285">
      <c r="A285" s="58"/>
      <c r="B285" s="73" t="s">
        <v>737</v>
      </c>
      <c r="N285" s="101"/>
    </row>
    <row r="286">
      <c r="A286" s="58"/>
      <c r="B286" s="61" t="s">
        <v>738</v>
      </c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101"/>
    </row>
    <row r="287">
      <c r="A287" s="58"/>
      <c r="B287" s="61" t="s">
        <v>739</v>
      </c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101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101"/>
    </row>
    <row r="289">
      <c r="A289" s="78"/>
      <c r="B289" s="77" t="s">
        <v>333</v>
      </c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101"/>
    </row>
    <row r="291">
      <c r="A291" s="58"/>
      <c r="B291" s="61" t="s">
        <v>740</v>
      </c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101"/>
    </row>
    <row r="292">
      <c r="A292" s="58"/>
      <c r="B292" s="61" t="s">
        <v>741</v>
      </c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101"/>
    </row>
    <row r="293">
      <c r="A293" s="58"/>
      <c r="B293" s="61" t="s">
        <v>742</v>
      </c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101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101"/>
    </row>
    <row r="295">
      <c r="A295" s="110" t="s">
        <v>337</v>
      </c>
      <c r="N295" s="111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92"/>
      <c r="L296" s="58"/>
      <c r="M296" s="58"/>
      <c r="N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92"/>
      <c r="L297" s="58"/>
      <c r="M297" s="58"/>
      <c r="N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92"/>
      <c r="L298" s="58"/>
      <c r="M298" s="58"/>
      <c r="N298" s="58"/>
    </row>
    <row r="299">
      <c r="A299" s="58"/>
      <c r="B299" s="100" t="s">
        <v>338</v>
      </c>
    </row>
    <row r="300">
      <c r="A300" s="58"/>
      <c r="B300" s="112" t="s">
        <v>339</v>
      </c>
      <c r="N300" s="113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92"/>
      <c r="L301" s="58"/>
      <c r="M301" s="58"/>
      <c r="N301" s="58"/>
    </row>
    <row r="302">
      <c r="A302" s="77" t="s">
        <v>106</v>
      </c>
      <c r="B302" s="77" t="s">
        <v>340</v>
      </c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92"/>
      <c r="L303" s="58"/>
      <c r="M303" s="58"/>
      <c r="N303" s="114"/>
    </row>
    <row r="304">
      <c r="A304" s="58"/>
      <c r="B304" s="61" t="s">
        <v>743</v>
      </c>
      <c r="C304" s="58"/>
      <c r="D304" s="58"/>
      <c r="E304" s="58"/>
      <c r="F304" s="58"/>
      <c r="G304" s="58"/>
      <c r="H304" s="58"/>
      <c r="I304" s="58"/>
      <c r="J304" s="58"/>
      <c r="K304" s="92"/>
      <c r="L304" s="58"/>
      <c r="M304" s="58"/>
      <c r="N304" s="114"/>
    </row>
    <row r="305">
      <c r="A305" s="58"/>
      <c r="B305" s="61" t="s">
        <v>744</v>
      </c>
      <c r="C305" s="58"/>
      <c r="D305" s="58"/>
      <c r="E305" s="58"/>
      <c r="F305" s="58"/>
      <c r="G305" s="58"/>
      <c r="H305" s="58"/>
      <c r="I305" s="58"/>
      <c r="J305" s="58"/>
      <c r="K305" s="92"/>
      <c r="L305" s="58"/>
      <c r="M305" s="58"/>
      <c r="N305" s="114"/>
    </row>
    <row r="306">
      <c r="A306" s="58"/>
      <c r="B306" s="61" t="s">
        <v>745</v>
      </c>
      <c r="C306" s="58"/>
      <c r="D306" s="58"/>
      <c r="E306" s="58"/>
      <c r="F306" s="58"/>
      <c r="G306" s="58"/>
      <c r="H306" s="58"/>
      <c r="I306" s="58"/>
      <c r="J306" s="58"/>
      <c r="K306" s="92"/>
      <c r="L306" s="58"/>
      <c r="M306" s="58"/>
      <c r="N306" s="114"/>
    </row>
    <row r="307">
      <c r="A307" s="92"/>
      <c r="B307" s="123" t="s">
        <v>746</v>
      </c>
      <c r="C307" s="92"/>
      <c r="D307" s="92"/>
      <c r="E307" s="92"/>
      <c r="F307" s="92"/>
      <c r="G307" s="92"/>
      <c r="H307" s="92"/>
      <c r="I307" s="92"/>
      <c r="J307" s="92"/>
      <c r="K307" s="92"/>
      <c r="L307" s="58"/>
      <c r="M307" s="58"/>
      <c r="N307" s="114"/>
    </row>
    <row r="308">
      <c r="A308" s="58"/>
      <c r="B308" s="61" t="s">
        <v>747</v>
      </c>
      <c r="C308" s="58"/>
      <c r="D308" s="58"/>
      <c r="E308" s="58"/>
      <c r="F308" s="58"/>
      <c r="G308" s="58"/>
      <c r="H308" s="58"/>
      <c r="I308" s="58"/>
      <c r="J308" s="58"/>
      <c r="K308" s="92"/>
      <c r="L308" s="58"/>
      <c r="M308" s="58"/>
      <c r="N308" s="114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92"/>
      <c r="L309" s="58"/>
      <c r="M309" s="58"/>
      <c r="N309" s="114"/>
    </row>
    <row r="310">
      <c r="A310" s="77" t="s">
        <v>106</v>
      </c>
      <c r="B310" s="77" t="s">
        <v>346</v>
      </c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92"/>
      <c r="L311" s="58"/>
      <c r="M311" s="58"/>
      <c r="N311" s="114"/>
    </row>
    <row r="312">
      <c r="A312" s="58"/>
      <c r="B312" s="61" t="s">
        <v>748</v>
      </c>
      <c r="C312" s="58"/>
      <c r="D312" s="58"/>
      <c r="E312" s="58"/>
      <c r="F312" s="58"/>
      <c r="G312" s="58"/>
      <c r="H312" s="58"/>
      <c r="I312" s="58"/>
      <c r="J312" s="58"/>
      <c r="K312" s="92"/>
      <c r="L312" s="58"/>
      <c r="M312" s="58"/>
      <c r="N312" s="114"/>
    </row>
    <row r="313">
      <c r="A313" s="58"/>
      <c r="B313" s="61" t="s">
        <v>749</v>
      </c>
      <c r="C313" s="58"/>
      <c r="D313" s="58"/>
      <c r="E313" s="58"/>
      <c r="F313" s="58"/>
      <c r="G313" s="58"/>
      <c r="H313" s="58"/>
      <c r="I313" s="58"/>
      <c r="J313" s="58"/>
      <c r="K313" s="92"/>
      <c r="L313" s="58"/>
      <c r="M313" s="58"/>
      <c r="N313" s="114"/>
    </row>
    <row r="314">
      <c r="A314" s="58"/>
      <c r="B314" s="61" t="s">
        <v>750</v>
      </c>
      <c r="C314" s="58"/>
      <c r="D314" s="58"/>
      <c r="E314" s="58"/>
      <c r="F314" s="58"/>
      <c r="G314" s="58"/>
      <c r="H314" s="58"/>
      <c r="I314" s="58"/>
      <c r="J314" s="58"/>
      <c r="K314" s="92"/>
      <c r="L314" s="58"/>
      <c r="M314" s="58"/>
      <c r="N314" s="114"/>
    </row>
    <row r="315">
      <c r="A315" s="58"/>
      <c r="B315" s="61" t="s">
        <v>751</v>
      </c>
      <c r="C315" s="58"/>
      <c r="D315" s="58"/>
      <c r="E315" s="58"/>
      <c r="F315" s="58"/>
      <c r="G315" s="58"/>
      <c r="H315" s="58"/>
      <c r="I315" s="58"/>
      <c r="J315" s="58"/>
      <c r="K315" s="92"/>
      <c r="L315" s="58"/>
      <c r="M315" s="58"/>
      <c r="N315" s="114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92"/>
      <c r="L316" s="58"/>
      <c r="M316" s="58"/>
      <c r="N316" s="114"/>
    </row>
    <row r="317">
      <c r="A317" s="77" t="s">
        <v>106</v>
      </c>
      <c r="B317" s="77" t="s">
        <v>351</v>
      </c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92"/>
      <c r="L318" s="58"/>
      <c r="M318" s="58"/>
      <c r="N318" s="114"/>
    </row>
    <row r="319">
      <c r="A319" s="58"/>
      <c r="B319" s="61" t="s">
        <v>752</v>
      </c>
      <c r="C319" s="58"/>
      <c r="D319" s="58"/>
      <c r="E319" s="58"/>
      <c r="F319" s="58"/>
      <c r="G319" s="58"/>
      <c r="H319" s="58"/>
      <c r="I319" s="58"/>
      <c r="J319" s="58"/>
      <c r="K319" s="92"/>
      <c r="L319" s="58"/>
      <c r="M319" s="58"/>
      <c r="N319" s="114"/>
    </row>
    <row r="320">
      <c r="A320" s="58"/>
      <c r="B320" s="61" t="s">
        <v>753</v>
      </c>
      <c r="C320" s="58"/>
      <c r="D320" s="58"/>
      <c r="E320" s="58"/>
      <c r="F320" s="58"/>
      <c r="G320" s="58"/>
      <c r="H320" s="58"/>
      <c r="I320" s="58"/>
      <c r="J320" s="58"/>
      <c r="K320" s="92"/>
      <c r="L320" s="58"/>
      <c r="M320" s="58"/>
      <c r="N320" s="114"/>
    </row>
    <row r="321">
      <c r="A321" s="58"/>
      <c r="B321" s="61" t="s">
        <v>754</v>
      </c>
      <c r="C321" s="58"/>
      <c r="D321" s="58"/>
      <c r="E321" s="58"/>
      <c r="F321" s="58"/>
      <c r="G321" s="58"/>
      <c r="H321" s="58"/>
      <c r="I321" s="58"/>
      <c r="J321" s="58"/>
      <c r="K321" s="92"/>
      <c r="L321" s="58"/>
      <c r="M321" s="58"/>
      <c r="N321" s="114"/>
    </row>
    <row r="322">
      <c r="A322" s="58"/>
      <c r="B322" s="61" t="s">
        <v>755</v>
      </c>
      <c r="C322" s="58"/>
      <c r="D322" s="58"/>
      <c r="E322" s="58"/>
      <c r="F322" s="58"/>
      <c r="G322" s="58"/>
      <c r="H322" s="58"/>
      <c r="I322" s="58"/>
      <c r="J322" s="58"/>
      <c r="K322" s="92"/>
      <c r="L322" s="58"/>
      <c r="M322" s="58"/>
      <c r="N322" s="114"/>
    </row>
    <row r="323">
      <c r="A323" s="58"/>
      <c r="B323" s="61" t="s">
        <v>756</v>
      </c>
      <c r="C323" s="58"/>
      <c r="D323" s="58"/>
      <c r="E323" s="58"/>
      <c r="F323" s="58"/>
      <c r="G323" s="58"/>
      <c r="H323" s="58"/>
      <c r="I323" s="58"/>
      <c r="J323" s="58"/>
      <c r="K323" s="92"/>
      <c r="L323" s="58"/>
      <c r="M323" s="58"/>
      <c r="N323" s="114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92"/>
      <c r="L324" s="58"/>
      <c r="M324" s="58"/>
      <c r="N324" s="114"/>
    </row>
    <row r="325">
      <c r="A325" s="77" t="s">
        <v>106</v>
      </c>
      <c r="B325" s="77" t="s">
        <v>357</v>
      </c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92"/>
      <c r="L326" s="58"/>
      <c r="M326" s="58"/>
      <c r="N326" s="114"/>
    </row>
    <row r="327">
      <c r="A327" s="92"/>
      <c r="B327" s="123" t="s">
        <v>757</v>
      </c>
      <c r="C327" s="92"/>
      <c r="D327" s="92"/>
      <c r="E327" s="92"/>
      <c r="F327" s="92"/>
      <c r="G327" s="92"/>
      <c r="H327" s="92"/>
      <c r="I327" s="92"/>
      <c r="J327" s="92"/>
      <c r="K327" s="92"/>
      <c r="L327" s="58"/>
      <c r="M327" s="58"/>
      <c r="N327" s="114"/>
    </row>
    <row r="328">
      <c r="A328" s="58"/>
      <c r="B328" s="61" t="s">
        <v>758</v>
      </c>
      <c r="C328" s="58"/>
      <c r="D328" s="58"/>
      <c r="E328" s="58"/>
      <c r="F328" s="58"/>
      <c r="G328" s="58"/>
      <c r="H328" s="58"/>
      <c r="I328" s="58"/>
      <c r="J328" s="58"/>
      <c r="K328" s="92"/>
      <c r="L328" s="58"/>
      <c r="M328" s="58"/>
      <c r="N328" s="114"/>
    </row>
    <row r="329">
      <c r="A329" s="58"/>
      <c r="B329" s="61" t="s">
        <v>759</v>
      </c>
      <c r="C329" s="58"/>
      <c r="D329" s="58"/>
      <c r="E329" s="58"/>
      <c r="F329" s="58"/>
      <c r="G329" s="58"/>
      <c r="H329" s="58"/>
      <c r="I329" s="58"/>
      <c r="J329" s="58"/>
      <c r="K329" s="92"/>
      <c r="L329" s="58"/>
      <c r="M329" s="58"/>
      <c r="N329" s="114"/>
    </row>
    <row r="330">
      <c r="A330" s="58"/>
      <c r="B330" s="61" t="s">
        <v>760</v>
      </c>
      <c r="C330" s="58"/>
      <c r="D330" s="58"/>
      <c r="E330" s="58"/>
      <c r="F330" s="58"/>
      <c r="G330" s="58"/>
      <c r="H330" s="58"/>
      <c r="I330" s="58"/>
      <c r="J330" s="58"/>
      <c r="K330" s="92"/>
      <c r="L330" s="58"/>
      <c r="M330" s="58"/>
      <c r="N330" s="114"/>
    </row>
    <row r="331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58"/>
      <c r="M331" s="58"/>
      <c r="N331" s="114"/>
    </row>
    <row r="332">
      <c r="A332" s="77" t="s">
        <v>106</v>
      </c>
      <c r="B332" s="77" t="s">
        <v>362</v>
      </c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92"/>
      <c r="L333" s="58"/>
      <c r="M333" s="58"/>
      <c r="N333" s="114"/>
    </row>
    <row r="334">
      <c r="A334" s="58"/>
      <c r="B334" s="61" t="s">
        <v>761</v>
      </c>
      <c r="C334" s="58"/>
      <c r="D334" s="58"/>
      <c r="E334" s="58"/>
      <c r="F334" s="58"/>
      <c r="G334" s="58"/>
      <c r="H334" s="58"/>
      <c r="I334" s="58"/>
      <c r="J334" s="58"/>
      <c r="K334" s="92"/>
      <c r="L334" s="58"/>
      <c r="M334" s="58"/>
      <c r="N334" s="114"/>
    </row>
    <row r="335">
      <c r="A335" s="58"/>
      <c r="B335" s="61" t="s">
        <v>762</v>
      </c>
      <c r="C335" s="58"/>
      <c r="D335" s="58"/>
      <c r="E335" s="58"/>
      <c r="F335" s="58"/>
      <c r="G335" s="58"/>
      <c r="H335" s="58"/>
      <c r="I335" s="58"/>
      <c r="J335" s="58"/>
      <c r="K335" s="92"/>
      <c r="L335" s="58"/>
      <c r="M335" s="58"/>
      <c r="N335" s="114"/>
    </row>
    <row r="336">
      <c r="A336" s="58"/>
      <c r="B336" s="61" t="s">
        <v>763</v>
      </c>
      <c r="C336" s="58"/>
      <c r="D336" s="58"/>
      <c r="E336" s="58"/>
      <c r="F336" s="58"/>
      <c r="G336" s="58"/>
      <c r="H336" s="58"/>
      <c r="I336" s="58"/>
      <c r="J336" s="58"/>
      <c r="K336" s="92"/>
      <c r="L336" s="58"/>
      <c r="M336" s="58"/>
      <c r="N336" s="114"/>
    </row>
    <row r="337">
      <c r="A337" s="58"/>
      <c r="B337" s="61" t="s">
        <v>764</v>
      </c>
      <c r="C337" s="58"/>
      <c r="D337" s="58"/>
      <c r="E337" s="58"/>
      <c r="F337" s="58"/>
      <c r="G337" s="58"/>
      <c r="H337" s="58"/>
      <c r="I337" s="58"/>
      <c r="J337" s="58"/>
      <c r="K337" s="92"/>
      <c r="L337" s="58"/>
      <c r="M337" s="58"/>
      <c r="N337" s="114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92"/>
      <c r="L338" s="58"/>
      <c r="M338" s="58"/>
      <c r="N338" s="114"/>
    </row>
    <row r="339">
      <c r="A339" s="77" t="s">
        <v>106</v>
      </c>
      <c r="B339" s="77" t="s">
        <v>367</v>
      </c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92"/>
      <c r="L340" s="58"/>
      <c r="M340" s="58"/>
      <c r="N340" s="114"/>
    </row>
    <row r="341">
      <c r="A341" s="58"/>
      <c r="B341" s="61" t="s">
        <v>765</v>
      </c>
      <c r="C341" s="58"/>
      <c r="D341" s="58"/>
      <c r="E341" s="58"/>
      <c r="F341" s="58"/>
      <c r="G341" s="58"/>
      <c r="H341" s="58"/>
      <c r="I341" s="58"/>
      <c r="J341" s="58"/>
      <c r="K341" s="92"/>
      <c r="L341" s="58"/>
      <c r="M341" s="58"/>
      <c r="N341" s="114"/>
    </row>
    <row r="342">
      <c r="A342" s="58"/>
      <c r="B342" s="61" t="s">
        <v>766</v>
      </c>
      <c r="C342" s="58"/>
      <c r="D342" s="58"/>
      <c r="E342" s="58"/>
      <c r="F342" s="58"/>
      <c r="G342" s="58"/>
      <c r="H342" s="58"/>
      <c r="I342" s="58"/>
      <c r="J342" s="58"/>
      <c r="K342" s="92"/>
      <c r="L342" s="58"/>
      <c r="M342" s="58"/>
      <c r="N342" s="114"/>
    </row>
    <row r="343">
      <c r="A343" s="58"/>
      <c r="B343" s="61" t="s">
        <v>767</v>
      </c>
      <c r="C343" s="58"/>
      <c r="D343" s="58"/>
      <c r="E343" s="58"/>
      <c r="F343" s="58"/>
      <c r="G343" s="58"/>
      <c r="H343" s="58"/>
      <c r="I343" s="58"/>
      <c r="J343" s="58"/>
      <c r="K343" s="92"/>
      <c r="L343" s="58"/>
      <c r="M343" s="58"/>
      <c r="N343" s="114"/>
    </row>
    <row r="344">
      <c r="A344" s="58"/>
      <c r="B344" s="61" t="s">
        <v>768</v>
      </c>
      <c r="C344" s="58"/>
      <c r="D344" s="58"/>
      <c r="E344" s="58"/>
      <c r="F344" s="58"/>
      <c r="G344" s="58"/>
      <c r="H344" s="58"/>
      <c r="I344" s="58"/>
      <c r="J344" s="58"/>
      <c r="K344" s="92"/>
      <c r="L344" s="58"/>
      <c r="M344" s="58"/>
      <c r="N344" s="114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92"/>
      <c r="L345" s="58"/>
      <c r="M345" s="58"/>
      <c r="N345" s="114"/>
    </row>
    <row r="346">
      <c r="A346" s="77" t="s">
        <v>106</v>
      </c>
      <c r="B346" s="77" t="s">
        <v>372</v>
      </c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92"/>
      <c r="L347" s="58"/>
      <c r="M347" s="58"/>
      <c r="N347" s="114"/>
    </row>
    <row r="348">
      <c r="A348" s="58"/>
      <c r="B348" s="61" t="s">
        <v>769</v>
      </c>
      <c r="C348" s="58"/>
      <c r="D348" s="58"/>
      <c r="E348" s="58"/>
      <c r="F348" s="58"/>
      <c r="G348" s="58"/>
      <c r="H348" s="58"/>
      <c r="I348" s="58"/>
      <c r="J348" s="58"/>
      <c r="K348" s="92"/>
      <c r="L348" s="58"/>
      <c r="M348" s="58"/>
      <c r="N348" s="114"/>
    </row>
    <row r="349">
      <c r="A349" s="58"/>
      <c r="B349" s="61" t="s">
        <v>770</v>
      </c>
      <c r="C349" s="58"/>
      <c r="D349" s="58"/>
      <c r="E349" s="58"/>
      <c r="F349" s="58"/>
      <c r="G349" s="58"/>
      <c r="H349" s="58"/>
      <c r="I349" s="58"/>
      <c r="J349" s="58"/>
      <c r="K349" s="92"/>
      <c r="L349" s="58"/>
      <c r="M349" s="58"/>
      <c r="N349" s="114"/>
    </row>
    <row r="350">
      <c r="A350" s="58"/>
      <c r="B350" s="61" t="s">
        <v>771</v>
      </c>
      <c r="C350" s="58"/>
      <c r="D350" s="58"/>
      <c r="E350" s="58"/>
      <c r="F350" s="58"/>
      <c r="G350" s="58"/>
      <c r="H350" s="58"/>
      <c r="I350" s="58"/>
      <c r="J350" s="58"/>
      <c r="K350" s="92"/>
      <c r="L350" s="58"/>
      <c r="M350" s="58"/>
      <c r="N350" s="114"/>
    </row>
    <row r="351">
      <c r="A351" s="58"/>
      <c r="B351" s="61" t="s">
        <v>772</v>
      </c>
      <c r="C351" s="58"/>
      <c r="D351" s="58"/>
      <c r="E351" s="58"/>
      <c r="F351" s="58"/>
      <c r="G351" s="58"/>
      <c r="H351" s="58"/>
      <c r="I351" s="58"/>
      <c r="J351" s="58"/>
      <c r="K351" s="92"/>
      <c r="L351" s="58"/>
      <c r="M351" s="58"/>
      <c r="N351" s="114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92"/>
      <c r="L352" s="58"/>
      <c r="M352" s="58"/>
      <c r="N352" s="114"/>
    </row>
    <row r="353">
      <c r="A353" s="77" t="s">
        <v>106</v>
      </c>
      <c r="B353" s="77" t="s">
        <v>377</v>
      </c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92"/>
      <c r="L354" s="58"/>
      <c r="M354" s="58"/>
      <c r="N354" s="114"/>
    </row>
    <row r="355">
      <c r="A355" s="58"/>
      <c r="B355" s="61" t="s">
        <v>773</v>
      </c>
      <c r="C355" s="58"/>
      <c r="D355" s="58"/>
      <c r="E355" s="58"/>
      <c r="F355" s="58"/>
      <c r="G355" s="58"/>
      <c r="H355" s="58"/>
      <c r="I355" s="58"/>
      <c r="J355" s="58"/>
      <c r="K355" s="92"/>
      <c r="L355" s="58"/>
      <c r="M355" s="58"/>
      <c r="N355" s="114"/>
    </row>
    <row r="356">
      <c r="A356" s="58"/>
      <c r="B356" s="61" t="s">
        <v>774</v>
      </c>
      <c r="C356" s="58"/>
      <c r="D356" s="58"/>
      <c r="E356" s="58"/>
      <c r="F356" s="58"/>
      <c r="G356" s="58"/>
      <c r="H356" s="58"/>
      <c r="I356" s="58"/>
      <c r="J356" s="58"/>
      <c r="K356" s="92"/>
      <c r="L356" s="58"/>
      <c r="M356" s="58"/>
      <c r="N356" s="114"/>
    </row>
    <row r="357">
      <c r="A357" s="58"/>
      <c r="B357" s="61" t="s">
        <v>775</v>
      </c>
      <c r="C357" s="58"/>
      <c r="D357" s="58"/>
      <c r="E357" s="58"/>
      <c r="F357" s="58"/>
      <c r="G357" s="58"/>
      <c r="H357" s="58"/>
      <c r="I357" s="58"/>
      <c r="J357" s="58"/>
      <c r="K357" s="92"/>
      <c r="L357" s="58"/>
      <c r="M357" s="58"/>
      <c r="N357" s="114"/>
    </row>
    <row r="358">
      <c r="A358" s="58"/>
      <c r="B358" s="61" t="s">
        <v>776</v>
      </c>
      <c r="C358" s="58"/>
      <c r="D358" s="58"/>
      <c r="E358" s="58"/>
      <c r="F358" s="58"/>
      <c r="G358" s="58"/>
      <c r="H358" s="58"/>
      <c r="I358" s="58"/>
      <c r="J358" s="58"/>
      <c r="K358" s="92"/>
      <c r="L358" s="58"/>
      <c r="M358" s="58"/>
      <c r="N358" s="114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92"/>
      <c r="L359" s="58"/>
      <c r="M359" s="58"/>
      <c r="N359" s="114"/>
    </row>
    <row r="360">
      <c r="A360" s="77" t="s">
        <v>106</v>
      </c>
      <c r="B360" s="77" t="s">
        <v>382</v>
      </c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92"/>
      <c r="L361" s="58"/>
      <c r="M361" s="58"/>
      <c r="N361" s="114"/>
    </row>
    <row r="362">
      <c r="A362" s="58"/>
      <c r="B362" s="61" t="s">
        <v>777</v>
      </c>
      <c r="C362" s="58"/>
      <c r="D362" s="58"/>
      <c r="E362" s="58"/>
      <c r="F362" s="58"/>
      <c r="G362" s="58"/>
      <c r="H362" s="58"/>
      <c r="I362" s="58"/>
      <c r="J362" s="58"/>
      <c r="K362" s="92"/>
      <c r="L362" s="58"/>
      <c r="M362" s="58"/>
      <c r="N362" s="114"/>
    </row>
    <row r="363">
      <c r="A363" s="58"/>
      <c r="B363" s="61" t="s">
        <v>778</v>
      </c>
      <c r="C363" s="58"/>
      <c r="D363" s="58"/>
      <c r="E363" s="58"/>
      <c r="F363" s="58"/>
      <c r="G363" s="58"/>
      <c r="H363" s="58"/>
      <c r="I363" s="58"/>
      <c r="J363" s="58"/>
      <c r="K363" s="92"/>
      <c r="L363" s="58"/>
      <c r="M363" s="58"/>
      <c r="N363" s="114"/>
    </row>
    <row r="364">
      <c r="A364" s="58"/>
      <c r="B364" s="61" t="s">
        <v>779</v>
      </c>
      <c r="C364" s="58"/>
      <c r="D364" s="58"/>
      <c r="E364" s="58"/>
      <c r="F364" s="58"/>
      <c r="G364" s="58"/>
      <c r="H364" s="58"/>
      <c r="I364" s="58"/>
      <c r="J364" s="58"/>
      <c r="K364" s="92"/>
      <c r="L364" s="58"/>
      <c r="M364" s="58"/>
      <c r="N364" s="114"/>
    </row>
    <row r="365">
      <c r="A365" s="58"/>
      <c r="B365" s="61" t="s">
        <v>780</v>
      </c>
      <c r="C365" s="58"/>
      <c r="D365" s="58"/>
      <c r="E365" s="58"/>
      <c r="F365" s="58"/>
      <c r="G365" s="58"/>
      <c r="H365" s="58"/>
      <c r="I365" s="58"/>
      <c r="J365" s="58"/>
      <c r="K365" s="92"/>
      <c r="L365" s="58"/>
      <c r="M365" s="58"/>
      <c r="N365" s="114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92"/>
      <c r="L366" s="58"/>
      <c r="M366" s="58"/>
      <c r="N366" s="114"/>
    </row>
    <row r="367">
      <c r="A367" s="115" t="s">
        <v>387</v>
      </c>
      <c r="N367" s="116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</row>
    <row r="370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</row>
    <row r="371">
      <c r="A371" s="117" t="s">
        <v>388</v>
      </c>
      <c r="B371" s="81"/>
      <c r="C371" s="81"/>
      <c r="D371" s="81"/>
      <c r="E371" s="81"/>
      <c r="H371" s="81"/>
      <c r="I371" s="81"/>
      <c r="J371" s="81"/>
      <c r="K371" s="81"/>
      <c r="N371" s="81"/>
    </row>
    <row r="372">
      <c r="A372" s="81"/>
      <c r="B372" s="81"/>
      <c r="C372" s="81"/>
      <c r="D372" s="81"/>
      <c r="H372" s="81"/>
      <c r="I372" s="81"/>
      <c r="J372" s="81"/>
      <c r="N372" s="81"/>
    </row>
  </sheetData>
  <mergeCells count="23">
    <mergeCell ref="B2:M2"/>
    <mergeCell ref="B36:M36"/>
    <mergeCell ref="B51:M51"/>
    <mergeCell ref="B72:M72"/>
    <mergeCell ref="B79:M79"/>
    <mergeCell ref="B92:M92"/>
    <mergeCell ref="A104:M104"/>
    <mergeCell ref="B109:M109"/>
    <mergeCell ref="B160:M160"/>
    <mergeCell ref="B161:M161"/>
    <mergeCell ref="A181:M181"/>
    <mergeCell ref="B185:N185"/>
    <mergeCell ref="B186:M186"/>
    <mergeCell ref="B267:M267"/>
    <mergeCell ref="E371:G372"/>
    <mergeCell ref="K371:M372"/>
    <mergeCell ref="B273:M273"/>
    <mergeCell ref="B279:M279"/>
    <mergeCell ref="B285:M285"/>
    <mergeCell ref="A295:M295"/>
    <mergeCell ref="B299:N299"/>
    <mergeCell ref="B300:M300"/>
    <mergeCell ref="A367:M36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4.75"/>
    <col customWidth="1" min="3" max="3" width="23.5"/>
    <col customWidth="1" min="13" max="13" width="19.13"/>
  </cols>
  <sheetData>
    <row r="1" ht="132.0" customHeight="1">
      <c r="A1" s="55"/>
      <c r="B1" s="56" t="s">
        <v>91</v>
      </c>
      <c r="N1" s="57"/>
      <c r="O1" s="58"/>
      <c r="P1" s="59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</row>
    <row r="2">
      <c r="A2" s="58"/>
      <c r="B2" s="57" t="s">
        <v>0</v>
      </c>
      <c r="C2" s="60" t="s">
        <v>22</v>
      </c>
      <c r="D2" s="127">
        <f>N385</f>
        <v>141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9"/>
      <c r="Q2" s="58"/>
      <c r="R2" s="58"/>
      <c r="S2" s="58"/>
      <c r="T2" s="58"/>
      <c r="U2" s="62" t="s">
        <v>0</v>
      </c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</row>
    <row r="3">
      <c r="A3" s="58"/>
      <c r="B3" s="73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9"/>
      <c r="Q3" s="58"/>
      <c r="R3" s="58"/>
      <c r="S3" s="58"/>
      <c r="T3" s="58"/>
      <c r="U3" s="6" t="s">
        <v>102</v>
      </c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</row>
    <row r="4">
      <c r="A4" s="58"/>
      <c r="B4" s="95" t="s">
        <v>582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58"/>
      <c r="S4" s="58"/>
      <c r="T4" s="58"/>
      <c r="U4" s="6" t="s">
        <v>104</v>
      </c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</row>
    <row r="5">
      <c r="A5" s="58"/>
      <c r="B5" s="75" t="s">
        <v>105</v>
      </c>
      <c r="N5" s="76"/>
      <c r="O5" s="58"/>
      <c r="P5" s="59"/>
      <c r="Q5" s="58"/>
      <c r="R5" s="58"/>
      <c r="S5" s="58"/>
      <c r="T5" s="58"/>
      <c r="U5" s="6" t="s">
        <v>9</v>
      </c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</row>
    <row r="6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9"/>
      <c r="Q6" s="58"/>
      <c r="R6" s="58"/>
      <c r="S6" s="58"/>
      <c r="T6" s="58"/>
      <c r="U6" s="6" t="s">
        <v>11</v>
      </c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</row>
    <row r="7">
      <c r="A7" s="77" t="s">
        <v>106</v>
      </c>
      <c r="B7" s="77" t="s">
        <v>107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9"/>
      <c r="O7" s="58"/>
      <c r="P7" s="80" t="s">
        <v>108</v>
      </c>
      <c r="Q7" s="58"/>
      <c r="R7" s="58"/>
      <c r="S7" s="58"/>
      <c r="T7" s="58"/>
      <c r="U7" s="6" t="s">
        <v>109</v>
      </c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</row>
    <row r="8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81"/>
      <c r="O8" s="58"/>
      <c r="P8" s="59"/>
      <c r="Q8" s="58"/>
      <c r="R8" s="58"/>
      <c r="S8" s="58"/>
      <c r="T8" s="58"/>
      <c r="U8" s="6" t="s">
        <v>16</v>
      </c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</row>
    <row r="9">
      <c r="A9" s="60">
        <v>4.0</v>
      </c>
      <c r="B9" s="82" t="s">
        <v>110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81">
        <f t="shared" ref="N9:N12" si="1">IF($P$9=B9,A9,0)</f>
        <v>4</v>
      </c>
      <c r="O9" s="58"/>
      <c r="P9" s="59" t="str">
        <f t="array" ref="P9">INDEX('Green Fashion Score'!BI:BI,MATCH($C$2,'Green Fashion Score'!BH:BH,0))</f>
        <v>🏅 Contamos con una certificación ética externa (como Fair Trade, SA8000, B Corp, Fair Wear Foundation o similar). Garantizamos salario digno en toda la cadena de suministro y realizamos auditorías anuales publicadas.</v>
      </c>
      <c r="Q9" s="58"/>
      <c r="R9" s="58"/>
      <c r="S9" s="58"/>
      <c r="T9" s="58"/>
      <c r="U9" s="6" t="s">
        <v>111</v>
      </c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</row>
    <row r="10">
      <c r="A10" s="60">
        <v>3.0</v>
      </c>
      <c r="B10" s="82" t="s">
        <v>112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81">
        <f t="shared" si="1"/>
        <v>0</v>
      </c>
      <c r="O10" s="58"/>
      <c r="P10" s="59"/>
      <c r="Q10" s="58"/>
      <c r="R10" s="58"/>
      <c r="S10" s="58"/>
      <c r="T10" s="58"/>
      <c r="U10" s="6" t="s">
        <v>22</v>
      </c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</row>
    <row r="11">
      <c r="A11" s="60">
        <v>2.0</v>
      </c>
      <c r="B11" s="82" t="s">
        <v>113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81">
        <f t="shared" si="1"/>
        <v>0</v>
      </c>
      <c r="O11" s="58"/>
      <c r="P11" s="59"/>
      <c r="Q11" s="58"/>
      <c r="R11" s="58"/>
      <c r="S11" s="58"/>
      <c r="T11" s="58"/>
      <c r="U11" s="6" t="s">
        <v>114</v>
      </c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</row>
    <row r="12">
      <c r="A12" s="60">
        <v>1.0</v>
      </c>
      <c r="B12" s="83" t="s">
        <v>115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81">
        <f t="shared" si="1"/>
        <v>0</v>
      </c>
      <c r="O12" s="58"/>
      <c r="P12" s="59"/>
      <c r="Q12" s="58"/>
      <c r="R12" s="58"/>
      <c r="S12" s="58"/>
      <c r="T12" s="58"/>
      <c r="U12" s="6" t="s">
        <v>28</v>
      </c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</row>
    <row r="13">
      <c r="A13" s="60"/>
      <c r="B13" s="61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81"/>
      <c r="O13" s="58"/>
      <c r="P13" s="59"/>
      <c r="Q13" s="58"/>
      <c r="R13" s="58"/>
      <c r="S13" s="58"/>
      <c r="T13" s="58"/>
      <c r="U13" s="6" t="s">
        <v>116</v>
      </c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</row>
    <row r="14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81"/>
      <c r="O14" s="58"/>
      <c r="P14" s="59"/>
      <c r="Q14" s="58"/>
      <c r="R14" s="58"/>
      <c r="S14" s="58"/>
      <c r="T14" s="58"/>
      <c r="U14" s="6" t="s">
        <v>117</v>
      </c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</row>
    <row r="15">
      <c r="A15" s="78"/>
      <c r="B15" s="77" t="s">
        <v>588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58"/>
      <c r="P15" s="59"/>
      <c r="Q15" s="58"/>
      <c r="R15" s="58"/>
      <c r="S15" s="58"/>
      <c r="T15" s="58"/>
      <c r="U15" s="6" t="s">
        <v>119</v>
      </c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</row>
    <row r="16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81"/>
      <c r="O16" s="58"/>
      <c r="P16" s="59"/>
      <c r="Q16" s="58"/>
      <c r="R16" s="58"/>
      <c r="S16" s="58"/>
      <c r="T16" s="58"/>
      <c r="U16" s="6" t="s">
        <v>41</v>
      </c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</row>
    <row r="17">
      <c r="A17" s="60">
        <v>4.0</v>
      </c>
      <c r="B17" s="82" t="s">
        <v>121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81">
        <f t="shared" ref="N17:N20" si="2">IF($P$17=B17,A17,0)</f>
        <v>4</v>
      </c>
      <c r="O17" s="58"/>
      <c r="P17" s="59" t="str">
        <f t="array" ref="P17">INDEX('Green Fashion Score'!E:E,MATCH($C$2,'Green Fashion Score'!BH:BH,0))</f>
        <v>🌍 Producimos en Europa (o zonas locales/regionales), con trazabilidad completa, bajo impacto ambiental y condiciones éticas garantizadas.</v>
      </c>
      <c r="Q17" s="58"/>
      <c r="R17" s="58"/>
      <c r="S17" s="58"/>
      <c r="T17" s="58"/>
      <c r="U17" s="6" t="s">
        <v>122</v>
      </c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</row>
    <row r="18">
      <c r="A18" s="60">
        <v>3.0</v>
      </c>
      <c r="B18" s="82" t="s">
        <v>123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81">
        <f t="shared" si="2"/>
        <v>0</v>
      </c>
      <c r="O18" s="58"/>
      <c r="P18" s="59"/>
      <c r="Q18" s="58"/>
      <c r="R18" s="58"/>
      <c r="S18" s="58"/>
      <c r="T18" s="58"/>
      <c r="U18" s="6" t="s">
        <v>92</v>
      </c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</row>
    <row r="19">
      <c r="A19" s="60">
        <v>1.0</v>
      </c>
      <c r="B19" s="82" t="s">
        <v>124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81">
        <f t="shared" si="2"/>
        <v>0</v>
      </c>
      <c r="O19" s="58"/>
      <c r="P19" s="59"/>
      <c r="Q19" s="58"/>
      <c r="R19" s="58"/>
      <c r="S19" s="58"/>
      <c r="T19" s="58"/>
      <c r="U19" s="6" t="s">
        <v>44</v>
      </c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</row>
    <row r="20">
      <c r="A20" s="60">
        <v>0.0</v>
      </c>
      <c r="B20" s="83" t="s">
        <v>125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81">
        <f t="shared" si="2"/>
        <v>0</v>
      </c>
      <c r="O20" s="58"/>
      <c r="P20" s="59"/>
      <c r="Q20" s="58"/>
      <c r="R20" s="58"/>
      <c r="S20" s="58"/>
      <c r="T20" s="58"/>
      <c r="U20" s="6" t="s">
        <v>52</v>
      </c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</row>
    <row r="2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81"/>
      <c r="O21" s="58"/>
      <c r="P21" s="59"/>
      <c r="Q21" s="58"/>
      <c r="R21" s="58"/>
      <c r="S21" s="58"/>
      <c r="T21" s="58"/>
      <c r="U21" s="6" t="s">
        <v>54</v>
      </c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</row>
    <row r="22">
      <c r="A22" s="78"/>
      <c r="B22" s="77" t="s">
        <v>126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58"/>
      <c r="P22" s="59"/>
      <c r="Q22" s="58"/>
      <c r="R22" s="58"/>
      <c r="S22" s="58"/>
      <c r="T22" s="58"/>
      <c r="U22" s="6" t="s">
        <v>57</v>
      </c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</row>
    <row r="23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81"/>
      <c r="O23" s="58"/>
      <c r="P23" s="59"/>
      <c r="Q23" s="58"/>
      <c r="R23" s="58"/>
      <c r="S23" s="58"/>
      <c r="T23" s="58"/>
      <c r="U23" s="6" t="s">
        <v>127</v>
      </c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</row>
    <row r="24">
      <c r="A24" s="60">
        <v>4.0</v>
      </c>
      <c r="B24" s="82" t="s">
        <v>128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81">
        <f t="shared" ref="N24:N28" si="3">IF($P$24=B24,A24,0)</f>
        <v>4</v>
      </c>
      <c r="O24" s="58"/>
      <c r="P24" s="59" t="str">
        <f t="array" ref="P24">INDEX('Green Fashion Score'!F:F,MATCH($C$2,'Green Fashion Score'!BH:BH,0))</f>
        <v>🌿 Usamos exclusivamente materiales veganos certificados (como Piñatex, micelio, algodón orgánico), con sellos como PETA-Approved Vegan o Vegan Society.</v>
      </c>
      <c r="Q24" s="58"/>
      <c r="R24" s="58"/>
      <c r="S24" s="58"/>
      <c r="T24" s="58"/>
      <c r="U24" s="6" t="s">
        <v>62</v>
      </c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</row>
    <row r="25">
      <c r="A25" s="60">
        <v>3.0</v>
      </c>
      <c r="B25" s="82" t="s">
        <v>129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81">
        <f t="shared" si="3"/>
        <v>0</v>
      </c>
      <c r="O25" s="58"/>
      <c r="P25" s="59"/>
      <c r="Q25" s="58"/>
      <c r="R25" s="58"/>
      <c r="S25" s="58"/>
      <c r="T25" s="58"/>
      <c r="U25" s="6" t="s">
        <v>34</v>
      </c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</row>
    <row r="26">
      <c r="A26" s="60">
        <v>2.0</v>
      </c>
      <c r="B26" s="82" t="s">
        <v>130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81">
        <f t="shared" si="3"/>
        <v>0</v>
      </c>
      <c r="O26" s="58"/>
      <c r="P26" s="59"/>
      <c r="Q26" s="58"/>
      <c r="R26" s="58"/>
      <c r="S26" s="58"/>
      <c r="T26" s="58"/>
      <c r="U26" s="6" t="s">
        <v>64</v>
      </c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</row>
    <row r="27">
      <c r="A27" s="60">
        <v>1.0</v>
      </c>
      <c r="B27" s="82" t="s">
        <v>131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81">
        <f t="shared" si="3"/>
        <v>0</v>
      </c>
      <c r="O27" s="58"/>
      <c r="P27" s="59"/>
      <c r="Q27" s="58"/>
      <c r="R27" s="58"/>
      <c r="S27" s="58"/>
      <c r="T27" s="58"/>
      <c r="U27" s="6" t="s">
        <v>132</v>
      </c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</row>
    <row r="28">
      <c r="A28" s="60">
        <v>0.0</v>
      </c>
      <c r="B28" s="82" t="s">
        <v>133</v>
      </c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81">
        <f t="shared" si="3"/>
        <v>0</v>
      </c>
      <c r="O28" s="58"/>
      <c r="P28" s="59"/>
      <c r="Q28" s="58"/>
      <c r="R28" s="58"/>
      <c r="S28" s="58"/>
      <c r="T28" s="58"/>
      <c r="U28" s="6" t="s">
        <v>134</v>
      </c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</row>
    <row r="29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81"/>
      <c r="O29" s="58"/>
      <c r="P29" s="59"/>
      <c r="Q29" s="58"/>
      <c r="R29" s="58"/>
      <c r="S29" s="58"/>
      <c r="T29" s="58"/>
      <c r="U29" s="6" t="s">
        <v>66</v>
      </c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</row>
    <row r="30">
      <c r="A30" s="77" t="s">
        <v>106</v>
      </c>
      <c r="B30" s="77" t="s">
        <v>135</v>
      </c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58"/>
      <c r="P30" s="59"/>
      <c r="Q30" s="58"/>
      <c r="R30" s="58"/>
      <c r="S30" s="58"/>
      <c r="T30" s="58"/>
      <c r="U30" s="6" t="s">
        <v>136</v>
      </c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</row>
    <row r="31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81"/>
      <c r="O31" s="58"/>
      <c r="P31" s="59"/>
      <c r="Q31" s="58"/>
      <c r="R31" s="58"/>
      <c r="S31" s="58"/>
      <c r="T31" s="58"/>
      <c r="U31" s="6" t="s">
        <v>72</v>
      </c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</row>
    <row r="32">
      <c r="A32" s="60">
        <v>3.0</v>
      </c>
      <c r="B32" s="82" t="s">
        <v>137</v>
      </c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81">
        <f t="shared" ref="N32:N35" si="4">IF($P$32=B32,A32,0)</f>
        <v>0</v>
      </c>
      <c r="O32" s="58"/>
      <c r="P32" s="59" t="str">
        <f t="array" ref="P32">INDEX('Green Fashion Score'!G:G,MATCH($C$2,'Green Fashion Score'!BH:BH,0))</f>
        <v>⚠️ Tenemos un compromiso general con la DEI, pero sin acciones o políticas concretas en marcha.</v>
      </c>
      <c r="Q32" s="58"/>
      <c r="R32" s="58"/>
      <c r="S32" s="58"/>
      <c r="T32" s="58"/>
      <c r="U32" s="6" t="s">
        <v>138</v>
      </c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</row>
    <row r="33">
      <c r="A33" s="60">
        <v>2.0</v>
      </c>
      <c r="B33" s="82" t="s">
        <v>139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81">
        <f t="shared" si="4"/>
        <v>0</v>
      </c>
      <c r="O33" s="58"/>
      <c r="P33" s="59"/>
      <c r="Q33" s="58"/>
      <c r="R33" s="58"/>
      <c r="S33" s="58"/>
      <c r="T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</row>
    <row r="34">
      <c r="A34" s="60">
        <v>1.0</v>
      </c>
      <c r="B34" s="82" t="s">
        <v>141</v>
      </c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81">
        <f t="shared" si="4"/>
        <v>1</v>
      </c>
      <c r="O34" s="58"/>
      <c r="P34" s="59"/>
      <c r="Q34" s="58"/>
      <c r="R34" s="58"/>
      <c r="S34" s="58"/>
      <c r="T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</row>
    <row r="35">
      <c r="A35" s="60">
        <v>0.0</v>
      </c>
      <c r="B35" s="86" t="s">
        <v>143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81">
        <f t="shared" si="4"/>
        <v>0</v>
      </c>
      <c r="O35" s="58"/>
      <c r="P35" s="59"/>
      <c r="Q35" s="58"/>
      <c r="R35" s="58"/>
      <c r="S35" s="58"/>
      <c r="T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</row>
    <row r="36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81"/>
      <c r="O36" s="58"/>
      <c r="P36" s="59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</row>
    <row r="37">
      <c r="A37" s="77" t="s">
        <v>106</v>
      </c>
      <c r="B37" s="77" t="s">
        <v>144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58"/>
      <c r="P37" s="59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</row>
    <row r="38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81"/>
      <c r="O38" s="58"/>
      <c r="P38" s="59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</row>
    <row r="39">
      <c r="A39" s="60">
        <v>4.0</v>
      </c>
      <c r="B39" s="88" t="s">
        <v>145</v>
      </c>
      <c r="N39" s="81">
        <f t="shared" ref="N39:N43" si="5">IF($P$39=B39,A39,0)</f>
        <v>4</v>
      </c>
      <c r="O39" s="58"/>
      <c r="P39" s="59" t="str">
        <f t="array" ref="P39">INDEX('Green Fashion Score'!H:H,MATCH($C$2,'Green Fashion Score'!BH:BH,0))</f>
        <v>📜 Publicamos una lista completa y actualizada de proveedores y subcontratistas, con auditorías accesibles y trazabilidad digital (ej. QR, web).</v>
      </c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</row>
    <row r="40">
      <c r="A40" s="60">
        <v>3.0</v>
      </c>
      <c r="B40" s="82" t="s">
        <v>146</v>
      </c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1">
        <f t="shared" si="5"/>
        <v>0</v>
      </c>
      <c r="O40" s="58"/>
      <c r="P40" s="59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</row>
    <row r="41">
      <c r="A41" s="60">
        <v>2.0</v>
      </c>
      <c r="B41" s="82" t="s">
        <v>147</v>
      </c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81">
        <f t="shared" si="5"/>
        <v>0</v>
      </c>
      <c r="O41" s="58"/>
      <c r="P41" s="59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</row>
    <row r="42">
      <c r="A42" s="60">
        <v>1.0</v>
      </c>
      <c r="B42" s="82" t="s">
        <v>148</v>
      </c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1">
        <f t="shared" si="5"/>
        <v>0</v>
      </c>
      <c r="O42" s="58"/>
      <c r="P42" s="59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</row>
    <row r="43">
      <c r="A43" s="60">
        <v>0.0</v>
      </c>
      <c r="B43" s="82" t="s">
        <v>149</v>
      </c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1">
        <f t="shared" si="5"/>
        <v>0</v>
      </c>
      <c r="O43" s="58"/>
      <c r="P43" s="59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</row>
    <row r="44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81"/>
      <c r="O44" s="58"/>
      <c r="P44" s="59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</row>
    <row r="45">
      <c r="A45" s="77" t="s">
        <v>106</v>
      </c>
      <c r="B45" s="77" t="s">
        <v>150</v>
      </c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58"/>
      <c r="P45" s="59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</row>
    <row r="46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81"/>
      <c r="O46" s="58"/>
      <c r="P46" s="59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</row>
    <row r="47">
      <c r="A47" s="60">
        <v>3.0</v>
      </c>
      <c r="B47" s="82" t="s">
        <v>151</v>
      </c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81">
        <f t="shared" ref="N47:N50" si="6">IF($P$47=B47,A47,0)</f>
        <v>3</v>
      </c>
      <c r="O47" s="58"/>
      <c r="P47" s="59" t="str">
        <f t="array" ref="P47">INDEX('Green Fashion Score'!I:I,MATCH($C$2,'Green Fashion Score'!BH:BH,0))</f>
        <v>🌍 Impulsamos proyectos estructurales de impacto positivo, con inversión continua, medición de resultados y publicación del impacto generado.</v>
      </c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</row>
    <row r="48">
      <c r="A48" s="60">
        <v>2.0</v>
      </c>
      <c r="B48" s="82" t="s">
        <v>152</v>
      </c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81">
        <f t="shared" si="6"/>
        <v>0</v>
      </c>
      <c r="O48" s="58"/>
      <c r="P48" s="59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</row>
    <row r="49">
      <c r="A49" s="60">
        <v>1.0</v>
      </c>
      <c r="B49" s="82" t="s">
        <v>153</v>
      </c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81">
        <f t="shared" si="6"/>
        <v>0</v>
      </c>
      <c r="O49" s="58"/>
      <c r="P49" s="59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</row>
    <row r="50">
      <c r="A50" s="60">
        <v>0.0</v>
      </c>
      <c r="B50" s="82" t="s">
        <v>154</v>
      </c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81">
        <f t="shared" si="6"/>
        <v>0</v>
      </c>
      <c r="O50" s="58"/>
      <c r="P50" s="59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</row>
    <row r="5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81"/>
      <c r="O51" s="58"/>
      <c r="P51" s="59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</row>
    <row r="52">
      <c r="A52" s="77" t="s">
        <v>106</v>
      </c>
      <c r="B52" s="77" t="s">
        <v>155</v>
      </c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58"/>
      <c r="P52" s="59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</row>
    <row r="53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81"/>
      <c r="O53" s="58"/>
      <c r="P53" s="59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</row>
    <row r="54">
      <c r="A54" s="60">
        <v>3.0</v>
      </c>
      <c r="B54" s="88" t="s">
        <v>156</v>
      </c>
      <c r="N54" s="81">
        <f t="shared" ref="N54:N57" si="7">IF($P$54=B54,A54,0)</f>
        <v>0</v>
      </c>
      <c r="O54" s="58"/>
      <c r="P54" s="59" t="str">
        <f t="array" ref="P54">INDEX('Green Fashion Score'!J:J,MATCH($C$2,'Green Fashion Score'!BH:BH,0))</f>
        <v>🙋‍♀️ Contamos con iniciativas claras de igualdad de género o empoderamiento femenino, aunque sin liderazgo femenino sistemático ni evaluación específica del impacto.</v>
      </c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</row>
    <row r="55">
      <c r="A55" s="60">
        <v>2.0</v>
      </c>
      <c r="B55" s="82" t="s">
        <v>157</v>
      </c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1">
        <f t="shared" si="7"/>
        <v>2</v>
      </c>
      <c r="O55" s="58"/>
      <c r="P55" s="59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</row>
    <row r="56">
      <c r="A56" s="60">
        <v>1.0</v>
      </c>
      <c r="B56" s="82" t="s">
        <v>158</v>
      </c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1">
        <f t="shared" si="7"/>
        <v>0</v>
      </c>
      <c r="O56" s="58"/>
      <c r="P56" s="59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</row>
    <row r="57">
      <c r="A57" s="60">
        <v>0.0</v>
      </c>
      <c r="B57" s="91" t="s">
        <v>159</v>
      </c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1">
        <f t="shared" si="7"/>
        <v>0</v>
      </c>
      <c r="O57" s="58"/>
      <c r="P57" s="59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</row>
    <row r="58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81"/>
      <c r="O58" s="58"/>
      <c r="P58" s="59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</row>
    <row r="59">
      <c r="A59" s="77" t="s">
        <v>106</v>
      </c>
      <c r="B59" s="77" t="s">
        <v>160</v>
      </c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81"/>
      <c r="O59" s="58"/>
      <c r="P59" s="59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</row>
    <row r="60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81"/>
      <c r="O60" s="58"/>
      <c r="P60" s="59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</row>
    <row r="61">
      <c r="A61" s="60">
        <v>3.0</v>
      </c>
      <c r="B61" s="82" t="s">
        <v>161</v>
      </c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81">
        <f t="shared" ref="N61:N64" si="8">IF($P$61=B61,A61,0)</f>
        <v>0</v>
      </c>
      <c r="O61" s="58"/>
      <c r="P61" s="59" t="str">
        <f t="array" ref="P61">INDEX('Green Fashion Score'!K:K,MATCH($C$2,'Green Fashion Score'!BH:BH,0))</f>
        <v>⚠️ Contamos con auditorías internas esporádicas, sin verificación externa ni transparencia pública.</v>
      </c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</row>
    <row r="62">
      <c r="A62" s="60">
        <v>2.0</v>
      </c>
      <c r="B62" s="82" t="s">
        <v>162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81">
        <f t="shared" si="8"/>
        <v>0</v>
      </c>
      <c r="O62" s="58"/>
      <c r="P62" s="59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</row>
    <row r="63">
      <c r="A63" s="60">
        <v>1.0</v>
      </c>
      <c r="B63" s="82" t="s">
        <v>163</v>
      </c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81">
        <f t="shared" si="8"/>
        <v>1</v>
      </c>
      <c r="O63" s="58"/>
      <c r="P63" s="59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</row>
    <row r="64">
      <c r="A64" s="60">
        <v>0.0</v>
      </c>
      <c r="B64" s="82" t="s">
        <v>164</v>
      </c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81">
        <f t="shared" si="8"/>
        <v>0</v>
      </c>
      <c r="O64" s="58"/>
      <c r="P64" s="59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</row>
    <row r="6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81"/>
      <c r="O65" s="58"/>
      <c r="P65" s="59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</row>
    <row r="66">
      <c r="A66" s="77" t="s">
        <v>106</v>
      </c>
      <c r="B66" s="77" t="s">
        <v>165</v>
      </c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58"/>
      <c r="P66" s="59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</row>
    <row r="67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81"/>
      <c r="O67" s="58"/>
      <c r="P67" s="59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</row>
    <row r="68">
      <c r="A68" s="60">
        <v>3.0</v>
      </c>
      <c r="B68" s="82" t="s">
        <v>166</v>
      </c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81">
        <f t="shared" ref="N68:N71" si="9">IF($P$68=B68,A68,0)</f>
        <v>0</v>
      </c>
      <c r="O68" s="58"/>
      <c r="P68" s="59" t="str">
        <f t="array" ref="P68">INDEX('Green Fashion Score'!L:L,MATCH($C$2,'Green Fashion Score'!BH:BH,0))</f>
        <v>⚠️ Disponemos de medidas básicas, con formación puntual y comunicación general, pero sin verificación externa.</v>
      </c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</row>
    <row r="69">
      <c r="A69" s="60">
        <v>2.0</v>
      </c>
      <c r="B69" s="82" t="s">
        <v>167</v>
      </c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81">
        <f t="shared" si="9"/>
        <v>0</v>
      </c>
      <c r="O69" s="58"/>
      <c r="P69" s="59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</row>
    <row r="70">
      <c r="A70" s="60">
        <v>1.0</v>
      </c>
      <c r="B70" s="82" t="s">
        <v>168</v>
      </c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81">
        <f t="shared" si="9"/>
        <v>1</v>
      </c>
      <c r="O70" s="58"/>
      <c r="P70" s="59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</row>
    <row r="71">
      <c r="A71" s="60">
        <v>0.0</v>
      </c>
      <c r="B71" s="82" t="s">
        <v>169</v>
      </c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81">
        <f t="shared" si="9"/>
        <v>0</v>
      </c>
      <c r="O71" s="58"/>
      <c r="P71" s="59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</row>
    <row r="72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81"/>
      <c r="O72" s="58"/>
      <c r="P72" s="59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</row>
    <row r="73">
      <c r="A73" s="77" t="s">
        <v>106</v>
      </c>
      <c r="B73" s="77" t="s">
        <v>170</v>
      </c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58"/>
      <c r="P73" s="59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</row>
    <row r="74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81"/>
      <c r="O74" s="58"/>
      <c r="P74" s="59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</row>
    <row r="75">
      <c r="A75" s="60">
        <v>3.0</v>
      </c>
      <c r="B75" s="88" t="s">
        <v>171</v>
      </c>
      <c r="N75" s="81">
        <f t="shared" ref="N75:N78" si="10">IF($P$75=B75,A75,0)</f>
        <v>0</v>
      </c>
      <c r="O75" s="58"/>
      <c r="P75" s="59" t="str">
        <f t="array" ref="P75">INDEX('Green Fashion Score'!M:M,MATCH($C$2,'Green Fashion Score'!BH:BH,0))</f>
        <v>🚨 No contamos aún con programas formales de capacitación, pero estamos abiertos a impulsarlos.</v>
      </c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</row>
    <row r="76">
      <c r="A76" s="60">
        <v>2.0</v>
      </c>
      <c r="B76" s="82" t="s">
        <v>172</v>
      </c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1">
        <f t="shared" si="10"/>
        <v>0</v>
      </c>
      <c r="O76" s="58"/>
      <c r="P76" s="59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</row>
    <row r="77">
      <c r="A77" s="60">
        <v>1.0</v>
      </c>
      <c r="B77" s="82" t="s">
        <v>173</v>
      </c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1">
        <f t="shared" si="10"/>
        <v>0</v>
      </c>
      <c r="O77" s="58"/>
      <c r="P77" s="59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</row>
    <row r="78">
      <c r="A78" s="60">
        <v>0.0</v>
      </c>
      <c r="B78" s="82" t="s">
        <v>174</v>
      </c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1">
        <f t="shared" si="10"/>
        <v>0</v>
      </c>
      <c r="O78" s="58"/>
      <c r="P78" s="59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81"/>
      <c r="O79" s="58"/>
      <c r="P79" s="59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</row>
    <row r="80">
      <c r="A80" s="77" t="s">
        <v>106</v>
      </c>
      <c r="B80" s="77" t="s">
        <v>175</v>
      </c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58"/>
      <c r="P80" s="59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</row>
    <row r="8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81"/>
      <c r="O81" s="58"/>
      <c r="P81" s="59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</row>
    <row r="82">
      <c r="A82" s="60">
        <v>3.0</v>
      </c>
      <c r="B82" s="88" t="s">
        <v>176</v>
      </c>
      <c r="N82" s="81">
        <f t="shared" ref="N82:N85" si="11">IF($P$82=B82,A82,0)</f>
        <v>0</v>
      </c>
      <c r="O82" s="58"/>
      <c r="P82" s="59" t="str">
        <f t="array" ref="P82">INDEX('Green Fashion Score'!N:N,MATCH($C$2,'Green Fashion Score'!BH:BH,0))</f>
        <v>🚨 No hemos desarrollado aún una política formal en este ámbito, pero consideramos hacerlo.</v>
      </c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</row>
    <row r="83">
      <c r="A83" s="60">
        <v>2.0</v>
      </c>
      <c r="B83" s="82" t="s">
        <v>177</v>
      </c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1">
        <f t="shared" si="11"/>
        <v>0</v>
      </c>
      <c r="O83" s="58"/>
      <c r="P83" s="59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</row>
    <row r="84">
      <c r="A84" s="60">
        <v>1.0</v>
      </c>
      <c r="B84" s="82" t="s">
        <v>178</v>
      </c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1">
        <f t="shared" si="11"/>
        <v>0</v>
      </c>
      <c r="O84" s="58"/>
      <c r="P84" s="59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</row>
    <row r="85">
      <c r="A85" s="60">
        <v>0.0</v>
      </c>
      <c r="B85" s="82" t="s">
        <v>179</v>
      </c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1">
        <f t="shared" si="11"/>
        <v>0</v>
      </c>
      <c r="O85" s="58"/>
      <c r="P85" s="59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81"/>
      <c r="O86" s="58"/>
      <c r="P86" s="59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</row>
    <row r="87">
      <c r="A87" s="77" t="s">
        <v>106</v>
      </c>
      <c r="B87" s="77" t="s">
        <v>180</v>
      </c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58"/>
      <c r="P87" s="59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81"/>
      <c r="O88" s="58"/>
      <c r="P88" s="59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</row>
    <row r="89">
      <c r="A89" s="60">
        <v>2.0</v>
      </c>
      <c r="B89" s="82" t="s">
        <v>181</v>
      </c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81">
        <f t="shared" ref="N89:N92" si="12">IF($P$89=B89,A89,0)</f>
        <v>0</v>
      </c>
      <c r="O89" s="58"/>
      <c r="P89" s="59" t="str">
        <f t="array" ref="P89">INDEX('Green Fashion Score'!O:O,MATCH($C$2,'Green Fashion Score'!BH:BH,0))</f>
        <v>🚨 Aún no contamos con mecanismos establecidos, pero estamos abiertos a implementarlos.</v>
      </c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</row>
    <row r="90">
      <c r="A90" s="60">
        <v>1.0</v>
      </c>
      <c r="B90" s="82" t="s">
        <v>182</v>
      </c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81">
        <f t="shared" si="12"/>
        <v>0</v>
      </c>
      <c r="O90" s="58"/>
      <c r="P90" s="59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</row>
    <row r="91">
      <c r="A91" s="60">
        <v>0.0</v>
      </c>
      <c r="B91" s="82" t="s">
        <v>183</v>
      </c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81">
        <f t="shared" si="12"/>
        <v>0</v>
      </c>
      <c r="O91" s="58"/>
      <c r="P91" s="59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</row>
    <row r="92">
      <c r="A92" s="60">
        <v>0.0</v>
      </c>
      <c r="B92" s="58" t="s">
        <v>184</v>
      </c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81">
        <f t="shared" si="12"/>
        <v>0</v>
      </c>
      <c r="O92" s="58"/>
      <c r="P92" s="59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</row>
    <row r="93">
      <c r="A93" s="77" t="s">
        <v>106</v>
      </c>
      <c r="B93" s="77" t="s">
        <v>185</v>
      </c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58"/>
      <c r="P93" s="59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81"/>
      <c r="O94" s="58"/>
      <c r="P94" s="59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</row>
    <row r="95">
      <c r="A95" s="60">
        <v>3.0</v>
      </c>
      <c r="B95" s="88" t="s">
        <v>186</v>
      </c>
      <c r="N95" s="81">
        <f t="shared" ref="N95:N98" si="13">IF($P$95=B95,A95,0)</f>
        <v>0</v>
      </c>
      <c r="O95" s="58"/>
      <c r="P95" s="59" t="str">
        <f t="array" ref="P95">INDEX('Green Fashion Score'!P:P,MATCH($C$2,'Green Fashion Score'!BH:BH,0))</f>
        <v>👥 Consultamos a los trabajadores en temas clave, aunque su participación no es estructural ni constante.</v>
      </c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</row>
    <row r="96">
      <c r="A96" s="60">
        <v>2.0</v>
      </c>
      <c r="B96" s="82" t="s">
        <v>187</v>
      </c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1">
        <f t="shared" si="13"/>
        <v>2</v>
      </c>
      <c r="O96" s="58"/>
      <c r="P96" s="59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</row>
    <row r="97">
      <c r="A97" s="60">
        <v>1.0</v>
      </c>
      <c r="B97" s="82" t="s">
        <v>188</v>
      </c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1">
        <f t="shared" si="13"/>
        <v>0</v>
      </c>
      <c r="O97" s="58"/>
      <c r="P97" s="59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</row>
    <row r="98">
      <c r="A98" s="60">
        <v>0.0</v>
      </c>
      <c r="B98" s="82" t="s">
        <v>189</v>
      </c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1">
        <f t="shared" si="13"/>
        <v>0</v>
      </c>
      <c r="O98" s="58"/>
      <c r="P98" s="59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</row>
    <row r="99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81"/>
      <c r="O99" s="58"/>
      <c r="P99" s="59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</row>
    <row r="100">
      <c r="A100" s="77" t="s">
        <v>106</v>
      </c>
      <c r="B100" s="77" t="s">
        <v>190</v>
      </c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58"/>
      <c r="P100" s="59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81"/>
      <c r="O101" s="58"/>
      <c r="P101" s="59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</row>
    <row r="102">
      <c r="A102" s="60">
        <v>4.0</v>
      </c>
      <c r="B102" s="82" t="s">
        <v>191</v>
      </c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81">
        <f t="shared" ref="N102:N105" si="14">IF($P$102=B102,A102,0)</f>
        <v>0</v>
      </c>
      <c r="O102" s="58"/>
      <c r="P102" s="59" t="str">
        <f t="array" ref="P102">INDEX('Green Fashion Score'!Q:Q,MATCH($C$2,'Green Fashion Score'!BH:BH,0))</f>
        <v>🗂️ Tenemos una política de sostenibilidad activa, con metas a corto y mediano plazo y reportes internos de avances.</v>
      </c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</row>
    <row r="103">
      <c r="A103" s="60">
        <v>3.0</v>
      </c>
      <c r="B103" s="82" t="s">
        <v>192</v>
      </c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81">
        <f t="shared" si="14"/>
        <v>3</v>
      </c>
      <c r="O103" s="58"/>
      <c r="P103" s="59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</row>
    <row r="104">
      <c r="A104" s="60">
        <v>1.0</v>
      </c>
      <c r="B104" s="82" t="s">
        <v>193</v>
      </c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81">
        <f t="shared" si="14"/>
        <v>0</v>
      </c>
      <c r="O104" s="58"/>
      <c r="P104" s="59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</row>
    <row r="105">
      <c r="A105" s="60">
        <v>0.0</v>
      </c>
      <c r="B105" s="82" t="s">
        <v>194</v>
      </c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81">
        <f t="shared" si="14"/>
        <v>0</v>
      </c>
      <c r="O105" s="58"/>
      <c r="P105" s="59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81"/>
      <c r="O106" s="58"/>
      <c r="P106" s="59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</row>
    <row r="107">
      <c r="A107" s="93" t="s">
        <v>195</v>
      </c>
      <c r="N107" s="94">
        <f>SUM(N9:N105)</f>
        <v>29</v>
      </c>
      <c r="O107" s="58"/>
      <c r="P107" s="59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9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</row>
    <row r="109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8"/>
      <c r="O109" s="58"/>
      <c r="P109" s="59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9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</row>
    <row r="111">
      <c r="A111" s="58"/>
      <c r="B111" s="95" t="s">
        <v>196</v>
      </c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9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</row>
    <row r="112">
      <c r="A112" s="58"/>
      <c r="B112" s="75" t="s">
        <v>197</v>
      </c>
      <c r="N112" s="76"/>
      <c r="O112" s="58"/>
      <c r="P112" s="59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9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</row>
    <row r="114">
      <c r="A114" s="78"/>
      <c r="B114" s="77" t="s">
        <v>198</v>
      </c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58"/>
      <c r="P114" s="59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</row>
    <row r="115">
      <c r="A115" s="58"/>
      <c r="B115" s="61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94"/>
      <c r="O115" s="58"/>
      <c r="P115" s="59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</row>
    <row r="116">
      <c r="A116" s="60">
        <v>4.0</v>
      </c>
      <c r="B116" s="82" t="s">
        <v>199</v>
      </c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94">
        <f t="shared" ref="N116:N120" si="15">IF($P$116=B116,A116,0)</f>
        <v>4</v>
      </c>
      <c r="O116" s="58"/>
      <c r="P116" s="59" t="str">
        <f t="array" ref="P116">INDEX('Green Fashion Score'!R:R,MATCH($C$2,'Green Fashion Score'!BH:BH,0))</f>
        <v>🌱 Utilizamos tintes naturales o procesos libres de químicos contaminantes, sin afectar negativamente el medio ambiente.</v>
      </c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</row>
    <row r="117">
      <c r="A117" s="60">
        <v>3.0</v>
      </c>
      <c r="B117" s="82" t="s">
        <v>200</v>
      </c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94">
        <f t="shared" si="15"/>
        <v>0</v>
      </c>
      <c r="O117" s="58"/>
      <c r="P117" s="59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</row>
    <row r="118">
      <c r="A118" s="60">
        <v>2.0</v>
      </c>
      <c r="B118" s="82" t="s">
        <v>201</v>
      </c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94">
        <f t="shared" si="15"/>
        <v>0</v>
      </c>
      <c r="O118" s="58"/>
      <c r="P118" s="59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</row>
    <row r="119">
      <c r="A119" s="60">
        <v>1.0</v>
      </c>
      <c r="B119" s="82" t="s">
        <v>202</v>
      </c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94">
        <f t="shared" si="15"/>
        <v>0</v>
      </c>
      <c r="O119" s="58"/>
      <c r="P119" s="59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</row>
    <row r="120">
      <c r="A120" s="60">
        <v>0.0</v>
      </c>
      <c r="B120" s="82" t="s">
        <v>203</v>
      </c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94">
        <f t="shared" si="15"/>
        <v>0</v>
      </c>
      <c r="O120" s="58"/>
      <c r="P120" s="59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94"/>
      <c r="O121" s="58"/>
      <c r="P121" s="59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94"/>
      <c r="O122" s="58"/>
      <c r="P122" s="59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</row>
    <row r="123">
      <c r="A123" s="78"/>
      <c r="B123" s="96" t="s">
        <v>204</v>
      </c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58"/>
      <c r="P123" s="59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94"/>
      <c r="O124" s="58"/>
      <c r="P124" s="59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</row>
    <row r="125">
      <c r="A125" s="60">
        <v>6.0</v>
      </c>
      <c r="B125" s="82" t="s">
        <v>205</v>
      </c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94">
        <f t="shared" ref="N125:N129" si="16">IF($P$125=B125,A125,0)</f>
        <v>6</v>
      </c>
      <c r="O125" s="58"/>
      <c r="P125" s="59" t="str">
        <f t="array" ref="P125">INDEX('Green Fashion Score'!S:S,MATCH($C$2,'Green Fashion Score'!BH:BH,0))</f>
        <v>💦 Aplicamos procesos optimizados para reducir el uso de agua, eligiendo materiales de bajo impacto hídrico y tecnologías eficientes.</v>
      </c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</row>
    <row r="126">
      <c r="A126" s="60">
        <v>6.0</v>
      </c>
      <c r="B126" s="82" t="s">
        <v>206</v>
      </c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94">
        <f t="shared" si="16"/>
        <v>0</v>
      </c>
      <c r="O126" s="58"/>
      <c r="P126" s="59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</row>
    <row r="127">
      <c r="A127" s="60">
        <v>4.0</v>
      </c>
      <c r="B127" s="82" t="s">
        <v>207</v>
      </c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94">
        <f t="shared" si="16"/>
        <v>0</v>
      </c>
      <c r="O127" s="58"/>
      <c r="P127" s="59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</row>
    <row r="128">
      <c r="A128" s="60">
        <v>2.0</v>
      </c>
      <c r="B128" s="82" t="s">
        <v>208</v>
      </c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94">
        <f t="shared" si="16"/>
        <v>0</v>
      </c>
      <c r="O128" s="58"/>
      <c r="P128" s="59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</row>
    <row r="129">
      <c r="A129" s="60">
        <v>0.0</v>
      </c>
      <c r="B129" s="82" t="s">
        <v>209</v>
      </c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94">
        <f t="shared" si="16"/>
        <v>0</v>
      </c>
      <c r="O129" s="58"/>
      <c r="P129" s="59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</row>
    <row r="130">
      <c r="A130" s="58"/>
      <c r="B130" s="55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94"/>
      <c r="O130" s="58"/>
      <c r="P130" s="59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</row>
    <row r="131">
      <c r="A131" s="77" t="s">
        <v>106</v>
      </c>
      <c r="B131" s="77" t="s">
        <v>210</v>
      </c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58"/>
      <c r="P131" s="59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94"/>
      <c r="O132" s="58"/>
      <c r="P132" s="59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</row>
    <row r="133">
      <c r="A133" s="60">
        <v>6.0</v>
      </c>
      <c r="B133" s="82" t="s">
        <v>211</v>
      </c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94">
        <f t="shared" ref="N133:N139" si="17">IF($P$133=B133,A133,0)</f>
        <v>0</v>
      </c>
      <c r="O133" s="58"/>
      <c r="P133" s="59" t="str">
        <f t="array" ref="P133">INDEX('Green Fashion Score'!T:T,MATCH($C$2,'Green Fashion Score'!BH:BH,0))</f>
        <v>🔋 Utilizamos una mezcla de energías renovables y fósiles, con un plan claro de transición hacia lo renovable.</v>
      </c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</row>
    <row r="134">
      <c r="A134" s="60">
        <v>6.0</v>
      </c>
      <c r="B134" s="82" t="s">
        <v>212</v>
      </c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94">
        <f t="shared" si="17"/>
        <v>0</v>
      </c>
      <c r="O134" s="58"/>
      <c r="P134" s="59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</row>
    <row r="135">
      <c r="A135" s="60">
        <v>4.0</v>
      </c>
      <c r="B135" s="82" t="s">
        <v>213</v>
      </c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94">
        <f t="shared" si="17"/>
        <v>4</v>
      </c>
      <c r="O135" s="58"/>
      <c r="P135" s="59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</row>
    <row r="136">
      <c r="A136" s="60">
        <v>4.0</v>
      </c>
      <c r="B136" s="82" t="s">
        <v>214</v>
      </c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94">
        <f t="shared" si="17"/>
        <v>0</v>
      </c>
      <c r="O136" s="58"/>
      <c r="P136" s="59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AY136" s="58"/>
      <c r="AZ136" s="58"/>
    </row>
    <row r="137">
      <c r="A137" s="60">
        <v>2.0</v>
      </c>
      <c r="B137" s="82" t="s">
        <v>215</v>
      </c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94">
        <f t="shared" si="17"/>
        <v>0</v>
      </c>
      <c r="O137" s="58"/>
      <c r="P137" s="59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</row>
    <row r="138">
      <c r="A138" s="60">
        <v>2.0</v>
      </c>
      <c r="B138" s="82" t="s">
        <v>216</v>
      </c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94">
        <f t="shared" si="17"/>
        <v>0</v>
      </c>
      <c r="O138" s="58"/>
      <c r="P138" s="59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</row>
    <row r="139">
      <c r="A139" s="60">
        <v>0.0</v>
      </c>
      <c r="B139" s="82" t="s">
        <v>217</v>
      </c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94">
        <f t="shared" si="17"/>
        <v>0</v>
      </c>
      <c r="O139" s="58"/>
      <c r="P139" s="59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</row>
    <row r="140">
      <c r="A140" s="58"/>
      <c r="B140" s="55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94"/>
      <c r="O140" s="58"/>
      <c r="P140" s="59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94"/>
      <c r="O141" s="58"/>
      <c r="P141" s="59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  <c r="AZ141" s="58"/>
    </row>
    <row r="142">
      <c r="A142" s="77" t="s">
        <v>106</v>
      </c>
      <c r="B142" s="96" t="s">
        <v>218</v>
      </c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58"/>
      <c r="P142" s="59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94"/>
      <c r="O143" s="58"/>
      <c r="P143" s="59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  <c r="AW143" s="58"/>
      <c r="AX143" s="58"/>
      <c r="AY143" s="58"/>
      <c r="AZ143" s="58"/>
    </row>
    <row r="144">
      <c r="A144" s="60">
        <v>4.0</v>
      </c>
      <c r="B144" s="82" t="s">
        <v>219</v>
      </c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94">
        <f t="shared" ref="N144:N147" si="18">IF($P$144=B144,A144,0)</f>
        <v>4</v>
      </c>
      <c r="O144" s="58"/>
      <c r="P144" s="59" t="str">
        <f t="array" ref="P144">INDEX('Green Fashion Score'!U:U,MATCH($C$2,'Green Fashion Score'!BH:BH,0))</f>
        <v>🌍 Utilizamos embalaje libre de plástico, compostable o reutilizable, y optimizamos la logística para reducir residuos al máximo.</v>
      </c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</row>
    <row r="145">
      <c r="A145" s="60">
        <v>3.0</v>
      </c>
      <c r="B145" s="82" t="s">
        <v>220</v>
      </c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94">
        <f t="shared" si="18"/>
        <v>0</v>
      </c>
      <c r="O145" s="58"/>
      <c r="P145" s="59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</row>
    <row r="146">
      <c r="A146" s="60">
        <v>1.0</v>
      </c>
      <c r="B146" s="82" t="s">
        <v>221</v>
      </c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94">
        <f t="shared" si="18"/>
        <v>0</v>
      </c>
      <c r="O146" s="58"/>
      <c r="P146" s="59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</row>
    <row r="147">
      <c r="A147" s="60">
        <v>0.0</v>
      </c>
      <c r="B147" s="82" t="s">
        <v>222</v>
      </c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94">
        <f t="shared" si="18"/>
        <v>0</v>
      </c>
      <c r="O147" s="58"/>
      <c r="P147" s="59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  <c r="AZ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94"/>
      <c r="O148" s="58"/>
      <c r="P148" s="59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</row>
    <row r="149">
      <c r="A149" s="77" t="s">
        <v>106</v>
      </c>
      <c r="B149" s="77" t="s">
        <v>223</v>
      </c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58"/>
      <c r="P149" s="59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94"/>
      <c r="O150" s="58"/>
      <c r="P150" s="59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</row>
    <row r="151">
      <c r="A151" s="60">
        <v>8.0</v>
      </c>
      <c r="B151" s="82" t="s">
        <v>224</v>
      </c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94">
        <f t="shared" ref="N151:N154" si="19">IF($P$151=B151,A151,0)</f>
        <v>8</v>
      </c>
      <c r="O151" s="58"/>
      <c r="P151" s="59" t="str">
        <f t="array" ref="P151">INDEX('Green Fashion Score'!V:V,MATCH($C$2,'Green Fashion Score'!BH:BH,0))</f>
        <v>🌱 Hemos alcanzado la neutralidad de carbono o contamos con objetivos claros de reducción y compensación, verificados por auditorías externas.</v>
      </c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</row>
    <row r="152">
      <c r="A152" s="60">
        <v>6.0</v>
      </c>
      <c r="B152" s="82" t="s">
        <v>225</v>
      </c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94">
        <f t="shared" si="19"/>
        <v>0</v>
      </c>
      <c r="O152" s="58"/>
      <c r="P152" s="59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</row>
    <row r="153">
      <c r="A153" s="60">
        <v>3.0</v>
      </c>
      <c r="B153" s="82" t="s">
        <v>226</v>
      </c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94">
        <f t="shared" si="19"/>
        <v>0</v>
      </c>
      <c r="O153" s="58"/>
      <c r="P153" s="59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</row>
    <row r="154">
      <c r="A154" s="60">
        <v>0.0</v>
      </c>
      <c r="B154" s="82" t="s">
        <v>227</v>
      </c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94">
        <f t="shared" si="19"/>
        <v>0</v>
      </c>
      <c r="O154" s="58"/>
      <c r="P154" s="59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94"/>
      <c r="O155" s="58"/>
      <c r="P155" s="59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94"/>
      <c r="O156" s="58"/>
      <c r="P156" s="59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</row>
    <row r="157">
      <c r="A157" s="77" t="s">
        <v>106</v>
      </c>
      <c r="B157" s="96" t="s">
        <v>228</v>
      </c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58"/>
      <c r="P157" s="59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</row>
    <row r="158">
      <c r="A158" s="58"/>
      <c r="B158" s="55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94"/>
      <c r="O158" s="58"/>
      <c r="P158" s="59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</row>
    <row r="159">
      <c r="A159" s="60">
        <v>6.0</v>
      </c>
      <c r="B159" s="82" t="s">
        <v>229</v>
      </c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94">
        <f t="shared" ref="N159:N163" si="20">IF($P$159=B159,A159,0)</f>
        <v>6</v>
      </c>
      <c r="O159" s="58"/>
      <c r="P159" s="59" t="str">
        <f t="array" ref="P159">INDEX('Green Fashion Score'!W:W,MATCH($C$2,'Green Fashion Score'!BH:BH,0))</f>
        <v>🌀 Contamos con una estrategia clara hacia residuos cero, con prácticas regenerativas y objetivos medibles.</v>
      </c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</row>
    <row r="160">
      <c r="A160" s="60">
        <v>5.0</v>
      </c>
      <c r="B160" s="82" t="s">
        <v>230</v>
      </c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94">
        <f t="shared" si="20"/>
        <v>0</v>
      </c>
      <c r="O160" s="58"/>
      <c r="P160" s="59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</row>
    <row r="161">
      <c r="A161" s="60">
        <v>4.0</v>
      </c>
      <c r="B161" s="82" t="s">
        <v>231</v>
      </c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94">
        <f t="shared" si="20"/>
        <v>0</v>
      </c>
      <c r="O161" s="58"/>
      <c r="P161" s="59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</row>
    <row r="162">
      <c r="A162" s="60">
        <v>2.0</v>
      </c>
      <c r="B162" s="82" t="s">
        <v>232</v>
      </c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94">
        <f t="shared" si="20"/>
        <v>0</v>
      </c>
      <c r="O162" s="58"/>
      <c r="P162" s="59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</row>
    <row r="163">
      <c r="A163" s="60">
        <v>0.0</v>
      </c>
      <c r="B163" s="82" t="s">
        <v>233</v>
      </c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94">
        <f t="shared" si="20"/>
        <v>0</v>
      </c>
      <c r="O163" s="58"/>
      <c r="P163" s="59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</row>
    <row r="164">
      <c r="A164" s="58"/>
      <c r="B164" s="55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94"/>
      <c r="O164" s="58"/>
      <c r="P164" s="59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</row>
    <row r="165">
      <c r="A165" s="77" t="s">
        <v>106</v>
      </c>
      <c r="B165" s="77" t="s">
        <v>234</v>
      </c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58"/>
      <c r="P165" s="59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94"/>
      <c r="O166" s="58"/>
      <c r="P166" s="59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</row>
    <row r="167">
      <c r="A167" s="60">
        <v>5.0</v>
      </c>
      <c r="B167" s="97" t="s">
        <v>235</v>
      </c>
      <c r="N167" s="94">
        <f t="shared" ref="N167:N171" si="21">IF($P$167=B167,A167,0)</f>
        <v>5</v>
      </c>
      <c r="O167" s="58"/>
      <c r="P167" s="59" t="str">
        <f t="array" ref="P167">INDEX('Green Fashion Score'!X:X,MATCH($C$2,'Green Fashion Score'!BH:BH,0))</f>
        <v>🌿 Usamos únicamente materiales sostenibles certificados, con trazabilidad completa y auditorías externas.</v>
      </c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</row>
    <row r="168">
      <c r="A168" s="60">
        <v>4.0</v>
      </c>
      <c r="B168" s="88" t="s">
        <v>236</v>
      </c>
      <c r="N168" s="94">
        <f t="shared" si="21"/>
        <v>0</v>
      </c>
      <c r="O168" s="58"/>
      <c r="P168" s="59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</row>
    <row r="169">
      <c r="A169" s="60">
        <v>3.0</v>
      </c>
      <c r="B169" s="82" t="s">
        <v>237</v>
      </c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4">
        <f t="shared" si="21"/>
        <v>0</v>
      </c>
      <c r="O169" s="58"/>
      <c r="P169" s="59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</row>
    <row r="170">
      <c r="A170" s="60">
        <v>1.0</v>
      </c>
      <c r="B170" s="82" t="s">
        <v>238</v>
      </c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4">
        <f t="shared" si="21"/>
        <v>0</v>
      </c>
      <c r="O170" s="58"/>
      <c r="P170" s="59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</row>
    <row r="171">
      <c r="A171" s="60">
        <v>0.0</v>
      </c>
      <c r="B171" s="82" t="s">
        <v>239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94">
        <f t="shared" si="21"/>
        <v>0</v>
      </c>
      <c r="O171" s="58"/>
      <c r="P171" s="59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</row>
    <row r="172">
      <c r="A172" s="58"/>
      <c r="B172" s="55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94"/>
      <c r="O172" s="58"/>
      <c r="P172" s="59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</row>
    <row r="173">
      <c r="A173" s="77" t="s">
        <v>106</v>
      </c>
      <c r="B173" s="96" t="s">
        <v>240</v>
      </c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92"/>
      <c r="P173" s="59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94"/>
      <c r="O174" s="92"/>
      <c r="P174" s="59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</row>
    <row r="175">
      <c r="A175" s="60">
        <v>5.0</v>
      </c>
      <c r="B175" s="82" t="s">
        <v>241</v>
      </c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94">
        <f t="shared" ref="N175:N178" si="22">IF($P$175=B175,A175,0)</f>
        <v>0</v>
      </c>
      <c r="O175" s="92"/>
      <c r="P175" s="59" t="str">
        <f t="array" ref="P175">INDEX('Green Fashion Score'!Y:Y,MATCH($C$2,'Green Fashion Score'!BH:BH,0))</f>
        <v>🍀 Implementamos acciones concretas para mitigar el impacto en la biodiversidad, como conservación local o compensación ecológica.</v>
      </c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</row>
    <row r="176">
      <c r="A176" s="60">
        <v>3.0</v>
      </c>
      <c r="B176" s="82" t="s">
        <v>242</v>
      </c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94">
        <f t="shared" si="22"/>
        <v>3</v>
      </c>
      <c r="O176" s="92"/>
      <c r="P176" s="59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</row>
    <row r="177">
      <c r="A177" s="60">
        <v>2.0</v>
      </c>
      <c r="B177" s="82" t="s">
        <v>243</v>
      </c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94">
        <f t="shared" si="22"/>
        <v>0</v>
      </c>
      <c r="O177" s="92"/>
      <c r="P177" s="59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</row>
    <row r="178">
      <c r="A178" s="60">
        <v>0.0</v>
      </c>
      <c r="B178" s="82" t="s">
        <v>244</v>
      </c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94">
        <f t="shared" si="22"/>
        <v>0</v>
      </c>
      <c r="O178" s="92"/>
      <c r="P178" s="59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94"/>
      <c r="O179" s="92"/>
      <c r="P179" s="59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</row>
    <row r="180">
      <c r="A180" s="78" t="s">
        <v>106</v>
      </c>
      <c r="B180" s="77" t="s">
        <v>245</v>
      </c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92"/>
      <c r="P180" s="59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2"/>
      <c r="AD180" s="92"/>
      <c r="AE180" s="92"/>
      <c r="AF180" s="92"/>
      <c r="AG180" s="92"/>
      <c r="AH180" s="92"/>
      <c r="AI180" s="92"/>
      <c r="AJ180" s="92"/>
      <c r="AK180" s="92"/>
      <c r="AL180" s="92"/>
      <c r="AM180" s="92"/>
      <c r="AN180" s="92"/>
      <c r="AO180" s="92"/>
      <c r="AP180" s="92"/>
      <c r="AQ180" s="92"/>
      <c r="AR180" s="92"/>
      <c r="AS180" s="92"/>
      <c r="AT180" s="92"/>
      <c r="AU180" s="92"/>
      <c r="AV180" s="92"/>
      <c r="AW180" s="92"/>
      <c r="AX180" s="92"/>
      <c r="AY180" s="92"/>
      <c r="AZ180" s="92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94"/>
      <c r="O181" s="92"/>
      <c r="P181" s="59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  <c r="AD181" s="92"/>
      <c r="AE181" s="92"/>
      <c r="AF181" s="92"/>
      <c r="AG181" s="92"/>
      <c r="AH181" s="92"/>
      <c r="AI181" s="92"/>
      <c r="AJ181" s="92"/>
      <c r="AK181" s="92"/>
      <c r="AL181" s="92"/>
      <c r="AM181" s="92"/>
      <c r="AN181" s="92"/>
      <c r="AO181" s="92"/>
      <c r="AP181" s="92"/>
      <c r="AQ181" s="92"/>
      <c r="AR181" s="92"/>
      <c r="AS181" s="92"/>
      <c r="AT181" s="92"/>
      <c r="AU181" s="92"/>
      <c r="AV181" s="92"/>
      <c r="AW181" s="92"/>
      <c r="AX181" s="92"/>
      <c r="AY181" s="92"/>
      <c r="AZ181" s="92"/>
    </row>
    <row r="182">
      <c r="A182" s="60">
        <v>6.0</v>
      </c>
      <c r="B182" s="82" t="s">
        <v>246</v>
      </c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94">
        <f t="shared" ref="N182:N186" si="23">IF($P$182=B182,A182,0)</f>
        <v>6</v>
      </c>
      <c r="O182" s="92"/>
      <c r="P182" s="59" t="str">
        <f t="array" ref="P182">INDEX('Green Fashion Score'!Z:Z,MATCH($C$2,'Green Fashion Score'!BH:BH,0))</f>
        <v>🌱 Menos de 2.500 prendas anuales, priorizando la calidad, exclusividad o personalización.</v>
      </c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</row>
    <row r="183">
      <c r="A183" s="60">
        <v>5.0</v>
      </c>
      <c r="B183" s="82" t="s">
        <v>247</v>
      </c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94">
        <f t="shared" si="23"/>
        <v>0</v>
      </c>
      <c r="O183" s="92"/>
      <c r="P183" s="59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</row>
    <row r="184">
      <c r="A184" s="60">
        <v>3.0</v>
      </c>
      <c r="B184" s="82" t="s">
        <v>248</v>
      </c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94">
        <f t="shared" si="23"/>
        <v>0</v>
      </c>
      <c r="O184" s="92"/>
      <c r="P184" s="59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</row>
    <row r="185">
      <c r="A185" s="60">
        <v>2.0</v>
      </c>
      <c r="B185" s="82" t="s">
        <v>249</v>
      </c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94">
        <f t="shared" si="23"/>
        <v>0</v>
      </c>
      <c r="O185" s="92"/>
      <c r="P185" s="59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</row>
    <row r="186">
      <c r="A186" s="60">
        <v>0.0</v>
      </c>
      <c r="B186" s="82" t="s">
        <v>250</v>
      </c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94">
        <f t="shared" si="23"/>
        <v>0</v>
      </c>
      <c r="O186" s="92"/>
      <c r="P186" s="59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94"/>
      <c r="O187" s="58"/>
      <c r="P187" s="59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</row>
    <row r="188">
      <c r="A188" s="93" t="s">
        <v>251</v>
      </c>
      <c r="N188" s="94">
        <f>SUM(N116:N186)</f>
        <v>46</v>
      </c>
      <c r="O188" s="58"/>
      <c r="P188" s="59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58"/>
    </row>
    <row r="189" ht="20.25" customHeight="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98"/>
      <c r="P189" s="99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  <c r="AP189" s="55"/>
      <c r="AQ189" s="55"/>
      <c r="AR189" s="55"/>
      <c r="AS189" s="55"/>
      <c r="AT189" s="55"/>
      <c r="AU189" s="55"/>
      <c r="AV189" s="55"/>
      <c r="AW189" s="55"/>
      <c r="AX189" s="55"/>
      <c r="AY189" s="55"/>
      <c r="AZ189" s="55"/>
    </row>
    <row r="190" ht="18.75" customHeight="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98"/>
      <c r="P190" s="99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  <c r="AP190" s="55"/>
      <c r="AQ190" s="55"/>
      <c r="AR190" s="55"/>
      <c r="AS190" s="55"/>
      <c r="AT190" s="55"/>
      <c r="AU190" s="55"/>
      <c r="AV190" s="55"/>
      <c r="AW190" s="55"/>
      <c r="AX190" s="55"/>
      <c r="AY190" s="55"/>
      <c r="AZ190" s="55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92"/>
      <c r="P191" s="59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</row>
    <row r="192">
      <c r="A192" s="58"/>
      <c r="B192" s="100" t="s">
        <v>252</v>
      </c>
      <c r="O192" s="92" t="s">
        <v>253</v>
      </c>
      <c r="P192" s="59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/>
      <c r="AZ192" s="58"/>
    </row>
    <row r="193">
      <c r="A193" s="58"/>
      <c r="B193" s="75" t="s">
        <v>254</v>
      </c>
      <c r="N193" s="76"/>
      <c r="O193" s="92"/>
      <c r="P193" s="59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92"/>
      <c r="P194" s="59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  <c r="AW194" s="58"/>
      <c r="AX194" s="58"/>
      <c r="AY194" s="58"/>
      <c r="AZ194" s="58"/>
    </row>
    <row r="195">
      <c r="A195" s="78"/>
      <c r="B195" s="77" t="s">
        <v>255</v>
      </c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92"/>
      <c r="P195" s="59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  <c r="AW195" s="58"/>
      <c r="AX195" s="58"/>
      <c r="AY195" s="58"/>
      <c r="AZ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O196" s="92"/>
      <c r="P196" s="59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</row>
    <row r="197">
      <c r="A197" s="60">
        <v>10.0</v>
      </c>
      <c r="B197" s="82" t="s">
        <v>256</v>
      </c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101">
        <f t="shared" ref="N197:N206" si="24">IF($P$197=B197,A197,0)</f>
        <v>0</v>
      </c>
      <c r="O197" s="92"/>
      <c r="P197" s="59" t="str">
        <f t="array" ref="P197">INDEX('Green Fashion Score'!AA:AA,MATCH($C$2,'Green Fashion Score'!BH:BH,0))</f>
        <v>🍃 Natural orgánico certificado (ej. algodón orgánico, lino orgánico)</v>
      </c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</row>
    <row r="198">
      <c r="A198" s="60">
        <v>8.0</v>
      </c>
      <c r="B198" s="82" t="s">
        <v>257</v>
      </c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101">
        <f t="shared" si="24"/>
        <v>8</v>
      </c>
      <c r="O198" s="92"/>
      <c r="P198" s="59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</row>
    <row r="199">
      <c r="A199" s="60">
        <v>6.0</v>
      </c>
      <c r="B199" s="82" t="s">
        <v>258</v>
      </c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101">
        <f t="shared" si="24"/>
        <v>0</v>
      </c>
      <c r="O199" s="102">
        <v>7.0</v>
      </c>
      <c r="P199" s="59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</row>
    <row r="200">
      <c r="A200" s="60">
        <v>6.0</v>
      </c>
      <c r="B200" s="82" t="s">
        <v>259</v>
      </c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101">
        <f t="shared" si="24"/>
        <v>0</v>
      </c>
      <c r="O200" s="92"/>
      <c r="P200" s="59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</row>
    <row r="201">
      <c r="A201" s="60">
        <v>5.0</v>
      </c>
      <c r="B201" s="82" t="s">
        <v>260</v>
      </c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101">
        <f t="shared" si="24"/>
        <v>0</v>
      </c>
      <c r="O201" s="92"/>
      <c r="P201" s="59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</row>
    <row r="202">
      <c r="A202" s="60">
        <v>4.0</v>
      </c>
      <c r="B202" s="82" t="s">
        <v>261</v>
      </c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101">
        <f t="shared" si="24"/>
        <v>0</v>
      </c>
      <c r="O202" s="92"/>
      <c r="P202" s="59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  <c r="AW202" s="58"/>
      <c r="AX202" s="58"/>
      <c r="AY202" s="58"/>
      <c r="AZ202" s="58"/>
    </row>
    <row r="203">
      <c r="A203" s="60">
        <v>4.0</v>
      </c>
      <c r="B203" s="82" t="s">
        <v>262</v>
      </c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101">
        <f t="shared" si="24"/>
        <v>0</v>
      </c>
      <c r="O203" s="92"/>
      <c r="P203" s="59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</row>
    <row r="204">
      <c r="A204" s="60">
        <v>2.0</v>
      </c>
      <c r="B204" s="82" t="s">
        <v>263</v>
      </c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101">
        <f t="shared" si="24"/>
        <v>0</v>
      </c>
      <c r="O204" s="92"/>
      <c r="P204" s="59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</row>
    <row r="205">
      <c r="A205" s="103">
        <v>1.0</v>
      </c>
      <c r="B205" s="104" t="s">
        <v>264</v>
      </c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101">
        <f t="shared" si="24"/>
        <v>0</v>
      </c>
      <c r="O205" s="92"/>
      <c r="P205" s="59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  <c r="AW205" s="58"/>
      <c r="AX205" s="58"/>
      <c r="AY205" s="58"/>
      <c r="AZ205" s="58"/>
    </row>
    <row r="206">
      <c r="A206" s="60">
        <v>0.0</v>
      </c>
      <c r="B206" s="82" t="s">
        <v>265</v>
      </c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101">
        <f t="shared" si="24"/>
        <v>0</v>
      </c>
      <c r="O206" s="92"/>
      <c r="P206" s="59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  <c r="AW206" s="58"/>
      <c r="AX206" s="58"/>
      <c r="AY206" s="58"/>
      <c r="AZ206" s="58"/>
    </row>
    <row r="207">
      <c r="A207" s="58"/>
      <c r="B207" s="55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101"/>
      <c r="O207" s="92"/>
      <c r="P207" s="59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  <c r="AW207" s="58"/>
      <c r="AX207" s="58"/>
      <c r="AY207" s="58"/>
      <c r="AZ207" s="58"/>
    </row>
    <row r="208">
      <c r="A208" s="78"/>
      <c r="B208" s="96" t="s">
        <v>266</v>
      </c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92"/>
      <c r="P208" s="59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  <c r="AW208" s="58"/>
      <c r="AX208" s="58"/>
      <c r="AY208" s="58"/>
      <c r="AZ208" s="5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101"/>
      <c r="O209" s="92"/>
      <c r="P209" s="59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/>
      <c r="AZ209" s="58"/>
    </row>
    <row r="210">
      <c r="A210" s="60">
        <v>7.0</v>
      </c>
      <c r="B210" s="82" t="s">
        <v>267</v>
      </c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101">
        <f t="shared" ref="N210:N214" si="25">IF($P$210=B210,A210,0)</f>
        <v>0</v>
      </c>
      <c r="O210" s="92"/>
      <c r="P210" s="59" t="str">
        <f t="array" ref="P210">INDEX('Green Fashion Score'!AB:AB,MATCH($C$2,'Green Fashion Score'!BH:BH,0))</f>
        <v>⚙️ Monomaterial estándar (100% de un solo material), fácil de reciclar pero sin diseño modular específico</v>
      </c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  <c r="AS210" s="58"/>
      <c r="AT210" s="58"/>
      <c r="AU210" s="58"/>
      <c r="AV210" s="58"/>
      <c r="AW210" s="58"/>
      <c r="AX210" s="58"/>
      <c r="AY210" s="58"/>
      <c r="AZ210" s="58"/>
    </row>
    <row r="211">
      <c r="A211" s="60">
        <v>6.0</v>
      </c>
      <c r="B211" s="82" t="s">
        <v>268</v>
      </c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101">
        <f t="shared" si="25"/>
        <v>6</v>
      </c>
      <c r="O211" s="92"/>
      <c r="P211" s="59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  <c r="AS211" s="58"/>
      <c r="AT211" s="58"/>
      <c r="AU211" s="58"/>
      <c r="AV211" s="58"/>
      <c r="AW211" s="58"/>
      <c r="AX211" s="58"/>
      <c r="AY211" s="58"/>
      <c r="AZ211" s="58"/>
    </row>
    <row r="212">
      <c r="A212" s="60">
        <v>5.0</v>
      </c>
      <c r="B212" s="82" t="s">
        <v>269</v>
      </c>
      <c r="C212" s="58"/>
      <c r="D212" s="58"/>
      <c r="E212" s="58"/>
      <c r="F212" s="58"/>
      <c r="G212" s="58"/>
      <c r="H212" s="58"/>
      <c r="I212" s="58"/>
      <c r="J212" s="58"/>
      <c r="K212" s="58"/>
      <c r="L212" s="58" t="s">
        <v>270</v>
      </c>
      <c r="M212" s="58"/>
      <c r="N212" s="101">
        <f t="shared" si="25"/>
        <v>0</v>
      </c>
      <c r="O212" s="102">
        <v>5.0</v>
      </c>
      <c r="P212" s="59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  <c r="AS212" s="58"/>
      <c r="AT212" s="58"/>
      <c r="AU212" s="58"/>
      <c r="AV212" s="58"/>
      <c r="AW212" s="58"/>
      <c r="AX212" s="58"/>
      <c r="AY212" s="58"/>
      <c r="AZ212" s="58"/>
    </row>
    <row r="213">
      <c r="A213" s="60">
        <v>3.0</v>
      </c>
      <c r="B213" s="82" t="s">
        <v>271</v>
      </c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101">
        <f t="shared" si="25"/>
        <v>0</v>
      </c>
      <c r="O213" s="92"/>
      <c r="P213" s="59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  <c r="AS213" s="58"/>
      <c r="AT213" s="58"/>
      <c r="AU213" s="58"/>
      <c r="AV213" s="58"/>
      <c r="AW213" s="58"/>
      <c r="AX213" s="58"/>
      <c r="AY213" s="58"/>
      <c r="AZ213" s="58"/>
    </row>
    <row r="214">
      <c r="A214" s="60">
        <v>0.0</v>
      </c>
      <c r="B214" s="82" t="s">
        <v>272</v>
      </c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101">
        <f t="shared" si="25"/>
        <v>0</v>
      </c>
      <c r="O214" s="92"/>
      <c r="P214" s="59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  <c r="AS214" s="58"/>
      <c r="AT214" s="58"/>
      <c r="AU214" s="58"/>
      <c r="AV214" s="58"/>
      <c r="AW214" s="58"/>
      <c r="AX214" s="58"/>
      <c r="AY214" s="58"/>
      <c r="AZ214" s="58"/>
    </row>
    <row r="215">
      <c r="A215" s="58"/>
      <c r="B215" s="55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101"/>
      <c r="O215" s="92"/>
      <c r="P215" s="59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  <c r="AS215" s="58"/>
      <c r="AT215" s="58"/>
      <c r="AU215" s="58"/>
      <c r="AV215" s="58"/>
      <c r="AW215" s="58"/>
      <c r="AX215" s="58"/>
      <c r="AY215" s="58"/>
      <c r="AZ215" s="58"/>
    </row>
    <row r="216">
      <c r="A216" s="78"/>
      <c r="B216" s="96" t="s">
        <v>273</v>
      </c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92"/>
      <c r="P216" s="59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  <c r="AS216" s="58"/>
      <c r="AT216" s="58"/>
      <c r="AU216" s="58"/>
      <c r="AV216" s="58"/>
      <c r="AW216" s="58"/>
      <c r="AX216" s="58"/>
      <c r="AY216" s="58"/>
      <c r="AZ216" s="5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101"/>
      <c r="O217" s="92"/>
      <c r="P217" s="59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  <c r="AV217" s="58"/>
      <c r="AW217" s="58"/>
      <c r="AX217" s="58"/>
      <c r="AY217" s="58"/>
      <c r="AZ217" s="58"/>
    </row>
    <row r="218">
      <c r="A218" s="60">
        <v>9.0</v>
      </c>
      <c r="B218" s="82" t="s">
        <v>274</v>
      </c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101">
        <f t="shared" ref="N218:N222" si="26">IF($P$218=B218,A218,0)</f>
        <v>0</v>
      </c>
      <c r="O218" s="92"/>
      <c r="P218" s="59" t="str">
        <f t="array" ref="P218">INDEX('Green Fashion Score'!AC:AC,MATCH($C$2,'Green Fashion Score'!BH:BH,0))</f>
        <v>👍  Buena durabilidad estándar, con vida útil moderada</v>
      </c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  <c r="AS218" s="58"/>
      <c r="AT218" s="58"/>
      <c r="AU218" s="58"/>
      <c r="AV218" s="58"/>
      <c r="AW218" s="58"/>
      <c r="AX218" s="58"/>
      <c r="AY218" s="58"/>
      <c r="AZ218" s="58"/>
    </row>
    <row r="219">
      <c r="A219" s="60">
        <v>7.0</v>
      </c>
      <c r="B219" s="82" t="s">
        <v>275</v>
      </c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101">
        <f t="shared" si="26"/>
        <v>0</v>
      </c>
      <c r="O219" s="102">
        <v>7.0</v>
      </c>
      <c r="P219" s="59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  <c r="AS219" s="58"/>
      <c r="AT219" s="58"/>
      <c r="AU219" s="58"/>
      <c r="AV219" s="58"/>
      <c r="AW219" s="58"/>
      <c r="AX219" s="58"/>
      <c r="AY219" s="58"/>
      <c r="AZ219" s="58"/>
    </row>
    <row r="220">
      <c r="A220" s="60">
        <v>5.0</v>
      </c>
      <c r="B220" s="82" t="s">
        <v>276</v>
      </c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101">
        <f t="shared" si="26"/>
        <v>5</v>
      </c>
      <c r="O220" s="92"/>
      <c r="P220" s="59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  <c r="AV220" s="58"/>
      <c r="AW220" s="58"/>
      <c r="AX220" s="58"/>
      <c r="AY220" s="58"/>
      <c r="AZ220" s="58"/>
    </row>
    <row r="221">
      <c r="A221" s="103">
        <v>3.0</v>
      </c>
      <c r="B221" s="104" t="s">
        <v>277</v>
      </c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101">
        <f t="shared" si="26"/>
        <v>0</v>
      </c>
      <c r="O221" s="92"/>
      <c r="P221" s="59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</row>
    <row r="222">
      <c r="A222" s="60">
        <v>0.0</v>
      </c>
      <c r="B222" s="82" t="s">
        <v>278</v>
      </c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101">
        <f t="shared" si="26"/>
        <v>0</v>
      </c>
      <c r="O222" s="92"/>
      <c r="P222" s="59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  <c r="AS222" s="58"/>
      <c r="AT222" s="58"/>
      <c r="AU222" s="58"/>
      <c r="AV222" s="58"/>
      <c r="AW222" s="58"/>
      <c r="AX222" s="58"/>
      <c r="AY222" s="58"/>
      <c r="AZ222" s="58"/>
    </row>
    <row r="223">
      <c r="A223" s="58"/>
      <c r="B223" s="55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101"/>
      <c r="O223" s="92"/>
      <c r="P223" s="59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  <c r="AS223" s="58"/>
      <c r="AT223" s="58"/>
      <c r="AU223" s="58"/>
      <c r="AV223" s="58"/>
      <c r="AW223" s="58"/>
      <c r="AX223" s="58"/>
      <c r="AY223" s="58"/>
      <c r="AZ223" s="58"/>
    </row>
    <row r="224">
      <c r="A224" s="78"/>
      <c r="B224" s="96" t="s">
        <v>279</v>
      </c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92"/>
      <c r="P224" s="59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  <c r="AS224" s="58"/>
      <c r="AT224" s="58"/>
      <c r="AU224" s="58"/>
      <c r="AV224" s="58"/>
      <c r="AW224" s="58"/>
      <c r="AX224" s="58"/>
      <c r="AY224" s="58"/>
      <c r="AZ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101"/>
      <c r="O225" s="92"/>
      <c r="P225" s="59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  <c r="AS225" s="58"/>
      <c r="AT225" s="58"/>
      <c r="AU225" s="58"/>
      <c r="AV225" s="58"/>
      <c r="AW225" s="58"/>
      <c r="AX225" s="58"/>
      <c r="AY225" s="58"/>
      <c r="AZ225" s="58"/>
    </row>
    <row r="226">
      <c r="A226" s="60">
        <v>8.0</v>
      </c>
      <c r="B226" s="82" t="s">
        <v>280</v>
      </c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101">
        <f t="shared" ref="N226:N230" si="27">IF($P$226=B226,A226,0)</f>
        <v>8</v>
      </c>
      <c r="O226" s="58" t="s">
        <v>281</v>
      </c>
      <c r="P226" s="59" t="str">
        <f t="array" ref="P226">INDEX('Green Fashion Score'!AD:AD,MATCH($C$2,'Green Fashion Score'!BH:BH,0))</f>
        <v>🏡 Producción local certificada y trazable (regenerativo, ético)</v>
      </c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58"/>
      <c r="AU226" s="58"/>
      <c r="AV226" s="58"/>
      <c r="AW226" s="58"/>
      <c r="AX226" s="58"/>
      <c r="AY226" s="58"/>
      <c r="AZ226" s="58"/>
    </row>
    <row r="227">
      <c r="A227" s="60">
        <v>6.0</v>
      </c>
      <c r="B227" s="82" t="s">
        <v>282</v>
      </c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101">
        <f t="shared" si="27"/>
        <v>0</v>
      </c>
      <c r="O227" s="92"/>
      <c r="P227" s="59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58"/>
      <c r="AU227" s="58"/>
      <c r="AV227" s="58"/>
      <c r="AW227" s="58"/>
      <c r="AX227" s="58"/>
      <c r="AY227" s="58"/>
      <c r="AZ227" s="58"/>
    </row>
    <row r="228">
      <c r="A228" s="60">
        <v>5.0</v>
      </c>
      <c r="B228" s="82" t="s">
        <v>283</v>
      </c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101">
        <f t="shared" si="27"/>
        <v>0</v>
      </c>
      <c r="O228" s="102">
        <v>5.0</v>
      </c>
      <c r="P228" s="59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  <c r="AS228" s="58"/>
      <c r="AT228" s="58"/>
      <c r="AU228" s="58"/>
      <c r="AV228" s="58"/>
      <c r="AW228" s="58"/>
      <c r="AX228" s="58"/>
      <c r="AY228" s="58"/>
      <c r="AZ228" s="58"/>
    </row>
    <row r="229">
      <c r="A229" s="60">
        <v>3.0</v>
      </c>
      <c r="B229" s="82" t="s">
        <v>284</v>
      </c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101">
        <f t="shared" si="27"/>
        <v>0</v>
      </c>
      <c r="O229" s="92"/>
      <c r="P229" s="59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  <c r="AS229" s="58"/>
      <c r="AT229" s="58"/>
      <c r="AU229" s="58"/>
      <c r="AV229" s="58"/>
      <c r="AW229" s="58"/>
      <c r="AX229" s="58"/>
      <c r="AY229" s="58"/>
      <c r="AZ229" s="58"/>
    </row>
    <row r="230">
      <c r="A230" s="60">
        <v>0.0</v>
      </c>
      <c r="B230" s="82" t="s">
        <v>285</v>
      </c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101">
        <f t="shared" si="27"/>
        <v>0</v>
      </c>
      <c r="O230" s="92"/>
      <c r="P230" s="59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  <c r="AS230" s="58"/>
      <c r="AT230" s="58"/>
      <c r="AU230" s="58"/>
      <c r="AV230" s="58"/>
      <c r="AW230" s="58"/>
      <c r="AX230" s="58"/>
      <c r="AY230" s="58"/>
      <c r="AZ230" s="58"/>
    </row>
    <row r="231">
      <c r="A231" s="58"/>
      <c r="B231" s="55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101"/>
      <c r="O231" s="92"/>
      <c r="P231" s="59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  <c r="AS231" s="58"/>
      <c r="AT231" s="58"/>
      <c r="AU231" s="58"/>
      <c r="AV231" s="58"/>
      <c r="AW231" s="58"/>
      <c r="AX231" s="58"/>
      <c r="AY231" s="58"/>
      <c r="AZ231" s="58"/>
    </row>
    <row r="232">
      <c r="A232" s="78"/>
      <c r="B232" s="96" t="s">
        <v>286</v>
      </c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92"/>
      <c r="P232" s="59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  <c r="AS232" s="58"/>
      <c r="AT232" s="58"/>
      <c r="AU232" s="58"/>
      <c r="AV232" s="58"/>
      <c r="AW232" s="58"/>
      <c r="AX232" s="58"/>
      <c r="AY232" s="58"/>
      <c r="AZ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101"/>
      <c r="O233" s="92"/>
      <c r="P233" s="59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  <c r="AS233" s="58"/>
      <c r="AT233" s="58"/>
      <c r="AU233" s="58"/>
      <c r="AV233" s="58"/>
      <c r="AW233" s="58"/>
      <c r="AX233" s="58"/>
      <c r="AY233" s="58"/>
      <c r="AZ233" s="58"/>
    </row>
    <row r="234">
      <c r="A234" s="58"/>
      <c r="B234" s="105" t="s">
        <v>287</v>
      </c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101"/>
      <c r="O234" s="92"/>
      <c r="P234" s="59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  <c r="AS234" s="58"/>
      <c r="AT234" s="58"/>
      <c r="AU234" s="58"/>
      <c r="AV234" s="58"/>
      <c r="AW234" s="58"/>
      <c r="AX234" s="58"/>
      <c r="AY234" s="58"/>
      <c r="AZ234" s="58"/>
    </row>
    <row r="235">
      <c r="A235" s="60">
        <v>5.0</v>
      </c>
      <c r="B235" s="82" t="s">
        <v>288</v>
      </c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101">
        <f t="shared" ref="N235:N239" si="28">IF($P$235=B235,A235,0)</f>
        <v>0</v>
      </c>
      <c r="O235" s="92"/>
      <c r="P235" s="59" t="str">
        <f t="array" ref="P235">INDEX('Green Fashion Score'!AE:AE,MATCH($C$2,'Green Fashion Score'!BH:BH,0))</f>
        <v>🚫 0% reciclado o sin información verificable</v>
      </c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  <c r="AS235" s="58"/>
      <c r="AT235" s="58"/>
      <c r="AU235" s="58"/>
      <c r="AV235" s="58"/>
      <c r="AW235" s="58"/>
      <c r="AX235" s="58"/>
      <c r="AY235" s="58"/>
      <c r="AZ235" s="58"/>
    </row>
    <row r="236">
      <c r="A236" s="60">
        <v>4.0</v>
      </c>
      <c r="B236" s="82" t="s">
        <v>289</v>
      </c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101">
        <f t="shared" si="28"/>
        <v>0</v>
      </c>
      <c r="O236" s="92"/>
      <c r="P236" s="59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  <c r="AS236" s="58"/>
      <c r="AT236" s="58"/>
      <c r="AU236" s="58"/>
      <c r="AV236" s="58"/>
      <c r="AW236" s="58"/>
      <c r="AX236" s="58"/>
      <c r="AY236" s="58"/>
      <c r="AZ236" s="58"/>
    </row>
    <row r="237">
      <c r="A237" s="60">
        <v>3.0</v>
      </c>
      <c r="B237" s="82" t="s">
        <v>290</v>
      </c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101">
        <f t="shared" si="28"/>
        <v>0</v>
      </c>
      <c r="O237" s="92"/>
      <c r="P237" s="59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  <c r="AS237" s="58"/>
      <c r="AT237" s="58"/>
      <c r="AU237" s="58"/>
      <c r="AV237" s="58"/>
      <c r="AW237" s="58"/>
      <c r="AX237" s="58"/>
      <c r="AY237" s="58"/>
      <c r="AZ237" s="58"/>
    </row>
    <row r="238">
      <c r="A238" s="103">
        <v>2.0</v>
      </c>
      <c r="B238" s="106" t="s">
        <v>291</v>
      </c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101">
        <f t="shared" si="28"/>
        <v>0</v>
      </c>
      <c r="O238" s="92"/>
      <c r="P238" s="59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  <c r="AS238" s="58"/>
      <c r="AT238" s="58"/>
      <c r="AU238" s="58"/>
      <c r="AV238" s="58"/>
      <c r="AW238" s="58"/>
      <c r="AX238" s="58"/>
      <c r="AY238" s="58"/>
      <c r="AZ238" s="58"/>
    </row>
    <row r="239">
      <c r="A239" s="60">
        <v>0.0</v>
      </c>
      <c r="B239" s="82" t="s">
        <v>292</v>
      </c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101">
        <f t="shared" si="28"/>
        <v>0</v>
      </c>
      <c r="O239" s="92"/>
      <c r="P239" s="59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  <c r="AS239" s="58"/>
      <c r="AT239" s="58"/>
      <c r="AU239" s="58"/>
      <c r="AV239" s="58"/>
      <c r="AW239" s="58"/>
      <c r="AX239" s="58"/>
      <c r="AY239" s="58"/>
      <c r="AZ239" s="58"/>
    </row>
    <row r="240">
      <c r="A240" s="58"/>
      <c r="B240" s="55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101"/>
      <c r="O240" s="92"/>
      <c r="P240" s="59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  <c r="AS240" s="58"/>
      <c r="AT240" s="58"/>
      <c r="AU240" s="58"/>
      <c r="AV240" s="58"/>
      <c r="AW240" s="58"/>
      <c r="AX240" s="58"/>
      <c r="AY240" s="58"/>
      <c r="AZ240" s="58"/>
    </row>
    <row r="241">
      <c r="A241" s="78"/>
      <c r="B241" s="96" t="s">
        <v>293</v>
      </c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92"/>
      <c r="P241" s="59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  <c r="AS241" s="58"/>
      <c r="AT241" s="58"/>
      <c r="AU241" s="58"/>
      <c r="AV241" s="58"/>
      <c r="AW241" s="58"/>
      <c r="AX241" s="58"/>
      <c r="AY241" s="58"/>
      <c r="AZ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101"/>
      <c r="O242" s="92"/>
      <c r="P242" s="59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  <c r="AS242" s="58"/>
      <c r="AT242" s="58"/>
      <c r="AU242" s="58"/>
      <c r="AV242" s="58"/>
      <c r="AW242" s="58"/>
      <c r="AX242" s="58"/>
      <c r="AY242" s="58"/>
      <c r="AZ242" s="58"/>
    </row>
    <row r="243">
      <c r="A243" s="60">
        <v>8.0</v>
      </c>
      <c r="B243" s="82" t="s">
        <v>294</v>
      </c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101">
        <f t="shared" ref="N243:N248" si="29">IF($P$243=B243,A243,0)</f>
        <v>0</v>
      </c>
      <c r="O243" s="92"/>
      <c r="P243" s="59" t="str">
        <f t="array" ref="P243">INDEX('Green Fashion Score'!AF:AF,MATCH($C$2,'Green Fashion Score'!BH:BH,0))</f>
        <v>🧼 Libre de tóxicos y microplásticos, con certificaciones (ZDHC, Bluesign, OEKO-TEX)</v>
      </c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  <c r="AS243" s="58"/>
      <c r="AT243" s="58"/>
      <c r="AU243" s="58"/>
      <c r="AV243" s="58"/>
      <c r="AW243" s="58"/>
      <c r="AX243" s="58"/>
      <c r="AY243" s="58"/>
      <c r="AZ243" s="58"/>
    </row>
    <row r="244">
      <c r="A244" s="60">
        <v>8.0</v>
      </c>
      <c r="B244" s="107" t="s">
        <v>295</v>
      </c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101">
        <f t="shared" si="29"/>
        <v>8</v>
      </c>
      <c r="O244" s="92"/>
      <c r="P244" s="59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  <c r="AS244" s="58"/>
      <c r="AT244" s="58"/>
      <c r="AU244" s="58"/>
      <c r="AV244" s="58"/>
      <c r="AW244" s="58"/>
      <c r="AX244" s="58"/>
      <c r="AY244" s="58"/>
      <c r="AZ244" s="58"/>
    </row>
    <row r="245">
      <c r="A245" s="60">
        <v>8.0</v>
      </c>
      <c r="B245" s="82" t="s">
        <v>294</v>
      </c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101">
        <f t="shared" si="29"/>
        <v>0</v>
      </c>
      <c r="O245" s="102">
        <v>6.0</v>
      </c>
      <c r="P245" s="59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  <c r="AS245" s="58"/>
      <c r="AT245" s="58"/>
      <c r="AU245" s="58"/>
      <c r="AV245" s="58"/>
      <c r="AW245" s="58"/>
      <c r="AX245" s="58"/>
      <c r="AY245" s="58"/>
      <c r="AZ245" s="58"/>
    </row>
    <row r="246">
      <c r="A246" s="60">
        <v>6.0</v>
      </c>
      <c r="B246" s="82" t="s">
        <v>296</v>
      </c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101">
        <f t="shared" si="29"/>
        <v>0</v>
      </c>
      <c r="O246" s="92"/>
      <c r="P246" s="59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  <c r="AS246" s="58"/>
      <c r="AT246" s="58"/>
      <c r="AU246" s="58"/>
      <c r="AV246" s="58"/>
      <c r="AW246" s="58"/>
      <c r="AX246" s="58"/>
      <c r="AY246" s="58"/>
      <c r="AZ246" s="58"/>
    </row>
    <row r="247">
      <c r="A247" s="60">
        <v>2.0</v>
      </c>
      <c r="B247" s="82" t="s">
        <v>297</v>
      </c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101">
        <f t="shared" si="29"/>
        <v>0</v>
      </c>
      <c r="O247" s="92"/>
      <c r="P247" s="59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  <c r="AS247" s="58"/>
      <c r="AT247" s="58"/>
      <c r="AU247" s="58"/>
      <c r="AV247" s="58"/>
      <c r="AW247" s="58"/>
      <c r="AX247" s="58"/>
      <c r="AY247" s="58"/>
      <c r="AZ247" s="58"/>
    </row>
    <row r="248">
      <c r="A248" s="60">
        <v>0.0</v>
      </c>
      <c r="B248" s="82" t="s">
        <v>298</v>
      </c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101">
        <f t="shared" si="29"/>
        <v>0</v>
      </c>
      <c r="O248" s="92"/>
      <c r="P248" s="59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  <c r="AS248" s="58"/>
      <c r="AT248" s="58"/>
      <c r="AU248" s="58"/>
      <c r="AV248" s="58"/>
      <c r="AW248" s="58"/>
      <c r="AX248" s="58"/>
      <c r="AY248" s="58"/>
      <c r="AZ248" s="58"/>
    </row>
    <row r="249">
      <c r="A249" s="58"/>
      <c r="B249" s="55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101"/>
      <c r="O249" s="92"/>
      <c r="P249" s="59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  <c r="AS249" s="58"/>
      <c r="AT249" s="58"/>
      <c r="AU249" s="58"/>
      <c r="AV249" s="58"/>
      <c r="AW249" s="58"/>
      <c r="AX249" s="58"/>
      <c r="AY249" s="58"/>
      <c r="AZ249" s="58"/>
    </row>
    <row r="250">
      <c r="A250" s="77" t="s">
        <v>106</v>
      </c>
      <c r="B250" s="96" t="s">
        <v>299</v>
      </c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92"/>
      <c r="P250" s="59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  <c r="AS250" s="58"/>
      <c r="AT250" s="58"/>
      <c r="AU250" s="58"/>
      <c r="AV250" s="58"/>
      <c r="AW250" s="58"/>
      <c r="AX250" s="58"/>
      <c r="AY250" s="58"/>
      <c r="AZ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101"/>
      <c r="O251" s="92"/>
      <c r="P251" s="59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  <c r="AS251" s="58"/>
      <c r="AT251" s="58"/>
      <c r="AU251" s="58"/>
      <c r="AV251" s="58"/>
      <c r="AW251" s="58"/>
      <c r="AX251" s="58"/>
      <c r="AY251" s="58"/>
      <c r="AZ251" s="58"/>
    </row>
    <row r="252">
      <c r="A252" s="60">
        <v>7.0</v>
      </c>
      <c r="B252" s="82" t="s">
        <v>300</v>
      </c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101">
        <f t="shared" ref="N252:N256" si="30">IF($P$252=B252,A252,0)</f>
        <v>0</v>
      </c>
      <c r="O252" s="92"/>
      <c r="P252" s="59" t="str">
        <f t="array" ref="P252">INDEX('Green Fashion Score'!AG:AG,MATCH($C$2,'Green Fashion Score'!BH:BH,0))</f>
        <v>🧍‍♂️ Colaboración con proveedores sostenibles líderes, sin co-desarrollo</v>
      </c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  <c r="AS252" s="58"/>
      <c r="AT252" s="58"/>
      <c r="AU252" s="58"/>
      <c r="AV252" s="58"/>
      <c r="AW252" s="58"/>
      <c r="AX252" s="58"/>
      <c r="AY252" s="58"/>
      <c r="AZ252" s="58"/>
    </row>
    <row r="253">
      <c r="A253" s="60">
        <v>7.0</v>
      </c>
      <c r="B253" s="82" t="s">
        <v>301</v>
      </c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101">
        <f t="shared" si="30"/>
        <v>0</v>
      </c>
      <c r="O253" s="92"/>
      <c r="P253" s="59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  <c r="AS253" s="58"/>
      <c r="AT253" s="58"/>
      <c r="AU253" s="58"/>
      <c r="AV253" s="58"/>
      <c r="AW253" s="58"/>
      <c r="AX253" s="58"/>
      <c r="AY253" s="58"/>
      <c r="AZ253" s="58"/>
    </row>
    <row r="254">
      <c r="A254" s="60">
        <v>4.0</v>
      </c>
      <c r="B254" s="82" t="s">
        <v>302</v>
      </c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101">
        <f t="shared" si="30"/>
        <v>4</v>
      </c>
      <c r="O254" s="102">
        <v>4.0</v>
      </c>
      <c r="P254" s="59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  <c r="AS254" s="58"/>
      <c r="AT254" s="58"/>
      <c r="AU254" s="58"/>
      <c r="AV254" s="58"/>
      <c r="AW254" s="58"/>
      <c r="AX254" s="58"/>
      <c r="AY254" s="58"/>
      <c r="AZ254" s="58"/>
    </row>
    <row r="255">
      <c r="A255" s="60">
        <v>2.0</v>
      </c>
      <c r="B255" s="82" t="s">
        <v>303</v>
      </c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101">
        <f t="shared" si="30"/>
        <v>0</v>
      </c>
      <c r="O255" s="92"/>
      <c r="P255" s="59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  <c r="AS255" s="58"/>
      <c r="AT255" s="58"/>
      <c r="AU255" s="58"/>
      <c r="AV255" s="58"/>
      <c r="AW255" s="58"/>
      <c r="AX255" s="58"/>
      <c r="AY255" s="58"/>
      <c r="AZ255" s="58"/>
    </row>
    <row r="256">
      <c r="A256" s="60">
        <v>0.0</v>
      </c>
      <c r="B256" s="82" t="s">
        <v>304</v>
      </c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101">
        <f t="shared" si="30"/>
        <v>0</v>
      </c>
      <c r="O256" s="92"/>
      <c r="P256" s="59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  <c r="AS256" s="58"/>
      <c r="AT256" s="58"/>
      <c r="AU256" s="58"/>
      <c r="AV256" s="58"/>
      <c r="AW256" s="58"/>
      <c r="AX256" s="58"/>
      <c r="AY256" s="58"/>
      <c r="AZ256" s="58"/>
    </row>
    <row r="257">
      <c r="A257" s="58"/>
      <c r="B257" s="55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101"/>
      <c r="O257" s="92"/>
      <c r="P257" s="59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  <c r="AS257" s="58"/>
      <c r="AT257" s="58"/>
      <c r="AU257" s="58"/>
      <c r="AV257" s="58"/>
      <c r="AW257" s="58"/>
      <c r="AX257" s="58"/>
      <c r="AY257" s="58"/>
      <c r="AZ257" s="58"/>
    </row>
    <row r="258">
      <c r="A258" s="77" t="s">
        <v>106</v>
      </c>
      <c r="B258" s="96" t="s">
        <v>305</v>
      </c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92"/>
      <c r="P258" s="59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  <c r="AS258" s="58"/>
      <c r="AT258" s="58"/>
      <c r="AU258" s="58"/>
      <c r="AV258" s="58"/>
      <c r="AW258" s="58"/>
      <c r="AX258" s="58"/>
      <c r="AY258" s="58"/>
      <c r="AZ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101"/>
      <c r="O259" s="92"/>
      <c r="P259" s="59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  <c r="AS259" s="58"/>
      <c r="AT259" s="58"/>
      <c r="AU259" s="58"/>
      <c r="AV259" s="58"/>
      <c r="AW259" s="58"/>
      <c r="AX259" s="58"/>
      <c r="AY259" s="58"/>
      <c r="AZ259" s="58"/>
    </row>
    <row r="260">
      <c r="A260" s="60">
        <v>6.0</v>
      </c>
      <c r="B260" s="82" t="s">
        <v>306</v>
      </c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101">
        <f t="shared" ref="N260:N263" si="31">IF($P$260=B260,A260,0)</f>
        <v>6</v>
      </c>
      <c r="O260" s="58"/>
      <c r="P260" s="59" t="str">
        <f t="array" ref="P260">INDEX('Green Fashion Score'!AH:AH,MATCH($C$2,'Green Fashion Score'!BH:BH,0))</f>
        <v>🧾 Certificaciones reconocidas + trazabilidad digital avanzada (blockchain, plataformas externas)</v>
      </c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  <c r="AE260" s="58"/>
      <c r="AF260" s="58"/>
      <c r="AG260" s="58"/>
      <c r="AH260" s="58"/>
      <c r="AI260" s="58"/>
      <c r="AJ260" s="58"/>
      <c r="AK260" s="58"/>
      <c r="AL260" s="58"/>
      <c r="AM260" s="58"/>
      <c r="AN260" s="58"/>
      <c r="AO260" s="58"/>
      <c r="AP260" s="58"/>
      <c r="AQ260" s="58"/>
      <c r="AR260" s="58"/>
      <c r="AS260" s="58"/>
      <c r="AT260" s="58"/>
      <c r="AU260" s="58"/>
      <c r="AV260" s="58"/>
      <c r="AW260" s="58"/>
      <c r="AX260" s="58"/>
      <c r="AY260" s="58"/>
      <c r="AZ260" s="58"/>
    </row>
    <row r="261">
      <c r="A261" s="60">
        <v>4.0</v>
      </c>
      <c r="B261" s="82" t="s">
        <v>307</v>
      </c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101">
        <f t="shared" si="31"/>
        <v>0</v>
      </c>
      <c r="O261" s="102">
        <v>4.0</v>
      </c>
      <c r="P261" s="59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8"/>
      <c r="AF261" s="58"/>
      <c r="AG261" s="58"/>
      <c r="AH261" s="58"/>
      <c r="AI261" s="58"/>
      <c r="AJ261" s="58"/>
      <c r="AK261" s="58"/>
      <c r="AL261" s="58"/>
      <c r="AM261" s="58"/>
      <c r="AN261" s="58"/>
      <c r="AO261" s="58"/>
      <c r="AP261" s="58"/>
      <c r="AQ261" s="58"/>
      <c r="AR261" s="58"/>
      <c r="AS261" s="58"/>
      <c r="AT261" s="58"/>
      <c r="AU261" s="58"/>
      <c r="AV261" s="58"/>
      <c r="AW261" s="58"/>
      <c r="AX261" s="58"/>
      <c r="AY261" s="58"/>
      <c r="AZ261" s="58"/>
    </row>
    <row r="262">
      <c r="A262" s="103">
        <v>2.0</v>
      </c>
      <c r="B262" s="104" t="s">
        <v>308</v>
      </c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101">
        <f t="shared" si="31"/>
        <v>0</v>
      </c>
      <c r="O262" s="92"/>
      <c r="P262" s="59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  <c r="AE262" s="58"/>
      <c r="AF262" s="58"/>
      <c r="AG262" s="58"/>
      <c r="AH262" s="58"/>
      <c r="AI262" s="58"/>
      <c r="AJ262" s="58"/>
      <c r="AK262" s="58"/>
      <c r="AL262" s="58"/>
      <c r="AM262" s="58"/>
      <c r="AN262" s="58"/>
      <c r="AO262" s="58"/>
      <c r="AP262" s="58"/>
      <c r="AQ262" s="58"/>
      <c r="AR262" s="58"/>
      <c r="AS262" s="58"/>
      <c r="AT262" s="58"/>
      <c r="AU262" s="58"/>
      <c r="AV262" s="58"/>
      <c r="AW262" s="58"/>
      <c r="AX262" s="58"/>
      <c r="AY262" s="58"/>
      <c r="AZ262" s="58"/>
    </row>
    <row r="263">
      <c r="A263" s="60">
        <v>9.0</v>
      </c>
      <c r="B263" s="82" t="s">
        <v>309</v>
      </c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101">
        <f t="shared" si="31"/>
        <v>0</v>
      </c>
      <c r="O263" s="92"/>
      <c r="P263" s="59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  <c r="AE263" s="58"/>
      <c r="AF263" s="58"/>
      <c r="AG263" s="58"/>
      <c r="AH263" s="58"/>
      <c r="AI263" s="58"/>
      <c r="AJ263" s="58"/>
      <c r="AK263" s="58"/>
      <c r="AL263" s="58"/>
      <c r="AM263" s="58"/>
      <c r="AN263" s="58"/>
      <c r="AO263" s="58"/>
      <c r="AP263" s="58"/>
      <c r="AQ263" s="58"/>
      <c r="AR263" s="58"/>
      <c r="AS263" s="58"/>
      <c r="AT263" s="58"/>
      <c r="AU263" s="58"/>
      <c r="AV263" s="58"/>
      <c r="AW263" s="58"/>
      <c r="AX263" s="58"/>
      <c r="AY263" s="58"/>
      <c r="AZ263" s="58"/>
    </row>
    <row r="264">
      <c r="A264" s="58"/>
      <c r="B264" s="55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101"/>
      <c r="O264" s="92"/>
      <c r="P264" s="59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  <c r="AE264" s="58"/>
      <c r="AF264" s="58"/>
      <c r="AG264" s="58"/>
      <c r="AH264" s="58"/>
      <c r="AI264" s="58"/>
      <c r="AJ264" s="58"/>
      <c r="AK264" s="58"/>
      <c r="AL264" s="58"/>
      <c r="AM264" s="58"/>
      <c r="AN264" s="58"/>
      <c r="AO264" s="58"/>
      <c r="AP264" s="58"/>
      <c r="AQ264" s="58"/>
      <c r="AR264" s="58"/>
      <c r="AS264" s="58"/>
      <c r="AT264" s="58"/>
      <c r="AU264" s="58"/>
      <c r="AV264" s="58"/>
      <c r="AW264" s="58"/>
      <c r="AX264" s="58"/>
      <c r="AY264" s="58"/>
      <c r="AZ264" s="58"/>
    </row>
    <row r="265">
      <c r="A265" s="78"/>
      <c r="B265" s="96" t="s">
        <v>310</v>
      </c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92"/>
      <c r="P265" s="59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  <c r="AE265" s="58"/>
      <c r="AF265" s="58"/>
      <c r="AG265" s="58"/>
      <c r="AH265" s="58"/>
      <c r="AI265" s="58"/>
      <c r="AJ265" s="58"/>
      <c r="AK265" s="58"/>
      <c r="AL265" s="58"/>
      <c r="AM265" s="58"/>
      <c r="AN265" s="58"/>
      <c r="AO265" s="58"/>
      <c r="AP265" s="58"/>
      <c r="AQ265" s="58"/>
      <c r="AR265" s="58"/>
      <c r="AS265" s="58"/>
      <c r="AT265" s="58"/>
      <c r="AU265" s="58"/>
      <c r="AV265" s="58"/>
      <c r="AW265" s="58"/>
      <c r="AX265" s="58"/>
      <c r="AY265" s="58"/>
      <c r="AZ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101"/>
      <c r="O266" s="92"/>
      <c r="P266" s="59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  <c r="AE266" s="58"/>
      <c r="AF266" s="58"/>
      <c r="AG266" s="58"/>
      <c r="AH266" s="58"/>
      <c r="AI266" s="58"/>
      <c r="AJ266" s="58"/>
      <c r="AK266" s="58"/>
      <c r="AL266" s="58"/>
      <c r="AM266" s="58"/>
      <c r="AN266" s="58"/>
      <c r="AO266" s="58"/>
      <c r="AP266" s="58"/>
      <c r="AQ266" s="58"/>
      <c r="AR266" s="58"/>
      <c r="AS266" s="58"/>
      <c r="AT266" s="58"/>
      <c r="AU266" s="58"/>
      <c r="AV266" s="58"/>
      <c r="AW266" s="58"/>
      <c r="AX266" s="58"/>
      <c r="AY266" s="58"/>
      <c r="AZ266" s="58"/>
    </row>
    <row r="267">
      <c r="A267" s="60">
        <v>5.0</v>
      </c>
      <c r="B267" s="82" t="s">
        <v>311</v>
      </c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101">
        <f t="shared" ref="N267:N270" si="32">IF($P$267=B267,A267,0)</f>
        <v>0</v>
      </c>
      <c r="O267" s="92"/>
      <c r="P267" s="59" t="str">
        <f t="array" ref="P267">INDEX('Green Fashion Score'!AI:AI,MATCH($C$2,'Green Fashion Score'!BH:BH,0))</f>
        <v>💧 Reducción de agua/emisiones verificada parcialmente</v>
      </c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  <c r="AE267" s="58"/>
      <c r="AF267" s="58"/>
      <c r="AG267" s="58"/>
      <c r="AH267" s="58"/>
      <c r="AI267" s="58"/>
      <c r="AJ267" s="58"/>
      <c r="AK267" s="58"/>
      <c r="AL267" s="58"/>
      <c r="AM267" s="58"/>
      <c r="AN267" s="58"/>
      <c r="AO267" s="58"/>
      <c r="AP267" s="58"/>
      <c r="AQ267" s="58"/>
      <c r="AR267" s="58"/>
      <c r="AS267" s="58"/>
      <c r="AT267" s="58"/>
      <c r="AU267" s="58"/>
      <c r="AV267" s="58"/>
      <c r="AW267" s="58"/>
      <c r="AX267" s="58"/>
      <c r="AY267" s="58"/>
      <c r="AZ267" s="58"/>
    </row>
    <row r="268">
      <c r="A268" s="60">
        <v>4.0</v>
      </c>
      <c r="B268" s="82" t="s">
        <v>312</v>
      </c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101">
        <f t="shared" si="32"/>
        <v>4</v>
      </c>
      <c r="O268" s="92"/>
      <c r="P268" s="59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  <c r="AE268" s="58"/>
      <c r="AF268" s="58"/>
      <c r="AG268" s="58"/>
      <c r="AH268" s="58"/>
      <c r="AI268" s="58"/>
      <c r="AJ268" s="58"/>
      <c r="AK268" s="58"/>
      <c r="AL268" s="58"/>
      <c r="AM268" s="58"/>
      <c r="AN268" s="58"/>
      <c r="AO268" s="58"/>
      <c r="AP268" s="58"/>
      <c r="AQ268" s="58"/>
      <c r="AR268" s="58"/>
      <c r="AS268" s="58"/>
      <c r="AT268" s="58"/>
      <c r="AU268" s="58"/>
      <c r="AV268" s="58"/>
      <c r="AW268" s="58"/>
      <c r="AX268" s="58"/>
      <c r="AY268" s="58"/>
      <c r="AZ268" s="58"/>
    </row>
    <row r="269">
      <c r="A269" s="60">
        <v>2.0</v>
      </c>
      <c r="B269" s="82" t="s">
        <v>313</v>
      </c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101">
        <f t="shared" si="32"/>
        <v>0</v>
      </c>
      <c r="O269" s="102">
        <v>4.0</v>
      </c>
      <c r="P269" s="59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  <c r="AE269" s="58"/>
      <c r="AF269" s="58"/>
      <c r="AG269" s="58"/>
      <c r="AH269" s="58"/>
      <c r="AI269" s="58"/>
      <c r="AJ269" s="58"/>
      <c r="AK269" s="58"/>
      <c r="AL269" s="58"/>
      <c r="AM269" s="58"/>
      <c r="AN269" s="58"/>
      <c r="AO269" s="58"/>
      <c r="AP269" s="58"/>
      <c r="AQ269" s="58"/>
      <c r="AR269" s="58"/>
      <c r="AS269" s="58"/>
      <c r="AT269" s="58"/>
      <c r="AU269" s="58"/>
      <c r="AV269" s="58"/>
      <c r="AW269" s="58"/>
      <c r="AX269" s="58"/>
      <c r="AY269" s="58"/>
      <c r="AZ269" s="58"/>
    </row>
    <row r="270">
      <c r="A270" s="60">
        <v>0.0</v>
      </c>
      <c r="B270" s="82" t="s">
        <v>314</v>
      </c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101">
        <f t="shared" si="32"/>
        <v>0</v>
      </c>
      <c r="O270" s="92"/>
      <c r="P270" s="59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  <c r="AE270" s="58"/>
      <c r="AF270" s="58"/>
      <c r="AG270" s="58"/>
      <c r="AH270" s="58"/>
      <c r="AI270" s="58"/>
      <c r="AJ270" s="58"/>
      <c r="AK270" s="58"/>
      <c r="AL270" s="58"/>
      <c r="AM270" s="58"/>
      <c r="AN270" s="58"/>
      <c r="AO270" s="58"/>
      <c r="AP270" s="58"/>
      <c r="AQ270" s="58"/>
      <c r="AR270" s="58"/>
      <c r="AS270" s="58"/>
      <c r="AT270" s="58"/>
      <c r="AU270" s="58"/>
      <c r="AV270" s="58"/>
      <c r="AW270" s="58"/>
      <c r="AX270" s="58"/>
      <c r="AY270" s="58"/>
      <c r="AZ270" s="58"/>
    </row>
    <row r="271">
      <c r="A271" s="58"/>
      <c r="B271" s="55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101"/>
      <c r="O271" s="102">
        <f>SUM(O193:O270)</f>
        <v>42</v>
      </c>
      <c r="P271" s="59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  <c r="AF271" s="58"/>
      <c r="AG271" s="58"/>
      <c r="AH271" s="58"/>
      <c r="AI271" s="58"/>
      <c r="AJ271" s="58"/>
      <c r="AK271" s="58"/>
      <c r="AL271" s="58"/>
      <c r="AM271" s="58"/>
      <c r="AN271" s="58"/>
      <c r="AO271" s="58"/>
      <c r="AP271" s="58"/>
      <c r="AQ271" s="58"/>
      <c r="AR271" s="58"/>
      <c r="AS271" s="58"/>
      <c r="AT271" s="58"/>
      <c r="AU271" s="58"/>
      <c r="AV271" s="58"/>
      <c r="AW271" s="58"/>
      <c r="AX271" s="58"/>
      <c r="AY271" s="58"/>
      <c r="AZ271" s="58"/>
    </row>
    <row r="272">
      <c r="A272" s="101"/>
      <c r="B272" s="108" t="s">
        <v>315</v>
      </c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92"/>
      <c r="P272" s="59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  <c r="AE272" s="58"/>
      <c r="AF272" s="58"/>
      <c r="AG272" s="58"/>
      <c r="AH272" s="58"/>
      <c r="AI272" s="58"/>
      <c r="AJ272" s="58"/>
      <c r="AK272" s="58"/>
      <c r="AL272" s="58"/>
      <c r="AM272" s="58"/>
      <c r="AN272" s="58"/>
      <c r="AO272" s="58"/>
      <c r="AP272" s="58"/>
      <c r="AQ272" s="58"/>
      <c r="AR272" s="58"/>
      <c r="AS272" s="58"/>
      <c r="AT272" s="58"/>
      <c r="AU272" s="58"/>
      <c r="AV272" s="58"/>
      <c r="AW272" s="58"/>
      <c r="AX272" s="58"/>
      <c r="AY272" s="58"/>
      <c r="AZ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101"/>
      <c r="O273" s="102">
        <f>O309</f>
        <v>0</v>
      </c>
      <c r="P273" s="59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D273" s="58"/>
      <c r="AE273" s="58"/>
      <c r="AF273" s="58"/>
      <c r="AG273" s="58"/>
      <c r="AH273" s="58"/>
      <c r="AI273" s="58"/>
      <c r="AJ273" s="58"/>
      <c r="AK273" s="58"/>
      <c r="AL273" s="58"/>
      <c r="AM273" s="58"/>
      <c r="AN273" s="58"/>
      <c r="AO273" s="58"/>
      <c r="AP273" s="58"/>
      <c r="AQ273" s="58"/>
      <c r="AR273" s="58"/>
      <c r="AS273" s="58"/>
      <c r="AT273" s="58"/>
      <c r="AU273" s="58"/>
      <c r="AV273" s="58"/>
      <c r="AW273" s="58"/>
      <c r="AX273" s="58"/>
      <c r="AY273" s="58"/>
      <c r="AZ273" s="58"/>
    </row>
    <row r="274">
      <c r="A274" s="77" t="s">
        <v>106</v>
      </c>
      <c r="B274" s="77" t="s">
        <v>316</v>
      </c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92"/>
      <c r="P274" s="59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  <c r="AF274" s="58"/>
      <c r="AG274" s="58"/>
      <c r="AH274" s="58"/>
      <c r="AI274" s="58"/>
      <c r="AJ274" s="58"/>
      <c r="AK274" s="58"/>
      <c r="AL274" s="58"/>
      <c r="AM274" s="58"/>
      <c r="AN274" s="58"/>
      <c r="AO274" s="58"/>
      <c r="AP274" s="58"/>
      <c r="AQ274" s="58"/>
      <c r="AR274" s="58"/>
      <c r="AS274" s="58"/>
      <c r="AT274" s="58"/>
      <c r="AU274" s="58"/>
      <c r="AV274" s="58"/>
      <c r="AW274" s="58"/>
      <c r="AX274" s="58"/>
      <c r="AY274" s="58"/>
      <c r="AZ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101"/>
      <c r="O275" s="92"/>
      <c r="P275" s="59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  <c r="AE275" s="58"/>
      <c r="AF275" s="58"/>
      <c r="AG275" s="58"/>
      <c r="AH275" s="58"/>
      <c r="AI275" s="58"/>
      <c r="AJ275" s="58"/>
      <c r="AK275" s="58"/>
      <c r="AL275" s="58"/>
      <c r="AM275" s="58"/>
      <c r="AN275" s="58"/>
      <c r="AO275" s="58"/>
      <c r="AP275" s="58"/>
      <c r="AQ275" s="58"/>
      <c r="AR275" s="58"/>
      <c r="AS275" s="58"/>
      <c r="AT275" s="58"/>
      <c r="AU275" s="58"/>
      <c r="AV275" s="58"/>
      <c r="AW275" s="58"/>
      <c r="AX275" s="58"/>
      <c r="AY275" s="58"/>
      <c r="AZ275" s="58"/>
    </row>
    <row r="276">
      <c r="A276" s="60">
        <v>2.0</v>
      </c>
      <c r="B276" s="88" t="s">
        <v>317</v>
      </c>
      <c r="N276" s="101">
        <f t="shared" ref="N276:N279" si="33">IF($P$276=B276,A276,0)</f>
        <v>0</v>
      </c>
      <c r="O276" s="92"/>
      <c r="P276" s="59" t="str">
        <f t="array" ref="P276">INDEX('Green Fashion Score'!AJ:AJ,MATCH($C$2,'Green Fashion Score'!BH:BH,0))</f>
        <v>♻️ Iniciativas puntuales de reducción, sin medición precisa ni verificación externa</v>
      </c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  <c r="AE276" s="58"/>
      <c r="AF276" s="58"/>
      <c r="AG276" s="58"/>
      <c r="AH276" s="58"/>
      <c r="AI276" s="58"/>
      <c r="AJ276" s="58"/>
      <c r="AK276" s="58"/>
      <c r="AL276" s="58"/>
      <c r="AM276" s="58"/>
      <c r="AN276" s="58"/>
      <c r="AO276" s="58"/>
      <c r="AP276" s="58"/>
      <c r="AQ276" s="58"/>
      <c r="AR276" s="58"/>
      <c r="AS276" s="58"/>
      <c r="AT276" s="58"/>
      <c r="AU276" s="58"/>
      <c r="AV276" s="58"/>
      <c r="AW276" s="58"/>
      <c r="AX276" s="58"/>
      <c r="AY276" s="58"/>
      <c r="AZ276" s="58"/>
    </row>
    <row r="277">
      <c r="A277" s="60">
        <v>1.0</v>
      </c>
      <c r="B277" s="82" t="s">
        <v>318</v>
      </c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101">
        <f t="shared" si="33"/>
        <v>1</v>
      </c>
      <c r="O277" s="92"/>
      <c r="P277" s="59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  <c r="AE277" s="58"/>
      <c r="AF277" s="58"/>
      <c r="AG277" s="58"/>
      <c r="AH277" s="58"/>
      <c r="AI277" s="58"/>
      <c r="AJ277" s="58"/>
      <c r="AK277" s="58"/>
      <c r="AL277" s="58"/>
      <c r="AM277" s="58"/>
      <c r="AN277" s="58"/>
      <c r="AO277" s="58"/>
      <c r="AP277" s="58"/>
      <c r="AQ277" s="58"/>
      <c r="AR277" s="58"/>
      <c r="AS277" s="58"/>
      <c r="AT277" s="58"/>
      <c r="AU277" s="58"/>
      <c r="AV277" s="58"/>
      <c r="AW277" s="58"/>
      <c r="AX277" s="58"/>
      <c r="AY277" s="58"/>
      <c r="AZ277" s="58"/>
    </row>
    <row r="278">
      <c r="A278" s="60">
        <v>0.0</v>
      </c>
      <c r="B278" s="82" t="s">
        <v>319</v>
      </c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101">
        <f t="shared" si="33"/>
        <v>0</v>
      </c>
      <c r="O278" s="92"/>
      <c r="P278" s="59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  <c r="AE278" s="58"/>
      <c r="AF278" s="58"/>
      <c r="AG278" s="58"/>
      <c r="AH278" s="58"/>
      <c r="AI278" s="58"/>
      <c r="AJ278" s="58"/>
      <c r="AK278" s="58"/>
      <c r="AL278" s="58"/>
      <c r="AM278" s="58"/>
      <c r="AN278" s="58"/>
      <c r="AO278" s="58"/>
      <c r="AP278" s="58"/>
      <c r="AQ278" s="58"/>
      <c r="AR278" s="58"/>
      <c r="AS278" s="58"/>
      <c r="AT278" s="58"/>
      <c r="AU278" s="58"/>
      <c r="AV278" s="58"/>
      <c r="AW278" s="58"/>
      <c r="AX278" s="58"/>
      <c r="AY278" s="58"/>
      <c r="AZ278" s="58"/>
    </row>
    <row r="279">
      <c r="A279" s="60">
        <v>0.0</v>
      </c>
      <c r="B279" s="109" t="s">
        <v>320</v>
      </c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101">
        <f t="shared" si="33"/>
        <v>0</v>
      </c>
      <c r="O279" s="92"/>
      <c r="P279" s="59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  <c r="AE279" s="58"/>
      <c r="AF279" s="58"/>
      <c r="AG279" s="58"/>
      <c r="AH279" s="58"/>
      <c r="AI279" s="58"/>
      <c r="AJ279" s="58"/>
      <c r="AK279" s="58"/>
      <c r="AL279" s="58"/>
      <c r="AM279" s="58"/>
      <c r="AN279" s="58"/>
      <c r="AO279" s="58"/>
      <c r="AP279" s="58"/>
      <c r="AQ279" s="58"/>
      <c r="AR279" s="58"/>
      <c r="AS279" s="58"/>
      <c r="AT279" s="58"/>
      <c r="AU279" s="58"/>
      <c r="AV279" s="58"/>
      <c r="AW279" s="58"/>
      <c r="AX279" s="58"/>
      <c r="AY279" s="58"/>
      <c r="AZ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101"/>
      <c r="O280" s="92"/>
      <c r="P280" s="59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  <c r="AE280" s="58"/>
      <c r="AF280" s="58"/>
      <c r="AG280" s="58"/>
      <c r="AH280" s="58"/>
      <c r="AI280" s="58"/>
      <c r="AJ280" s="58"/>
      <c r="AK280" s="58"/>
      <c r="AL280" s="58"/>
      <c r="AM280" s="58"/>
      <c r="AN280" s="58"/>
      <c r="AO280" s="58"/>
      <c r="AP280" s="58"/>
      <c r="AQ280" s="58"/>
      <c r="AR280" s="58"/>
      <c r="AS280" s="58"/>
      <c r="AT280" s="58"/>
      <c r="AU280" s="58"/>
      <c r="AV280" s="58"/>
      <c r="AW280" s="58"/>
      <c r="AX280" s="58"/>
      <c r="AY280" s="58"/>
      <c r="AZ280" s="58"/>
    </row>
    <row r="281">
      <c r="A281" s="78"/>
      <c r="B281" s="77" t="s">
        <v>321</v>
      </c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92"/>
      <c r="P281" s="59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  <c r="AE281" s="58"/>
      <c r="AF281" s="58"/>
      <c r="AG281" s="58"/>
      <c r="AH281" s="58"/>
      <c r="AI281" s="58"/>
      <c r="AJ281" s="58"/>
      <c r="AK281" s="58"/>
      <c r="AL281" s="58"/>
      <c r="AM281" s="58"/>
      <c r="AN281" s="58"/>
      <c r="AO281" s="58"/>
      <c r="AP281" s="58"/>
      <c r="AQ281" s="58"/>
      <c r="AR281" s="58"/>
      <c r="AS281" s="58"/>
      <c r="AT281" s="58"/>
      <c r="AU281" s="58"/>
      <c r="AV281" s="58"/>
      <c r="AW281" s="58"/>
      <c r="AX281" s="58"/>
      <c r="AY281" s="58"/>
      <c r="AZ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101"/>
      <c r="O282" s="92"/>
      <c r="P282" s="59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  <c r="AE282" s="58"/>
      <c r="AF282" s="58"/>
      <c r="AG282" s="58"/>
      <c r="AH282" s="58"/>
      <c r="AI282" s="58"/>
      <c r="AJ282" s="58"/>
      <c r="AK282" s="58"/>
      <c r="AL282" s="58"/>
      <c r="AM282" s="58"/>
      <c r="AN282" s="58"/>
      <c r="AO282" s="58"/>
      <c r="AP282" s="58"/>
      <c r="AQ282" s="58"/>
      <c r="AR282" s="58"/>
      <c r="AS282" s="58"/>
      <c r="AT282" s="58"/>
      <c r="AU282" s="58"/>
      <c r="AV282" s="58"/>
      <c r="AW282" s="58"/>
      <c r="AX282" s="58"/>
      <c r="AY282" s="58"/>
      <c r="AZ282" s="58"/>
    </row>
    <row r="283">
      <c r="A283" s="60">
        <v>2.0</v>
      </c>
      <c r="B283" s="88" t="s">
        <v>322</v>
      </c>
      <c r="N283" s="101">
        <f t="shared" ref="N283:N286" si="34">IF($P$283=B283,A283,0)</f>
        <v>0</v>
      </c>
      <c r="O283" s="92"/>
      <c r="P283" s="59" t="str">
        <f t="array" ref="P283">INDEX('Green Fashion Score'!AK:AK,MATCH($C$2,'Green Fashion Score'!BH:BH,0))</f>
        <v>NINGUNA DE LAS ANTERIORES APLICA</v>
      </c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  <c r="AE283" s="58"/>
      <c r="AF283" s="58"/>
      <c r="AG283" s="58"/>
      <c r="AH283" s="58"/>
      <c r="AI283" s="58"/>
      <c r="AJ283" s="58"/>
      <c r="AK283" s="58"/>
      <c r="AL283" s="58"/>
      <c r="AM283" s="58"/>
      <c r="AN283" s="58"/>
      <c r="AO283" s="58"/>
      <c r="AP283" s="58"/>
      <c r="AQ283" s="58"/>
      <c r="AR283" s="58"/>
      <c r="AS283" s="58"/>
      <c r="AT283" s="58"/>
      <c r="AU283" s="58"/>
      <c r="AV283" s="58"/>
      <c r="AW283" s="58"/>
      <c r="AX283" s="58"/>
      <c r="AY283" s="58"/>
      <c r="AZ283" s="58"/>
    </row>
    <row r="284">
      <c r="A284" s="60">
        <v>1.0</v>
      </c>
      <c r="B284" s="82" t="s">
        <v>323</v>
      </c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101">
        <f t="shared" si="34"/>
        <v>0</v>
      </c>
      <c r="O284" s="92"/>
      <c r="P284" s="59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  <c r="AE284" s="58"/>
      <c r="AF284" s="58"/>
      <c r="AG284" s="58"/>
      <c r="AH284" s="58"/>
      <c r="AI284" s="58"/>
      <c r="AJ284" s="58"/>
      <c r="AK284" s="58"/>
      <c r="AL284" s="58"/>
      <c r="AM284" s="58"/>
      <c r="AN284" s="58"/>
      <c r="AO284" s="58"/>
      <c r="AP284" s="58"/>
      <c r="AQ284" s="58"/>
      <c r="AR284" s="58"/>
      <c r="AS284" s="58"/>
      <c r="AT284" s="58"/>
      <c r="AU284" s="58"/>
      <c r="AV284" s="58"/>
      <c r="AW284" s="58"/>
      <c r="AX284" s="58"/>
      <c r="AY284" s="58"/>
      <c r="AZ284" s="58"/>
    </row>
    <row r="285">
      <c r="A285" s="60">
        <v>0.0</v>
      </c>
      <c r="B285" s="82" t="s">
        <v>324</v>
      </c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101">
        <f t="shared" si="34"/>
        <v>0</v>
      </c>
      <c r="O285" s="92"/>
      <c r="P285" s="59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D285" s="58"/>
      <c r="AE285" s="58"/>
      <c r="AF285" s="58"/>
      <c r="AG285" s="58"/>
      <c r="AH285" s="58"/>
      <c r="AI285" s="58"/>
      <c r="AJ285" s="58"/>
      <c r="AK285" s="58"/>
      <c r="AL285" s="58"/>
      <c r="AM285" s="58"/>
      <c r="AN285" s="58"/>
      <c r="AO285" s="58"/>
      <c r="AP285" s="58"/>
      <c r="AQ285" s="58"/>
      <c r="AR285" s="58"/>
      <c r="AS285" s="58"/>
      <c r="AT285" s="58"/>
      <c r="AU285" s="58"/>
      <c r="AV285" s="58"/>
      <c r="AW285" s="58"/>
      <c r="AX285" s="58"/>
      <c r="AY285" s="58"/>
      <c r="AZ285" s="58"/>
    </row>
    <row r="286">
      <c r="A286" s="60">
        <v>0.0</v>
      </c>
      <c r="B286" s="109" t="s">
        <v>320</v>
      </c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101">
        <f t="shared" si="34"/>
        <v>0</v>
      </c>
      <c r="O286" s="92"/>
      <c r="P286" s="59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  <c r="AE286" s="58"/>
      <c r="AF286" s="58"/>
      <c r="AG286" s="58"/>
      <c r="AH286" s="58"/>
      <c r="AI286" s="58"/>
      <c r="AJ286" s="58"/>
      <c r="AK286" s="58"/>
      <c r="AL286" s="58"/>
      <c r="AM286" s="58"/>
      <c r="AN286" s="58"/>
      <c r="AO286" s="58"/>
      <c r="AP286" s="58"/>
      <c r="AQ286" s="58"/>
      <c r="AR286" s="58"/>
      <c r="AS286" s="58"/>
      <c r="AT286" s="58"/>
      <c r="AU286" s="58"/>
      <c r="AV286" s="58"/>
      <c r="AW286" s="58"/>
      <c r="AX286" s="58"/>
      <c r="AY286" s="58"/>
      <c r="AZ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101"/>
      <c r="O287" s="92"/>
      <c r="P287" s="59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  <c r="AF287" s="58"/>
      <c r="AG287" s="58"/>
      <c r="AH287" s="58"/>
      <c r="AI287" s="58"/>
      <c r="AJ287" s="58"/>
      <c r="AK287" s="58"/>
      <c r="AL287" s="58"/>
      <c r="AM287" s="58"/>
      <c r="AN287" s="58"/>
      <c r="AO287" s="58"/>
      <c r="AP287" s="58"/>
      <c r="AQ287" s="58"/>
      <c r="AR287" s="58"/>
      <c r="AS287" s="58"/>
      <c r="AT287" s="58"/>
      <c r="AU287" s="58"/>
      <c r="AV287" s="58"/>
      <c r="AW287" s="58"/>
      <c r="AX287" s="58"/>
      <c r="AY287" s="58"/>
      <c r="AZ287" s="58"/>
    </row>
    <row r="288">
      <c r="A288" s="78"/>
      <c r="B288" s="77" t="s">
        <v>325</v>
      </c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92"/>
      <c r="P288" s="59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  <c r="AF288" s="58"/>
      <c r="AG288" s="58"/>
      <c r="AH288" s="58"/>
      <c r="AI288" s="58"/>
      <c r="AJ288" s="58"/>
      <c r="AK288" s="58"/>
      <c r="AL288" s="58"/>
      <c r="AM288" s="58"/>
      <c r="AN288" s="58"/>
      <c r="AO288" s="58"/>
      <c r="AP288" s="58"/>
      <c r="AQ288" s="58"/>
      <c r="AR288" s="58"/>
      <c r="AS288" s="58"/>
      <c r="AT288" s="58"/>
      <c r="AU288" s="58"/>
      <c r="AV288" s="58"/>
      <c r="AW288" s="58"/>
      <c r="AX288" s="58"/>
      <c r="AY288" s="58"/>
      <c r="AZ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101"/>
      <c r="O289" s="92"/>
      <c r="P289" s="59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58"/>
      <c r="AE289" s="58"/>
      <c r="AF289" s="58"/>
      <c r="AG289" s="58"/>
      <c r="AH289" s="58"/>
      <c r="AI289" s="58"/>
      <c r="AJ289" s="58"/>
      <c r="AK289" s="58"/>
      <c r="AL289" s="58"/>
      <c r="AM289" s="58"/>
      <c r="AN289" s="58"/>
      <c r="AO289" s="58"/>
      <c r="AP289" s="58"/>
      <c r="AQ289" s="58"/>
      <c r="AR289" s="58"/>
      <c r="AS289" s="58"/>
      <c r="AT289" s="58"/>
      <c r="AU289" s="58"/>
      <c r="AV289" s="58"/>
      <c r="AW289" s="58"/>
      <c r="AX289" s="58"/>
      <c r="AY289" s="58"/>
      <c r="AZ289" s="58"/>
    </row>
    <row r="290">
      <c r="A290" s="60">
        <v>2.0</v>
      </c>
      <c r="B290" s="88" t="s">
        <v>326</v>
      </c>
      <c r="N290" s="101">
        <f t="shared" ref="N290:N293" si="35">IF($P$290=B290,A290,0)</f>
        <v>2</v>
      </c>
      <c r="O290" s="92"/>
      <c r="P290" s="59" t="str">
        <f t="array" ref="P290">INDEX('Green Fashion Score'!AL:AL,MATCH($C$2,'Green Fashion Score'!BH:BH,0))</f>
        <v>🌍 Prenda 100% compostable o biodegradable, con certificaciones reconocidas (EN 13432, OK Compost) e instrucciones claras para el usuario</v>
      </c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  <c r="AE290" s="58"/>
      <c r="AF290" s="58"/>
      <c r="AG290" s="58"/>
      <c r="AH290" s="58"/>
      <c r="AI290" s="58"/>
      <c r="AJ290" s="58"/>
      <c r="AK290" s="58"/>
      <c r="AL290" s="58"/>
      <c r="AM290" s="58"/>
      <c r="AN290" s="58"/>
      <c r="AO290" s="58"/>
      <c r="AP290" s="58"/>
      <c r="AQ290" s="58"/>
      <c r="AR290" s="58"/>
      <c r="AS290" s="58"/>
      <c r="AT290" s="58"/>
      <c r="AU290" s="58"/>
      <c r="AV290" s="58"/>
      <c r="AW290" s="58"/>
      <c r="AX290" s="58"/>
      <c r="AY290" s="58"/>
      <c r="AZ290" s="58"/>
    </row>
    <row r="291">
      <c r="A291" s="60">
        <v>1.0</v>
      </c>
      <c r="B291" s="82" t="s">
        <v>327</v>
      </c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101">
        <f t="shared" si="35"/>
        <v>0</v>
      </c>
      <c r="O291" s="92"/>
      <c r="P291" s="59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/>
      <c r="AE291" s="58"/>
      <c r="AF291" s="58"/>
      <c r="AG291" s="58"/>
      <c r="AH291" s="58"/>
      <c r="AI291" s="58"/>
      <c r="AJ291" s="58"/>
      <c r="AK291" s="58"/>
      <c r="AL291" s="58"/>
      <c r="AM291" s="58"/>
      <c r="AN291" s="58"/>
      <c r="AO291" s="58"/>
      <c r="AP291" s="58"/>
      <c r="AQ291" s="58"/>
      <c r="AR291" s="58"/>
      <c r="AS291" s="58"/>
      <c r="AT291" s="58"/>
      <c r="AU291" s="58"/>
      <c r="AV291" s="58"/>
      <c r="AW291" s="58"/>
      <c r="AX291" s="58"/>
      <c r="AY291" s="58"/>
      <c r="AZ291" s="58"/>
    </row>
    <row r="292">
      <c r="A292" s="60">
        <v>0.0</v>
      </c>
      <c r="B292" s="82" t="s">
        <v>328</v>
      </c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101">
        <f t="shared" si="35"/>
        <v>0</v>
      </c>
      <c r="O292" s="92"/>
      <c r="P292" s="59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  <c r="AE292" s="58"/>
      <c r="AF292" s="58"/>
      <c r="AG292" s="58"/>
      <c r="AH292" s="58"/>
      <c r="AI292" s="58"/>
      <c r="AJ292" s="58"/>
      <c r="AK292" s="58"/>
      <c r="AL292" s="58"/>
      <c r="AM292" s="58"/>
      <c r="AN292" s="58"/>
      <c r="AO292" s="58"/>
      <c r="AP292" s="58"/>
      <c r="AQ292" s="58"/>
      <c r="AR292" s="58"/>
      <c r="AS292" s="58"/>
      <c r="AT292" s="58"/>
      <c r="AU292" s="58"/>
      <c r="AV292" s="58"/>
      <c r="AW292" s="58"/>
      <c r="AX292" s="58"/>
      <c r="AY292" s="58"/>
      <c r="AZ292" s="58"/>
    </row>
    <row r="293">
      <c r="A293" s="60">
        <v>0.0</v>
      </c>
      <c r="B293" s="109" t="s">
        <v>320</v>
      </c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101">
        <f t="shared" si="35"/>
        <v>0</v>
      </c>
      <c r="O293" s="92"/>
      <c r="P293" s="59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  <c r="AE293" s="58"/>
      <c r="AF293" s="58"/>
      <c r="AG293" s="58"/>
      <c r="AH293" s="58"/>
      <c r="AI293" s="58"/>
      <c r="AJ293" s="58"/>
      <c r="AK293" s="58"/>
      <c r="AL293" s="58"/>
      <c r="AM293" s="58"/>
      <c r="AN293" s="58"/>
      <c r="AO293" s="58"/>
      <c r="AP293" s="58"/>
      <c r="AQ293" s="58"/>
      <c r="AR293" s="58"/>
      <c r="AS293" s="58"/>
      <c r="AT293" s="58"/>
      <c r="AU293" s="58"/>
      <c r="AV293" s="58"/>
      <c r="AW293" s="58"/>
      <c r="AX293" s="58"/>
      <c r="AY293" s="58"/>
      <c r="AZ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101"/>
      <c r="O294" s="92"/>
      <c r="P294" s="59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  <c r="AE294" s="58"/>
      <c r="AF294" s="58"/>
      <c r="AG294" s="58"/>
      <c r="AH294" s="58"/>
      <c r="AI294" s="58"/>
      <c r="AJ294" s="58"/>
      <c r="AK294" s="58"/>
      <c r="AL294" s="58"/>
      <c r="AM294" s="58"/>
      <c r="AN294" s="58"/>
      <c r="AO294" s="58"/>
      <c r="AP294" s="58"/>
      <c r="AQ294" s="58"/>
      <c r="AR294" s="58"/>
      <c r="AS294" s="58"/>
      <c r="AT294" s="58"/>
      <c r="AU294" s="58"/>
      <c r="AV294" s="58"/>
      <c r="AW294" s="58"/>
      <c r="AX294" s="58"/>
      <c r="AY294" s="58"/>
      <c r="AZ294" s="58"/>
    </row>
    <row r="295">
      <c r="A295" s="78"/>
      <c r="B295" s="77" t="s">
        <v>329</v>
      </c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92"/>
      <c r="P295" s="59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  <c r="AE295" s="58"/>
      <c r="AF295" s="58"/>
      <c r="AG295" s="58"/>
      <c r="AH295" s="58"/>
      <c r="AI295" s="58"/>
      <c r="AJ295" s="58"/>
      <c r="AK295" s="58"/>
      <c r="AL295" s="58"/>
      <c r="AM295" s="58"/>
      <c r="AN295" s="58"/>
      <c r="AO295" s="58"/>
      <c r="AP295" s="58"/>
      <c r="AQ295" s="58"/>
      <c r="AR295" s="58"/>
      <c r="AS295" s="58"/>
      <c r="AT295" s="58"/>
      <c r="AU295" s="58"/>
      <c r="AV295" s="58"/>
      <c r="AW295" s="58"/>
      <c r="AX295" s="58"/>
      <c r="AY295" s="58"/>
      <c r="AZ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101"/>
      <c r="O296" s="92"/>
      <c r="P296" s="59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  <c r="AE296" s="58"/>
      <c r="AF296" s="58"/>
      <c r="AG296" s="58"/>
      <c r="AH296" s="58"/>
      <c r="AI296" s="58"/>
      <c r="AJ296" s="58"/>
      <c r="AK296" s="58"/>
      <c r="AL296" s="58"/>
      <c r="AM296" s="58"/>
      <c r="AN296" s="58"/>
      <c r="AO296" s="58"/>
      <c r="AP296" s="58"/>
      <c r="AQ296" s="58"/>
      <c r="AR296" s="58"/>
      <c r="AS296" s="58"/>
      <c r="AT296" s="58"/>
      <c r="AU296" s="58"/>
      <c r="AV296" s="58"/>
      <c r="AW296" s="58"/>
      <c r="AX296" s="58"/>
      <c r="AY296" s="58"/>
      <c r="AZ296" s="58"/>
    </row>
    <row r="297">
      <c r="A297" s="60">
        <v>2.0</v>
      </c>
      <c r="B297" s="88" t="s">
        <v>330</v>
      </c>
      <c r="N297" s="101">
        <f t="shared" ref="N297:N300" si="36">IF($P$297=B297,A297,0)</f>
        <v>0</v>
      </c>
      <c r="O297" s="92"/>
      <c r="P297" s="59" t="str">
        <f t="array" ref="P297">INDEX('Green Fashion Score'!AM:AM,MATCH($C$2,'Green Fashion Score'!BH:BH,0))</f>
        <v>NINGUNA DE LAS ANTERIORES APLICA</v>
      </c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  <c r="AE297" s="58"/>
      <c r="AF297" s="58"/>
      <c r="AG297" s="58"/>
      <c r="AH297" s="58"/>
      <c r="AI297" s="58"/>
      <c r="AJ297" s="58"/>
      <c r="AK297" s="58"/>
      <c r="AL297" s="58"/>
      <c r="AM297" s="58"/>
      <c r="AN297" s="58"/>
      <c r="AO297" s="58"/>
      <c r="AP297" s="58"/>
      <c r="AQ297" s="58"/>
      <c r="AR297" s="58"/>
      <c r="AS297" s="58"/>
      <c r="AT297" s="58"/>
      <c r="AU297" s="58"/>
      <c r="AV297" s="58"/>
      <c r="AW297" s="58"/>
      <c r="AX297" s="58"/>
      <c r="AY297" s="58"/>
      <c r="AZ297" s="58"/>
    </row>
    <row r="298">
      <c r="A298" s="60">
        <v>1.0</v>
      </c>
      <c r="B298" s="82" t="s">
        <v>331</v>
      </c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101">
        <f t="shared" si="36"/>
        <v>0</v>
      </c>
      <c r="O298" s="92"/>
      <c r="P298" s="59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  <c r="AE298" s="58"/>
      <c r="AF298" s="58"/>
      <c r="AG298" s="58"/>
      <c r="AH298" s="58"/>
      <c r="AI298" s="58"/>
      <c r="AJ298" s="58"/>
      <c r="AK298" s="58"/>
      <c r="AL298" s="58"/>
      <c r="AM298" s="58"/>
      <c r="AN298" s="58"/>
      <c r="AO298" s="58"/>
      <c r="AP298" s="58"/>
      <c r="AQ298" s="58"/>
      <c r="AR298" s="58"/>
      <c r="AS298" s="58"/>
      <c r="AT298" s="58"/>
      <c r="AU298" s="58"/>
      <c r="AV298" s="58"/>
      <c r="AW298" s="58"/>
      <c r="AX298" s="58"/>
      <c r="AY298" s="58"/>
      <c r="AZ298" s="58"/>
    </row>
    <row r="299">
      <c r="A299" s="60">
        <v>0.0</v>
      </c>
      <c r="B299" s="107" t="s">
        <v>332</v>
      </c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101">
        <f t="shared" si="36"/>
        <v>0</v>
      </c>
      <c r="O299" s="92"/>
      <c r="P299" s="59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D299" s="58"/>
      <c r="AE299" s="58"/>
      <c r="AF299" s="58"/>
      <c r="AG299" s="58"/>
      <c r="AH299" s="58"/>
      <c r="AI299" s="58"/>
      <c r="AJ299" s="58"/>
      <c r="AK299" s="58"/>
      <c r="AL299" s="58"/>
      <c r="AM299" s="58"/>
      <c r="AN299" s="58"/>
      <c r="AO299" s="58"/>
      <c r="AP299" s="58"/>
      <c r="AQ299" s="58"/>
      <c r="AR299" s="58"/>
      <c r="AS299" s="58"/>
      <c r="AT299" s="58"/>
      <c r="AU299" s="58"/>
      <c r="AV299" s="58"/>
      <c r="AW299" s="58"/>
      <c r="AX299" s="58"/>
      <c r="AY299" s="58"/>
      <c r="AZ299" s="58"/>
    </row>
    <row r="300">
      <c r="A300" s="60">
        <v>0.0</v>
      </c>
      <c r="B300" s="109" t="s">
        <v>320</v>
      </c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101">
        <f t="shared" si="36"/>
        <v>0</v>
      </c>
      <c r="O300" s="92"/>
      <c r="P300" s="59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  <c r="AF300" s="58"/>
      <c r="AG300" s="58"/>
      <c r="AH300" s="58"/>
      <c r="AI300" s="58"/>
      <c r="AJ300" s="58"/>
      <c r="AK300" s="58"/>
      <c r="AL300" s="58"/>
      <c r="AM300" s="58"/>
      <c r="AN300" s="58"/>
      <c r="AO300" s="58"/>
      <c r="AP300" s="58"/>
      <c r="AQ300" s="58"/>
      <c r="AR300" s="58"/>
      <c r="AS300" s="58"/>
      <c r="AT300" s="58"/>
      <c r="AU300" s="58"/>
      <c r="AV300" s="58"/>
      <c r="AW300" s="58"/>
      <c r="AX300" s="58"/>
      <c r="AY300" s="58"/>
      <c r="AZ300" s="58"/>
    </row>
    <row r="301">
      <c r="A301" s="60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101"/>
      <c r="O301" s="92"/>
      <c r="P301" s="59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  <c r="AF301" s="58"/>
      <c r="AG301" s="58"/>
      <c r="AH301" s="58"/>
      <c r="AI301" s="58"/>
      <c r="AJ301" s="58"/>
      <c r="AK301" s="58"/>
      <c r="AL301" s="58"/>
      <c r="AM301" s="58"/>
      <c r="AN301" s="58"/>
      <c r="AO301" s="58"/>
      <c r="AP301" s="58"/>
      <c r="AQ301" s="58"/>
      <c r="AR301" s="58"/>
      <c r="AS301" s="58"/>
      <c r="AT301" s="58"/>
      <c r="AU301" s="58"/>
      <c r="AV301" s="58"/>
      <c r="AW301" s="58"/>
      <c r="AX301" s="58"/>
      <c r="AY301" s="58"/>
      <c r="AZ301" s="58"/>
    </row>
    <row r="302">
      <c r="A302" s="78"/>
      <c r="B302" s="77" t="s">
        <v>333</v>
      </c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92"/>
      <c r="P302" s="59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  <c r="AF302" s="58"/>
      <c r="AG302" s="58"/>
      <c r="AH302" s="58"/>
      <c r="AI302" s="58"/>
      <c r="AJ302" s="58"/>
      <c r="AK302" s="58"/>
      <c r="AL302" s="58"/>
      <c r="AM302" s="58"/>
      <c r="AN302" s="58"/>
      <c r="AO302" s="58"/>
      <c r="AP302" s="58"/>
      <c r="AQ302" s="58"/>
      <c r="AR302" s="58"/>
      <c r="AS302" s="58"/>
      <c r="AT302" s="58"/>
      <c r="AU302" s="58"/>
      <c r="AV302" s="58"/>
      <c r="AW302" s="58"/>
      <c r="AX302" s="58"/>
      <c r="AY302" s="58"/>
      <c r="AZ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101"/>
      <c r="O303" s="92"/>
      <c r="P303" s="59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  <c r="AF303" s="58"/>
      <c r="AG303" s="58"/>
      <c r="AH303" s="58"/>
      <c r="AI303" s="58"/>
      <c r="AJ303" s="58"/>
      <c r="AK303" s="58"/>
      <c r="AL303" s="58"/>
      <c r="AM303" s="58"/>
      <c r="AN303" s="58"/>
      <c r="AO303" s="58"/>
      <c r="AP303" s="58"/>
      <c r="AQ303" s="58"/>
      <c r="AR303" s="58"/>
      <c r="AS303" s="58"/>
      <c r="AT303" s="58"/>
      <c r="AU303" s="58"/>
      <c r="AV303" s="58"/>
      <c r="AW303" s="58"/>
      <c r="AX303" s="58"/>
      <c r="AY303" s="58"/>
      <c r="AZ303" s="58"/>
    </row>
    <row r="304">
      <c r="A304" s="60">
        <v>2.0</v>
      </c>
      <c r="B304" s="82" t="s">
        <v>334</v>
      </c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101">
        <f t="shared" ref="N304:N307" si="37">IF($P$304=B304,A304,0)</f>
        <v>2</v>
      </c>
      <c r="O304" s="92"/>
      <c r="P304" s="59" t="str">
        <f t="array" ref="P304">INDEX('Green Fashion Score'!AN:AN,MATCH($C$2,'Green Fashion Score'!BH:BH,0))</f>
        <v>✅ Material hipoalergénico o certificado dermatológicamente (p. ej. Allergy UK, test clínicos), sin tóxicos ni tintes irritantes</v>
      </c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  <c r="AF304" s="58"/>
      <c r="AG304" s="58"/>
      <c r="AH304" s="58"/>
      <c r="AI304" s="58"/>
      <c r="AJ304" s="58"/>
      <c r="AK304" s="58"/>
      <c r="AL304" s="58"/>
      <c r="AM304" s="58"/>
      <c r="AN304" s="58"/>
      <c r="AO304" s="58"/>
      <c r="AP304" s="58"/>
      <c r="AQ304" s="58"/>
      <c r="AR304" s="58"/>
      <c r="AS304" s="58"/>
      <c r="AT304" s="58"/>
      <c r="AU304" s="58"/>
      <c r="AV304" s="58"/>
      <c r="AW304" s="58"/>
      <c r="AX304" s="58"/>
      <c r="AY304" s="58"/>
      <c r="AZ304" s="58"/>
    </row>
    <row r="305">
      <c r="A305" s="60">
        <v>1.0</v>
      </c>
      <c r="B305" s="82" t="s">
        <v>335</v>
      </c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101">
        <f t="shared" si="37"/>
        <v>0</v>
      </c>
      <c r="O305" s="92"/>
      <c r="P305" s="59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  <c r="AF305" s="58"/>
      <c r="AG305" s="58"/>
      <c r="AH305" s="58"/>
      <c r="AI305" s="58"/>
      <c r="AJ305" s="58"/>
      <c r="AK305" s="58"/>
      <c r="AL305" s="58"/>
      <c r="AM305" s="58"/>
      <c r="AN305" s="58"/>
      <c r="AO305" s="58"/>
      <c r="AP305" s="58"/>
      <c r="AQ305" s="58"/>
      <c r="AR305" s="58"/>
      <c r="AS305" s="58"/>
      <c r="AT305" s="58"/>
      <c r="AU305" s="58"/>
      <c r="AV305" s="58"/>
      <c r="AW305" s="58"/>
      <c r="AX305" s="58"/>
      <c r="AY305" s="58"/>
      <c r="AZ305" s="58"/>
    </row>
    <row r="306">
      <c r="A306" s="60">
        <v>0.0</v>
      </c>
      <c r="B306" s="107" t="s">
        <v>336</v>
      </c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101">
        <f t="shared" si="37"/>
        <v>0</v>
      </c>
      <c r="O306" s="92"/>
      <c r="P306" s="59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  <c r="AE306" s="58"/>
      <c r="AF306" s="58"/>
      <c r="AG306" s="58"/>
      <c r="AH306" s="58"/>
      <c r="AI306" s="58"/>
      <c r="AJ306" s="58"/>
      <c r="AK306" s="58"/>
      <c r="AL306" s="58"/>
      <c r="AM306" s="58"/>
      <c r="AN306" s="58"/>
      <c r="AO306" s="58"/>
      <c r="AP306" s="58"/>
      <c r="AQ306" s="58"/>
      <c r="AR306" s="58"/>
      <c r="AS306" s="58"/>
      <c r="AT306" s="58"/>
      <c r="AU306" s="58"/>
      <c r="AV306" s="58"/>
      <c r="AW306" s="58"/>
      <c r="AX306" s="58"/>
      <c r="AY306" s="58"/>
      <c r="AZ306" s="58"/>
    </row>
    <row r="307">
      <c r="A307" s="60">
        <v>0.0</v>
      </c>
      <c r="B307" s="109" t="s">
        <v>320</v>
      </c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101">
        <f t="shared" si="37"/>
        <v>0</v>
      </c>
      <c r="O307" s="92"/>
      <c r="P307" s="59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  <c r="AF307" s="58"/>
      <c r="AG307" s="58"/>
      <c r="AH307" s="58"/>
      <c r="AI307" s="58"/>
      <c r="AJ307" s="58"/>
      <c r="AK307" s="58"/>
      <c r="AL307" s="58"/>
      <c r="AM307" s="58"/>
      <c r="AN307" s="58"/>
      <c r="AO307" s="58"/>
      <c r="AP307" s="58"/>
      <c r="AQ307" s="58"/>
      <c r="AR307" s="58"/>
      <c r="AS307" s="58"/>
      <c r="AT307" s="58"/>
      <c r="AU307" s="58"/>
      <c r="AV307" s="58"/>
      <c r="AW307" s="58"/>
      <c r="AX307" s="58"/>
      <c r="AY307" s="58"/>
      <c r="AZ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101"/>
      <c r="O308" s="92"/>
      <c r="P308" s="59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  <c r="AF308" s="58"/>
      <c r="AG308" s="58"/>
      <c r="AH308" s="58"/>
      <c r="AI308" s="58"/>
      <c r="AJ308" s="58"/>
      <c r="AK308" s="58"/>
      <c r="AL308" s="58"/>
      <c r="AM308" s="58"/>
      <c r="AN308" s="58"/>
      <c r="AO308" s="58"/>
      <c r="AP308" s="58"/>
      <c r="AQ308" s="58"/>
      <c r="AR308" s="58"/>
      <c r="AS308" s="58"/>
      <c r="AT308" s="58"/>
      <c r="AU308" s="58"/>
      <c r="AV308" s="58"/>
      <c r="AW308" s="58"/>
      <c r="AX308" s="58"/>
      <c r="AY308" s="58"/>
      <c r="AZ308" s="58"/>
    </row>
    <row r="309">
      <c r="A309" s="110" t="s">
        <v>337</v>
      </c>
      <c r="N309" s="111">
        <f>SUM(N197:N307)</f>
        <v>54</v>
      </c>
      <c r="O309" s="102">
        <f>SUM(O275:O308)</f>
        <v>0</v>
      </c>
      <c r="P309" s="59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  <c r="AI309" s="58"/>
      <c r="AJ309" s="58"/>
      <c r="AK309" s="58"/>
      <c r="AL309" s="58"/>
      <c r="AM309" s="58"/>
      <c r="AN309" s="58"/>
      <c r="AO309" s="58"/>
      <c r="AP309" s="58"/>
      <c r="AQ309" s="58"/>
      <c r="AR309" s="58"/>
      <c r="AS309" s="58"/>
      <c r="AT309" s="58"/>
      <c r="AU309" s="58"/>
      <c r="AV309" s="58"/>
      <c r="AW309" s="58"/>
      <c r="AX309" s="58"/>
      <c r="AY309" s="58"/>
      <c r="AZ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92"/>
      <c r="L310" s="58"/>
      <c r="M310" s="58"/>
      <c r="N310" s="58"/>
      <c r="O310" s="92"/>
      <c r="P310" s="59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  <c r="AF310" s="58"/>
      <c r="AG310" s="58"/>
      <c r="AH310" s="58"/>
      <c r="AI310" s="58"/>
      <c r="AJ310" s="58"/>
      <c r="AK310" s="58"/>
      <c r="AL310" s="58"/>
      <c r="AM310" s="58"/>
      <c r="AN310" s="58"/>
      <c r="AO310" s="58"/>
      <c r="AP310" s="58"/>
      <c r="AQ310" s="58"/>
      <c r="AR310" s="58"/>
      <c r="AS310" s="58"/>
      <c r="AT310" s="58"/>
      <c r="AU310" s="58"/>
      <c r="AV310" s="58"/>
      <c r="AW310" s="58"/>
      <c r="AX310" s="58"/>
      <c r="AY310" s="58"/>
      <c r="AZ310" s="58"/>
    </row>
    <row r="31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98"/>
      <c r="L311" s="55"/>
      <c r="M311" s="55"/>
      <c r="N311" s="58"/>
      <c r="O311" s="92"/>
      <c r="P311" s="59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  <c r="AF311" s="58"/>
      <c r="AG311" s="58"/>
      <c r="AH311" s="58"/>
      <c r="AI311" s="58"/>
      <c r="AJ311" s="58"/>
      <c r="AK311" s="58"/>
      <c r="AL311" s="58"/>
      <c r="AM311" s="58"/>
      <c r="AN311" s="58"/>
      <c r="AO311" s="58"/>
      <c r="AP311" s="58"/>
      <c r="AQ311" s="58"/>
      <c r="AR311" s="58"/>
      <c r="AS311" s="58"/>
      <c r="AT311" s="58"/>
      <c r="AU311" s="58"/>
      <c r="AV311" s="58"/>
      <c r="AW311" s="58"/>
      <c r="AX311" s="58"/>
      <c r="AY311" s="58"/>
      <c r="AZ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92"/>
      <c r="L312" s="58"/>
      <c r="M312" s="58"/>
      <c r="N312" s="58"/>
      <c r="O312" s="92"/>
      <c r="P312" s="59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  <c r="AF312" s="58"/>
      <c r="AG312" s="58"/>
      <c r="AH312" s="58"/>
      <c r="AI312" s="58"/>
      <c r="AJ312" s="58"/>
      <c r="AK312" s="58"/>
      <c r="AL312" s="58"/>
      <c r="AM312" s="58"/>
      <c r="AN312" s="58"/>
      <c r="AO312" s="58"/>
      <c r="AP312" s="58"/>
      <c r="AQ312" s="58"/>
      <c r="AR312" s="58"/>
      <c r="AS312" s="58"/>
      <c r="AT312" s="58"/>
      <c r="AU312" s="58"/>
      <c r="AV312" s="58"/>
      <c r="AW312" s="58"/>
      <c r="AX312" s="58"/>
      <c r="AY312" s="58"/>
      <c r="AZ312" s="58"/>
    </row>
    <row r="313">
      <c r="A313" s="58"/>
      <c r="B313" s="100" t="s">
        <v>338</v>
      </c>
      <c r="O313" s="92"/>
      <c r="P313" s="59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  <c r="AF313" s="58"/>
      <c r="AG313" s="58"/>
      <c r="AH313" s="58"/>
      <c r="AI313" s="58"/>
      <c r="AJ313" s="58"/>
      <c r="AK313" s="58"/>
      <c r="AL313" s="58"/>
      <c r="AM313" s="58"/>
      <c r="AN313" s="58"/>
      <c r="AO313" s="58"/>
      <c r="AP313" s="58"/>
      <c r="AQ313" s="58"/>
      <c r="AR313" s="58"/>
      <c r="AS313" s="58"/>
      <c r="AT313" s="58"/>
      <c r="AU313" s="58"/>
      <c r="AV313" s="58"/>
      <c r="AW313" s="58"/>
      <c r="AX313" s="58"/>
      <c r="AY313" s="58"/>
      <c r="AZ313" s="58"/>
    </row>
    <row r="314">
      <c r="A314" s="58"/>
      <c r="B314" s="112" t="s">
        <v>339</v>
      </c>
      <c r="N314" s="113"/>
      <c r="O314" s="92"/>
      <c r="P314" s="59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  <c r="AF314" s="58"/>
      <c r="AG314" s="58"/>
      <c r="AH314" s="58"/>
      <c r="AI314" s="58"/>
      <c r="AJ314" s="58"/>
      <c r="AK314" s="58"/>
      <c r="AL314" s="58"/>
      <c r="AM314" s="58"/>
      <c r="AN314" s="58"/>
      <c r="AO314" s="58"/>
      <c r="AP314" s="58"/>
      <c r="AQ314" s="58"/>
      <c r="AR314" s="58"/>
      <c r="AS314" s="58"/>
      <c r="AT314" s="58"/>
      <c r="AU314" s="58"/>
      <c r="AV314" s="58"/>
      <c r="AW314" s="58"/>
      <c r="AX314" s="58"/>
      <c r="AY314" s="58"/>
      <c r="AZ314" s="58"/>
    </row>
    <row r="315">
      <c r="A315" s="58"/>
      <c r="B315" s="55"/>
      <c r="C315" s="55"/>
      <c r="D315" s="55"/>
      <c r="E315" s="55"/>
      <c r="F315" s="55"/>
      <c r="G315" s="55"/>
      <c r="H315" s="55"/>
      <c r="I315" s="55"/>
      <c r="J315" s="55"/>
      <c r="K315" s="98"/>
      <c r="L315" s="55"/>
      <c r="M315" s="55"/>
      <c r="N315" s="55"/>
      <c r="O315" s="92"/>
      <c r="P315" s="59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  <c r="AF315" s="58"/>
      <c r="AG315" s="58"/>
      <c r="AH315" s="58"/>
      <c r="AI315" s="58"/>
      <c r="AJ315" s="58"/>
      <c r="AK315" s="58"/>
      <c r="AL315" s="58"/>
      <c r="AM315" s="58"/>
      <c r="AN315" s="58"/>
      <c r="AO315" s="58"/>
      <c r="AP315" s="58"/>
      <c r="AQ315" s="58"/>
      <c r="AR315" s="58"/>
      <c r="AS315" s="58"/>
      <c r="AT315" s="58"/>
      <c r="AU315" s="58"/>
      <c r="AV315" s="58"/>
      <c r="AW315" s="58"/>
      <c r="AX315" s="58"/>
      <c r="AY315" s="58"/>
      <c r="AZ315" s="58"/>
    </row>
    <row r="316">
      <c r="A316" s="77" t="s">
        <v>106</v>
      </c>
      <c r="B316" s="77" t="s">
        <v>340</v>
      </c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59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  <c r="AC316" s="78"/>
      <c r="AD316" s="78"/>
      <c r="AE316" s="78"/>
      <c r="AF316" s="78"/>
      <c r="AG316" s="78"/>
      <c r="AH316" s="78"/>
      <c r="AI316" s="78"/>
      <c r="AJ316" s="78"/>
      <c r="AK316" s="78"/>
      <c r="AL316" s="78"/>
      <c r="AM316" s="78"/>
      <c r="AN316" s="78"/>
      <c r="AO316" s="78"/>
      <c r="AP316" s="78"/>
      <c r="AQ316" s="78"/>
      <c r="AR316" s="78"/>
      <c r="AS316" s="78"/>
      <c r="AT316" s="78"/>
      <c r="AU316" s="78"/>
      <c r="AV316" s="78"/>
      <c r="AW316" s="78"/>
      <c r="AX316" s="78"/>
      <c r="AY316" s="78"/>
      <c r="AZ316" s="7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92"/>
      <c r="L317" s="58"/>
      <c r="M317" s="58"/>
      <c r="N317" s="114"/>
      <c r="O317" s="92"/>
      <c r="P317" s="59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58"/>
      <c r="AH317" s="58"/>
      <c r="AI317" s="58"/>
      <c r="AJ317" s="58"/>
      <c r="AK317" s="58"/>
      <c r="AL317" s="58"/>
      <c r="AM317" s="58"/>
      <c r="AN317" s="58"/>
      <c r="AO317" s="58"/>
      <c r="AP317" s="58"/>
      <c r="AQ317" s="58"/>
      <c r="AR317" s="58"/>
      <c r="AS317" s="58"/>
      <c r="AT317" s="58"/>
      <c r="AU317" s="58"/>
      <c r="AV317" s="58"/>
      <c r="AW317" s="58"/>
      <c r="AX317" s="58"/>
      <c r="AY317" s="58"/>
      <c r="AZ317" s="58"/>
    </row>
    <row r="318">
      <c r="A318" s="60">
        <v>20.0</v>
      </c>
      <c r="B318" s="82" t="s">
        <v>341</v>
      </c>
      <c r="C318" s="58"/>
      <c r="D318" s="58"/>
      <c r="E318" s="58"/>
      <c r="F318" s="58"/>
      <c r="G318" s="58"/>
      <c r="H318" s="58"/>
      <c r="I318" s="58"/>
      <c r="J318" s="58"/>
      <c r="K318" s="92"/>
      <c r="L318" s="58"/>
      <c r="M318" s="58"/>
      <c r="N318" s="114">
        <f t="shared" ref="N318:N322" si="38">IF($P$318=B318,A318,0)</f>
        <v>0</v>
      </c>
      <c r="O318" s="92"/>
      <c r="P318" s="59" t="str">
        <f t="array" ref="P318">INDEX('Green Fashion Score'!D:D,MATCH($C$2,'Green Fashion Score'!BH:BH,0))</f>
        <v>⚠️ Solo incentiva la reventa a nivel del consumidor, sin soporte directo</v>
      </c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  <c r="AF318" s="58"/>
      <c r="AG318" s="58"/>
      <c r="AH318" s="58"/>
      <c r="AI318" s="58"/>
      <c r="AJ318" s="58"/>
      <c r="AK318" s="58"/>
      <c r="AL318" s="58"/>
      <c r="AM318" s="58"/>
      <c r="AN318" s="58"/>
      <c r="AO318" s="58"/>
      <c r="AP318" s="58"/>
      <c r="AQ318" s="58"/>
      <c r="AR318" s="58"/>
      <c r="AS318" s="58"/>
      <c r="AT318" s="58"/>
      <c r="AU318" s="58"/>
      <c r="AV318" s="58"/>
      <c r="AW318" s="58"/>
      <c r="AX318" s="58"/>
      <c r="AY318" s="58"/>
      <c r="AZ318" s="58"/>
    </row>
    <row r="319">
      <c r="A319" s="60">
        <v>15.0</v>
      </c>
      <c r="B319" s="82" t="s">
        <v>342</v>
      </c>
      <c r="C319" s="58"/>
      <c r="D319" s="58"/>
      <c r="E319" s="58"/>
      <c r="F319" s="58"/>
      <c r="G319" s="58"/>
      <c r="H319" s="58"/>
      <c r="I319" s="58"/>
      <c r="J319" s="58"/>
      <c r="K319" s="92"/>
      <c r="L319" s="58"/>
      <c r="M319" s="58"/>
      <c r="N319" s="114">
        <f t="shared" si="38"/>
        <v>0</v>
      </c>
      <c r="O319" s="92"/>
      <c r="P319" s="59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8"/>
      <c r="AF319" s="58"/>
      <c r="AG319" s="58"/>
      <c r="AH319" s="58"/>
      <c r="AI319" s="58"/>
      <c r="AJ319" s="58"/>
      <c r="AK319" s="58"/>
      <c r="AL319" s="58"/>
      <c r="AM319" s="58"/>
      <c r="AN319" s="58"/>
      <c r="AO319" s="58"/>
      <c r="AP319" s="58"/>
      <c r="AQ319" s="58"/>
      <c r="AR319" s="58"/>
      <c r="AS319" s="58"/>
      <c r="AT319" s="58"/>
      <c r="AU319" s="58"/>
      <c r="AV319" s="58"/>
      <c r="AW319" s="58"/>
      <c r="AX319" s="58"/>
      <c r="AY319" s="58"/>
      <c r="AZ319" s="58"/>
    </row>
    <row r="320">
      <c r="A320" s="60">
        <v>10.0</v>
      </c>
      <c r="B320" s="82" t="s">
        <v>343</v>
      </c>
      <c r="C320" s="58"/>
      <c r="D320" s="58"/>
      <c r="E320" s="58"/>
      <c r="F320" s="58"/>
      <c r="G320" s="58"/>
      <c r="H320" s="58"/>
      <c r="I320" s="58"/>
      <c r="J320" s="58"/>
      <c r="K320" s="92"/>
      <c r="L320" s="58"/>
      <c r="M320" s="58"/>
      <c r="N320" s="114">
        <f t="shared" si="38"/>
        <v>0</v>
      </c>
      <c r="O320" s="92"/>
      <c r="P320" s="59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  <c r="AF320" s="58"/>
      <c r="AG320" s="58"/>
      <c r="AH320" s="58"/>
      <c r="AI320" s="58"/>
      <c r="AJ320" s="58"/>
      <c r="AK320" s="58"/>
      <c r="AL320" s="58"/>
      <c r="AM320" s="58"/>
      <c r="AN320" s="58"/>
      <c r="AO320" s="58"/>
      <c r="AP320" s="58"/>
      <c r="AQ320" s="58"/>
      <c r="AR320" s="58"/>
      <c r="AS320" s="58"/>
      <c r="AT320" s="58"/>
      <c r="AU320" s="58"/>
      <c r="AV320" s="58"/>
      <c r="AW320" s="58"/>
      <c r="AX320" s="58"/>
      <c r="AY320" s="58"/>
      <c r="AZ320" s="58"/>
    </row>
    <row r="321">
      <c r="A321" s="103">
        <v>5.0</v>
      </c>
      <c r="B321" s="104" t="s">
        <v>344</v>
      </c>
      <c r="C321" s="92"/>
      <c r="D321" s="92"/>
      <c r="E321" s="92"/>
      <c r="F321" s="92"/>
      <c r="G321" s="92"/>
      <c r="H321" s="92"/>
      <c r="I321" s="92"/>
      <c r="J321" s="92"/>
      <c r="K321" s="92"/>
      <c r="L321" s="58"/>
      <c r="M321" s="58"/>
      <c r="N321" s="114">
        <f t="shared" si="38"/>
        <v>5</v>
      </c>
      <c r="O321" s="92"/>
      <c r="P321" s="59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8"/>
      <c r="AF321" s="58"/>
      <c r="AG321" s="58"/>
      <c r="AH321" s="58"/>
      <c r="AI321" s="58"/>
      <c r="AJ321" s="58"/>
      <c r="AK321" s="58"/>
      <c r="AL321" s="58"/>
      <c r="AM321" s="58"/>
      <c r="AN321" s="58"/>
      <c r="AO321" s="58"/>
      <c r="AP321" s="58"/>
      <c r="AQ321" s="58"/>
      <c r="AR321" s="58"/>
      <c r="AS321" s="58"/>
      <c r="AT321" s="58"/>
      <c r="AU321" s="58"/>
      <c r="AV321" s="58"/>
      <c r="AW321" s="58"/>
      <c r="AX321" s="58"/>
      <c r="AY321" s="58"/>
      <c r="AZ321" s="58"/>
    </row>
    <row r="322">
      <c r="A322" s="60">
        <v>0.0</v>
      </c>
      <c r="B322" s="82" t="s">
        <v>345</v>
      </c>
      <c r="C322" s="58"/>
      <c r="D322" s="58"/>
      <c r="E322" s="58"/>
      <c r="F322" s="58"/>
      <c r="G322" s="58"/>
      <c r="H322" s="58"/>
      <c r="I322" s="58"/>
      <c r="J322" s="58"/>
      <c r="K322" s="92"/>
      <c r="L322" s="58"/>
      <c r="M322" s="58"/>
      <c r="N322" s="114">
        <f t="shared" si="38"/>
        <v>0</v>
      </c>
      <c r="O322" s="92"/>
      <c r="P322" s="59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8"/>
      <c r="AH322" s="58"/>
      <c r="AI322" s="58"/>
      <c r="AJ322" s="58"/>
      <c r="AK322" s="58"/>
      <c r="AL322" s="58"/>
      <c r="AM322" s="58"/>
      <c r="AN322" s="58"/>
      <c r="AO322" s="58"/>
      <c r="AP322" s="58"/>
      <c r="AQ322" s="58"/>
      <c r="AR322" s="58"/>
      <c r="AS322" s="58"/>
      <c r="AT322" s="58"/>
      <c r="AU322" s="58"/>
      <c r="AV322" s="58"/>
      <c r="AW322" s="58"/>
      <c r="AX322" s="58"/>
      <c r="AY322" s="58"/>
      <c r="AZ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9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  <c r="AF323" s="58"/>
      <c r="AG323" s="58"/>
      <c r="AH323" s="58"/>
      <c r="AI323" s="58"/>
      <c r="AJ323" s="58"/>
      <c r="AK323" s="58"/>
      <c r="AL323" s="58"/>
      <c r="AM323" s="58"/>
      <c r="AN323" s="58"/>
      <c r="AO323" s="58"/>
      <c r="AP323" s="58"/>
      <c r="AQ323" s="58"/>
      <c r="AR323" s="58"/>
      <c r="AS323" s="58"/>
      <c r="AT323" s="58"/>
      <c r="AU323" s="58"/>
      <c r="AV323" s="58"/>
      <c r="AW323" s="58"/>
      <c r="AX323" s="58"/>
      <c r="AY323" s="58"/>
      <c r="AZ323" s="58"/>
    </row>
    <row r="324">
      <c r="A324" s="77" t="s">
        <v>106</v>
      </c>
      <c r="B324" s="77" t="s">
        <v>346</v>
      </c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101"/>
      <c r="P324" s="59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  <c r="AA324" s="101"/>
      <c r="AB324" s="101"/>
      <c r="AC324" s="101"/>
      <c r="AD324" s="101"/>
      <c r="AE324" s="101"/>
      <c r="AF324" s="101"/>
      <c r="AG324" s="101"/>
      <c r="AH324" s="101"/>
      <c r="AI324" s="101"/>
      <c r="AJ324" s="101"/>
      <c r="AK324" s="101"/>
      <c r="AL324" s="101"/>
      <c r="AM324" s="101"/>
      <c r="AN324" s="101"/>
      <c r="AO324" s="101"/>
      <c r="AP324" s="101"/>
      <c r="AQ324" s="101"/>
      <c r="AR324" s="101"/>
      <c r="AS324" s="101"/>
      <c r="AT324" s="101"/>
      <c r="AU324" s="101"/>
      <c r="AV324" s="101"/>
      <c r="AW324" s="101"/>
      <c r="AX324" s="101"/>
      <c r="AY324" s="101"/>
      <c r="AZ324" s="101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92"/>
      <c r="L325" s="58"/>
      <c r="M325" s="58"/>
      <c r="N325" s="114"/>
      <c r="O325" s="92"/>
      <c r="P325" s="59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8"/>
      <c r="AF325" s="58"/>
      <c r="AG325" s="58"/>
      <c r="AH325" s="58"/>
      <c r="AI325" s="58"/>
      <c r="AJ325" s="58"/>
      <c r="AK325" s="58"/>
      <c r="AL325" s="58"/>
      <c r="AM325" s="58"/>
      <c r="AN325" s="58"/>
      <c r="AO325" s="58"/>
      <c r="AP325" s="58"/>
      <c r="AQ325" s="58"/>
      <c r="AR325" s="58"/>
      <c r="AS325" s="58"/>
      <c r="AT325" s="58"/>
      <c r="AU325" s="58"/>
      <c r="AV325" s="58"/>
      <c r="AW325" s="58"/>
      <c r="AX325" s="58"/>
      <c r="AY325" s="58"/>
      <c r="AZ325" s="58"/>
    </row>
    <row r="326">
      <c r="A326" s="60">
        <v>10.0</v>
      </c>
      <c r="B326" s="82" t="s">
        <v>347</v>
      </c>
      <c r="C326" s="58"/>
      <c r="D326" s="58"/>
      <c r="E326" s="58"/>
      <c r="F326" s="58"/>
      <c r="G326" s="58"/>
      <c r="H326" s="58"/>
      <c r="I326" s="58"/>
      <c r="J326" s="58"/>
      <c r="K326" s="92"/>
      <c r="L326" s="58"/>
      <c r="M326" s="58"/>
      <c r="N326" s="114">
        <f t="shared" ref="N326:N329" si="39">IF($P$326=B326,A326,0)</f>
        <v>0</v>
      </c>
      <c r="O326" s="92"/>
      <c r="P326" s="59" t="str">
        <f t="array" ref="P326">INDEX('Green Fashion Score'!AO:AO,MATCH($C$2,'Green Fashion Score'!BH:BH,0))</f>
        <v>🚨 No se ha implementado aún un sistema de recogida, con potencial para integrarlo más adelante.</v>
      </c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  <c r="AF326" s="58"/>
      <c r="AG326" s="58"/>
      <c r="AH326" s="58"/>
      <c r="AI326" s="58"/>
      <c r="AJ326" s="58"/>
      <c r="AK326" s="58"/>
      <c r="AL326" s="58"/>
      <c r="AM326" s="58"/>
      <c r="AN326" s="58"/>
      <c r="AO326" s="58"/>
      <c r="AP326" s="58"/>
      <c r="AQ326" s="58"/>
      <c r="AR326" s="58"/>
      <c r="AS326" s="58"/>
      <c r="AT326" s="58"/>
      <c r="AU326" s="58"/>
      <c r="AV326" s="58"/>
      <c r="AW326" s="58"/>
      <c r="AX326" s="58"/>
      <c r="AY326" s="58"/>
      <c r="AZ326" s="58"/>
    </row>
    <row r="327">
      <c r="A327" s="60">
        <v>7.0</v>
      </c>
      <c r="B327" s="82" t="s">
        <v>348</v>
      </c>
      <c r="C327" s="58"/>
      <c r="D327" s="58"/>
      <c r="E327" s="58"/>
      <c r="F327" s="58"/>
      <c r="G327" s="58"/>
      <c r="H327" s="58"/>
      <c r="I327" s="58"/>
      <c r="J327" s="58"/>
      <c r="K327" s="92"/>
      <c r="L327" s="58"/>
      <c r="M327" s="58"/>
      <c r="N327" s="114">
        <f t="shared" si="39"/>
        <v>0</v>
      </c>
      <c r="O327" s="92"/>
      <c r="P327" s="59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8"/>
      <c r="AF327" s="58"/>
      <c r="AG327" s="58"/>
      <c r="AH327" s="58"/>
      <c r="AI327" s="58"/>
      <c r="AJ327" s="58"/>
      <c r="AK327" s="58"/>
      <c r="AL327" s="58"/>
      <c r="AM327" s="58"/>
      <c r="AN327" s="58"/>
      <c r="AO327" s="58"/>
      <c r="AP327" s="58"/>
      <c r="AQ327" s="58"/>
      <c r="AR327" s="58"/>
      <c r="AS327" s="58"/>
      <c r="AT327" s="58"/>
      <c r="AU327" s="58"/>
      <c r="AV327" s="58"/>
      <c r="AW327" s="58"/>
      <c r="AX327" s="58"/>
      <c r="AY327" s="58"/>
      <c r="AZ327" s="58"/>
    </row>
    <row r="328">
      <c r="A328" s="60">
        <v>2.0</v>
      </c>
      <c r="B328" s="82" t="s">
        <v>349</v>
      </c>
      <c r="C328" s="58"/>
      <c r="D328" s="58"/>
      <c r="E328" s="58"/>
      <c r="F328" s="58"/>
      <c r="G328" s="58"/>
      <c r="H328" s="58"/>
      <c r="I328" s="58"/>
      <c r="J328" s="58"/>
      <c r="K328" s="92"/>
      <c r="L328" s="58"/>
      <c r="M328" s="58"/>
      <c r="N328" s="114">
        <f t="shared" si="39"/>
        <v>0</v>
      </c>
      <c r="O328" s="92"/>
      <c r="P328" s="59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  <c r="AE328" s="58"/>
      <c r="AF328" s="58"/>
      <c r="AG328" s="58"/>
      <c r="AH328" s="58"/>
      <c r="AI328" s="58"/>
      <c r="AJ328" s="58"/>
      <c r="AK328" s="58"/>
      <c r="AL328" s="58"/>
      <c r="AM328" s="58"/>
      <c r="AN328" s="58"/>
      <c r="AO328" s="58"/>
      <c r="AP328" s="58"/>
      <c r="AQ328" s="58"/>
      <c r="AR328" s="58"/>
      <c r="AS328" s="58"/>
      <c r="AT328" s="58"/>
      <c r="AU328" s="58"/>
      <c r="AV328" s="58"/>
      <c r="AW328" s="58"/>
      <c r="AX328" s="58"/>
      <c r="AY328" s="58"/>
      <c r="AZ328" s="58"/>
    </row>
    <row r="329">
      <c r="A329" s="60">
        <v>0.0</v>
      </c>
      <c r="B329" s="82" t="s">
        <v>350</v>
      </c>
      <c r="C329" s="58"/>
      <c r="D329" s="58"/>
      <c r="E329" s="58"/>
      <c r="F329" s="58"/>
      <c r="G329" s="58"/>
      <c r="H329" s="58"/>
      <c r="I329" s="58"/>
      <c r="J329" s="58"/>
      <c r="K329" s="92"/>
      <c r="L329" s="58"/>
      <c r="M329" s="58"/>
      <c r="N329" s="114">
        <f t="shared" si="39"/>
        <v>0</v>
      </c>
      <c r="O329" s="92"/>
      <c r="P329" s="59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  <c r="AE329" s="58"/>
      <c r="AF329" s="58"/>
      <c r="AG329" s="58"/>
      <c r="AH329" s="58"/>
      <c r="AI329" s="58"/>
      <c r="AJ329" s="58"/>
      <c r="AK329" s="58"/>
      <c r="AL329" s="58"/>
      <c r="AM329" s="58"/>
      <c r="AN329" s="58"/>
      <c r="AO329" s="58"/>
      <c r="AP329" s="58"/>
      <c r="AQ329" s="58"/>
      <c r="AR329" s="58"/>
      <c r="AS329" s="58"/>
      <c r="AT329" s="58"/>
      <c r="AU329" s="58"/>
      <c r="AV329" s="58"/>
      <c r="AW329" s="58"/>
      <c r="AX329" s="58"/>
      <c r="AY329" s="58"/>
      <c r="AZ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92"/>
      <c r="L330" s="58"/>
      <c r="M330" s="58"/>
      <c r="N330" s="114"/>
      <c r="O330" s="92"/>
      <c r="P330" s="59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  <c r="AE330" s="58"/>
      <c r="AF330" s="58"/>
      <c r="AG330" s="58"/>
      <c r="AH330" s="58"/>
      <c r="AI330" s="58"/>
      <c r="AJ330" s="58"/>
      <c r="AK330" s="58"/>
      <c r="AL330" s="58"/>
      <c r="AM330" s="58"/>
      <c r="AN330" s="58"/>
      <c r="AO330" s="58"/>
      <c r="AP330" s="58"/>
      <c r="AQ330" s="58"/>
      <c r="AR330" s="58"/>
      <c r="AS330" s="58"/>
      <c r="AT330" s="58"/>
      <c r="AU330" s="58"/>
      <c r="AV330" s="58"/>
      <c r="AW330" s="58"/>
      <c r="AX330" s="58"/>
      <c r="AY330" s="58"/>
      <c r="AZ330" s="58"/>
    </row>
    <row r="331">
      <c r="A331" s="77" t="s">
        <v>106</v>
      </c>
      <c r="B331" s="77" t="s">
        <v>351</v>
      </c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101"/>
      <c r="P331" s="59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  <c r="AA331" s="101"/>
      <c r="AB331" s="101"/>
      <c r="AC331" s="101"/>
      <c r="AD331" s="101"/>
      <c r="AE331" s="101"/>
      <c r="AF331" s="101"/>
      <c r="AG331" s="101"/>
      <c r="AH331" s="101"/>
      <c r="AI331" s="101"/>
      <c r="AJ331" s="101"/>
      <c r="AK331" s="101"/>
      <c r="AL331" s="101"/>
      <c r="AM331" s="101"/>
      <c r="AN331" s="101"/>
      <c r="AO331" s="101"/>
      <c r="AP331" s="101"/>
      <c r="AQ331" s="101"/>
      <c r="AR331" s="101"/>
      <c r="AS331" s="101"/>
      <c r="AT331" s="101"/>
      <c r="AU331" s="101"/>
      <c r="AV331" s="101"/>
      <c r="AW331" s="101"/>
      <c r="AX331" s="101"/>
      <c r="AY331" s="101"/>
      <c r="AZ331" s="101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92"/>
      <c r="L332" s="58"/>
      <c r="M332" s="58"/>
      <c r="N332" s="114"/>
      <c r="O332" s="92"/>
      <c r="P332" s="59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  <c r="AE332" s="58"/>
      <c r="AF332" s="58"/>
      <c r="AG332" s="58"/>
      <c r="AH332" s="58"/>
      <c r="AI332" s="58"/>
      <c r="AJ332" s="58"/>
      <c r="AK332" s="58"/>
      <c r="AL332" s="58"/>
      <c r="AM332" s="58"/>
      <c r="AN332" s="58"/>
      <c r="AO332" s="58"/>
      <c r="AP332" s="58"/>
      <c r="AQ332" s="58"/>
      <c r="AR332" s="58"/>
      <c r="AS332" s="58"/>
      <c r="AT332" s="58"/>
      <c r="AU332" s="58"/>
      <c r="AV332" s="58"/>
      <c r="AW332" s="58"/>
      <c r="AX332" s="58"/>
      <c r="AY332" s="58"/>
      <c r="AZ332" s="58"/>
    </row>
    <row r="333">
      <c r="A333" s="60">
        <v>50.0</v>
      </c>
      <c r="B333" s="82" t="s">
        <v>352</v>
      </c>
      <c r="C333" s="58"/>
      <c r="D333" s="58"/>
      <c r="E333" s="58"/>
      <c r="F333" s="58"/>
      <c r="G333" s="58"/>
      <c r="H333" s="58"/>
      <c r="I333" s="58"/>
      <c r="J333" s="58"/>
      <c r="K333" s="92"/>
      <c r="L333" s="58"/>
      <c r="M333" s="58"/>
      <c r="N333" s="114">
        <f t="shared" ref="N333:N337" si="40">IF($P$333=B333,A333,0)</f>
        <v>0</v>
      </c>
      <c r="O333" s="92"/>
      <c r="P333" s="59" t="str">
        <f t="array" ref="P333">INDEX('Green Fashion Score'!AP:AP,MATCH($C$2,'Green Fashion Score'!BH:BH,0))</f>
        <v>🚨 Actualmente no se comercializa segunda mano, una vía posible para extender el ciclo de vida del producto.</v>
      </c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  <c r="AE333" s="58"/>
      <c r="AF333" s="58"/>
      <c r="AG333" s="58"/>
      <c r="AH333" s="58"/>
      <c r="AI333" s="58"/>
      <c r="AJ333" s="58"/>
      <c r="AK333" s="58"/>
      <c r="AL333" s="58"/>
      <c r="AM333" s="58"/>
      <c r="AN333" s="58"/>
      <c r="AO333" s="58"/>
      <c r="AP333" s="58"/>
      <c r="AQ333" s="58"/>
      <c r="AR333" s="58"/>
      <c r="AS333" s="58"/>
      <c r="AT333" s="58"/>
      <c r="AU333" s="58"/>
      <c r="AV333" s="58"/>
      <c r="AW333" s="58"/>
      <c r="AX333" s="58"/>
      <c r="AY333" s="58"/>
      <c r="AZ333" s="58"/>
    </row>
    <row r="334">
      <c r="A334" s="60">
        <v>40.0</v>
      </c>
      <c r="B334" s="82" t="s">
        <v>353</v>
      </c>
      <c r="C334" s="58"/>
      <c r="D334" s="58"/>
      <c r="E334" s="58"/>
      <c r="F334" s="58"/>
      <c r="G334" s="58"/>
      <c r="H334" s="58"/>
      <c r="I334" s="58"/>
      <c r="J334" s="58"/>
      <c r="K334" s="92"/>
      <c r="L334" s="58"/>
      <c r="M334" s="58"/>
      <c r="N334" s="114">
        <f t="shared" si="40"/>
        <v>0</v>
      </c>
      <c r="O334" s="92"/>
      <c r="P334" s="59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  <c r="AE334" s="58"/>
      <c r="AF334" s="58"/>
      <c r="AG334" s="58"/>
      <c r="AH334" s="58"/>
      <c r="AI334" s="58"/>
      <c r="AJ334" s="58"/>
      <c r="AK334" s="58"/>
      <c r="AL334" s="58"/>
      <c r="AM334" s="58"/>
      <c r="AN334" s="58"/>
      <c r="AO334" s="58"/>
      <c r="AP334" s="58"/>
      <c r="AQ334" s="58"/>
      <c r="AR334" s="58"/>
      <c r="AS334" s="58"/>
      <c r="AT334" s="58"/>
      <c r="AU334" s="58"/>
      <c r="AV334" s="58"/>
      <c r="AW334" s="58"/>
      <c r="AX334" s="58"/>
      <c r="AY334" s="58"/>
      <c r="AZ334" s="58"/>
    </row>
    <row r="335">
      <c r="A335" s="60">
        <v>30.0</v>
      </c>
      <c r="B335" s="82" t="s">
        <v>354</v>
      </c>
      <c r="C335" s="58"/>
      <c r="D335" s="58"/>
      <c r="E335" s="58"/>
      <c r="F335" s="58"/>
      <c r="G335" s="58"/>
      <c r="H335" s="58"/>
      <c r="I335" s="58"/>
      <c r="J335" s="58"/>
      <c r="K335" s="92"/>
      <c r="L335" s="58"/>
      <c r="M335" s="58"/>
      <c r="N335" s="114">
        <f t="shared" si="40"/>
        <v>0</v>
      </c>
      <c r="O335" s="92"/>
      <c r="P335" s="59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  <c r="AE335" s="58"/>
      <c r="AF335" s="58"/>
      <c r="AG335" s="58"/>
      <c r="AH335" s="58"/>
      <c r="AI335" s="58"/>
      <c r="AJ335" s="58"/>
      <c r="AK335" s="58"/>
      <c r="AL335" s="58"/>
      <c r="AM335" s="58"/>
      <c r="AN335" s="58"/>
      <c r="AO335" s="58"/>
      <c r="AP335" s="58"/>
      <c r="AQ335" s="58"/>
      <c r="AR335" s="58"/>
      <c r="AS335" s="58"/>
      <c r="AT335" s="58"/>
      <c r="AU335" s="58"/>
      <c r="AV335" s="58"/>
      <c r="AW335" s="58"/>
      <c r="AX335" s="58"/>
      <c r="AY335" s="58"/>
      <c r="AZ335" s="58"/>
    </row>
    <row r="336">
      <c r="A336" s="60">
        <v>10.0</v>
      </c>
      <c r="B336" s="82" t="s">
        <v>355</v>
      </c>
      <c r="C336" s="58"/>
      <c r="D336" s="58"/>
      <c r="E336" s="58"/>
      <c r="F336" s="58"/>
      <c r="G336" s="58"/>
      <c r="H336" s="58"/>
      <c r="I336" s="58"/>
      <c r="J336" s="58"/>
      <c r="K336" s="92"/>
      <c r="L336" s="58"/>
      <c r="M336" s="58"/>
      <c r="N336" s="114">
        <f t="shared" si="40"/>
        <v>0</v>
      </c>
      <c r="O336" s="92"/>
      <c r="P336" s="59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  <c r="AE336" s="58"/>
      <c r="AF336" s="58"/>
      <c r="AG336" s="58"/>
      <c r="AH336" s="58"/>
      <c r="AI336" s="58"/>
      <c r="AJ336" s="58"/>
      <c r="AK336" s="58"/>
      <c r="AL336" s="58"/>
      <c r="AM336" s="58"/>
      <c r="AN336" s="58"/>
      <c r="AO336" s="58"/>
      <c r="AP336" s="58"/>
      <c r="AQ336" s="58"/>
      <c r="AR336" s="58"/>
      <c r="AS336" s="58"/>
      <c r="AT336" s="58"/>
      <c r="AU336" s="58"/>
      <c r="AV336" s="58"/>
      <c r="AW336" s="58"/>
      <c r="AX336" s="58"/>
      <c r="AY336" s="58"/>
      <c r="AZ336" s="58"/>
    </row>
    <row r="337">
      <c r="A337" s="60">
        <v>0.0</v>
      </c>
      <c r="B337" s="82" t="s">
        <v>356</v>
      </c>
      <c r="C337" s="58"/>
      <c r="D337" s="58"/>
      <c r="E337" s="58"/>
      <c r="F337" s="58"/>
      <c r="G337" s="58"/>
      <c r="H337" s="58"/>
      <c r="I337" s="58"/>
      <c r="J337" s="58"/>
      <c r="K337" s="92"/>
      <c r="L337" s="58"/>
      <c r="M337" s="58"/>
      <c r="N337" s="114">
        <f t="shared" si="40"/>
        <v>0</v>
      </c>
      <c r="O337" s="92"/>
      <c r="P337" s="59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  <c r="AE337" s="58"/>
      <c r="AF337" s="58"/>
      <c r="AG337" s="58"/>
      <c r="AH337" s="58"/>
      <c r="AI337" s="58"/>
      <c r="AJ337" s="58"/>
      <c r="AK337" s="58"/>
      <c r="AL337" s="58"/>
      <c r="AM337" s="58"/>
      <c r="AN337" s="58"/>
      <c r="AO337" s="58"/>
      <c r="AP337" s="58"/>
      <c r="AQ337" s="58"/>
      <c r="AR337" s="58"/>
      <c r="AS337" s="58"/>
      <c r="AT337" s="58"/>
      <c r="AU337" s="58"/>
      <c r="AV337" s="58"/>
      <c r="AW337" s="58"/>
      <c r="AX337" s="58"/>
      <c r="AY337" s="58"/>
      <c r="AZ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92"/>
      <c r="L338" s="58"/>
      <c r="M338" s="58"/>
      <c r="N338" s="114"/>
      <c r="O338" s="92"/>
      <c r="P338" s="59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  <c r="AE338" s="58"/>
      <c r="AF338" s="58"/>
      <c r="AG338" s="58"/>
      <c r="AH338" s="58"/>
      <c r="AI338" s="58"/>
      <c r="AJ338" s="58"/>
      <c r="AK338" s="58"/>
      <c r="AL338" s="58"/>
      <c r="AM338" s="58"/>
      <c r="AN338" s="58"/>
      <c r="AO338" s="58"/>
      <c r="AP338" s="58"/>
      <c r="AQ338" s="58"/>
      <c r="AR338" s="58"/>
      <c r="AS338" s="58"/>
      <c r="AT338" s="58"/>
      <c r="AU338" s="58"/>
      <c r="AV338" s="58"/>
      <c r="AW338" s="58"/>
      <c r="AX338" s="58"/>
      <c r="AY338" s="58"/>
      <c r="AZ338" s="58"/>
    </row>
    <row r="339">
      <c r="A339" s="77" t="s">
        <v>106</v>
      </c>
      <c r="B339" s="77" t="s">
        <v>357</v>
      </c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101"/>
      <c r="P339" s="59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  <c r="AA339" s="101"/>
      <c r="AB339" s="101"/>
      <c r="AC339" s="101"/>
      <c r="AD339" s="101"/>
      <c r="AE339" s="101"/>
      <c r="AF339" s="101"/>
      <c r="AG339" s="101"/>
      <c r="AH339" s="101"/>
      <c r="AI339" s="101"/>
      <c r="AJ339" s="101"/>
      <c r="AK339" s="101"/>
      <c r="AL339" s="101"/>
      <c r="AM339" s="101"/>
      <c r="AN339" s="101"/>
      <c r="AO339" s="101"/>
      <c r="AP339" s="101"/>
      <c r="AQ339" s="101"/>
      <c r="AR339" s="101"/>
      <c r="AS339" s="101"/>
      <c r="AT339" s="101"/>
      <c r="AU339" s="101"/>
      <c r="AV339" s="101"/>
      <c r="AW339" s="101"/>
      <c r="AX339" s="101"/>
      <c r="AY339" s="101"/>
      <c r="AZ339" s="101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92"/>
      <c r="L340" s="58"/>
      <c r="M340" s="58"/>
      <c r="N340" s="114"/>
      <c r="O340" s="92"/>
      <c r="P340" s="59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  <c r="AE340" s="58"/>
      <c r="AF340" s="58"/>
      <c r="AG340" s="58"/>
      <c r="AH340" s="58"/>
      <c r="AI340" s="58"/>
      <c r="AJ340" s="58"/>
      <c r="AK340" s="58"/>
      <c r="AL340" s="58"/>
      <c r="AM340" s="58"/>
      <c r="AN340" s="58"/>
      <c r="AO340" s="58"/>
      <c r="AP340" s="58"/>
      <c r="AQ340" s="58"/>
      <c r="AR340" s="58"/>
      <c r="AS340" s="58"/>
      <c r="AT340" s="58"/>
      <c r="AU340" s="58"/>
      <c r="AV340" s="58"/>
      <c r="AW340" s="58"/>
      <c r="AX340" s="58"/>
      <c r="AY340" s="58"/>
      <c r="AZ340" s="58"/>
    </row>
    <row r="341">
      <c r="A341" s="103">
        <v>70.0</v>
      </c>
      <c r="B341" s="104" t="s">
        <v>358</v>
      </c>
      <c r="C341" s="92"/>
      <c r="D341" s="92"/>
      <c r="E341" s="92"/>
      <c r="F341" s="92"/>
      <c r="G341" s="92"/>
      <c r="H341" s="92"/>
      <c r="I341" s="92"/>
      <c r="J341" s="92"/>
      <c r="K341" s="92"/>
      <c r="L341" s="58"/>
      <c r="M341" s="58"/>
      <c r="N341" s="114">
        <f t="shared" ref="N341:N344" si="41">IF($P$341=B341,A341,0)</f>
        <v>0</v>
      </c>
      <c r="O341" s="92"/>
      <c r="P341" s="59" t="str">
        <f t="array" ref="P341">INDEX('Green Fashion Score'!AQ:AQ,MATCH($C$2,'Green Fashion Score'!BH:BH,0))</f>
        <v/>
      </c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  <c r="AE341" s="58"/>
      <c r="AF341" s="58"/>
      <c r="AG341" s="58"/>
      <c r="AH341" s="58"/>
      <c r="AI341" s="58"/>
      <c r="AJ341" s="58"/>
      <c r="AK341" s="58"/>
      <c r="AL341" s="58"/>
      <c r="AM341" s="58"/>
      <c r="AN341" s="58"/>
      <c r="AO341" s="58"/>
      <c r="AP341" s="58"/>
      <c r="AQ341" s="58"/>
      <c r="AR341" s="58"/>
      <c r="AS341" s="58"/>
      <c r="AT341" s="58"/>
      <c r="AU341" s="58"/>
      <c r="AV341" s="58"/>
      <c r="AW341" s="58"/>
      <c r="AX341" s="58"/>
      <c r="AY341" s="58"/>
      <c r="AZ341" s="58"/>
    </row>
    <row r="342">
      <c r="A342" s="60">
        <v>50.0</v>
      </c>
      <c r="B342" s="82" t="s">
        <v>359</v>
      </c>
      <c r="C342" s="58"/>
      <c r="D342" s="58"/>
      <c r="E342" s="58"/>
      <c r="F342" s="58"/>
      <c r="G342" s="58"/>
      <c r="H342" s="58"/>
      <c r="I342" s="58"/>
      <c r="J342" s="58"/>
      <c r="K342" s="92"/>
      <c r="L342" s="58"/>
      <c r="M342" s="58"/>
      <c r="N342" s="114">
        <f t="shared" si="41"/>
        <v>0</v>
      </c>
      <c r="O342" s="92"/>
      <c r="P342" s="59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  <c r="AE342" s="58"/>
      <c r="AF342" s="58"/>
      <c r="AG342" s="58"/>
      <c r="AH342" s="58"/>
      <c r="AI342" s="58"/>
      <c r="AJ342" s="58"/>
      <c r="AK342" s="58"/>
      <c r="AL342" s="58"/>
      <c r="AM342" s="58"/>
      <c r="AN342" s="58"/>
      <c r="AO342" s="58"/>
      <c r="AP342" s="58"/>
      <c r="AQ342" s="58"/>
      <c r="AR342" s="58"/>
      <c r="AS342" s="58"/>
      <c r="AT342" s="58"/>
      <c r="AU342" s="58"/>
      <c r="AV342" s="58"/>
      <c r="AW342" s="58"/>
      <c r="AX342" s="58"/>
      <c r="AY342" s="58"/>
      <c r="AZ342" s="58"/>
    </row>
    <row r="343">
      <c r="A343" s="60">
        <v>30.0</v>
      </c>
      <c r="B343" s="82" t="s">
        <v>360</v>
      </c>
      <c r="C343" s="58"/>
      <c r="D343" s="58"/>
      <c r="E343" s="58"/>
      <c r="F343" s="58"/>
      <c r="G343" s="58"/>
      <c r="H343" s="58"/>
      <c r="I343" s="58"/>
      <c r="J343" s="58"/>
      <c r="K343" s="92"/>
      <c r="L343" s="58"/>
      <c r="M343" s="58"/>
      <c r="N343" s="114">
        <f t="shared" si="41"/>
        <v>0</v>
      </c>
      <c r="O343" s="92"/>
      <c r="P343" s="59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  <c r="AE343" s="58"/>
      <c r="AF343" s="58"/>
      <c r="AG343" s="58"/>
      <c r="AH343" s="58"/>
      <c r="AI343" s="58"/>
      <c r="AJ343" s="58"/>
      <c r="AK343" s="58"/>
      <c r="AL343" s="58"/>
      <c r="AM343" s="58"/>
      <c r="AN343" s="58"/>
      <c r="AO343" s="58"/>
      <c r="AP343" s="58"/>
      <c r="AQ343" s="58"/>
      <c r="AR343" s="58"/>
      <c r="AS343" s="58"/>
      <c r="AT343" s="58"/>
      <c r="AU343" s="58"/>
      <c r="AV343" s="58"/>
      <c r="AW343" s="58"/>
      <c r="AX343" s="58"/>
      <c r="AY343" s="58"/>
      <c r="AZ343" s="58"/>
    </row>
    <row r="344">
      <c r="A344" s="60">
        <v>0.0</v>
      </c>
      <c r="B344" s="82" t="s">
        <v>361</v>
      </c>
      <c r="C344" s="58"/>
      <c r="D344" s="58"/>
      <c r="E344" s="58"/>
      <c r="F344" s="58"/>
      <c r="G344" s="58"/>
      <c r="H344" s="58"/>
      <c r="I344" s="58"/>
      <c r="J344" s="58"/>
      <c r="K344" s="92"/>
      <c r="L344" s="58"/>
      <c r="M344" s="58"/>
      <c r="N344" s="114">
        <f t="shared" si="41"/>
        <v>0</v>
      </c>
      <c r="O344" s="92"/>
      <c r="P344" s="59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  <c r="AE344" s="58"/>
      <c r="AF344" s="58"/>
      <c r="AG344" s="58"/>
      <c r="AH344" s="58"/>
      <c r="AI344" s="58"/>
      <c r="AJ344" s="58"/>
      <c r="AK344" s="58"/>
      <c r="AL344" s="58"/>
      <c r="AM344" s="58"/>
      <c r="AN344" s="58"/>
      <c r="AO344" s="58"/>
      <c r="AP344" s="58"/>
      <c r="AQ344" s="58"/>
      <c r="AR344" s="58"/>
      <c r="AS344" s="58"/>
      <c r="AT344" s="58"/>
      <c r="AU344" s="58"/>
      <c r="AV344" s="58"/>
      <c r="AW344" s="58"/>
      <c r="AX344" s="58"/>
      <c r="AY344" s="58"/>
      <c r="AZ344" s="58"/>
    </row>
    <row r="345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58"/>
      <c r="M345" s="58"/>
      <c r="N345" s="114"/>
      <c r="O345" s="92"/>
      <c r="P345" s="59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  <c r="AE345" s="58"/>
      <c r="AF345" s="58"/>
      <c r="AG345" s="58"/>
      <c r="AH345" s="58"/>
      <c r="AI345" s="58"/>
      <c r="AJ345" s="58"/>
      <c r="AK345" s="58"/>
      <c r="AL345" s="58"/>
      <c r="AM345" s="58"/>
      <c r="AN345" s="58"/>
      <c r="AO345" s="58"/>
      <c r="AP345" s="58"/>
      <c r="AQ345" s="58"/>
      <c r="AR345" s="58"/>
      <c r="AS345" s="58"/>
      <c r="AT345" s="58"/>
      <c r="AU345" s="58"/>
      <c r="AV345" s="58"/>
      <c r="AW345" s="58"/>
      <c r="AX345" s="58"/>
      <c r="AY345" s="58"/>
      <c r="AZ345" s="58"/>
    </row>
    <row r="346">
      <c r="A346" s="77" t="s">
        <v>106</v>
      </c>
      <c r="B346" s="77" t="s">
        <v>362</v>
      </c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59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  <c r="AC346" s="78"/>
      <c r="AD346" s="78"/>
      <c r="AE346" s="78"/>
      <c r="AF346" s="78"/>
      <c r="AG346" s="78"/>
      <c r="AH346" s="78"/>
      <c r="AI346" s="78"/>
      <c r="AJ346" s="78"/>
      <c r="AK346" s="78"/>
      <c r="AL346" s="78"/>
      <c r="AM346" s="78"/>
      <c r="AN346" s="78"/>
      <c r="AO346" s="78"/>
      <c r="AP346" s="78"/>
      <c r="AQ346" s="78"/>
      <c r="AR346" s="78"/>
      <c r="AS346" s="78"/>
      <c r="AT346" s="78"/>
      <c r="AU346" s="78"/>
      <c r="AV346" s="78"/>
      <c r="AW346" s="78"/>
      <c r="AX346" s="78"/>
      <c r="AY346" s="78"/>
      <c r="AZ346" s="7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92"/>
      <c r="L347" s="58"/>
      <c r="M347" s="58"/>
      <c r="N347" s="114"/>
      <c r="O347" s="92"/>
      <c r="P347" s="59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  <c r="AE347" s="58"/>
      <c r="AF347" s="58"/>
      <c r="AG347" s="58"/>
      <c r="AH347" s="58"/>
      <c r="AI347" s="58"/>
      <c r="AJ347" s="58"/>
      <c r="AK347" s="58"/>
      <c r="AL347" s="58"/>
      <c r="AM347" s="58"/>
      <c r="AN347" s="58"/>
      <c r="AO347" s="58"/>
      <c r="AP347" s="58"/>
      <c r="AQ347" s="58"/>
      <c r="AR347" s="58"/>
      <c r="AS347" s="58"/>
      <c r="AT347" s="58"/>
      <c r="AU347" s="58"/>
      <c r="AV347" s="58"/>
      <c r="AW347" s="58"/>
      <c r="AX347" s="58"/>
      <c r="AY347" s="58"/>
      <c r="AZ347" s="58"/>
    </row>
    <row r="348">
      <c r="A348" s="60">
        <v>30.0</v>
      </c>
      <c r="B348" s="82" t="s">
        <v>363</v>
      </c>
      <c r="C348" s="58"/>
      <c r="D348" s="58"/>
      <c r="E348" s="58"/>
      <c r="F348" s="58"/>
      <c r="G348" s="58"/>
      <c r="H348" s="58"/>
      <c r="I348" s="58"/>
      <c r="J348" s="58"/>
      <c r="K348" s="92"/>
      <c r="L348" s="58"/>
      <c r="M348" s="58"/>
      <c r="N348" s="114">
        <f t="shared" ref="N348:N351" si="42">IF($P$348=B348,A348,0)</f>
        <v>0</v>
      </c>
      <c r="O348" s="92"/>
      <c r="P348" s="59" t="str">
        <f t="array" ref="P348">INDEX('Green Fashion Score'!AR:AR,MATCH($C$2,'Green Fashion Score'!BH:BH,0))</f>
        <v>🚨 La producción es anticipada y no se basa en preventa, una oportunidad para explorar estrategias más ajustadas.</v>
      </c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  <c r="AE348" s="58"/>
      <c r="AF348" s="58"/>
      <c r="AG348" s="58"/>
      <c r="AH348" s="58"/>
      <c r="AI348" s="58"/>
      <c r="AJ348" s="58"/>
      <c r="AK348" s="58"/>
      <c r="AL348" s="58"/>
      <c r="AM348" s="58"/>
      <c r="AN348" s="58"/>
      <c r="AO348" s="58"/>
      <c r="AP348" s="58"/>
      <c r="AQ348" s="58"/>
      <c r="AR348" s="58"/>
      <c r="AS348" s="58"/>
      <c r="AT348" s="58"/>
      <c r="AU348" s="58"/>
      <c r="AV348" s="58"/>
      <c r="AW348" s="58"/>
      <c r="AX348" s="58"/>
      <c r="AY348" s="58"/>
      <c r="AZ348" s="58"/>
    </row>
    <row r="349">
      <c r="A349" s="60">
        <v>20.0</v>
      </c>
      <c r="B349" s="82" t="s">
        <v>364</v>
      </c>
      <c r="C349" s="58"/>
      <c r="D349" s="58"/>
      <c r="E349" s="58"/>
      <c r="F349" s="58"/>
      <c r="G349" s="58"/>
      <c r="H349" s="58"/>
      <c r="I349" s="58"/>
      <c r="J349" s="58"/>
      <c r="K349" s="92"/>
      <c r="L349" s="58"/>
      <c r="M349" s="58"/>
      <c r="N349" s="114">
        <f t="shared" si="42"/>
        <v>0</v>
      </c>
      <c r="O349" s="92"/>
      <c r="P349" s="59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  <c r="AE349" s="58"/>
      <c r="AF349" s="58"/>
      <c r="AG349" s="58"/>
      <c r="AH349" s="58"/>
      <c r="AI349" s="58"/>
      <c r="AJ349" s="58"/>
      <c r="AK349" s="58"/>
      <c r="AL349" s="58"/>
      <c r="AM349" s="58"/>
      <c r="AN349" s="58"/>
      <c r="AO349" s="58"/>
      <c r="AP349" s="58"/>
      <c r="AQ349" s="58"/>
      <c r="AR349" s="58"/>
      <c r="AS349" s="58"/>
      <c r="AT349" s="58"/>
      <c r="AU349" s="58"/>
      <c r="AV349" s="58"/>
      <c r="AW349" s="58"/>
      <c r="AX349" s="58"/>
      <c r="AY349" s="58"/>
      <c r="AZ349" s="58"/>
    </row>
    <row r="350">
      <c r="A350" s="60">
        <v>10.0</v>
      </c>
      <c r="B350" s="82" t="s">
        <v>365</v>
      </c>
      <c r="C350" s="58"/>
      <c r="D350" s="58"/>
      <c r="E350" s="58"/>
      <c r="F350" s="58"/>
      <c r="G350" s="58"/>
      <c r="H350" s="58"/>
      <c r="I350" s="58"/>
      <c r="J350" s="58"/>
      <c r="K350" s="92"/>
      <c r="L350" s="58"/>
      <c r="M350" s="58"/>
      <c r="N350" s="114">
        <f t="shared" si="42"/>
        <v>0</v>
      </c>
      <c r="O350" s="92"/>
      <c r="P350" s="59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  <c r="AE350" s="58"/>
      <c r="AF350" s="58"/>
      <c r="AG350" s="58"/>
      <c r="AH350" s="58"/>
      <c r="AI350" s="58"/>
      <c r="AJ350" s="58"/>
      <c r="AK350" s="58"/>
      <c r="AL350" s="58"/>
      <c r="AM350" s="58"/>
      <c r="AN350" s="58"/>
      <c r="AO350" s="58"/>
      <c r="AP350" s="58"/>
      <c r="AQ350" s="58"/>
      <c r="AR350" s="58"/>
      <c r="AS350" s="58"/>
      <c r="AT350" s="58"/>
      <c r="AU350" s="58"/>
      <c r="AV350" s="58"/>
      <c r="AW350" s="58"/>
      <c r="AX350" s="58"/>
      <c r="AY350" s="58"/>
      <c r="AZ350" s="58"/>
    </row>
    <row r="351">
      <c r="A351" s="60">
        <v>0.0</v>
      </c>
      <c r="B351" s="82" t="s">
        <v>366</v>
      </c>
      <c r="C351" s="58"/>
      <c r="D351" s="58"/>
      <c r="E351" s="58"/>
      <c r="F351" s="58"/>
      <c r="G351" s="58"/>
      <c r="H351" s="58"/>
      <c r="I351" s="58"/>
      <c r="J351" s="58"/>
      <c r="K351" s="92"/>
      <c r="L351" s="58"/>
      <c r="M351" s="58"/>
      <c r="N351" s="114">
        <f t="shared" si="42"/>
        <v>0</v>
      </c>
      <c r="O351" s="92"/>
      <c r="P351" s="59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8"/>
      <c r="AE351" s="58"/>
      <c r="AF351" s="58"/>
      <c r="AG351" s="58"/>
      <c r="AH351" s="58"/>
      <c r="AI351" s="58"/>
      <c r="AJ351" s="58"/>
      <c r="AK351" s="58"/>
      <c r="AL351" s="58"/>
      <c r="AM351" s="58"/>
      <c r="AN351" s="58"/>
      <c r="AO351" s="58"/>
      <c r="AP351" s="58"/>
      <c r="AQ351" s="58"/>
      <c r="AR351" s="58"/>
      <c r="AS351" s="58"/>
      <c r="AT351" s="58"/>
      <c r="AU351" s="58"/>
      <c r="AV351" s="58"/>
      <c r="AW351" s="58"/>
      <c r="AX351" s="58"/>
      <c r="AY351" s="58"/>
      <c r="AZ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92"/>
      <c r="L352" s="58"/>
      <c r="M352" s="58"/>
      <c r="N352" s="114"/>
      <c r="O352" s="92"/>
      <c r="P352" s="59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  <c r="AE352" s="58"/>
      <c r="AF352" s="58"/>
      <c r="AG352" s="58"/>
      <c r="AH352" s="58"/>
      <c r="AI352" s="58"/>
      <c r="AJ352" s="58"/>
      <c r="AK352" s="58"/>
      <c r="AL352" s="58"/>
      <c r="AM352" s="58"/>
      <c r="AN352" s="58"/>
      <c r="AO352" s="58"/>
      <c r="AP352" s="58"/>
      <c r="AQ352" s="58"/>
      <c r="AR352" s="58"/>
      <c r="AS352" s="58"/>
      <c r="AT352" s="58"/>
      <c r="AU352" s="58"/>
      <c r="AV352" s="58"/>
      <c r="AW352" s="58"/>
      <c r="AX352" s="58"/>
      <c r="AY352" s="58"/>
      <c r="AZ352" s="58"/>
    </row>
    <row r="353">
      <c r="A353" s="77" t="s">
        <v>106</v>
      </c>
      <c r="B353" s="77" t="s">
        <v>367</v>
      </c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59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  <c r="AC353" s="78"/>
      <c r="AD353" s="78"/>
      <c r="AE353" s="78"/>
      <c r="AF353" s="78"/>
      <c r="AG353" s="78"/>
      <c r="AH353" s="78"/>
      <c r="AI353" s="78"/>
      <c r="AJ353" s="78"/>
      <c r="AK353" s="78"/>
      <c r="AL353" s="78"/>
      <c r="AM353" s="78"/>
      <c r="AN353" s="78"/>
      <c r="AO353" s="78"/>
      <c r="AP353" s="78"/>
      <c r="AQ353" s="78"/>
      <c r="AR353" s="78"/>
      <c r="AS353" s="78"/>
      <c r="AT353" s="78"/>
      <c r="AU353" s="78"/>
      <c r="AV353" s="78"/>
      <c r="AW353" s="78"/>
      <c r="AX353" s="78"/>
      <c r="AY353" s="78"/>
      <c r="AZ353" s="7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92"/>
      <c r="L354" s="58"/>
      <c r="M354" s="58"/>
      <c r="N354" s="114"/>
      <c r="O354" s="92"/>
      <c r="P354" s="59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  <c r="AE354" s="58"/>
      <c r="AF354" s="58"/>
      <c r="AG354" s="58"/>
      <c r="AH354" s="58"/>
      <c r="AI354" s="58"/>
      <c r="AJ354" s="58"/>
      <c r="AK354" s="58"/>
      <c r="AL354" s="58"/>
      <c r="AM354" s="58"/>
      <c r="AN354" s="58"/>
      <c r="AO354" s="58"/>
      <c r="AP354" s="58"/>
      <c r="AQ354" s="58"/>
      <c r="AR354" s="58"/>
      <c r="AS354" s="58"/>
      <c r="AT354" s="58"/>
      <c r="AU354" s="58"/>
      <c r="AV354" s="58"/>
      <c r="AW354" s="58"/>
      <c r="AX354" s="58"/>
      <c r="AY354" s="58"/>
      <c r="AZ354" s="58"/>
    </row>
    <row r="355">
      <c r="A355" s="60">
        <v>30.0</v>
      </c>
      <c r="B355" s="82" t="s">
        <v>368</v>
      </c>
      <c r="C355" s="58"/>
      <c r="D355" s="58"/>
      <c r="E355" s="58"/>
      <c r="F355" s="58"/>
      <c r="G355" s="58"/>
      <c r="H355" s="58"/>
      <c r="I355" s="58"/>
      <c r="J355" s="58"/>
      <c r="K355" s="92"/>
      <c r="L355" s="58"/>
      <c r="M355" s="58"/>
      <c r="N355" s="114">
        <f t="shared" ref="N355:N358" si="43">IF($P$355=B355,A355,0)</f>
        <v>0</v>
      </c>
      <c r="O355" s="92"/>
      <c r="P355" s="59" t="str">
        <f t="array" ref="P355">INDEX('Green Fashion Score'!AS:AS,MATCH($C$2,'Green Fashion Score'!BH:BH,0))</f>
        <v>🚨 No se ha implementado el alquiler aún, un modelo interesante para explorar.</v>
      </c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  <c r="AE355" s="58"/>
      <c r="AF355" s="58"/>
      <c r="AG355" s="58"/>
      <c r="AH355" s="58"/>
      <c r="AI355" s="58"/>
      <c r="AJ355" s="58"/>
      <c r="AK355" s="58"/>
      <c r="AL355" s="58"/>
      <c r="AM355" s="58"/>
      <c r="AN355" s="58"/>
      <c r="AO355" s="58"/>
      <c r="AP355" s="58"/>
      <c r="AQ355" s="58"/>
      <c r="AR355" s="58"/>
      <c r="AS355" s="58"/>
      <c r="AT355" s="58"/>
      <c r="AU355" s="58"/>
      <c r="AV355" s="58"/>
      <c r="AW355" s="58"/>
      <c r="AX355" s="58"/>
      <c r="AY355" s="58"/>
      <c r="AZ355" s="58"/>
    </row>
    <row r="356">
      <c r="A356" s="60">
        <v>20.0</v>
      </c>
      <c r="B356" s="82" t="s">
        <v>369</v>
      </c>
      <c r="C356" s="58"/>
      <c r="D356" s="58"/>
      <c r="E356" s="58"/>
      <c r="F356" s="58"/>
      <c r="G356" s="58"/>
      <c r="H356" s="58"/>
      <c r="I356" s="58"/>
      <c r="J356" s="58"/>
      <c r="K356" s="92"/>
      <c r="L356" s="58"/>
      <c r="M356" s="58"/>
      <c r="N356" s="114">
        <f t="shared" si="43"/>
        <v>0</v>
      </c>
      <c r="O356" s="92"/>
      <c r="P356" s="59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  <c r="AE356" s="58"/>
      <c r="AF356" s="58"/>
      <c r="AG356" s="58"/>
      <c r="AH356" s="58"/>
      <c r="AI356" s="58"/>
      <c r="AJ356" s="58"/>
      <c r="AK356" s="58"/>
      <c r="AL356" s="58"/>
      <c r="AM356" s="58"/>
      <c r="AN356" s="58"/>
      <c r="AO356" s="58"/>
      <c r="AP356" s="58"/>
      <c r="AQ356" s="58"/>
      <c r="AR356" s="58"/>
      <c r="AS356" s="58"/>
      <c r="AT356" s="58"/>
      <c r="AU356" s="58"/>
      <c r="AV356" s="58"/>
      <c r="AW356" s="58"/>
      <c r="AX356" s="58"/>
      <c r="AY356" s="58"/>
      <c r="AZ356" s="58"/>
    </row>
    <row r="357">
      <c r="A357" s="60">
        <v>10.0</v>
      </c>
      <c r="B357" s="82" t="s">
        <v>370</v>
      </c>
      <c r="C357" s="58"/>
      <c r="D357" s="58"/>
      <c r="E357" s="58"/>
      <c r="F357" s="58"/>
      <c r="G357" s="58"/>
      <c r="H357" s="58"/>
      <c r="I357" s="58"/>
      <c r="J357" s="58"/>
      <c r="K357" s="92"/>
      <c r="L357" s="58"/>
      <c r="M357" s="58"/>
      <c r="N357" s="114">
        <f t="shared" si="43"/>
        <v>0</v>
      </c>
      <c r="O357" s="92"/>
      <c r="P357" s="59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8"/>
      <c r="AE357" s="58"/>
      <c r="AF357" s="58"/>
      <c r="AG357" s="58"/>
      <c r="AH357" s="58"/>
      <c r="AI357" s="58"/>
      <c r="AJ357" s="58"/>
      <c r="AK357" s="58"/>
      <c r="AL357" s="58"/>
      <c r="AM357" s="58"/>
      <c r="AN357" s="58"/>
      <c r="AO357" s="58"/>
      <c r="AP357" s="58"/>
      <c r="AQ357" s="58"/>
      <c r="AR357" s="58"/>
      <c r="AS357" s="58"/>
      <c r="AT357" s="58"/>
      <c r="AU357" s="58"/>
      <c r="AV357" s="58"/>
      <c r="AW357" s="58"/>
      <c r="AX357" s="58"/>
      <c r="AY357" s="58"/>
      <c r="AZ357" s="58"/>
    </row>
    <row r="358">
      <c r="A358" s="60">
        <v>0.0</v>
      </c>
      <c r="B358" s="82" t="s">
        <v>371</v>
      </c>
      <c r="C358" s="58"/>
      <c r="D358" s="58"/>
      <c r="E358" s="58"/>
      <c r="F358" s="58"/>
      <c r="G358" s="58"/>
      <c r="H358" s="58"/>
      <c r="I358" s="58"/>
      <c r="J358" s="58"/>
      <c r="K358" s="92"/>
      <c r="L358" s="58"/>
      <c r="M358" s="58"/>
      <c r="N358" s="114">
        <f t="shared" si="43"/>
        <v>0</v>
      </c>
      <c r="O358" s="92"/>
      <c r="P358" s="59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  <c r="AE358" s="58"/>
      <c r="AF358" s="58"/>
      <c r="AG358" s="58"/>
      <c r="AH358" s="58"/>
      <c r="AI358" s="58"/>
      <c r="AJ358" s="58"/>
      <c r="AK358" s="58"/>
      <c r="AL358" s="58"/>
      <c r="AM358" s="58"/>
      <c r="AN358" s="58"/>
      <c r="AO358" s="58"/>
      <c r="AP358" s="58"/>
      <c r="AQ358" s="58"/>
      <c r="AR358" s="58"/>
      <c r="AS358" s="58"/>
      <c r="AT358" s="58"/>
      <c r="AU358" s="58"/>
      <c r="AV358" s="58"/>
      <c r="AW358" s="58"/>
      <c r="AX358" s="58"/>
      <c r="AY358" s="58"/>
      <c r="AZ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92"/>
      <c r="L359" s="58"/>
      <c r="M359" s="58"/>
      <c r="N359" s="114"/>
      <c r="O359" s="92"/>
      <c r="P359" s="59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  <c r="AE359" s="58"/>
      <c r="AF359" s="58"/>
      <c r="AG359" s="58"/>
      <c r="AH359" s="58"/>
      <c r="AI359" s="58"/>
      <c r="AJ359" s="58"/>
      <c r="AK359" s="58"/>
      <c r="AL359" s="58"/>
      <c r="AM359" s="58"/>
      <c r="AN359" s="58"/>
      <c r="AO359" s="58"/>
      <c r="AP359" s="58"/>
      <c r="AQ359" s="58"/>
      <c r="AR359" s="58"/>
      <c r="AS359" s="58"/>
      <c r="AT359" s="58"/>
      <c r="AU359" s="58"/>
      <c r="AV359" s="58"/>
      <c r="AW359" s="58"/>
      <c r="AX359" s="58"/>
      <c r="AY359" s="58"/>
      <c r="AZ359" s="58"/>
    </row>
    <row r="360">
      <c r="A360" s="77" t="s">
        <v>106</v>
      </c>
      <c r="B360" s="77" t="s">
        <v>372</v>
      </c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59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  <c r="AC360" s="78"/>
      <c r="AD360" s="78"/>
      <c r="AE360" s="78"/>
      <c r="AF360" s="78"/>
      <c r="AG360" s="78"/>
      <c r="AH360" s="78"/>
      <c r="AI360" s="78"/>
      <c r="AJ360" s="78"/>
      <c r="AK360" s="78"/>
      <c r="AL360" s="78"/>
      <c r="AM360" s="78"/>
      <c r="AN360" s="78"/>
      <c r="AO360" s="78"/>
      <c r="AP360" s="78"/>
      <c r="AQ360" s="78"/>
      <c r="AR360" s="78"/>
      <c r="AS360" s="78"/>
      <c r="AT360" s="78"/>
      <c r="AU360" s="78"/>
      <c r="AV360" s="78"/>
      <c r="AW360" s="78"/>
      <c r="AX360" s="78"/>
      <c r="AY360" s="78"/>
      <c r="AZ360" s="7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92"/>
      <c r="L361" s="58"/>
      <c r="M361" s="58"/>
      <c r="N361" s="114"/>
      <c r="O361" s="92"/>
      <c r="P361" s="59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  <c r="AE361" s="58"/>
      <c r="AF361" s="58"/>
      <c r="AG361" s="58"/>
      <c r="AH361" s="58"/>
      <c r="AI361" s="58"/>
      <c r="AJ361" s="58"/>
      <c r="AK361" s="58"/>
      <c r="AL361" s="58"/>
      <c r="AM361" s="58"/>
      <c r="AN361" s="58"/>
      <c r="AO361" s="58"/>
      <c r="AP361" s="58"/>
      <c r="AQ361" s="58"/>
      <c r="AR361" s="58"/>
      <c r="AS361" s="58"/>
      <c r="AT361" s="58"/>
      <c r="AU361" s="58"/>
      <c r="AV361" s="58"/>
      <c r="AW361" s="58"/>
      <c r="AX361" s="58"/>
      <c r="AY361" s="58"/>
      <c r="AZ361" s="58"/>
    </row>
    <row r="362">
      <c r="A362" s="60">
        <v>5.0</v>
      </c>
      <c r="B362" s="82" t="s">
        <v>373</v>
      </c>
      <c r="C362" s="58"/>
      <c r="D362" s="58"/>
      <c r="E362" s="58"/>
      <c r="F362" s="58"/>
      <c r="G362" s="58"/>
      <c r="H362" s="58"/>
      <c r="I362" s="58"/>
      <c r="J362" s="58"/>
      <c r="K362" s="92"/>
      <c r="L362" s="58"/>
      <c r="M362" s="58"/>
      <c r="N362" s="114">
        <f t="shared" ref="N362:N365" si="44">IF($P$362=B362,A362,0)</f>
        <v>0</v>
      </c>
      <c r="O362" s="92"/>
      <c r="P362" s="59" t="str">
        <f t="array" ref="P362">INDEX('Green Fashion Score'!AT:AT,MATCH($C$2,'Green Fashion Score'!BH:BH,0))</f>
        <v>🚨 Aún no se promueve la reparación, un área con gran valor añadido.</v>
      </c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  <c r="AE362" s="58"/>
      <c r="AF362" s="58"/>
      <c r="AG362" s="58"/>
      <c r="AH362" s="58"/>
      <c r="AI362" s="58"/>
      <c r="AJ362" s="58"/>
      <c r="AK362" s="58"/>
      <c r="AL362" s="58"/>
      <c r="AM362" s="58"/>
      <c r="AN362" s="58"/>
      <c r="AO362" s="58"/>
      <c r="AP362" s="58"/>
      <c r="AQ362" s="58"/>
      <c r="AR362" s="58"/>
      <c r="AS362" s="58"/>
      <c r="AT362" s="58"/>
      <c r="AU362" s="58"/>
      <c r="AV362" s="58"/>
      <c r="AW362" s="58"/>
      <c r="AX362" s="58"/>
      <c r="AY362" s="58"/>
      <c r="AZ362" s="58"/>
    </row>
    <row r="363">
      <c r="A363" s="60">
        <v>4.0</v>
      </c>
      <c r="B363" s="82" t="s">
        <v>374</v>
      </c>
      <c r="C363" s="58"/>
      <c r="D363" s="58"/>
      <c r="E363" s="58"/>
      <c r="F363" s="58"/>
      <c r="G363" s="58"/>
      <c r="H363" s="58"/>
      <c r="I363" s="58"/>
      <c r="J363" s="58"/>
      <c r="K363" s="92"/>
      <c r="L363" s="58"/>
      <c r="M363" s="58"/>
      <c r="N363" s="114">
        <f t="shared" si="44"/>
        <v>0</v>
      </c>
      <c r="O363" s="92"/>
      <c r="P363" s="59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  <c r="AE363" s="58"/>
      <c r="AF363" s="58"/>
      <c r="AG363" s="58"/>
      <c r="AH363" s="58"/>
      <c r="AI363" s="58"/>
      <c r="AJ363" s="58"/>
      <c r="AK363" s="58"/>
      <c r="AL363" s="58"/>
      <c r="AM363" s="58"/>
      <c r="AN363" s="58"/>
      <c r="AO363" s="58"/>
      <c r="AP363" s="58"/>
      <c r="AQ363" s="58"/>
      <c r="AR363" s="58"/>
      <c r="AS363" s="58"/>
      <c r="AT363" s="58"/>
      <c r="AU363" s="58"/>
      <c r="AV363" s="58"/>
      <c r="AW363" s="58"/>
      <c r="AX363" s="58"/>
      <c r="AY363" s="58"/>
      <c r="AZ363" s="58"/>
    </row>
    <row r="364">
      <c r="A364" s="60">
        <v>2.0</v>
      </c>
      <c r="B364" s="82" t="s">
        <v>375</v>
      </c>
      <c r="C364" s="58"/>
      <c r="D364" s="58"/>
      <c r="E364" s="58"/>
      <c r="F364" s="58"/>
      <c r="G364" s="58"/>
      <c r="H364" s="58"/>
      <c r="I364" s="58"/>
      <c r="J364" s="58"/>
      <c r="K364" s="92"/>
      <c r="L364" s="58"/>
      <c r="M364" s="58"/>
      <c r="N364" s="114">
        <f t="shared" si="44"/>
        <v>0</v>
      </c>
      <c r="O364" s="92"/>
      <c r="P364" s="59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  <c r="AE364" s="58"/>
      <c r="AF364" s="58"/>
      <c r="AG364" s="58"/>
      <c r="AH364" s="58"/>
      <c r="AI364" s="58"/>
      <c r="AJ364" s="58"/>
      <c r="AK364" s="58"/>
      <c r="AL364" s="58"/>
      <c r="AM364" s="58"/>
      <c r="AN364" s="58"/>
      <c r="AO364" s="58"/>
      <c r="AP364" s="58"/>
      <c r="AQ364" s="58"/>
      <c r="AR364" s="58"/>
      <c r="AS364" s="58"/>
      <c r="AT364" s="58"/>
      <c r="AU364" s="58"/>
      <c r="AV364" s="58"/>
      <c r="AW364" s="58"/>
      <c r="AX364" s="58"/>
      <c r="AY364" s="58"/>
      <c r="AZ364" s="58"/>
    </row>
    <row r="365">
      <c r="A365" s="60">
        <v>0.0</v>
      </c>
      <c r="B365" s="82" t="s">
        <v>376</v>
      </c>
      <c r="C365" s="58"/>
      <c r="D365" s="58"/>
      <c r="E365" s="58"/>
      <c r="F365" s="58"/>
      <c r="G365" s="58"/>
      <c r="H365" s="58"/>
      <c r="I365" s="58"/>
      <c r="J365" s="58"/>
      <c r="K365" s="92"/>
      <c r="L365" s="58"/>
      <c r="M365" s="58"/>
      <c r="N365" s="114">
        <f t="shared" si="44"/>
        <v>0</v>
      </c>
      <c r="O365" s="92"/>
      <c r="P365" s="59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8"/>
      <c r="AE365" s="58"/>
      <c r="AF365" s="58"/>
      <c r="AG365" s="58"/>
      <c r="AH365" s="58"/>
      <c r="AI365" s="58"/>
      <c r="AJ365" s="58"/>
      <c r="AK365" s="58"/>
      <c r="AL365" s="58"/>
      <c r="AM365" s="58"/>
      <c r="AN365" s="58"/>
      <c r="AO365" s="58"/>
      <c r="AP365" s="58"/>
      <c r="AQ365" s="58"/>
      <c r="AR365" s="58"/>
      <c r="AS365" s="58"/>
      <c r="AT365" s="58"/>
      <c r="AU365" s="58"/>
      <c r="AV365" s="58"/>
      <c r="AW365" s="58"/>
      <c r="AX365" s="58"/>
      <c r="AY365" s="58"/>
      <c r="AZ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92"/>
      <c r="L366" s="58"/>
      <c r="M366" s="58"/>
      <c r="N366" s="114"/>
      <c r="O366" s="92"/>
      <c r="P366" s="59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  <c r="AE366" s="58"/>
      <c r="AF366" s="58"/>
      <c r="AG366" s="58"/>
      <c r="AH366" s="58"/>
      <c r="AI366" s="58"/>
      <c r="AJ366" s="58"/>
      <c r="AK366" s="58"/>
      <c r="AL366" s="58"/>
      <c r="AM366" s="58"/>
      <c r="AN366" s="58"/>
      <c r="AO366" s="58"/>
      <c r="AP366" s="58"/>
      <c r="AQ366" s="58"/>
      <c r="AR366" s="58"/>
      <c r="AS366" s="58"/>
      <c r="AT366" s="58"/>
      <c r="AU366" s="58"/>
      <c r="AV366" s="58"/>
      <c r="AW366" s="58"/>
      <c r="AX366" s="58"/>
      <c r="AY366" s="58"/>
      <c r="AZ366" s="58"/>
    </row>
    <row r="367">
      <c r="A367" s="77" t="s">
        <v>106</v>
      </c>
      <c r="B367" s="77" t="s">
        <v>377</v>
      </c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59"/>
      <c r="Q367" s="78"/>
      <c r="R367" s="78"/>
      <c r="S367" s="78"/>
      <c r="T367" s="78"/>
      <c r="U367" s="78"/>
      <c r="V367" s="78"/>
      <c r="W367" s="78"/>
      <c r="X367" s="78"/>
      <c r="Y367" s="78"/>
      <c r="Z367" s="78"/>
      <c r="AA367" s="78"/>
      <c r="AB367" s="78"/>
      <c r="AC367" s="78"/>
      <c r="AD367" s="78"/>
      <c r="AE367" s="78"/>
      <c r="AF367" s="78"/>
      <c r="AG367" s="78"/>
      <c r="AH367" s="78"/>
      <c r="AI367" s="78"/>
      <c r="AJ367" s="78"/>
      <c r="AK367" s="78"/>
      <c r="AL367" s="78"/>
      <c r="AM367" s="78"/>
      <c r="AN367" s="78"/>
      <c r="AO367" s="78"/>
      <c r="AP367" s="78"/>
      <c r="AQ367" s="78"/>
      <c r="AR367" s="78"/>
      <c r="AS367" s="78"/>
      <c r="AT367" s="78"/>
      <c r="AU367" s="78"/>
      <c r="AV367" s="78"/>
      <c r="AW367" s="78"/>
      <c r="AX367" s="78"/>
      <c r="AY367" s="78"/>
      <c r="AZ367" s="7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92"/>
      <c r="L368" s="58"/>
      <c r="M368" s="58"/>
      <c r="N368" s="114"/>
      <c r="O368" s="92"/>
      <c r="P368" s="59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  <c r="AE368" s="58"/>
      <c r="AF368" s="58"/>
      <c r="AG368" s="58"/>
      <c r="AH368" s="58"/>
      <c r="AI368" s="58"/>
      <c r="AJ368" s="58"/>
      <c r="AK368" s="58"/>
      <c r="AL368" s="58"/>
      <c r="AM368" s="58"/>
      <c r="AN368" s="58"/>
      <c r="AO368" s="58"/>
      <c r="AP368" s="58"/>
      <c r="AQ368" s="58"/>
      <c r="AR368" s="58"/>
      <c r="AS368" s="58"/>
      <c r="AT368" s="58"/>
      <c r="AU368" s="58"/>
      <c r="AV368" s="58"/>
      <c r="AW368" s="58"/>
      <c r="AX368" s="58"/>
      <c r="AY368" s="58"/>
      <c r="AZ368" s="58"/>
    </row>
    <row r="369">
      <c r="A369" s="60">
        <v>5.0</v>
      </c>
      <c r="B369" s="82" t="s">
        <v>378</v>
      </c>
      <c r="C369" s="58"/>
      <c r="D369" s="58"/>
      <c r="E369" s="58"/>
      <c r="F369" s="58"/>
      <c r="G369" s="58"/>
      <c r="H369" s="58"/>
      <c r="I369" s="58"/>
      <c r="J369" s="58"/>
      <c r="K369" s="92"/>
      <c r="L369" s="58"/>
      <c r="M369" s="58"/>
      <c r="N369" s="114">
        <f t="shared" ref="N369:N372" si="45">IF($P$369=B369,A369,0)</f>
        <v>5</v>
      </c>
      <c r="O369" s="92"/>
      <c r="P369" s="59" t="str">
        <f t="array" ref="P369">INDEX('Green Fashion Score'!AU:AU,MATCH($C$2,'Green Fashion Score'!BH:BH,0))</f>
        <v>⏳ Producción limitada, sin temporadas, con enfoque atemporal y duradero.</v>
      </c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  <c r="AE369" s="58"/>
      <c r="AF369" s="58"/>
      <c r="AG369" s="58"/>
      <c r="AH369" s="58"/>
      <c r="AI369" s="58"/>
      <c r="AJ369" s="58"/>
      <c r="AK369" s="58"/>
      <c r="AL369" s="58"/>
      <c r="AM369" s="58"/>
      <c r="AN369" s="58"/>
      <c r="AO369" s="58"/>
      <c r="AP369" s="58"/>
      <c r="AQ369" s="58"/>
      <c r="AR369" s="58"/>
      <c r="AS369" s="58"/>
      <c r="AT369" s="58"/>
      <c r="AU369" s="58"/>
      <c r="AV369" s="58"/>
      <c r="AW369" s="58"/>
      <c r="AX369" s="58"/>
      <c r="AY369" s="58"/>
      <c r="AZ369" s="58"/>
    </row>
    <row r="370">
      <c r="A370" s="60">
        <v>4.0</v>
      </c>
      <c r="B370" s="82" t="s">
        <v>379</v>
      </c>
      <c r="C370" s="58"/>
      <c r="D370" s="58"/>
      <c r="E370" s="58"/>
      <c r="F370" s="58"/>
      <c r="G370" s="58"/>
      <c r="H370" s="58"/>
      <c r="I370" s="58"/>
      <c r="J370" s="58"/>
      <c r="K370" s="92"/>
      <c r="L370" s="58"/>
      <c r="M370" s="58"/>
      <c r="N370" s="114">
        <f t="shared" si="45"/>
        <v>0</v>
      </c>
      <c r="O370" s="92"/>
      <c r="P370" s="59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  <c r="AE370" s="58"/>
      <c r="AF370" s="58"/>
      <c r="AG370" s="58"/>
      <c r="AH370" s="58"/>
      <c r="AI370" s="58"/>
      <c r="AJ370" s="58"/>
      <c r="AK370" s="58"/>
      <c r="AL370" s="58"/>
      <c r="AM370" s="58"/>
      <c r="AN370" s="58"/>
      <c r="AO370" s="58"/>
      <c r="AP370" s="58"/>
      <c r="AQ370" s="58"/>
      <c r="AR370" s="58"/>
      <c r="AS370" s="58"/>
      <c r="AT370" s="58"/>
      <c r="AU370" s="58"/>
      <c r="AV370" s="58"/>
      <c r="AW370" s="58"/>
      <c r="AX370" s="58"/>
      <c r="AY370" s="58"/>
      <c r="AZ370" s="58"/>
    </row>
    <row r="371">
      <c r="A371" s="60">
        <v>2.0</v>
      </c>
      <c r="B371" s="82" t="s">
        <v>380</v>
      </c>
      <c r="C371" s="58"/>
      <c r="D371" s="58"/>
      <c r="E371" s="58"/>
      <c r="F371" s="58"/>
      <c r="G371" s="58"/>
      <c r="H371" s="58"/>
      <c r="I371" s="58"/>
      <c r="J371" s="58"/>
      <c r="K371" s="92"/>
      <c r="L371" s="58"/>
      <c r="M371" s="58"/>
      <c r="N371" s="114">
        <f t="shared" si="45"/>
        <v>0</v>
      </c>
      <c r="O371" s="92"/>
      <c r="P371" s="59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  <c r="AE371" s="58"/>
      <c r="AF371" s="58"/>
      <c r="AG371" s="58"/>
      <c r="AH371" s="58"/>
      <c r="AI371" s="58"/>
      <c r="AJ371" s="58"/>
      <c r="AK371" s="58"/>
      <c r="AL371" s="58"/>
      <c r="AM371" s="58"/>
      <c r="AN371" s="58"/>
      <c r="AO371" s="58"/>
      <c r="AP371" s="58"/>
      <c r="AQ371" s="58"/>
      <c r="AR371" s="58"/>
      <c r="AS371" s="58"/>
      <c r="AT371" s="58"/>
      <c r="AU371" s="58"/>
      <c r="AV371" s="58"/>
      <c r="AW371" s="58"/>
      <c r="AX371" s="58"/>
      <c r="AY371" s="58"/>
      <c r="AZ371" s="58"/>
    </row>
    <row r="372">
      <c r="A372" s="60">
        <v>0.0</v>
      </c>
      <c r="B372" s="82" t="s">
        <v>381</v>
      </c>
      <c r="C372" s="58"/>
      <c r="D372" s="58"/>
      <c r="E372" s="58"/>
      <c r="F372" s="58"/>
      <c r="G372" s="58"/>
      <c r="H372" s="58"/>
      <c r="I372" s="58"/>
      <c r="J372" s="58"/>
      <c r="K372" s="92"/>
      <c r="L372" s="58"/>
      <c r="M372" s="58"/>
      <c r="N372" s="114">
        <f t="shared" si="45"/>
        <v>0</v>
      </c>
      <c r="O372" s="92"/>
      <c r="P372" s="59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  <c r="AE372" s="58"/>
      <c r="AF372" s="58"/>
      <c r="AG372" s="58"/>
      <c r="AH372" s="58"/>
      <c r="AI372" s="58"/>
      <c r="AJ372" s="58"/>
      <c r="AK372" s="58"/>
      <c r="AL372" s="58"/>
      <c r="AM372" s="58"/>
      <c r="AN372" s="58"/>
      <c r="AO372" s="58"/>
      <c r="AP372" s="58"/>
      <c r="AQ372" s="58"/>
      <c r="AR372" s="58"/>
      <c r="AS372" s="58"/>
      <c r="AT372" s="58"/>
      <c r="AU372" s="58"/>
      <c r="AV372" s="58"/>
      <c r="AW372" s="58"/>
      <c r="AX372" s="58"/>
      <c r="AY372" s="58"/>
      <c r="AZ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92"/>
      <c r="L373" s="58"/>
      <c r="M373" s="58"/>
      <c r="N373" s="114"/>
      <c r="O373" s="92"/>
      <c r="P373" s="59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  <c r="AE373" s="58"/>
      <c r="AF373" s="58"/>
      <c r="AG373" s="58"/>
      <c r="AH373" s="58"/>
      <c r="AI373" s="58"/>
      <c r="AJ373" s="58"/>
      <c r="AK373" s="58"/>
      <c r="AL373" s="58"/>
      <c r="AM373" s="58"/>
      <c r="AN373" s="58"/>
      <c r="AO373" s="58"/>
      <c r="AP373" s="58"/>
      <c r="AQ373" s="58"/>
      <c r="AR373" s="58"/>
      <c r="AS373" s="58"/>
      <c r="AT373" s="58"/>
      <c r="AU373" s="58"/>
      <c r="AV373" s="58"/>
      <c r="AW373" s="58"/>
      <c r="AX373" s="58"/>
      <c r="AY373" s="58"/>
      <c r="AZ373" s="58"/>
    </row>
    <row r="374">
      <c r="A374" s="77" t="s">
        <v>106</v>
      </c>
      <c r="B374" s="77" t="s">
        <v>382</v>
      </c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59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  <c r="AQ374" s="78"/>
      <c r="AR374" s="78"/>
      <c r="AS374" s="78"/>
      <c r="AT374" s="78"/>
      <c r="AU374" s="78"/>
      <c r="AV374" s="78"/>
      <c r="AW374" s="78"/>
      <c r="AX374" s="78"/>
      <c r="AY374" s="78"/>
      <c r="AZ374" s="7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92"/>
      <c r="L375" s="58"/>
      <c r="M375" s="58"/>
      <c r="N375" s="114"/>
      <c r="O375" s="92"/>
      <c r="P375" s="59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  <c r="AE375" s="58"/>
      <c r="AF375" s="58"/>
      <c r="AG375" s="58"/>
      <c r="AH375" s="58"/>
      <c r="AI375" s="58"/>
      <c r="AJ375" s="58"/>
      <c r="AK375" s="58"/>
      <c r="AL375" s="58"/>
      <c r="AM375" s="58"/>
      <c r="AN375" s="58"/>
      <c r="AO375" s="58"/>
      <c r="AP375" s="58"/>
      <c r="AQ375" s="58"/>
      <c r="AR375" s="58"/>
      <c r="AS375" s="58"/>
      <c r="AT375" s="58"/>
      <c r="AU375" s="58"/>
      <c r="AV375" s="58"/>
      <c r="AW375" s="58"/>
      <c r="AX375" s="58"/>
      <c r="AY375" s="58"/>
      <c r="AZ375" s="58"/>
    </row>
    <row r="376">
      <c r="A376" s="60">
        <v>5.0</v>
      </c>
      <c r="B376" s="82" t="s">
        <v>383</v>
      </c>
      <c r="C376" s="58"/>
      <c r="D376" s="58"/>
      <c r="E376" s="58"/>
      <c r="F376" s="58"/>
      <c r="G376" s="58"/>
      <c r="H376" s="58"/>
      <c r="I376" s="58"/>
      <c r="J376" s="58"/>
      <c r="K376" s="92"/>
      <c r="L376" s="58"/>
      <c r="M376" s="58"/>
      <c r="N376" s="114">
        <f t="shared" ref="N376:N379" si="46">IF($P$376=B376,A376,0)</f>
        <v>0</v>
      </c>
      <c r="O376" s="92"/>
      <c r="P376" s="59" t="str">
        <f t="array" ref="P376">INDEX('Green Fashion Score'!AV:AV,MATCH($C$2,'Green Fashion Score'!BH:BH,0))</f>
        <v>⚠️ Menciones sobre sostenibilidad sin estructura formal, con espacio para generar mayor impacto.</v>
      </c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  <c r="AE376" s="58"/>
      <c r="AF376" s="58"/>
      <c r="AG376" s="58"/>
      <c r="AH376" s="58"/>
      <c r="AI376" s="58"/>
      <c r="AJ376" s="58"/>
      <c r="AK376" s="58"/>
      <c r="AL376" s="58"/>
      <c r="AM376" s="58"/>
      <c r="AN376" s="58"/>
      <c r="AO376" s="58"/>
      <c r="AP376" s="58"/>
      <c r="AQ376" s="58"/>
      <c r="AR376" s="58"/>
      <c r="AS376" s="58"/>
      <c r="AT376" s="58"/>
      <c r="AU376" s="58"/>
      <c r="AV376" s="58"/>
      <c r="AW376" s="58"/>
      <c r="AX376" s="58"/>
      <c r="AY376" s="58"/>
      <c r="AZ376" s="58"/>
    </row>
    <row r="377">
      <c r="A377" s="60">
        <v>3.0</v>
      </c>
      <c r="B377" s="82" t="s">
        <v>384</v>
      </c>
      <c r="C377" s="58"/>
      <c r="D377" s="58"/>
      <c r="E377" s="58"/>
      <c r="F377" s="58"/>
      <c r="G377" s="58"/>
      <c r="H377" s="58"/>
      <c r="I377" s="58"/>
      <c r="J377" s="58"/>
      <c r="K377" s="92"/>
      <c r="L377" s="58"/>
      <c r="M377" s="58"/>
      <c r="N377" s="114">
        <f t="shared" si="46"/>
        <v>0</v>
      </c>
      <c r="O377" s="92"/>
      <c r="P377" s="59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  <c r="AE377" s="58"/>
      <c r="AF377" s="58"/>
      <c r="AG377" s="58"/>
      <c r="AH377" s="58"/>
      <c r="AI377" s="58"/>
      <c r="AJ377" s="58"/>
      <c r="AK377" s="58"/>
      <c r="AL377" s="58"/>
      <c r="AM377" s="58"/>
      <c r="AN377" s="58"/>
      <c r="AO377" s="58"/>
      <c r="AP377" s="58"/>
      <c r="AQ377" s="58"/>
      <c r="AR377" s="58"/>
      <c r="AS377" s="58"/>
      <c r="AT377" s="58"/>
      <c r="AU377" s="58"/>
      <c r="AV377" s="58"/>
      <c r="AW377" s="58"/>
      <c r="AX377" s="58"/>
      <c r="AY377" s="58"/>
      <c r="AZ377" s="58"/>
    </row>
    <row r="378">
      <c r="A378" s="60">
        <v>2.0</v>
      </c>
      <c r="B378" s="82" t="s">
        <v>385</v>
      </c>
      <c r="C378" s="58"/>
      <c r="D378" s="58"/>
      <c r="E378" s="58"/>
      <c r="F378" s="58"/>
      <c r="G378" s="58"/>
      <c r="H378" s="58"/>
      <c r="I378" s="58"/>
      <c r="J378" s="58"/>
      <c r="K378" s="92"/>
      <c r="L378" s="58"/>
      <c r="M378" s="58"/>
      <c r="N378" s="114">
        <f t="shared" si="46"/>
        <v>2</v>
      </c>
      <c r="O378" s="92"/>
      <c r="P378" s="59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  <c r="AE378" s="58"/>
      <c r="AF378" s="58"/>
      <c r="AG378" s="58"/>
      <c r="AH378" s="58"/>
      <c r="AI378" s="58"/>
      <c r="AJ378" s="58"/>
      <c r="AK378" s="58"/>
      <c r="AL378" s="58"/>
      <c r="AM378" s="58"/>
      <c r="AN378" s="58"/>
      <c r="AO378" s="58"/>
      <c r="AP378" s="58"/>
      <c r="AQ378" s="58"/>
      <c r="AR378" s="58"/>
      <c r="AS378" s="58"/>
      <c r="AT378" s="58"/>
      <c r="AU378" s="58"/>
      <c r="AV378" s="58"/>
      <c r="AW378" s="58"/>
      <c r="AX378" s="58"/>
      <c r="AY378" s="58"/>
      <c r="AZ378" s="58"/>
    </row>
    <row r="379">
      <c r="A379" s="60">
        <v>0.0</v>
      </c>
      <c r="B379" s="82" t="s">
        <v>386</v>
      </c>
      <c r="C379" s="58"/>
      <c r="D379" s="58"/>
      <c r="E379" s="58"/>
      <c r="F379" s="58"/>
      <c r="G379" s="58"/>
      <c r="H379" s="58"/>
      <c r="I379" s="58"/>
      <c r="J379" s="58"/>
      <c r="K379" s="92"/>
      <c r="L379" s="58"/>
      <c r="M379" s="58"/>
      <c r="N379" s="114">
        <f t="shared" si="46"/>
        <v>0</v>
      </c>
      <c r="O379" s="92"/>
      <c r="P379" s="59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  <c r="AE379" s="58"/>
      <c r="AF379" s="58"/>
      <c r="AG379" s="58"/>
      <c r="AH379" s="58"/>
      <c r="AI379" s="58"/>
      <c r="AJ379" s="58"/>
      <c r="AK379" s="58"/>
      <c r="AL379" s="58"/>
      <c r="AM379" s="58"/>
      <c r="AN379" s="58"/>
      <c r="AO379" s="58"/>
      <c r="AP379" s="58"/>
      <c r="AQ379" s="58"/>
      <c r="AR379" s="58"/>
      <c r="AS379" s="58"/>
      <c r="AT379" s="58"/>
      <c r="AU379" s="58"/>
      <c r="AV379" s="58"/>
      <c r="AW379" s="58"/>
      <c r="AX379" s="58"/>
      <c r="AY379" s="58"/>
      <c r="AZ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92"/>
      <c r="L380" s="58"/>
      <c r="M380" s="58"/>
      <c r="N380" s="114"/>
      <c r="O380" s="92"/>
      <c r="P380" s="59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  <c r="AE380" s="58"/>
      <c r="AF380" s="58"/>
      <c r="AG380" s="58"/>
      <c r="AH380" s="58"/>
      <c r="AI380" s="58"/>
      <c r="AJ380" s="58"/>
      <c r="AK380" s="58"/>
      <c r="AL380" s="58"/>
      <c r="AM380" s="58"/>
      <c r="AN380" s="58"/>
      <c r="AO380" s="58"/>
      <c r="AP380" s="58"/>
      <c r="AQ380" s="58"/>
      <c r="AR380" s="58"/>
      <c r="AS380" s="58"/>
      <c r="AT380" s="58"/>
      <c r="AU380" s="58"/>
      <c r="AV380" s="58"/>
      <c r="AW380" s="58"/>
      <c r="AX380" s="58"/>
      <c r="AY380" s="58"/>
      <c r="AZ380" s="58"/>
    </row>
    <row r="381">
      <c r="A381" s="115" t="s">
        <v>387</v>
      </c>
      <c r="N381" s="116">
        <f>SUM(N318:N379)</f>
        <v>12</v>
      </c>
      <c r="O381" s="92"/>
      <c r="P381" s="59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  <c r="AE381" s="58"/>
      <c r="AF381" s="58"/>
      <c r="AG381" s="58"/>
      <c r="AH381" s="58"/>
      <c r="AI381" s="58"/>
      <c r="AJ381" s="58"/>
      <c r="AK381" s="58"/>
      <c r="AL381" s="58"/>
      <c r="AM381" s="58"/>
      <c r="AN381" s="58"/>
      <c r="AO381" s="58"/>
      <c r="AP381" s="58"/>
      <c r="AQ381" s="58"/>
      <c r="AR381" s="58"/>
      <c r="AS381" s="58"/>
      <c r="AT381" s="58"/>
      <c r="AU381" s="58"/>
      <c r="AV381" s="58"/>
      <c r="AW381" s="58"/>
      <c r="AX381" s="58"/>
      <c r="AY381" s="58"/>
      <c r="AZ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92"/>
      <c r="P382" s="59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  <c r="AE382" s="58"/>
      <c r="AF382" s="58"/>
      <c r="AG382" s="58"/>
      <c r="AH382" s="58"/>
      <c r="AI382" s="58"/>
      <c r="AJ382" s="58"/>
      <c r="AK382" s="58"/>
      <c r="AL382" s="58"/>
      <c r="AM382" s="58"/>
      <c r="AN382" s="58"/>
      <c r="AO382" s="58"/>
      <c r="AP382" s="58"/>
      <c r="AQ382" s="58"/>
      <c r="AR382" s="58"/>
      <c r="AS382" s="58"/>
      <c r="AT382" s="58"/>
      <c r="AU382" s="58"/>
      <c r="AV382" s="58"/>
      <c r="AW382" s="58"/>
      <c r="AX382" s="58"/>
      <c r="AY382" s="58"/>
      <c r="AZ382" s="58"/>
    </row>
    <row r="38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8"/>
      <c r="O383" s="92"/>
      <c r="P383" s="59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  <c r="AE383" s="58"/>
      <c r="AF383" s="58"/>
      <c r="AG383" s="58"/>
      <c r="AH383" s="58"/>
      <c r="AI383" s="58"/>
      <c r="AJ383" s="58"/>
      <c r="AK383" s="58"/>
      <c r="AL383" s="58"/>
      <c r="AM383" s="58"/>
      <c r="AN383" s="58"/>
      <c r="AO383" s="58"/>
      <c r="AP383" s="58"/>
      <c r="AQ383" s="58"/>
      <c r="AR383" s="58"/>
      <c r="AS383" s="58"/>
      <c r="AT383" s="58"/>
      <c r="AU383" s="58"/>
      <c r="AV383" s="58"/>
      <c r="AW383" s="58"/>
      <c r="AX383" s="58"/>
      <c r="AY383" s="58"/>
      <c r="AZ383" s="58"/>
    </row>
    <row r="384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59"/>
      <c r="Q384" s="81"/>
      <c r="R384" s="81"/>
      <c r="S384" s="81"/>
      <c r="T384" s="81"/>
      <c r="U384" s="81"/>
      <c r="V384" s="81"/>
      <c r="W384" s="81"/>
      <c r="X384" s="81"/>
      <c r="Y384" s="81"/>
      <c r="Z384" s="81"/>
      <c r="AA384" s="81"/>
      <c r="AB384" s="81"/>
      <c r="AC384" s="81"/>
      <c r="AD384" s="81"/>
      <c r="AE384" s="81"/>
      <c r="AF384" s="81"/>
      <c r="AG384" s="81"/>
      <c r="AH384" s="81"/>
      <c r="AI384" s="81"/>
      <c r="AJ384" s="81"/>
      <c r="AK384" s="81"/>
      <c r="AL384" s="81"/>
      <c r="AM384" s="81"/>
      <c r="AN384" s="81"/>
      <c r="AO384" s="81"/>
      <c r="AP384" s="81"/>
      <c r="AQ384" s="81"/>
      <c r="AR384" s="81"/>
      <c r="AS384" s="81"/>
      <c r="AT384" s="81"/>
      <c r="AU384" s="81"/>
      <c r="AV384" s="81"/>
      <c r="AW384" s="81"/>
      <c r="AX384" s="81"/>
      <c r="AY384" s="81"/>
      <c r="AZ384" s="81"/>
    </row>
    <row r="385">
      <c r="A385" s="117" t="s">
        <v>388</v>
      </c>
      <c r="B385" s="81"/>
      <c r="C385" s="81"/>
      <c r="D385" s="81"/>
      <c r="E385" s="81"/>
      <c r="H385" s="81"/>
      <c r="I385" s="81"/>
      <c r="J385" s="81"/>
      <c r="K385" s="81"/>
      <c r="N385" s="117">
        <f>N381+N309+N188+N107</f>
        <v>141</v>
      </c>
      <c r="O385" s="92"/>
      <c r="P385" s="59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58"/>
      <c r="AE385" s="58"/>
      <c r="AF385" s="58"/>
      <c r="AG385" s="58"/>
      <c r="AH385" s="58"/>
      <c r="AI385" s="58"/>
      <c r="AJ385" s="58"/>
      <c r="AK385" s="58"/>
      <c r="AL385" s="58"/>
      <c r="AM385" s="58"/>
      <c r="AN385" s="58"/>
      <c r="AO385" s="58"/>
      <c r="AP385" s="58"/>
      <c r="AQ385" s="58"/>
      <c r="AR385" s="58"/>
      <c r="AS385" s="58"/>
      <c r="AT385" s="58"/>
      <c r="AU385" s="58"/>
      <c r="AV385" s="58"/>
      <c r="AW385" s="58"/>
      <c r="AX385" s="58"/>
      <c r="AY385" s="58"/>
      <c r="AZ385" s="58"/>
    </row>
    <row r="386">
      <c r="A386" s="81"/>
      <c r="B386" s="81"/>
      <c r="C386" s="81"/>
      <c r="D386" s="81"/>
      <c r="H386" s="81"/>
      <c r="I386" s="81"/>
      <c r="J386" s="81"/>
      <c r="N386" s="81"/>
      <c r="O386" s="92"/>
      <c r="P386" s="59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8"/>
      <c r="AF386" s="58"/>
      <c r="AG386" s="58"/>
      <c r="AH386" s="58"/>
      <c r="AI386" s="58"/>
      <c r="AJ386" s="58"/>
      <c r="AK386" s="58"/>
      <c r="AL386" s="58"/>
      <c r="AM386" s="58"/>
      <c r="AN386" s="58"/>
      <c r="AO386" s="58"/>
      <c r="AP386" s="58"/>
      <c r="AQ386" s="58"/>
      <c r="AR386" s="58"/>
      <c r="AS386" s="58"/>
      <c r="AT386" s="58"/>
      <c r="AU386" s="58"/>
      <c r="AV386" s="58"/>
      <c r="AW386" s="58"/>
      <c r="AX386" s="58"/>
      <c r="AY386" s="58"/>
      <c r="AZ386" s="58"/>
    </row>
    <row r="387">
      <c r="A387" s="55"/>
      <c r="B387" s="58"/>
      <c r="C387" s="58"/>
      <c r="D387" s="58"/>
      <c r="E387" s="55"/>
      <c r="F387" s="55"/>
      <c r="G387" s="55"/>
      <c r="H387" s="58"/>
      <c r="I387" s="58"/>
      <c r="J387" s="58"/>
      <c r="K387" s="55"/>
      <c r="L387" s="55"/>
      <c r="M387" s="55"/>
      <c r="N387" s="58"/>
      <c r="O387" s="92"/>
      <c r="P387" s="59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  <c r="AE387" s="58"/>
      <c r="AF387" s="58"/>
      <c r="AG387" s="58"/>
      <c r="AH387" s="58"/>
      <c r="AI387" s="58"/>
      <c r="AJ387" s="58"/>
      <c r="AK387" s="58"/>
      <c r="AL387" s="58"/>
      <c r="AM387" s="58"/>
      <c r="AN387" s="58"/>
      <c r="AO387" s="58"/>
      <c r="AP387" s="58"/>
      <c r="AQ387" s="58"/>
      <c r="AR387" s="58"/>
      <c r="AS387" s="58"/>
      <c r="AT387" s="58"/>
      <c r="AU387" s="58"/>
      <c r="AV387" s="58"/>
      <c r="AW387" s="58"/>
      <c r="AX387" s="58"/>
      <c r="AY387" s="58"/>
      <c r="AZ387" s="58"/>
    </row>
    <row r="388">
      <c r="A388" s="58"/>
      <c r="B388" s="58"/>
      <c r="C388" s="58"/>
      <c r="D388" s="58"/>
      <c r="E388" s="55"/>
      <c r="F388" s="55"/>
      <c r="G388" s="55"/>
      <c r="H388" s="58"/>
      <c r="I388" s="58"/>
      <c r="J388" s="58"/>
      <c r="K388" s="55"/>
      <c r="L388" s="55"/>
      <c r="M388" s="55"/>
      <c r="N388" s="58"/>
      <c r="O388" s="92"/>
      <c r="P388" s="59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  <c r="AF388" s="58"/>
      <c r="AG388" s="58"/>
      <c r="AH388" s="58"/>
      <c r="AI388" s="58"/>
      <c r="AJ388" s="58"/>
      <c r="AK388" s="58"/>
      <c r="AL388" s="58"/>
      <c r="AM388" s="58"/>
      <c r="AN388" s="58"/>
      <c r="AO388" s="58"/>
      <c r="AP388" s="58"/>
      <c r="AQ388" s="58"/>
      <c r="AR388" s="58"/>
      <c r="AS388" s="58"/>
      <c r="AT388" s="58"/>
      <c r="AU388" s="58"/>
      <c r="AV388" s="58"/>
      <c r="AW388" s="58"/>
      <c r="AX388" s="58"/>
      <c r="AY388" s="58"/>
      <c r="AZ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5"/>
      <c r="L389" s="55"/>
      <c r="M389" s="55"/>
      <c r="N389" s="58"/>
      <c r="O389" s="92"/>
      <c r="P389" s="59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8"/>
      <c r="AF389" s="58"/>
      <c r="AG389" s="58"/>
      <c r="AH389" s="58"/>
      <c r="AI389" s="58"/>
      <c r="AJ389" s="58"/>
      <c r="AK389" s="58"/>
      <c r="AL389" s="58"/>
      <c r="AM389" s="58"/>
      <c r="AN389" s="58"/>
      <c r="AO389" s="58"/>
      <c r="AP389" s="58"/>
      <c r="AQ389" s="58"/>
      <c r="AR389" s="58"/>
      <c r="AS389" s="58"/>
      <c r="AT389" s="58"/>
      <c r="AU389" s="58"/>
      <c r="AV389" s="58"/>
      <c r="AW389" s="58"/>
      <c r="AX389" s="58"/>
      <c r="AY389" s="58"/>
      <c r="AZ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92"/>
      <c r="P390" s="59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  <c r="AE390" s="58"/>
      <c r="AF390" s="58"/>
      <c r="AG390" s="58"/>
      <c r="AH390" s="58"/>
      <c r="AI390" s="58"/>
      <c r="AJ390" s="58"/>
      <c r="AK390" s="58"/>
      <c r="AL390" s="58"/>
      <c r="AM390" s="58"/>
      <c r="AN390" s="58"/>
      <c r="AO390" s="58"/>
      <c r="AP390" s="58"/>
      <c r="AQ390" s="58"/>
      <c r="AR390" s="58"/>
      <c r="AS390" s="58"/>
      <c r="AT390" s="58"/>
      <c r="AU390" s="58"/>
      <c r="AV390" s="58"/>
      <c r="AW390" s="58"/>
      <c r="AX390" s="58"/>
      <c r="AY390" s="58"/>
      <c r="AZ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92"/>
      <c r="P391" s="59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  <c r="AE391" s="58"/>
      <c r="AF391" s="58"/>
      <c r="AG391" s="58"/>
      <c r="AH391" s="58"/>
      <c r="AI391" s="58"/>
      <c r="AJ391" s="58"/>
      <c r="AK391" s="58"/>
      <c r="AL391" s="58"/>
      <c r="AM391" s="58"/>
      <c r="AN391" s="58"/>
      <c r="AO391" s="58"/>
      <c r="AP391" s="58"/>
      <c r="AQ391" s="58"/>
      <c r="AR391" s="58"/>
      <c r="AS391" s="58"/>
      <c r="AT391" s="58"/>
      <c r="AU391" s="58"/>
      <c r="AV391" s="58"/>
      <c r="AW391" s="58"/>
      <c r="AX391" s="58"/>
      <c r="AY391" s="58"/>
      <c r="AZ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92"/>
      <c r="P392" s="59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  <c r="AE392" s="58"/>
      <c r="AF392" s="58"/>
      <c r="AG392" s="58"/>
      <c r="AH392" s="58"/>
      <c r="AI392" s="58"/>
      <c r="AJ392" s="58"/>
      <c r="AK392" s="58"/>
      <c r="AL392" s="58"/>
      <c r="AM392" s="58"/>
      <c r="AN392" s="58"/>
      <c r="AO392" s="58"/>
      <c r="AP392" s="58"/>
      <c r="AQ392" s="58"/>
      <c r="AR392" s="58"/>
      <c r="AS392" s="58"/>
      <c r="AT392" s="58"/>
      <c r="AU392" s="58"/>
      <c r="AV392" s="58"/>
      <c r="AW392" s="58"/>
      <c r="AX392" s="58"/>
      <c r="AY392" s="58"/>
      <c r="AZ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92"/>
      <c r="P393" s="59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58"/>
      <c r="AE393" s="58"/>
      <c r="AF393" s="58"/>
      <c r="AG393" s="58"/>
      <c r="AH393" s="58"/>
      <c r="AI393" s="58"/>
      <c r="AJ393" s="58"/>
      <c r="AK393" s="58"/>
      <c r="AL393" s="58"/>
      <c r="AM393" s="58"/>
      <c r="AN393" s="58"/>
      <c r="AO393" s="58"/>
      <c r="AP393" s="58"/>
      <c r="AQ393" s="58"/>
      <c r="AR393" s="58"/>
      <c r="AS393" s="58"/>
      <c r="AT393" s="58"/>
      <c r="AU393" s="58"/>
      <c r="AV393" s="58"/>
      <c r="AW393" s="58"/>
      <c r="AX393" s="58"/>
      <c r="AY393" s="58"/>
      <c r="AZ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92"/>
      <c r="P394" s="59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  <c r="AE394" s="58"/>
      <c r="AF394" s="58"/>
      <c r="AG394" s="58"/>
      <c r="AH394" s="58"/>
      <c r="AI394" s="58"/>
      <c r="AJ394" s="58"/>
      <c r="AK394" s="58"/>
      <c r="AL394" s="58"/>
      <c r="AM394" s="58"/>
      <c r="AN394" s="58"/>
      <c r="AO394" s="58"/>
      <c r="AP394" s="58"/>
      <c r="AQ394" s="58"/>
      <c r="AR394" s="58"/>
      <c r="AS394" s="58"/>
      <c r="AT394" s="58"/>
      <c r="AU394" s="58"/>
      <c r="AV394" s="58"/>
      <c r="AW394" s="58"/>
      <c r="AX394" s="58"/>
      <c r="AY394" s="58"/>
      <c r="AZ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92"/>
      <c r="P395" s="59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  <c r="AE395" s="58"/>
      <c r="AF395" s="58"/>
      <c r="AG395" s="58"/>
      <c r="AH395" s="58"/>
      <c r="AI395" s="58"/>
      <c r="AJ395" s="58"/>
      <c r="AK395" s="58"/>
      <c r="AL395" s="58"/>
      <c r="AM395" s="58"/>
      <c r="AN395" s="58"/>
      <c r="AO395" s="58"/>
      <c r="AP395" s="58"/>
      <c r="AQ395" s="58"/>
      <c r="AR395" s="58"/>
      <c r="AS395" s="58"/>
      <c r="AT395" s="58"/>
      <c r="AU395" s="58"/>
      <c r="AV395" s="58"/>
      <c r="AW395" s="58"/>
      <c r="AX395" s="58"/>
      <c r="AY395" s="58"/>
      <c r="AZ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92"/>
      <c r="P396" s="59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  <c r="AE396" s="58"/>
      <c r="AF396" s="58"/>
      <c r="AG396" s="58"/>
      <c r="AH396" s="58"/>
      <c r="AI396" s="58"/>
      <c r="AJ396" s="58"/>
      <c r="AK396" s="58"/>
      <c r="AL396" s="58"/>
      <c r="AM396" s="58"/>
      <c r="AN396" s="58"/>
      <c r="AO396" s="58"/>
      <c r="AP396" s="58"/>
      <c r="AQ396" s="58"/>
      <c r="AR396" s="58"/>
      <c r="AS396" s="58"/>
      <c r="AT396" s="58"/>
      <c r="AU396" s="58"/>
      <c r="AV396" s="58"/>
      <c r="AW396" s="58"/>
      <c r="AX396" s="58"/>
      <c r="AY396" s="58"/>
      <c r="AZ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92"/>
      <c r="P397" s="59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  <c r="AE397" s="58"/>
      <c r="AF397" s="58"/>
      <c r="AG397" s="58"/>
      <c r="AH397" s="58"/>
      <c r="AI397" s="58"/>
      <c r="AJ397" s="58"/>
      <c r="AK397" s="58"/>
      <c r="AL397" s="58"/>
      <c r="AM397" s="58"/>
      <c r="AN397" s="58"/>
      <c r="AO397" s="58"/>
      <c r="AP397" s="58"/>
      <c r="AQ397" s="58"/>
      <c r="AR397" s="58"/>
      <c r="AS397" s="58"/>
      <c r="AT397" s="58"/>
      <c r="AU397" s="58"/>
      <c r="AV397" s="58"/>
      <c r="AW397" s="58"/>
      <c r="AX397" s="58"/>
      <c r="AY397" s="58"/>
      <c r="AZ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92"/>
      <c r="P398" s="59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  <c r="AE398" s="58"/>
      <c r="AF398" s="58"/>
      <c r="AG398" s="58"/>
      <c r="AH398" s="58"/>
      <c r="AI398" s="58"/>
      <c r="AJ398" s="58"/>
      <c r="AK398" s="58"/>
      <c r="AL398" s="58"/>
      <c r="AM398" s="58"/>
      <c r="AN398" s="58"/>
      <c r="AO398" s="58"/>
      <c r="AP398" s="58"/>
      <c r="AQ398" s="58"/>
      <c r="AR398" s="58"/>
      <c r="AS398" s="58"/>
      <c r="AT398" s="58"/>
      <c r="AU398" s="58"/>
      <c r="AV398" s="58"/>
      <c r="AW398" s="58"/>
      <c r="AX398" s="58"/>
      <c r="AY398" s="58"/>
      <c r="AZ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92"/>
      <c r="P399" s="59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  <c r="AE399" s="58"/>
      <c r="AF399" s="58"/>
      <c r="AG399" s="58"/>
      <c r="AH399" s="58"/>
      <c r="AI399" s="58"/>
      <c r="AJ399" s="58"/>
      <c r="AK399" s="58"/>
      <c r="AL399" s="58"/>
      <c r="AM399" s="58"/>
      <c r="AN399" s="58"/>
      <c r="AO399" s="58"/>
      <c r="AP399" s="58"/>
      <c r="AQ399" s="58"/>
      <c r="AR399" s="58"/>
      <c r="AS399" s="58"/>
      <c r="AT399" s="58"/>
      <c r="AU399" s="58"/>
      <c r="AV399" s="58"/>
      <c r="AW399" s="58"/>
      <c r="AX399" s="58"/>
      <c r="AY399" s="58"/>
      <c r="AZ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92"/>
      <c r="P400" s="59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  <c r="AE400" s="58"/>
      <c r="AF400" s="58"/>
      <c r="AG400" s="58"/>
      <c r="AH400" s="58"/>
      <c r="AI400" s="58"/>
      <c r="AJ400" s="58"/>
      <c r="AK400" s="58"/>
      <c r="AL400" s="58"/>
      <c r="AM400" s="58"/>
      <c r="AN400" s="58"/>
      <c r="AO400" s="58"/>
      <c r="AP400" s="58"/>
      <c r="AQ400" s="58"/>
      <c r="AR400" s="58"/>
      <c r="AS400" s="58"/>
      <c r="AT400" s="58"/>
      <c r="AU400" s="58"/>
      <c r="AV400" s="58"/>
      <c r="AW400" s="58"/>
      <c r="AX400" s="58"/>
      <c r="AY400" s="58"/>
      <c r="AZ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92"/>
      <c r="P401" s="59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  <c r="AE401" s="58"/>
      <c r="AF401" s="58"/>
      <c r="AG401" s="58"/>
      <c r="AH401" s="58"/>
      <c r="AI401" s="58"/>
      <c r="AJ401" s="58"/>
      <c r="AK401" s="58"/>
      <c r="AL401" s="58"/>
      <c r="AM401" s="58"/>
      <c r="AN401" s="58"/>
      <c r="AO401" s="58"/>
      <c r="AP401" s="58"/>
      <c r="AQ401" s="58"/>
      <c r="AR401" s="58"/>
      <c r="AS401" s="58"/>
      <c r="AT401" s="58"/>
      <c r="AU401" s="58"/>
      <c r="AV401" s="58"/>
      <c r="AW401" s="58"/>
      <c r="AX401" s="58"/>
      <c r="AY401" s="58"/>
      <c r="AZ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92"/>
      <c r="P402" s="59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  <c r="AE402" s="58"/>
      <c r="AF402" s="58"/>
      <c r="AG402" s="58"/>
      <c r="AH402" s="58"/>
      <c r="AI402" s="58"/>
      <c r="AJ402" s="58"/>
      <c r="AK402" s="58"/>
      <c r="AL402" s="58"/>
      <c r="AM402" s="58"/>
      <c r="AN402" s="58"/>
      <c r="AO402" s="58"/>
      <c r="AP402" s="58"/>
      <c r="AQ402" s="58"/>
      <c r="AR402" s="58"/>
      <c r="AS402" s="58"/>
      <c r="AT402" s="58"/>
      <c r="AU402" s="58"/>
      <c r="AV402" s="58"/>
      <c r="AW402" s="58"/>
      <c r="AX402" s="58"/>
      <c r="AY402" s="58"/>
      <c r="AZ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92"/>
      <c r="P403" s="59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  <c r="AE403" s="58"/>
      <c r="AF403" s="58"/>
      <c r="AG403" s="58"/>
      <c r="AH403" s="58"/>
      <c r="AI403" s="58"/>
      <c r="AJ403" s="58"/>
      <c r="AK403" s="58"/>
      <c r="AL403" s="58"/>
      <c r="AM403" s="58"/>
      <c r="AN403" s="58"/>
      <c r="AO403" s="58"/>
      <c r="AP403" s="58"/>
      <c r="AQ403" s="58"/>
      <c r="AR403" s="58"/>
      <c r="AS403" s="58"/>
      <c r="AT403" s="58"/>
      <c r="AU403" s="58"/>
      <c r="AV403" s="58"/>
      <c r="AW403" s="58"/>
      <c r="AX403" s="58"/>
      <c r="AY403" s="58"/>
      <c r="AZ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92"/>
      <c r="P404" s="59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  <c r="AE404" s="58"/>
      <c r="AF404" s="58"/>
      <c r="AG404" s="58"/>
      <c r="AH404" s="58"/>
      <c r="AI404" s="58"/>
      <c r="AJ404" s="58"/>
      <c r="AK404" s="58"/>
      <c r="AL404" s="58"/>
      <c r="AM404" s="58"/>
      <c r="AN404" s="58"/>
      <c r="AO404" s="58"/>
      <c r="AP404" s="58"/>
      <c r="AQ404" s="58"/>
      <c r="AR404" s="58"/>
      <c r="AS404" s="58"/>
      <c r="AT404" s="58"/>
      <c r="AU404" s="58"/>
      <c r="AV404" s="58"/>
      <c r="AW404" s="58"/>
      <c r="AX404" s="58"/>
      <c r="AY404" s="58"/>
      <c r="AZ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92"/>
      <c r="P405" s="59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D405" s="58"/>
      <c r="AE405" s="58"/>
      <c r="AF405" s="58"/>
      <c r="AG405" s="58"/>
      <c r="AH405" s="58"/>
      <c r="AI405" s="58"/>
      <c r="AJ405" s="58"/>
      <c r="AK405" s="58"/>
      <c r="AL405" s="58"/>
      <c r="AM405" s="58"/>
      <c r="AN405" s="58"/>
      <c r="AO405" s="58"/>
      <c r="AP405" s="58"/>
      <c r="AQ405" s="58"/>
      <c r="AR405" s="58"/>
      <c r="AS405" s="58"/>
      <c r="AT405" s="58"/>
      <c r="AU405" s="58"/>
      <c r="AV405" s="58"/>
      <c r="AW405" s="58"/>
      <c r="AX405" s="58"/>
      <c r="AY405" s="58"/>
      <c r="AZ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92"/>
      <c r="P406" s="59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  <c r="AE406" s="58"/>
      <c r="AF406" s="58"/>
      <c r="AG406" s="58"/>
      <c r="AH406" s="58"/>
      <c r="AI406" s="58"/>
      <c r="AJ406" s="58"/>
      <c r="AK406" s="58"/>
      <c r="AL406" s="58"/>
      <c r="AM406" s="58"/>
      <c r="AN406" s="58"/>
      <c r="AO406" s="58"/>
      <c r="AP406" s="58"/>
      <c r="AQ406" s="58"/>
      <c r="AR406" s="58"/>
      <c r="AS406" s="58"/>
      <c r="AT406" s="58"/>
      <c r="AU406" s="58"/>
      <c r="AV406" s="58"/>
      <c r="AW406" s="58"/>
      <c r="AX406" s="58"/>
      <c r="AY406" s="58"/>
      <c r="AZ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92"/>
      <c r="P407" s="59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  <c r="AE407" s="58"/>
      <c r="AF407" s="58"/>
      <c r="AG407" s="58"/>
      <c r="AH407" s="58"/>
      <c r="AI407" s="58"/>
      <c r="AJ407" s="58"/>
      <c r="AK407" s="58"/>
      <c r="AL407" s="58"/>
      <c r="AM407" s="58"/>
      <c r="AN407" s="58"/>
      <c r="AO407" s="58"/>
      <c r="AP407" s="58"/>
      <c r="AQ407" s="58"/>
      <c r="AR407" s="58"/>
      <c r="AS407" s="58"/>
      <c r="AT407" s="58"/>
      <c r="AU407" s="58"/>
      <c r="AV407" s="58"/>
      <c r="AW407" s="58"/>
      <c r="AX407" s="58"/>
      <c r="AY407" s="58"/>
      <c r="AZ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92"/>
      <c r="P408" s="59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  <c r="AE408" s="58"/>
      <c r="AF408" s="58"/>
      <c r="AG408" s="58"/>
      <c r="AH408" s="58"/>
      <c r="AI408" s="58"/>
      <c r="AJ408" s="58"/>
      <c r="AK408" s="58"/>
      <c r="AL408" s="58"/>
      <c r="AM408" s="58"/>
      <c r="AN408" s="58"/>
      <c r="AO408" s="58"/>
      <c r="AP408" s="58"/>
      <c r="AQ408" s="58"/>
      <c r="AR408" s="58"/>
      <c r="AS408" s="58"/>
      <c r="AT408" s="58"/>
      <c r="AU408" s="58"/>
      <c r="AV408" s="58"/>
      <c r="AW408" s="58"/>
      <c r="AX408" s="58"/>
      <c r="AY408" s="58"/>
      <c r="AZ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92"/>
      <c r="P409" s="59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  <c r="AE409" s="58"/>
      <c r="AF409" s="58"/>
      <c r="AG409" s="58"/>
      <c r="AH409" s="58"/>
      <c r="AI409" s="58"/>
      <c r="AJ409" s="58"/>
      <c r="AK409" s="58"/>
      <c r="AL409" s="58"/>
      <c r="AM409" s="58"/>
      <c r="AN409" s="58"/>
      <c r="AO409" s="58"/>
      <c r="AP409" s="58"/>
      <c r="AQ409" s="58"/>
      <c r="AR409" s="58"/>
      <c r="AS409" s="58"/>
      <c r="AT409" s="58"/>
      <c r="AU409" s="58"/>
      <c r="AV409" s="58"/>
      <c r="AW409" s="58"/>
      <c r="AX409" s="58"/>
      <c r="AY409" s="58"/>
      <c r="AZ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92"/>
      <c r="P410" s="59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  <c r="AE410" s="58"/>
      <c r="AF410" s="58"/>
      <c r="AG410" s="58"/>
      <c r="AH410" s="58"/>
      <c r="AI410" s="58"/>
      <c r="AJ410" s="58"/>
      <c r="AK410" s="58"/>
      <c r="AL410" s="58"/>
      <c r="AM410" s="58"/>
      <c r="AN410" s="58"/>
      <c r="AO410" s="58"/>
      <c r="AP410" s="58"/>
      <c r="AQ410" s="58"/>
      <c r="AR410" s="58"/>
      <c r="AS410" s="58"/>
      <c r="AT410" s="58"/>
      <c r="AU410" s="58"/>
      <c r="AV410" s="58"/>
      <c r="AW410" s="58"/>
      <c r="AX410" s="58"/>
      <c r="AY410" s="58"/>
      <c r="AZ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92"/>
      <c r="P411" s="59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58"/>
      <c r="AE411" s="58"/>
      <c r="AF411" s="58"/>
      <c r="AG411" s="58"/>
      <c r="AH411" s="58"/>
      <c r="AI411" s="58"/>
      <c r="AJ411" s="58"/>
      <c r="AK411" s="58"/>
      <c r="AL411" s="58"/>
      <c r="AM411" s="58"/>
      <c r="AN411" s="58"/>
      <c r="AO411" s="58"/>
      <c r="AP411" s="58"/>
      <c r="AQ411" s="58"/>
      <c r="AR411" s="58"/>
      <c r="AS411" s="58"/>
      <c r="AT411" s="58"/>
      <c r="AU411" s="58"/>
      <c r="AV411" s="58"/>
      <c r="AW411" s="58"/>
      <c r="AX411" s="58"/>
      <c r="AY411" s="58"/>
      <c r="AZ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92"/>
      <c r="P412" s="59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  <c r="AE412" s="58"/>
      <c r="AF412" s="58"/>
      <c r="AG412" s="58"/>
      <c r="AH412" s="58"/>
      <c r="AI412" s="58"/>
      <c r="AJ412" s="58"/>
      <c r="AK412" s="58"/>
      <c r="AL412" s="58"/>
      <c r="AM412" s="58"/>
      <c r="AN412" s="58"/>
      <c r="AO412" s="58"/>
      <c r="AP412" s="58"/>
      <c r="AQ412" s="58"/>
      <c r="AR412" s="58"/>
      <c r="AS412" s="58"/>
      <c r="AT412" s="58"/>
      <c r="AU412" s="58"/>
      <c r="AV412" s="58"/>
      <c r="AW412" s="58"/>
      <c r="AX412" s="58"/>
      <c r="AY412" s="58"/>
      <c r="AZ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92"/>
      <c r="P413" s="59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  <c r="AE413" s="58"/>
      <c r="AF413" s="58"/>
      <c r="AG413" s="58"/>
      <c r="AH413" s="58"/>
      <c r="AI413" s="58"/>
      <c r="AJ413" s="58"/>
      <c r="AK413" s="58"/>
      <c r="AL413" s="58"/>
      <c r="AM413" s="58"/>
      <c r="AN413" s="58"/>
      <c r="AO413" s="58"/>
      <c r="AP413" s="58"/>
      <c r="AQ413" s="58"/>
      <c r="AR413" s="58"/>
      <c r="AS413" s="58"/>
      <c r="AT413" s="58"/>
      <c r="AU413" s="58"/>
      <c r="AV413" s="58"/>
      <c r="AW413" s="58"/>
      <c r="AX413" s="58"/>
      <c r="AY413" s="58"/>
      <c r="AZ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92"/>
      <c r="P414" s="59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  <c r="AE414" s="58"/>
      <c r="AF414" s="58"/>
      <c r="AG414" s="58"/>
      <c r="AH414" s="58"/>
      <c r="AI414" s="58"/>
      <c r="AJ414" s="58"/>
      <c r="AK414" s="58"/>
      <c r="AL414" s="58"/>
      <c r="AM414" s="58"/>
      <c r="AN414" s="58"/>
      <c r="AO414" s="58"/>
      <c r="AP414" s="58"/>
      <c r="AQ414" s="58"/>
      <c r="AR414" s="58"/>
      <c r="AS414" s="58"/>
      <c r="AT414" s="58"/>
      <c r="AU414" s="58"/>
      <c r="AV414" s="58"/>
      <c r="AW414" s="58"/>
      <c r="AX414" s="58"/>
      <c r="AY414" s="58"/>
      <c r="AZ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92"/>
      <c r="P415" s="59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  <c r="AE415" s="58"/>
      <c r="AF415" s="58"/>
      <c r="AG415" s="58"/>
      <c r="AH415" s="58"/>
      <c r="AI415" s="58"/>
      <c r="AJ415" s="58"/>
      <c r="AK415" s="58"/>
      <c r="AL415" s="58"/>
      <c r="AM415" s="58"/>
      <c r="AN415" s="58"/>
      <c r="AO415" s="58"/>
      <c r="AP415" s="58"/>
      <c r="AQ415" s="58"/>
      <c r="AR415" s="58"/>
      <c r="AS415" s="58"/>
      <c r="AT415" s="58"/>
      <c r="AU415" s="58"/>
      <c r="AV415" s="58"/>
      <c r="AW415" s="58"/>
      <c r="AX415" s="58"/>
      <c r="AY415" s="58"/>
      <c r="AZ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92"/>
      <c r="P416" s="59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  <c r="AE416" s="58"/>
      <c r="AF416" s="58"/>
      <c r="AG416" s="58"/>
      <c r="AH416" s="58"/>
      <c r="AI416" s="58"/>
      <c r="AJ416" s="58"/>
      <c r="AK416" s="58"/>
      <c r="AL416" s="58"/>
      <c r="AM416" s="58"/>
      <c r="AN416" s="58"/>
      <c r="AO416" s="58"/>
      <c r="AP416" s="58"/>
      <c r="AQ416" s="58"/>
      <c r="AR416" s="58"/>
      <c r="AS416" s="58"/>
      <c r="AT416" s="58"/>
      <c r="AU416" s="58"/>
      <c r="AV416" s="58"/>
      <c r="AW416" s="58"/>
      <c r="AX416" s="58"/>
      <c r="AY416" s="58"/>
      <c r="AZ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92"/>
      <c r="P417" s="59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58"/>
      <c r="AE417" s="58"/>
      <c r="AF417" s="58"/>
      <c r="AG417" s="58"/>
      <c r="AH417" s="58"/>
      <c r="AI417" s="58"/>
      <c r="AJ417" s="58"/>
      <c r="AK417" s="58"/>
      <c r="AL417" s="58"/>
      <c r="AM417" s="58"/>
      <c r="AN417" s="58"/>
      <c r="AO417" s="58"/>
      <c r="AP417" s="58"/>
      <c r="AQ417" s="58"/>
      <c r="AR417" s="58"/>
      <c r="AS417" s="58"/>
      <c r="AT417" s="58"/>
      <c r="AU417" s="58"/>
      <c r="AV417" s="58"/>
      <c r="AW417" s="58"/>
      <c r="AX417" s="58"/>
      <c r="AY417" s="58"/>
      <c r="AZ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92"/>
      <c r="P418" s="59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  <c r="AE418" s="58"/>
      <c r="AF418" s="58"/>
      <c r="AG418" s="58"/>
      <c r="AH418" s="58"/>
      <c r="AI418" s="58"/>
      <c r="AJ418" s="58"/>
      <c r="AK418" s="58"/>
      <c r="AL418" s="58"/>
      <c r="AM418" s="58"/>
      <c r="AN418" s="58"/>
      <c r="AO418" s="58"/>
      <c r="AP418" s="58"/>
      <c r="AQ418" s="58"/>
      <c r="AR418" s="58"/>
      <c r="AS418" s="58"/>
      <c r="AT418" s="58"/>
      <c r="AU418" s="58"/>
      <c r="AV418" s="58"/>
      <c r="AW418" s="58"/>
      <c r="AX418" s="58"/>
      <c r="AY418" s="58"/>
      <c r="AZ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92"/>
      <c r="P419" s="59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  <c r="AE419" s="58"/>
      <c r="AF419" s="58"/>
      <c r="AG419" s="58"/>
      <c r="AH419" s="58"/>
      <c r="AI419" s="58"/>
      <c r="AJ419" s="58"/>
      <c r="AK419" s="58"/>
      <c r="AL419" s="58"/>
      <c r="AM419" s="58"/>
      <c r="AN419" s="58"/>
      <c r="AO419" s="58"/>
      <c r="AP419" s="58"/>
      <c r="AQ419" s="58"/>
      <c r="AR419" s="58"/>
      <c r="AS419" s="58"/>
      <c r="AT419" s="58"/>
      <c r="AU419" s="58"/>
      <c r="AV419" s="58"/>
      <c r="AW419" s="58"/>
      <c r="AX419" s="58"/>
      <c r="AY419" s="58"/>
      <c r="AZ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92"/>
      <c r="P420" s="59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  <c r="AE420" s="58"/>
      <c r="AF420" s="58"/>
      <c r="AG420" s="58"/>
      <c r="AH420" s="58"/>
      <c r="AI420" s="58"/>
      <c r="AJ420" s="58"/>
      <c r="AK420" s="58"/>
      <c r="AL420" s="58"/>
      <c r="AM420" s="58"/>
      <c r="AN420" s="58"/>
      <c r="AO420" s="58"/>
      <c r="AP420" s="58"/>
      <c r="AQ420" s="58"/>
      <c r="AR420" s="58"/>
      <c r="AS420" s="58"/>
      <c r="AT420" s="58"/>
      <c r="AU420" s="58"/>
      <c r="AV420" s="58"/>
      <c r="AW420" s="58"/>
      <c r="AX420" s="58"/>
      <c r="AY420" s="58"/>
      <c r="AZ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92"/>
      <c r="P421" s="59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58"/>
      <c r="AE421" s="58"/>
      <c r="AF421" s="58"/>
      <c r="AG421" s="58"/>
      <c r="AH421" s="58"/>
      <c r="AI421" s="58"/>
      <c r="AJ421" s="58"/>
      <c r="AK421" s="58"/>
      <c r="AL421" s="58"/>
      <c r="AM421" s="58"/>
      <c r="AN421" s="58"/>
      <c r="AO421" s="58"/>
      <c r="AP421" s="58"/>
      <c r="AQ421" s="58"/>
      <c r="AR421" s="58"/>
      <c r="AS421" s="58"/>
      <c r="AT421" s="58"/>
      <c r="AU421" s="58"/>
      <c r="AV421" s="58"/>
      <c r="AW421" s="58"/>
      <c r="AX421" s="58"/>
      <c r="AY421" s="58"/>
      <c r="AZ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92"/>
      <c r="P422" s="59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  <c r="AE422" s="58"/>
      <c r="AF422" s="58"/>
      <c r="AG422" s="58"/>
      <c r="AH422" s="58"/>
      <c r="AI422" s="58"/>
      <c r="AJ422" s="58"/>
      <c r="AK422" s="58"/>
      <c r="AL422" s="58"/>
      <c r="AM422" s="58"/>
      <c r="AN422" s="58"/>
      <c r="AO422" s="58"/>
      <c r="AP422" s="58"/>
      <c r="AQ422" s="58"/>
      <c r="AR422" s="58"/>
      <c r="AS422" s="58"/>
      <c r="AT422" s="58"/>
      <c r="AU422" s="58"/>
      <c r="AV422" s="58"/>
      <c r="AW422" s="58"/>
      <c r="AX422" s="58"/>
      <c r="AY422" s="58"/>
      <c r="AZ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92"/>
      <c r="P423" s="59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  <c r="AE423" s="58"/>
      <c r="AF423" s="58"/>
      <c r="AG423" s="58"/>
      <c r="AH423" s="58"/>
      <c r="AI423" s="58"/>
      <c r="AJ423" s="58"/>
      <c r="AK423" s="58"/>
      <c r="AL423" s="58"/>
      <c r="AM423" s="58"/>
      <c r="AN423" s="58"/>
      <c r="AO423" s="58"/>
      <c r="AP423" s="58"/>
      <c r="AQ423" s="58"/>
      <c r="AR423" s="58"/>
      <c r="AS423" s="58"/>
      <c r="AT423" s="58"/>
      <c r="AU423" s="58"/>
      <c r="AV423" s="58"/>
      <c r="AW423" s="58"/>
      <c r="AX423" s="58"/>
      <c r="AY423" s="58"/>
      <c r="AZ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92"/>
      <c r="P424" s="59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  <c r="AE424" s="58"/>
      <c r="AF424" s="58"/>
      <c r="AG424" s="58"/>
      <c r="AH424" s="58"/>
      <c r="AI424" s="58"/>
      <c r="AJ424" s="58"/>
      <c r="AK424" s="58"/>
      <c r="AL424" s="58"/>
      <c r="AM424" s="58"/>
      <c r="AN424" s="58"/>
      <c r="AO424" s="58"/>
      <c r="AP424" s="58"/>
      <c r="AQ424" s="58"/>
      <c r="AR424" s="58"/>
      <c r="AS424" s="58"/>
      <c r="AT424" s="58"/>
      <c r="AU424" s="58"/>
      <c r="AV424" s="58"/>
      <c r="AW424" s="58"/>
      <c r="AX424" s="58"/>
      <c r="AY424" s="58"/>
      <c r="AZ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92"/>
      <c r="P425" s="59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58"/>
      <c r="AE425" s="58"/>
      <c r="AF425" s="58"/>
      <c r="AG425" s="58"/>
      <c r="AH425" s="58"/>
      <c r="AI425" s="58"/>
      <c r="AJ425" s="58"/>
      <c r="AK425" s="58"/>
      <c r="AL425" s="58"/>
      <c r="AM425" s="58"/>
      <c r="AN425" s="58"/>
      <c r="AO425" s="58"/>
      <c r="AP425" s="58"/>
      <c r="AQ425" s="58"/>
      <c r="AR425" s="58"/>
      <c r="AS425" s="58"/>
      <c r="AT425" s="58"/>
      <c r="AU425" s="58"/>
      <c r="AV425" s="58"/>
      <c r="AW425" s="58"/>
      <c r="AX425" s="58"/>
      <c r="AY425" s="58"/>
      <c r="AZ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92"/>
      <c r="P426" s="59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  <c r="AE426" s="58"/>
      <c r="AF426" s="58"/>
      <c r="AG426" s="58"/>
      <c r="AH426" s="58"/>
      <c r="AI426" s="58"/>
      <c r="AJ426" s="58"/>
      <c r="AK426" s="58"/>
      <c r="AL426" s="58"/>
      <c r="AM426" s="58"/>
      <c r="AN426" s="58"/>
      <c r="AO426" s="58"/>
      <c r="AP426" s="58"/>
      <c r="AQ426" s="58"/>
      <c r="AR426" s="58"/>
      <c r="AS426" s="58"/>
      <c r="AT426" s="58"/>
      <c r="AU426" s="58"/>
      <c r="AV426" s="58"/>
      <c r="AW426" s="58"/>
      <c r="AX426" s="58"/>
      <c r="AY426" s="58"/>
      <c r="AZ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92"/>
      <c r="P427" s="59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  <c r="AE427" s="58"/>
      <c r="AF427" s="58"/>
      <c r="AG427" s="58"/>
      <c r="AH427" s="58"/>
      <c r="AI427" s="58"/>
      <c r="AJ427" s="58"/>
      <c r="AK427" s="58"/>
      <c r="AL427" s="58"/>
      <c r="AM427" s="58"/>
      <c r="AN427" s="58"/>
      <c r="AO427" s="58"/>
      <c r="AP427" s="58"/>
      <c r="AQ427" s="58"/>
      <c r="AR427" s="58"/>
      <c r="AS427" s="58"/>
      <c r="AT427" s="58"/>
      <c r="AU427" s="58"/>
      <c r="AV427" s="58"/>
      <c r="AW427" s="58"/>
      <c r="AX427" s="58"/>
      <c r="AY427" s="58"/>
      <c r="AZ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92"/>
      <c r="P428" s="59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D428" s="58"/>
      <c r="AE428" s="58"/>
      <c r="AF428" s="58"/>
      <c r="AG428" s="58"/>
      <c r="AH428" s="58"/>
      <c r="AI428" s="58"/>
      <c r="AJ428" s="58"/>
      <c r="AK428" s="58"/>
      <c r="AL428" s="58"/>
      <c r="AM428" s="58"/>
      <c r="AN428" s="58"/>
      <c r="AO428" s="58"/>
      <c r="AP428" s="58"/>
      <c r="AQ428" s="58"/>
      <c r="AR428" s="58"/>
      <c r="AS428" s="58"/>
      <c r="AT428" s="58"/>
      <c r="AU428" s="58"/>
      <c r="AV428" s="58"/>
      <c r="AW428" s="58"/>
      <c r="AX428" s="58"/>
      <c r="AY428" s="58"/>
      <c r="AZ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92"/>
      <c r="P429" s="59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D429" s="58"/>
      <c r="AE429" s="58"/>
      <c r="AF429" s="58"/>
      <c r="AG429" s="58"/>
      <c r="AH429" s="58"/>
      <c r="AI429" s="58"/>
      <c r="AJ429" s="58"/>
      <c r="AK429" s="58"/>
      <c r="AL429" s="58"/>
      <c r="AM429" s="58"/>
      <c r="AN429" s="58"/>
      <c r="AO429" s="58"/>
      <c r="AP429" s="58"/>
      <c r="AQ429" s="58"/>
      <c r="AR429" s="58"/>
      <c r="AS429" s="58"/>
      <c r="AT429" s="58"/>
      <c r="AU429" s="58"/>
      <c r="AV429" s="58"/>
      <c r="AW429" s="58"/>
      <c r="AX429" s="58"/>
      <c r="AY429" s="58"/>
      <c r="AZ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92"/>
      <c r="P430" s="59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  <c r="AE430" s="58"/>
      <c r="AF430" s="58"/>
      <c r="AG430" s="58"/>
      <c r="AH430" s="58"/>
      <c r="AI430" s="58"/>
      <c r="AJ430" s="58"/>
      <c r="AK430" s="58"/>
      <c r="AL430" s="58"/>
      <c r="AM430" s="58"/>
      <c r="AN430" s="58"/>
      <c r="AO430" s="58"/>
      <c r="AP430" s="58"/>
      <c r="AQ430" s="58"/>
      <c r="AR430" s="58"/>
      <c r="AS430" s="58"/>
      <c r="AT430" s="58"/>
      <c r="AU430" s="58"/>
      <c r="AV430" s="58"/>
      <c r="AW430" s="58"/>
      <c r="AX430" s="58"/>
      <c r="AY430" s="58"/>
      <c r="AZ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92"/>
      <c r="P431" s="59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D431" s="58"/>
      <c r="AE431" s="58"/>
      <c r="AF431" s="58"/>
      <c r="AG431" s="58"/>
      <c r="AH431" s="58"/>
      <c r="AI431" s="58"/>
      <c r="AJ431" s="58"/>
      <c r="AK431" s="58"/>
      <c r="AL431" s="58"/>
      <c r="AM431" s="58"/>
      <c r="AN431" s="58"/>
      <c r="AO431" s="58"/>
      <c r="AP431" s="58"/>
      <c r="AQ431" s="58"/>
      <c r="AR431" s="58"/>
      <c r="AS431" s="58"/>
      <c r="AT431" s="58"/>
      <c r="AU431" s="58"/>
      <c r="AV431" s="58"/>
      <c r="AW431" s="58"/>
      <c r="AX431" s="58"/>
      <c r="AY431" s="58"/>
      <c r="AZ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92"/>
      <c r="P432" s="59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D432" s="58"/>
      <c r="AE432" s="58"/>
      <c r="AF432" s="58"/>
      <c r="AG432" s="58"/>
      <c r="AH432" s="58"/>
      <c r="AI432" s="58"/>
      <c r="AJ432" s="58"/>
      <c r="AK432" s="58"/>
      <c r="AL432" s="58"/>
      <c r="AM432" s="58"/>
      <c r="AN432" s="58"/>
      <c r="AO432" s="58"/>
      <c r="AP432" s="58"/>
      <c r="AQ432" s="58"/>
      <c r="AR432" s="58"/>
      <c r="AS432" s="58"/>
      <c r="AT432" s="58"/>
      <c r="AU432" s="58"/>
      <c r="AV432" s="58"/>
      <c r="AW432" s="58"/>
      <c r="AX432" s="58"/>
      <c r="AY432" s="58"/>
      <c r="AZ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92"/>
      <c r="P433" s="59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D433" s="58"/>
      <c r="AE433" s="58"/>
      <c r="AF433" s="58"/>
      <c r="AG433" s="58"/>
      <c r="AH433" s="58"/>
      <c r="AI433" s="58"/>
      <c r="AJ433" s="58"/>
      <c r="AK433" s="58"/>
      <c r="AL433" s="58"/>
      <c r="AM433" s="58"/>
      <c r="AN433" s="58"/>
      <c r="AO433" s="58"/>
      <c r="AP433" s="58"/>
      <c r="AQ433" s="58"/>
      <c r="AR433" s="58"/>
      <c r="AS433" s="58"/>
      <c r="AT433" s="58"/>
      <c r="AU433" s="58"/>
      <c r="AV433" s="58"/>
      <c r="AW433" s="58"/>
      <c r="AX433" s="58"/>
      <c r="AY433" s="58"/>
      <c r="AZ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92"/>
      <c r="P434" s="59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  <c r="AE434" s="58"/>
      <c r="AF434" s="58"/>
      <c r="AG434" s="58"/>
      <c r="AH434" s="58"/>
      <c r="AI434" s="58"/>
      <c r="AJ434" s="58"/>
      <c r="AK434" s="58"/>
      <c r="AL434" s="58"/>
      <c r="AM434" s="58"/>
      <c r="AN434" s="58"/>
      <c r="AO434" s="58"/>
      <c r="AP434" s="58"/>
      <c r="AQ434" s="58"/>
      <c r="AR434" s="58"/>
      <c r="AS434" s="58"/>
      <c r="AT434" s="58"/>
      <c r="AU434" s="58"/>
      <c r="AV434" s="58"/>
      <c r="AW434" s="58"/>
      <c r="AX434" s="58"/>
      <c r="AY434" s="58"/>
      <c r="AZ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92"/>
      <c r="P435" s="59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D435" s="58"/>
      <c r="AE435" s="58"/>
      <c r="AF435" s="58"/>
      <c r="AG435" s="58"/>
      <c r="AH435" s="58"/>
      <c r="AI435" s="58"/>
      <c r="AJ435" s="58"/>
      <c r="AK435" s="58"/>
      <c r="AL435" s="58"/>
      <c r="AM435" s="58"/>
      <c r="AN435" s="58"/>
      <c r="AO435" s="58"/>
      <c r="AP435" s="58"/>
      <c r="AQ435" s="58"/>
      <c r="AR435" s="58"/>
      <c r="AS435" s="58"/>
      <c r="AT435" s="58"/>
      <c r="AU435" s="58"/>
      <c r="AV435" s="58"/>
      <c r="AW435" s="58"/>
      <c r="AX435" s="58"/>
      <c r="AY435" s="58"/>
      <c r="AZ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92"/>
      <c r="P436" s="59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  <c r="AE436" s="58"/>
      <c r="AF436" s="58"/>
      <c r="AG436" s="58"/>
      <c r="AH436" s="58"/>
      <c r="AI436" s="58"/>
      <c r="AJ436" s="58"/>
      <c r="AK436" s="58"/>
      <c r="AL436" s="58"/>
      <c r="AM436" s="58"/>
      <c r="AN436" s="58"/>
      <c r="AO436" s="58"/>
      <c r="AP436" s="58"/>
      <c r="AQ436" s="58"/>
      <c r="AR436" s="58"/>
      <c r="AS436" s="58"/>
      <c r="AT436" s="58"/>
      <c r="AU436" s="58"/>
      <c r="AV436" s="58"/>
      <c r="AW436" s="58"/>
      <c r="AX436" s="58"/>
      <c r="AY436" s="58"/>
      <c r="AZ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92"/>
      <c r="P437" s="59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D437" s="58"/>
      <c r="AE437" s="58"/>
      <c r="AF437" s="58"/>
      <c r="AG437" s="58"/>
      <c r="AH437" s="58"/>
      <c r="AI437" s="58"/>
      <c r="AJ437" s="58"/>
      <c r="AK437" s="58"/>
      <c r="AL437" s="58"/>
      <c r="AM437" s="58"/>
      <c r="AN437" s="58"/>
      <c r="AO437" s="58"/>
      <c r="AP437" s="58"/>
      <c r="AQ437" s="58"/>
      <c r="AR437" s="58"/>
      <c r="AS437" s="58"/>
      <c r="AT437" s="58"/>
      <c r="AU437" s="58"/>
      <c r="AV437" s="58"/>
      <c r="AW437" s="58"/>
      <c r="AX437" s="58"/>
      <c r="AY437" s="58"/>
      <c r="AZ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92"/>
      <c r="P438" s="59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D438" s="58"/>
      <c r="AE438" s="58"/>
      <c r="AF438" s="58"/>
      <c r="AG438" s="58"/>
      <c r="AH438" s="58"/>
      <c r="AI438" s="58"/>
      <c r="AJ438" s="58"/>
      <c r="AK438" s="58"/>
      <c r="AL438" s="58"/>
      <c r="AM438" s="58"/>
      <c r="AN438" s="58"/>
      <c r="AO438" s="58"/>
      <c r="AP438" s="58"/>
      <c r="AQ438" s="58"/>
      <c r="AR438" s="58"/>
      <c r="AS438" s="58"/>
      <c r="AT438" s="58"/>
      <c r="AU438" s="58"/>
      <c r="AV438" s="58"/>
      <c r="AW438" s="58"/>
      <c r="AX438" s="58"/>
      <c r="AY438" s="58"/>
      <c r="AZ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92"/>
      <c r="P439" s="59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58"/>
      <c r="AE439" s="58"/>
      <c r="AF439" s="58"/>
      <c r="AG439" s="58"/>
      <c r="AH439" s="58"/>
      <c r="AI439" s="58"/>
      <c r="AJ439" s="58"/>
      <c r="AK439" s="58"/>
      <c r="AL439" s="58"/>
      <c r="AM439" s="58"/>
      <c r="AN439" s="58"/>
      <c r="AO439" s="58"/>
      <c r="AP439" s="58"/>
      <c r="AQ439" s="58"/>
      <c r="AR439" s="58"/>
      <c r="AS439" s="58"/>
      <c r="AT439" s="58"/>
      <c r="AU439" s="58"/>
      <c r="AV439" s="58"/>
      <c r="AW439" s="58"/>
      <c r="AX439" s="58"/>
      <c r="AY439" s="58"/>
      <c r="AZ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92"/>
      <c r="P440" s="59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D440" s="58"/>
      <c r="AE440" s="58"/>
      <c r="AF440" s="58"/>
      <c r="AG440" s="58"/>
      <c r="AH440" s="58"/>
      <c r="AI440" s="58"/>
      <c r="AJ440" s="58"/>
      <c r="AK440" s="58"/>
      <c r="AL440" s="58"/>
      <c r="AM440" s="58"/>
      <c r="AN440" s="58"/>
      <c r="AO440" s="58"/>
      <c r="AP440" s="58"/>
      <c r="AQ440" s="58"/>
      <c r="AR440" s="58"/>
      <c r="AS440" s="58"/>
      <c r="AT440" s="58"/>
      <c r="AU440" s="58"/>
      <c r="AV440" s="58"/>
      <c r="AW440" s="58"/>
      <c r="AX440" s="58"/>
      <c r="AY440" s="58"/>
      <c r="AZ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92"/>
      <c r="P441" s="59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D441" s="58"/>
      <c r="AE441" s="58"/>
      <c r="AF441" s="58"/>
      <c r="AG441" s="58"/>
      <c r="AH441" s="58"/>
      <c r="AI441" s="58"/>
      <c r="AJ441" s="58"/>
      <c r="AK441" s="58"/>
      <c r="AL441" s="58"/>
      <c r="AM441" s="58"/>
      <c r="AN441" s="58"/>
      <c r="AO441" s="58"/>
      <c r="AP441" s="58"/>
      <c r="AQ441" s="58"/>
      <c r="AR441" s="58"/>
      <c r="AS441" s="58"/>
      <c r="AT441" s="58"/>
      <c r="AU441" s="58"/>
      <c r="AV441" s="58"/>
      <c r="AW441" s="58"/>
      <c r="AX441" s="58"/>
      <c r="AY441" s="58"/>
      <c r="AZ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92"/>
      <c r="P442" s="59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D442" s="58"/>
      <c r="AE442" s="58"/>
      <c r="AF442" s="58"/>
      <c r="AG442" s="58"/>
      <c r="AH442" s="58"/>
      <c r="AI442" s="58"/>
      <c r="AJ442" s="58"/>
      <c r="AK442" s="58"/>
      <c r="AL442" s="58"/>
      <c r="AM442" s="58"/>
      <c r="AN442" s="58"/>
      <c r="AO442" s="58"/>
      <c r="AP442" s="58"/>
      <c r="AQ442" s="58"/>
      <c r="AR442" s="58"/>
      <c r="AS442" s="58"/>
      <c r="AT442" s="58"/>
      <c r="AU442" s="58"/>
      <c r="AV442" s="58"/>
      <c r="AW442" s="58"/>
      <c r="AX442" s="58"/>
      <c r="AY442" s="58"/>
      <c r="AZ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92"/>
      <c r="P443" s="59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D443" s="58"/>
      <c r="AE443" s="58"/>
      <c r="AF443" s="58"/>
      <c r="AG443" s="58"/>
      <c r="AH443" s="58"/>
      <c r="AI443" s="58"/>
      <c r="AJ443" s="58"/>
      <c r="AK443" s="58"/>
      <c r="AL443" s="58"/>
      <c r="AM443" s="58"/>
      <c r="AN443" s="58"/>
      <c r="AO443" s="58"/>
      <c r="AP443" s="58"/>
      <c r="AQ443" s="58"/>
      <c r="AR443" s="58"/>
      <c r="AS443" s="58"/>
      <c r="AT443" s="58"/>
      <c r="AU443" s="58"/>
      <c r="AV443" s="58"/>
      <c r="AW443" s="58"/>
      <c r="AX443" s="58"/>
      <c r="AY443" s="58"/>
      <c r="AZ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92"/>
      <c r="P444" s="59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D444" s="58"/>
      <c r="AE444" s="58"/>
      <c r="AF444" s="58"/>
      <c r="AG444" s="58"/>
      <c r="AH444" s="58"/>
      <c r="AI444" s="58"/>
      <c r="AJ444" s="58"/>
      <c r="AK444" s="58"/>
      <c r="AL444" s="58"/>
      <c r="AM444" s="58"/>
      <c r="AN444" s="58"/>
      <c r="AO444" s="58"/>
      <c r="AP444" s="58"/>
      <c r="AQ444" s="58"/>
      <c r="AR444" s="58"/>
      <c r="AS444" s="58"/>
      <c r="AT444" s="58"/>
      <c r="AU444" s="58"/>
      <c r="AV444" s="58"/>
      <c r="AW444" s="58"/>
      <c r="AX444" s="58"/>
      <c r="AY444" s="58"/>
      <c r="AZ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92"/>
      <c r="P445" s="59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D445" s="58"/>
      <c r="AE445" s="58"/>
      <c r="AF445" s="58"/>
      <c r="AG445" s="58"/>
      <c r="AH445" s="58"/>
      <c r="AI445" s="58"/>
      <c r="AJ445" s="58"/>
      <c r="AK445" s="58"/>
      <c r="AL445" s="58"/>
      <c r="AM445" s="58"/>
      <c r="AN445" s="58"/>
      <c r="AO445" s="58"/>
      <c r="AP445" s="58"/>
      <c r="AQ445" s="58"/>
      <c r="AR445" s="58"/>
      <c r="AS445" s="58"/>
      <c r="AT445" s="58"/>
      <c r="AU445" s="58"/>
      <c r="AV445" s="58"/>
      <c r="AW445" s="58"/>
      <c r="AX445" s="58"/>
      <c r="AY445" s="58"/>
      <c r="AZ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92"/>
      <c r="P446" s="59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D446" s="58"/>
      <c r="AE446" s="58"/>
      <c r="AF446" s="58"/>
      <c r="AG446" s="58"/>
      <c r="AH446" s="58"/>
      <c r="AI446" s="58"/>
      <c r="AJ446" s="58"/>
      <c r="AK446" s="58"/>
      <c r="AL446" s="58"/>
      <c r="AM446" s="58"/>
      <c r="AN446" s="58"/>
      <c r="AO446" s="58"/>
      <c r="AP446" s="58"/>
      <c r="AQ446" s="58"/>
      <c r="AR446" s="58"/>
      <c r="AS446" s="58"/>
      <c r="AT446" s="58"/>
      <c r="AU446" s="58"/>
      <c r="AV446" s="58"/>
      <c r="AW446" s="58"/>
      <c r="AX446" s="58"/>
      <c r="AY446" s="58"/>
      <c r="AZ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92"/>
      <c r="P447" s="59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8"/>
      <c r="AE447" s="58"/>
      <c r="AF447" s="58"/>
      <c r="AG447" s="58"/>
      <c r="AH447" s="58"/>
      <c r="AI447" s="58"/>
      <c r="AJ447" s="58"/>
      <c r="AK447" s="58"/>
      <c r="AL447" s="58"/>
      <c r="AM447" s="58"/>
      <c r="AN447" s="58"/>
      <c r="AO447" s="58"/>
      <c r="AP447" s="58"/>
      <c r="AQ447" s="58"/>
      <c r="AR447" s="58"/>
      <c r="AS447" s="58"/>
      <c r="AT447" s="58"/>
      <c r="AU447" s="58"/>
      <c r="AV447" s="58"/>
      <c r="AW447" s="58"/>
      <c r="AX447" s="58"/>
      <c r="AY447" s="58"/>
      <c r="AZ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92"/>
      <c r="P448" s="59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D448" s="58"/>
      <c r="AE448" s="58"/>
      <c r="AF448" s="58"/>
      <c r="AG448" s="58"/>
      <c r="AH448" s="58"/>
      <c r="AI448" s="58"/>
      <c r="AJ448" s="58"/>
      <c r="AK448" s="58"/>
      <c r="AL448" s="58"/>
      <c r="AM448" s="58"/>
      <c r="AN448" s="58"/>
      <c r="AO448" s="58"/>
      <c r="AP448" s="58"/>
      <c r="AQ448" s="58"/>
      <c r="AR448" s="58"/>
      <c r="AS448" s="58"/>
      <c r="AT448" s="58"/>
      <c r="AU448" s="58"/>
      <c r="AV448" s="58"/>
      <c r="AW448" s="58"/>
      <c r="AX448" s="58"/>
      <c r="AY448" s="58"/>
      <c r="AZ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92"/>
      <c r="P449" s="59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D449" s="58"/>
      <c r="AE449" s="58"/>
      <c r="AF449" s="58"/>
      <c r="AG449" s="58"/>
      <c r="AH449" s="58"/>
      <c r="AI449" s="58"/>
      <c r="AJ449" s="58"/>
      <c r="AK449" s="58"/>
      <c r="AL449" s="58"/>
      <c r="AM449" s="58"/>
      <c r="AN449" s="58"/>
      <c r="AO449" s="58"/>
      <c r="AP449" s="58"/>
      <c r="AQ449" s="58"/>
      <c r="AR449" s="58"/>
      <c r="AS449" s="58"/>
      <c r="AT449" s="58"/>
      <c r="AU449" s="58"/>
      <c r="AV449" s="58"/>
      <c r="AW449" s="58"/>
      <c r="AX449" s="58"/>
      <c r="AY449" s="58"/>
      <c r="AZ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92"/>
      <c r="P450" s="59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  <c r="AE450" s="58"/>
      <c r="AF450" s="58"/>
      <c r="AG450" s="58"/>
      <c r="AH450" s="58"/>
      <c r="AI450" s="58"/>
      <c r="AJ450" s="58"/>
      <c r="AK450" s="58"/>
      <c r="AL450" s="58"/>
      <c r="AM450" s="58"/>
      <c r="AN450" s="58"/>
      <c r="AO450" s="58"/>
      <c r="AP450" s="58"/>
      <c r="AQ450" s="58"/>
      <c r="AR450" s="58"/>
      <c r="AS450" s="58"/>
      <c r="AT450" s="58"/>
      <c r="AU450" s="58"/>
      <c r="AV450" s="58"/>
      <c r="AW450" s="58"/>
      <c r="AX450" s="58"/>
      <c r="AY450" s="58"/>
      <c r="AZ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92"/>
      <c r="P451" s="59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8"/>
      <c r="AE451" s="58"/>
      <c r="AF451" s="58"/>
      <c r="AG451" s="58"/>
      <c r="AH451" s="58"/>
      <c r="AI451" s="58"/>
      <c r="AJ451" s="58"/>
      <c r="AK451" s="58"/>
      <c r="AL451" s="58"/>
      <c r="AM451" s="58"/>
      <c r="AN451" s="58"/>
      <c r="AO451" s="58"/>
      <c r="AP451" s="58"/>
      <c r="AQ451" s="58"/>
      <c r="AR451" s="58"/>
      <c r="AS451" s="58"/>
      <c r="AT451" s="58"/>
      <c r="AU451" s="58"/>
      <c r="AV451" s="58"/>
      <c r="AW451" s="58"/>
      <c r="AX451" s="58"/>
      <c r="AY451" s="58"/>
      <c r="AZ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92"/>
      <c r="P452" s="59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  <c r="AE452" s="58"/>
      <c r="AF452" s="58"/>
      <c r="AG452" s="58"/>
      <c r="AH452" s="58"/>
      <c r="AI452" s="58"/>
      <c r="AJ452" s="58"/>
      <c r="AK452" s="58"/>
      <c r="AL452" s="58"/>
      <c r="AM452" s="58"/>
      <c r="AN452" s="58"/>
      <c r="AO452" s="58"/>
      <c r="AP452" s="58"/>
      <c r="AQ452" s="58"/>
      <c r="AR452" s="58"/>
      <c r="AS452" s="58"/>
      <c r="AT452" s="58"/>
      <c r="AU452" s="58"/>
      <c r="AV452" s="58"/>
      <c r="AW452" s="58"/>
      <c r="AX452" s="58"/>
      <c r="AY452" s="58"/>
      <c r="AZ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92"/>
      <c r="P453" s="59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58"/>
      <c r="AE453" s="58"/>
      <c r="AF453" s="58"/>
      <c r="AG453" s="58"/>
      <c r="AH453" s="58"/>
      <c r="AI453" s="58"/>
      <c r="AJ453" s="58"/>
      <c r="AK453" s="58"/>
      <c r="AL453" s="58"/>
      <c r="AM453" s="58"/>
      <c r="AN453" s="58"/>
      <c r="AO453" s="58"/>
      <c r="AP453" s="58"/>
      <c r="AQ453" s="58"/>
      <c r="AR453" s="58"/>
      <c r="AS453" s="58"/>
      <c r="AT453" s="58"/>
      <c r="AU453" s="58"/>
      <c r="AV453" s="58"/>
      <c r="AW453" s="58"/>
      <c r="AX453" s="58"/>
      <c r="AY453" s="58"/>
      <c r="AZ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92"/>
      <c r="P454" s="59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  <c r="AE454" s="58"/>
      <c r="AF454" s="58"/>
      <c r="AG454" s="58"/>
      <c r="AH454" s="58"/>
      <c r="AI454" s="58"/>
      <c r="AJ454" s="58"/>
      <c r="AK454" s="58"/>
      <c r="AL454" s="58"/>
      <c r="AM454" s="58"/>
      <c r="AN454" s="58"/>
      <c r="AO454" s="58"/>
      <c r="AP454" s="58"/>
      <c r="AQ454" s="58"/>
      <c r="AR454" s="58"/>
      <c r="AS454" s="58"/>
      <c r="AT454" s="58"/>
      <c r="AU454" s="58"/>
      <c r="AV454" s="58"/>
      <c r="AW454" s="58"/>
      <c r="AX454" s="58"/>
      <c r="AY454" s="58"/>
      <c r="AZ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92"/>
      <c r="P455" s="59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D455" s="58"/>
      <c r="AE455" s="58"/>
      <c r="AF455" s="58"/>
      <c r="AG455" s="58"/>
      <c r="AH455" s="58"/>
      <c r="AI455" s="58"/>
      <c r="AJ455" s="58"/>
      <c r="AK455" s="58"/>
      <c r="AL455" s="58"/>
      <c r="AM455" s="58"/>
      <c r="AN455" s="58"/>
      <c r="AO455" s="58"/>
      <c r="AP455" s="58"/>
      <c r="AQ455" s="58"/>
      <c r="AR455" s="58"/>
      <c r="AS455" s="58"/>
      <c r="AT455" s="58"/>
      <c r="AU455" s="58"/>
      <c r="AV455" s="58"/>
      <c r="AW455" s="58"/>
      <c r="AX455" s="58"/>
      <c r="AY455" s="58"/>
      <c r="AZ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92"/>
      <c r="P456" s="59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D456" s="58"/>
      <c r="AE456" s="58"/>
      <c r="AF456" s="58"/>
      <c r="AG456" s="58"/>
      <c r="AH456" s="58"/>
      <c r="AI456" s="58"/>
      <c r="AJ456" s="58"/>
      <c r="AK456" s="58"/>
      <c r="AL456" s="58"/>
      <c r="AM456" s="58"/>
      <c r="AN456" s="58"/>
      <c r="AO456" s="58"/>
      <c r="AP456" s="58"/>
      <c r="AQ456" s="58"/>
      <c r="AR456" s="58"/>
      <c r="AS456" s="58"/>
      <c r="AT456" s="58"/>
      <c r="AU456" s="58"/>
      <c r="AV456" s="58"/>
      <c r="AW456" s="58"/>
      <c r="AX456" s="58"/>
      <c r="AY456" s="58"/>
      <c r="AZ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92"/>
      <c r="P457" s="59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D457" s="58"/>
      <c r="AE457" s="58"/>
      <c r="AF457" s="58"/>
      <c r="AG457" s="58"/>
      <c r="AH457" s="58"/>
      <c r="AI457" s="58"/>
      <c r="AJ457" s="58"/>
      <c r="AK457" s="58"/>
      <c r="AL457" s="58"/>
      <c r="AM457" s="58"/>
      <c r="AN457" s="58"/>
      <c r="AO457" s="58"/>
      <c r="AP457" s="58"/>
      <c r="AQ457" s="58"/>
      <c r="AR457" s="58"/>
      <c r="AS457" s="58"/>
      <c r="AT457" s="58"/>
      <c r="AU457" s="58"/>
      <c r="AV457" s="58"/>
      <c r="AW457" s="58"/>
      <c r="AX457" s="58"/>
      <c r="AY457" s="58"/>
      <c r="AZ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92"/>
      <c r="P458" s="59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  <c r="AE458" s="58"/>
      <c r="AF458" s="58"/>
      <c r="AG458" s="58"/>
      <c r="AH458" s="58"/>
      <c r="AI458" s="58"/>
      <c r="AJ458" s="58"/>
      <c r="AK458" s="58"/>
      <c r="AL458" s="58"/>
      <c r="AM458" s="58"/>
      <c r="AN458" s="58"/>
      <c r="AO458" s="58"/>
      <c r="AP458" s="58"/>
      <c r="AQ458" s="58"/>
      <c r="AR458" s="58"/>
      <c r="AS458" s="58"/>
      <c r="AT458" s="58"/>
      <c r="AU458" s="58"/>
      <c r="AV458" s="58"/>
      <c r="AW458" s="58"/>
      <c r="AX458" s="58"/>
      <c r="AY458" s="58"/>
      <c r="AZ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92"/>
      <c r="P459" s="59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D459" s="58"/>
      <c r="AE459" s="58"/>
      <c r="AF459" s="58"/>
      <c r="AG459" s="58"/>
      <c r="AH459" s="58"/>
      <c r="AI459" s="58"/>
      <c r="AJ459" s="58"/>
      <c r="AK459" s="58"/>
      <c r="AL459" s="58"/>
      <c r="AM459" s="58"/>
      <c r="AN459" s="58"/>
      <c r="AO459" s="58"/>
      <c r="AP459" s="58"/>
      <c r="AQ459" s="58"/>
      <c r="AR459" s="58"/>
      <c r="AS459" s="58"/>
      <c r="AT459" s="58"/>
      <c r="AU459" s="58"/>
      <c r="AV459" s="58"/>
      <c r="AW459" s="58"/>
      <c r="AX459" s="58"/>
      <c r="AY459" s="58"/>
      <c r="AZ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92"/>
      <c r="P460" s="59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58"/>
      <c r="AE460" s="58"/>
      <c r="AF460" s="58"/>
      <c r="AG460" s="58"/>
      <c r="AH460" s="58"/>
      <c r="AI460" s="58"/>
      <c r="AJ460" s="58"/>
      <c r="AK460" s="58"/>
      <c r="AL460" s="58"/>
      <c r="AM460" s="58"/>
      <c r="AN460" s="58"/>
      <c r="AO460" s="58"/>
      <c r="AP460" s="58"/>
      <c r="AQ460" s="58"/>
      <c r="AR460" s="58"/>
      <c r="AS460" s="58"/>
      <c r="AT460" s="58"/>
      <c r="AU460" s="58"/>
      <c r="AV460" s="58"/>
      <c r="AW460" s="58"/>
      <c r="AX460" s="58"/>
      <c r="AY460" s="58"/>
      <c r="AZ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92"/>
      <c r="P461" s="59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D461" s="58"/>
      <c r="AE461" s="58"/>
      <c r="AF461" s="58"/>
      <c r="AG461" s="58"/>
      <c r="AH461" s="58"/>
      <c r="AI461" s="58"/>
      <c r="AJ461" s="58"/>
      <c r="AK461" s="58"/>
      <c r="AL461" s="58"/>
      <c r="AM461" s="58"/>
      <c r="AN461" s="58"/>
      <c r="AO461" s="58"/>
      <c r="AP461" s="58"/>
      <c r="AQ461" s="58"/>
      <c r="AR461" s="58"/>
      <c r="AS461" s="58"/>
      <c r="AT461" s="58"/>
      <c r="AU461" s="58"/>
      <c r="AV461" s="58"/>
      <c r="AW461" s="58"/>
      <c r="AX461" s="58"/>
      <c r="AY461" s="58"/>
      <c r="AZ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92"/>
      <c r="P462" s="59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  <c r="AE462" s="58"/>
      <c r="AF462" s="58"/>
      <c r="AG462" s="58"/>
      <c r="AH462" s="58"/>
      <c r="AI462" s="58"/>
      <c r="AJ462" s="58"/>
      <c r="AK462" s="58"/>
      <c r="AL462" s="58"/>
      <c r="AM462" s="58"/>
      <c r="AN462" s="58"/>
      <c r="AO462" s="58"/>
      <c r="AP462" s="58"/>
      <c r="AQ462" s="58"/>
      <c r="AR462" s="58"/>
      <c r="AS462" s="58"/>
      <c r="AT462" s="58"/>
      <c r="AU462" s="58"/>
      <c r="AV462" s="58"/>
      <c r="AW462" s="58"/>
      <c r="AX462" s="58"/>
      <c r="AY462" s="58"/>
      <c r="AZ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92"/>
      <c r="P463" s="59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  <c r="AE463" s="58"/>
      <c r="AF463" s="58"/>
      <c r="AG463" s="58"/>
      <c r="AH463" s="58"/>
      <c r="AI463" s="58"/>
      <c r="AJ463" s="58"/>
      <c r="AK463" s="58"/>
      <c r="AL463" s="58"/>
      <c r="AM463" s="58"/>
      <c r="AN463" s="58"/>
      <c r="AO463" s="58"/>
      <c r="AP463" s="58"/>
      <c r="AQ463" s="58"/>
      <c r="AR463" s="58"/>
      <c r="AS463" s="58"/>
      <c r="AT463" s="58"/>
      <c r="AU463" s="58"/>
      <c r="AV463" s="58"/>
      <c r="AW463" s="58"/>
      <c r="AX463" s="58"/>
      <c r="AY463" s="58"/>
      <c r="AZ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92"/>
      <c r="P464" s="59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  <c r="AE464" s="58"/>
      <c r="AF464" s="58"/>
      <c r="AG464" s="58"/>
      <c r="AH464" s="58"/>
      <c r="AI464" s="58"/>
      <c r="AJ464" s="58"/>
      <c r="AK464" s="58"/>
      <c r="AL464" s="58"/>
      <c r="AM464" s="58"/>
      <c r="AN464" s="58"/>
      <c r="AO464" s="58"/>
      <c r="AP464" s="58"/>
      <c r="AQ464" s="58"/>
      <c r="AR464" s="58"/>
      <c r="AS464" s="58"/>
      <c r="AT464" s="58"/>
      <c r="AU464" s="58"/>
      <c r="AV464" s="58"/>
      <c r="AW464" s="58"/>
      <c r="AX464" s="58"/>
      <c r="AY464" s="58"/>
      <c r="AZ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92"/>
      <c r="P465" s="59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  <c r="AE465" s="58"/>
      <c r="AF465" s="58"/>
      <c r="AG465" s="58"/>
      <c r="AH465" s="58"/>
      <c r="AI465" s="58"/>
      <c r="AJ465" s="58"/>
      <c r="AK465" s="58"/>
      <c r="AL465" s="58"/>
      <c r="AM465" s="58"/>
      <c r="AN465" s="58"/>
      <c r="AO465" s="58"/>
      <c r="AP465" s="58"/>
      <c r="AQ465" s="58"/>
      <c r="AR465" s="58"/>
      <c r="AS465" s="58"/>
      <c r="AT465" s="58"/>
      <c r="AU465" s="58"/>
      <c r="AV465" s="58"/>
      <c r="AW465" s="58"/>
      <c r="AX465" s="58"/>
      <c r="AY465" s="58"/>
      <c r="AZ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92"/>
      <c r="P466" s="59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  <c r="AE466" s="58"/>
      <c r="AF466" s="58"/>
      <c r="AG466" s="58"/>
      <c r="AH466" s="58"/>
      <c r="AI466" s="58"/>
      <c r="AJ466" s="58"/>
      <c r="AK466" s="58"/>
      <c r="AL466" s="58"/>
      <c r="AM466" s="58"/>
      <c r="AN466" s="58"/>
      <c r="AO466" s="58"/>
      <c r="AP466" s="58"/>
      <c r="AQ466" s="58"/>
      <c r="AR466" s="58"/>
      <c r="AS466" s="58"/>
      <c r="AT466" s="58"/>
      <c r="AU466" s="58"/>
      <c r="AV466" s="58"/>
      <c r="AW466" s="58"/>
      <c r="AX466" s="58"/>
      <c r="AY466" s="58"/>
      <c r="AZ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92"/>
      <c r="P467" s="59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  <c r="AE467" s="58"/>
      <c r="AF467" s="58"/>
      <c r="AG467" s="58"/>
      <c r="AH467" s="58"/>
      <c r="AI467" s="58"/>
      <c r="AJ467" s="58"/>
      <c r="AK467" s="58"/>
      <c r="AL467" s="58"/>
      <c r="AM467" s="58"/>
      <c r="AN467" s="58"/>
      <c r="AO467" s="58"/>
      <c r="AP467" s="58"/>
      <c r="AQ467" s="58"/>
      <c r="AR467" s="58"/>
      <c r="AS467" s="58"/>
      <c r="AT467" s="58"/>
      <c r="AU467" s="58"/>
      <c r="AV467" s="58"/>
      <c r="AW467" s="58"/>
      <c r="AX467" s="58"/>
      <c r="AY467" s="58"/>
      <c r="AZ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92"/>
      <c r="P468" s="59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  <c r="AE468" s="58"/>
      <c r="AF468" s="58"/>
      <c r="AG468" s="58"/>
      <c r="AH468" s="58"/>
      <c r="AI468" s="58"/>
      <c r="AJ468" s="58"/>
      <c r="AK468" s="58"/>
      <c r="AL468" s="58"/>
      <c r="AM468" s="58"/>
      <c r="AN468" s="58"/>
      <c r="AO468" s="58"/>
      <c r="AP468" s="58"/>
      <c r="AQ468" s="58"/>
      <c r="AR468" s="58"/>
      <c r="AS468" s="58"/>
      <c r="AT468" s="58"/>
      <c r="AU468" s="58"/>
      <c r="AV468" s="58"/>
      <c r="AW468" s="58"/>
      <c r="AX468" s="58"/>
      <c r="AY468" s="58"/>
      <c r="AZ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92"/>
      <c r="P469" s="59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8"/>
      <c r="AE469" s="58"/>
      <c r="AF469" s="58"/>
      <c r="AG469" s="58"/>
      <c r="AH469" s="58"/>
      <c r="AI469" s="58"/>
      <c r="AJ469" s="58"/>
      <c r="AK469" s="58"/>
      <c r="AL469" s="58"/>
      <c r="AM469" s="58"/>
      <c r="AN469" s="58"/>
      <c r="AO469" s="58"/>
      <c r="AP469" s="58"/>
      <c r="AQ469" s="58"/>
      <c r="AR469" s="58"/>
      <c r="AS469" s="58"/>
      <c r="AT469" s="58"/>
      <c r="AU469" s="58"/>
      <c r="AV469" s="58"/>
      <c r="AW469" s="58"/>
      <c r="AX469" s="58"/>
      <c r="AY469" s="58"/>
      <c r="AZ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92"/>
      <c r="P470" s="59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D470" s="58"/>
      <c r="AE470" s="58"/>
      <c r="AF470" s="58"/>
      <c r="AG470" s="58"/>
      <c r="AH470" s="58"/>
      <c r="AI470" s="58"/>
      <c r="AJ470" s="58"/>
      <c r="AK470" s="58"/>
      <c r="AL470" s="58"/>
      <c r="AM470" s="58"/>
      <c r="AN470" s="58"/>
      <c r="AO470" s="58"/>
      <c r="AP470" s="58"/>
      <c r="AQ470" s="58"/>
      <c r="AR470" s="58"/>
      <c r="AS470" s="58"/>
      <c r="AT470" s="58"/>
      <c r="AU470" s="58"/>
      <c r="AV470" s="58"/>
      <c r="AW470" s="58"/>
      <c r="AX470" s="58"/>
      <c r="AY470" s="58"/>
      <c r="AZ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92"/>
      <c r="P471" s="59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8"/>
      <c r="AE471" s="58"/>
      <c r="AF471" s="58"/>
      <c r="AG471" s="58"/>
      <c r="AH471" s="58"/>
      <c r="AI471" s="58"/>
      <c r="AJ471" s="58"/>
      <c r="AK471" s="58"/>
      <c r="AL471" s="58"/>
      <c r="AM471" s="58"/>
      <c r="AN471" s="58"/>
      <c r="AO471" s="58"/>
      <c r="AP471" s="58"/>
      <c r="AQ471" s="58"/>
      <c r="AR471" s="58"/>
      <c r="AS471" s="58"/>
      <c r="AT471" s="58"/>
      <c r="AU471" s="58"/>
      <c r="AV471" s="58"/>
      <c r="AW471" s="58"/>
      <c r="AX471" s="58"/>
      <c r="AY471" s="58"/>
      <c r="AZ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92"/>
      <c r="P472" s="59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58"/>
      <c r="AE472" s="58"/>
      <c r="AF472" s="58"/>
      <c r="AG472" s="58"/>
      <c r="AH472" s="58"/>
      <c r="AI472" s="58"/>
      <c r="AJ472" s="58"/>
      <c r="AK472" s="58"/>
      <c r="AL472" s="58"/>
      <c r="AM472" s="58"/>
      <c r="AN472" s="58"/>
      <c r="AO472" s="58"/>
      <c r="AP472" s="58"/>
      <c r="AQ472" s="58"/>
      <c r="AR472" s="58"/>
      <c r="AS472" s="58"/>
      <c r="AT472" s="58"/>
      <c r="AU472" s="58"/>
      <c r="AV472" s="58"/>
      <c r="AW472" s="58"/>
      <c r="AX472" s="58"/>
      <c r="AY472" s="58"/>
      <c r="AZ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92"/>
      <c r="P473" s="59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  <c r="AE473" s="58"/>
      <c r="AF473" s="58"/>
      <c r="AG473" s="58"/>
      <c r="AH473" s="58"/>
      <c r="AI473" s="58"/>
      <c r="AJ473" s="58"/>
      <c r="AK473" s="58"/>
      <c r="AL473" s="58"/>
      <c r="AM473" s="58"/>
      <c r="AN473" s="58"/>
      <c r="AO473" s="58"/>
      <c r="AP473" s="58"/>
      <c r="AQ473" s="58"/>
      <c r="AR473" s="58"/>
      <c r="AS473" s="58"/>
      <c r="AT473" s="58"/>
      <c r="AU473" s="58"/>
      <c r="AV473" s="58"/>
      <c r="AW473" s="58"/>
      <c r="AX473" s="58"/>
      <c r="AY473" s="58"/>
      <c r="AZ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92"/>
      <c r="P474" s="59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58"/>
      <c r="AE474" s="58"/>
      <c r="AF474" s="58"/>
      <c r="AG474" s="58"/>
      <c r="AH474" s="58"/>
      <c r="AI474" s="58"/>
      <c r="AJ474" s="58"/>
      <c r="AK474" s="58"/>
      <c r="AL474" s="58"/>
      <c r="AM474" s="58"/>
      <c r="AN474" s="58"/>
      <c r="AO474" s="58"/>
      <c r="AP474" s="58"/>
      <c r="AQ474" s="58"/>
      <c r="AR474" s="58"/>
      <c r="AS474" s="58"/>
      <c r="AT474" s="58"/>
      <c r="AU474" s="58"/>
      <c r="AV474" s="58"/>
      <c r="AW474" s="58"/>
      <c r="AX474" s="58"/>
      <c r="AY474" s="58"/>
      <c r="AZ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92"/>
      <c r="P475" s="59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D475" s="58"/>
      <c r="AE475" s="58"/>
      <c r="AF475" s="58"/>
      <c r="AG475" s="58"/>
      <c r="AH475" s="58"/>
      <c r="AI475" s="58"/>
      <c r="AJ475" s="58"/>
      <c r="AK475" s="58"/>
      <c r="AL475" s="58"/>
      <c r="AM475" s="58"/>
      <c r="AN475" s="58"/>
      <c r="AO475" s="58"/>
      <c r="AP475" s="58"/>
      <c r="AQ475" s="58"/>
      <c r="AR475" s="58"/>
      <c r="AS475" s="58"/>
      <c r="AT475" s="58"/>
      <c r="AU475" s="58"/>
      <c r="AV475" s="58"/>
      <c r="AW475" s="58"/>
      <c r="AX475" s="58"/>
      <c r="AY475" s="58"/>
      <c r="AZ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92"/>
      <c r="P476" s="59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D476" s="58"/>
      <c r="AE476" s="58"/>
      <c r="AF476" s="58"/>
      <c r="AG476" s="58"/>
      <c r="AH476" s="58"/>
      <c r="AI476" s="58"/>
      <c r="AJ476" s="58"/>
      <c r="AK476" s="58"/>
      <c r="AL476" s="58"/>
      <c r="AM476" s="58"/>
      <c r="AN476" s="58"/>
      <c r="AO476" s="58"/>
      <c r="AP476" s="58"/>
      <c r="AQ476" s="58"/>
      <c r="AR476" s="58"/>
      <c r="AS476" s="58"/>
      <c r="AT476" s="58"/>
      <c r="AU476" s="58"/>
      <c r="AV476" s="58"/>
      <c r="AW476" s="58"/>
      <c r="AX476" s="58"/>
      <c r="AY476" s="58"/>
      <c r="AZ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92"/>
      <c r="P477" s="59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  <c r="AE477" s="58"/>
      <c r="AF477" s="58"/>
      <c r="AG477" s="58"/>
      <c r="AH477" s="58"/>
      <c r="AI477" s="58"/>
      <c r="AJ477" s="58"/>
      <c r="AK477" s="58"/>
      <c r="AL477" s="58"/>
      <c r="AM477" s="58"/>
      <c r="AN477" s="58"/>
      <c r="AO477" s="58"/>
      <c r="AP477" s="58"/>
      <c r="AQ477" s="58"/>
      <c r="AR477" s="58"/>
      <c r="AS477" s="58"/>
      <c r="AT477" s="58"/>
      <c r="AU477" s="58"/>
      <c r="AV477" s="58"/>
      <c r="AW477" s="58"/>
      <c r="AX477" s="58"/>
      <c r="AY477" s="58"/>
      <c r="AZ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92"/>
      <c r="P478" s="59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58"/>
      <c r="AE478" s="58"/>
      <c r="AF478" s="58"/>
      <c r="AG478" s="58"/>
      <c r="AH478" s="58"/>
      <c r="AI478" s="58"/>
      <c r="AJ478" s="58"/>
      <c r="AK478" s="58"/>
      <c r="AL478" s="58"/>
      <c r="AM478" s="58"/>
      <c r="AN478" s="58"/>
      <c r="AO478" s="58"/>
      <c r="AP478" s="58"/>
      <c r="AQ478" s="58"/>
      <c r="AR478" s="58"/>
      <c r="AS478" s="58"/>
      <c r="AT478" s="58"/>
      <c r="AU478" s="58"/>
      <c r="AV478" s="58"/>
      <c r="AW478" s="58"/>
      <c r="AX478" s="58"/>
      <c r="AY478" s="58"/>
      <c r="AZ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92"/>
      <c r="P479" s="59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58"/>
      <c r="AE479" s="58"/>
      <c r="AF479" s="58"/>
      <c r="AG479" s="58"/>
      <c r="AH479" s="58"/>
      <c r="AI479" s="58"/>
      <c r="AJ479" s="58"/>
      <c r="AK479" s="58"/>
      <c r="AL479" s="58"/>
      <c r="AM479" s="58"/>
      <c r="AN479" s="58"/>
      <c r="AO479" s="58"/>
      <c r="AP479" s="58"/>
      <c r="AQ479" s="58"/>
      <c r="AR479" s="58"/>
      <c r="AS479" s="58"/>
      <c r="AT479" s="58"/>
      <c r="AU479" s="58"/>
      <c r="AV479" s="58"/>
      <c r="AW479" s="58"/>
      <c r="AX479" s="58"/>
      <c r="AY479" s="58"/>
      <c r="AZ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92"/>
      <c r="P480" s="59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58"/>
      <c r="AE480" s="58"/>
      <c r="AF480" s="58"/>
      <c r="AG480" s="58"/>
      <c r="AH480" s="58"/>
      <c r="AI480" s="58"/>
      <c r="AJ480" s="58"/>
      <c r="AK480" s="58"/>
      <c r="AL480" s="58"/>
      <c r="AM480" s="58"/>
      <c r="AN480" s="58"/>
      <c r="AO480" s="58"/>
      <c r="AP480" s="58"/>
      <c r="AQ480" s="58"/>
      <c r="AR480" s="58"/>
      <c r="AS480" s="58"/>
      <c r="AT480" s="58"/>
      <c r="AU480" s="58"/>
      <c r="AV480" s="58"/>
      <c r="AW480" s="58"/>
      <c r="AX480" s="58"/>
      <c r="AY480" s="58"/>
      <c r="AZ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92"/>
      <c r="P481" s="59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58"/>
      <c r="AE481" s="58"/>
      <c r="AF481" s="58"/>
      <c r="AG481" s="58"/>
      <c r="AH481" s="58"/>
      <c r="AI481" s="58"/>
      <c r="AJ481" s="58"/>
      <c r="AK481" s="58"/>
      <c r="AL481" s="58"/>
      <c r="AM481" s="58"/>
      <c r="AN481" s="58"/>
      <c r="AO481" s="58"/>
      <c r="AP481" s="58"/>
      <c r="AQ481" s="58"/>
      <c r="AR481" s="58"/>
      <c r="AS481" s="58"/>
      <c r="AT481" s="58"/>
      <c r="AU481" s="58"/>
      <c r="AV481" s="58"/>
      <c r="AW481" s="58"/>
      <c r="AX481" s="58"/>
      <c r="AY481" s="58"/>
      <c r="AZ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92"/>
      <c r="P482" s="59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  <c r="AE482" s="58"/>
      <c r="AF482" s="58"/>
      <c r="AG482" s="58"/>
      <c r="AH482" s="58"/>
      <c r="AI482" s="58"/>
      <c r="AJ482" s="58"/>
      <c r="AK482" s="58"/>
      <c r="AL482" s="58"/>
      <c r="AM482" s="58"/>
      <c r="AN482" s="58"/>
      <c r="AO482" s="58"/>
      <c r="AP482" s="58"/>
      <c r="AQ482" s="58"/>
      <c r="AR482" s="58"/>
      <c r="AS482" s="58"/>
      <c r="AT482" s="58"/>
      <c r="AU482" s="58"/>
      <c r="AV482" s="58"/>
      <c r="AW482" s="58"/>
      <c r="AX482" s="58"/>
      <c r="AY482" s="58"/>
      <c r="AZ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92"/>
      <c r="P483" s="59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  <c r="AE483" s="58"/>
      <c r="AF483" s="58"/>
      <c r="AG483" s="58"/>
      <c r="AH483" s="58"/>
      <c r="AI483" s="58"/>
      <c r="AJ483" s="58"/>
      <c r="AK483" s="58"/>
      <c r="AL483" s="58"/>
      <c r="AM483" s="58"/>
      <c r="AN483" s="58"/>
      <c r="AO483" s="58"/>
      <c r="AP483" s="58"/>
      <c r="AQ483" s="58"/>
      <c r="AR483" s="58"/>
      <c r="AS483" s="58"/>
      <c r="AT483" s="58"/>
      <c r="AU483" s="58"/>
      <c r="AV483" s="58"/>
      <c r="AW483" s="58"/>
      <c r="AX483" s="58"/>
      <c r="AY483" s="58"/>
      <c r="AZ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92"/>
      <c r="P484" s="59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  <c r="AE484" s="58"/>
      <c r="AF484" s="58"/>
      <c r="AG484" s="58"/>
      <c r="AH484" s="58"/>
      <c r="AI484" s="58"/>
      <c r="AJ484" s="58"/>
      <c r="AK484" s="58"/>
      <c r="AL484" s="58"/>
      <c r="AM484" s="58"/>
      <c r="AN484" s="58"/>
      <c r="AO484" s="58"/>
      <c r="AP484" s="58"/>
      <c r="AQ484" s="58"/>
      <c r="AR484" s="58"/>
      <c r="AS484" s="58"/>
      <c r="AT484" s="58"/>
      <c r="AU484" s="58"/>
      <c r="AV484" s="58"/>
      <c r="AW484" s="58"/>
      <c r="AX484" s="58"/>
      <c r="AY484" s="58"/>
      <c r="AZ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92"/>
      <c r="P485" s="59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8"/>
      <c r="AE485" s="58"/>
      <c r="AF485" s="58"/>
      <c r="AG485" s="58"/>
      <c r="AH485" s="58"/>
      <c r="AI485" s="58"/>
      <c r="AJ485" s="58"/>
      <c r="AK485" s="58"/>
      <c r="AL485" s="58"/>
      <c r="AM485" s="58"/>
      <c r="AN485" s="58"/>
      <c r="AO485" s="58"/>
      <c r="AP485" s="58"/>
      <c r="AQ485" s="58"/>
      <c r="AR485" s="58"/>
      <c r="AS485" s="58"/>
      <c r="AT485" s="58"/>
      <c r="AU485" s="58"/>
      <c r="AV485" s="58"/>
      <c r="AW485" s="58"/>
      <c r="AX485" s="58"/>
      <c r="AY485" s="58"/>
      <c r="AZ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92"/>
      <c r="P486" s="59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  <c r="AE486" s="58"/>
      <c r="AF486" s="58"/>
      <c r="AG486" s="58"/>
      <c r="AH486" s="58"/>
      <c r="AI486" s="58"/>
      <c r="AJ486" s="58"/>
      <c r="AK486" s="58"/>
      <c r="AL486" s="58"/>
      <c r="AM486" s="58"/>
      <c r="AN486" s="58"/>
      <c r="AO486" s="58"/>
      <c r="AP486" s="58"/>
      <c r="AQ486" s="58"/>
      <c r="AR486" s="58"/>
      <c r="AS486" s="58"/>
      <c r="AT486" s="58"/>
      <c r="AU486" s="58"/>
      <c r="AV486" s="58"/>
      <c r="AW486" s="58"/>
      <c r="AX486" s="58"/>
      <c r="AY486" s="58"/>
      <c r="AZ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92"/>
      <c r="P487" s="59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8"/>
      <c r="AE487" s="58"/>
      <c r="AF487" s="58"/>
      <c r="AG487" s="58"/>
      <c r="AH487" s="58"/>
      <c r="AI487" s="58"/>
      <c r="AJ487" s="58"/>
      <c r="AK487" s="58"/>
      <c r="AL487" s="58"/>
      <c r="AM487" s="58"/>
      <c r="AN487" s="58"/>
      <c r="AO487" s="58"/>
      <c r="AP487" s="58"/>
      <c r="AQ487" s="58"/>
      <c r="AR487" s="58"/>
      <c r="AS487" s="58"/>
      <c r="AT487" s="58"/>
      <c r="AU487" s="58"/>
      <c r="AV487" s="58"/>
      <c r="AW487" s="58"/>
      <c r="AX487" s="58"/>
      <c r="AY487" s="58"/>
      <c r="AZ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92"/>
      <c r="P488" s="59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  <c r="AE488" s="58"/>
      <c r="AF488" s="58"/>
      <c r="AG488" s="58"/>
      <c r="AH488" s="58"/>
      <c r="AI488" s="58"/>
      <c r="AJ488" s="58"/>
      <c r="AK488" s="58"/>
      <c r="AL488" s="58"/>
      <c r="AM488" s="58"/>
      <c r="AN488" s="58"/>
      <c r="AO488" s="58"/>
      <c r="AP488" s="58"/>
      <c r="AQ488" s="58"/>
      <c r="AR488" s="58"/>
      <c r="AS488" s="58"/>
      <c r="AT488" s="58"/>
      <c r="AU488" s="58"/>
      <c r="AV488" s="58"/>
      <c r="AW488" s="58"/>
      <c r="AX488" s="58"/>
      <c r="AY488" s="58"/>
      <c r="AZ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92"/>
      <c r="P489" s="59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8"/>
      <c r="AE489" s="58"/>
      <c r="AF489" s="58"/>
      <c r="AG489" s="58"/>
      <c r="AH489" s="58"/>
      <c r="AI489" s="58"/>
      <c r="AJ489" s="58"/>
      <c r="AK489" s="58"/>
      <c r="AL489" s="58"/>
      <c r="AM489" s="58"/>
      <c r="AN489" s="58"/>
      <c r="AO489" s="58"/>
      <c r="AP489" s="58"/>
      <c r="AQ489" s="58"/>
      <c r="AR489" s="58"/>
      <c r="AS489" s="58"/>
      <c r="AT489" s="58"/>
      <c r="AU489" s="58"/>
      <c r="AV489" s="58"/>
      <c r="AW489" s="58"/>
      <c r="AX489" s="58"/>
      <c r="AY489" s="58"/>
      <c r="AZ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92"/>
      <c r="P490" s="59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  <c r="AE490" s="58"/>
      <c r="AF490" s="58"/>
      <c r="AG490" s="58"/>
      <c r="AH490" s="58"/>
      <c r="AI490" s="58"/>
      <c r="AJ490" s="58"/>
      <c r="AK490" s="58"/>
      <c r="AL490" s="58"/>
      <c r="AM490" s="58"/>
      <c r="AN490" s="58"/>
      <c r="AO490" s="58"/>
      <c r="AP490" s="58"/>
      <c r="AQ490" s="58"/>
      <c r="AR490" s="58"/>
      <c r="AS490" s="58"/>
      <c r="AT490" s="58"/>
      <c r="AU490" s="58"/>
      <c r="AV490" s="58"/>
      <c r="AW490" s="58"/>
      <c r="AX490" s="58"/>
      <c r="AY490" s="58"/>
      <c r="AZ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92"/>
      <c r="P491" s="59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8"/>
      <c r="AE491" s="58"/>
      <c r="AF491" s="58"/>
      <c r="AG491" s="58"/>
      <c r="AH491" s="58"/>
      <c r="AI491" s="58"/>
      <c r="AJ491" s="58"/>
      <c r="AK491" s="58"/>
      <c r="AL491" s="58"/>
      <c r="AM491" s="58"/>
      <c r="AN491" s="58"/>
      <c r="AO491" s="58"/>
      <c r="AP491" s="58"/>
      <c r="AQ491" s="58"/>
      <c r="AR491" s="58"/>
      <c r="AS491" s="58"/>
      <c r="AT491" s="58"/>
      <c r="AU491" s="58"/>
      <c r="AV491" s="58"/>
      <c r="AW491" s="58"/>
      <c r="AX491" s="58"/>
      <c r="AY491" s="58"/>
      <c r="AZ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92"/>
      <c r="P492" s="59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  <c r="AE492" s="58"/>
      <c r="AF492" s="58"/>
      <c r="AG492" s="58"/>
      <c r="AH492" s="58"/>
      <c r="AI492" s="58"/>
      <c r="AJ492" s="58"/>
      <c r="AK492" s="58"/>
      <c r="AL492" s="58"/>
      <c r="AM492" s="58"/>
      <c r="AN492" s="58"/>
      <c r="AO492" s="58"/>
      <c r="AP492" s="58"/>
      <c r="AQ492" s="58"/>
      <c r="AR492" s="58"/>
      <c r="AS492" s="58"/>
      <c r="AT492" s="58"/>
      <c r="AU492" s="58"/>
      <c r="AV492" s="58"/>
      <c r="AW492" s="58"/>
      <c r="AX492" s="58"/>
      <c r="AY492" s="58"/>
      <c r="AZ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92"/>
      <c r="P493" s="59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8"/>
      <c r="AE493" s="58"/>
      <c r="AF493" s="58"/>
      <c r="AG493" s="58"/>
      <c r="AH493" s="58"/>
      <c r="AI493" s="58"/>
      <c r="AJ493" s="58"/>
      <c r="AK493" s="58"/>
      <c r="AL493" s="58"/>
      <c r="AM493" s="58"/>
      <c r="AN493" s="58"/>
      <c r="AO493" s="58"/>
      <c r="AP493" s="58"/>
      <c r="AQ493" s="58"/>
      <c r="AR493" s="58"/>
      <c r="AS493" s="58"/>
      <c r="AT493" s="58"/>
      <c r="AU493" s="58"/>
      <c r="AV493" s="58"/>
      <c r="AW493" s="58"/>
      <c r="AX493" s="58"/>
      <c r="AY493" s="58"/>
      <c r="AZ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92"/>
      <c r="P494" s="59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  <c r="AE494" s="58"/>
      <c r="AF494" s="58"/>
      <c r="AG494" s="58"/>
      <c r="AH494" s="58"/>
      <c r="AI494" s="58"/>
      <c r="AJ494" s="58"/>
      <c r="AK494" s="58"/>
      <c r="AL494" s="58"/>
      <c r="AM494" s="58"/>
      <c r="AN494" s="58"/>
      <c r="AO494" s="58"/>
      <c r="AP494" s="58"/>
      <c r="AQ494" s="58"/>
      <c r="AR494" s="58"/>
      <c r="AS494" s="58"/>
      <c r="AT494" s="58"/>
      <c r="AU494" s="58"/>
      <c r="AV494" s="58"/>
      <c r="AW494" s="58"/>
      <c r="AX494" s="58"/>
      <c r="AY494" s="58"/>
      <c r="AZ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92"/>
      <c r="P495" s="59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  <c r="AE495" s="58"/>
      <c r="AF495" s="58"/>
      <c r="AG495" s="58"/>
      <c r="AH495" s="58"/>
      <c r="AI495" s="58"/>
      <c r="AJ495" s="58"/>
      <c r="AK495" s="58"/>
      <c r="AL495" s="58"/>
      <c r="AM495" s="58"/>
      <c r="AN495" s="58"/>
      <c r="AO495" s="58"/>
      <c r="AP495" s="58"/>
      <c r="AQ495" s="58"/>
      <c r="AR495" s="58"/>
      <c r="AS495" s="58"/>
      <c r="AT495" s="58"/>
      <c r="AU495" s="58"/>
      <c r="AV495" s="58"/>
      <c r="AW495" s="58"/>
      <c r="AX495" s="58"/>
      <c r="AY495" s="58"/>
      <c r="AZ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92"/>
      <c r="P496" s="59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  <c r="AE496" s="58"/>
      <c r="AF496" s="58"/>
      <c r="AG496" s="58"/>
      <c r="AH496" s="58"/>
      <c r="AI496" s="58"/>
      <c r="AJ496" s="58"/>
      <c r="AK496" s="58"/>
      <c r="AL496" s="58"/>
      <c r="AM496" s="58"/>
      <c r="AN496" s="58"/>
      <c r="AO496" s="58"/>
      <c r="AP496" s="58"/>
      <c r="AQ496" s="58"/>
      <c r="AR496" s="58"/>
      <c r="AS496" s="58"/>
      <c r="AT496" s="58"/>
      <c r="AU496" s="58"/>
      <c r="AV496" s="58"/>
      <c r="AW496" s="58"/>
      <c r="AX496" s="58"/>
      <c r="AY496" s="58"/>
      <c r="AZ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92"/>
      <c r="P497" s="59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  <c r="AE497" s="58"/>
      <c r="AF497" s="58"/>
      <c r="AG497" s="58"/>
      <c r="AH497" s="58"/>
      <c r="AI497" s="58"/>
      <c r="AJ497" s="58"/>
      <c r="AK497" s="58"/>
      <c r="AL497" s="58"/>
      <c r="AM497" s="58"/>
      <c r="AN497" s="58"/>
      <c r="AO497" s="58"/>
      <c r="AP497" s="58"/>
      <c r="AQ497" s="58"/>
      <c r="AR497" s="58"/>
      <c r="AS497" s="58"/>
      <c r="AT497" s="58"/>
      <c r="AU497" s="58"/>
      <c r="AV497" s="58"/>
      <c r="AW497" s="58"/>
      <c r="AX497" s="58"/>
      <c r="AY497" s="58"/>
      <c r="AZ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92"/>
      <c r="P498" s="59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  <c r="AE498" s="58"/>
      <c r="AF498" s="58"/>
      <c r="AG498" s="58"/>
      <c r="AH498" s="58"/>
      <c r="AI498" s="58"/>
      <c r="AJ498" s="58"/>
      <c r="AK498" s="58"/>
      <c r="AL498" s="58"/>
      <c r="AM498" s="58"/>
      <c r="AN498" s="58"/>
      <c r="AO498" s="58"/>
      <c r="AP498" s="58"/>
      <c r="AQ498" s="58"/>
      <c r="AR498" s="58"/>
      <c r="AS498" s="58"/>
      <c r="AT498" s="58"/>
      <c r="AU498" s="58"/>
      <c r="AV498" s="58"/>
      <c r="AW498" s="58"/>
      <c r="AX498" s="58"/>
      <c r="AY498" s="58"/>
      <c r="AZ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92"/>
      <c r="P499" s="59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  <c r="AE499" s="58"/>
      <c r="AF499" s="58"/>
      <c r="AG499" s="58"/>
      <c r="AH499" s="58"/>
      <c r="AI499" s="58"/>
      <c r="AJ499" s="58"/>
      <c r="AK499" s="58"/>
      <c r="AL499" s="58"/>
      <c r="AM499" s="58"/>
      <c r="AN499" s="58"/>
      <c r="AO499" s="58"/>
      <c r="AP499" s="58"/>
      <c r="AQ499" s="58"/>
      <c r="AR499" s="58"/>
      <c r="AS499" s="58"/>
      <c r="AT499" s="58"/>
      <c r="AU499" s="58"/>
      <c r="AV499" s="58"/>
      <c r="AW499" s="58"/>
      <c r="AX499" s="58"/>
      <c r="AY499" s="58"/>
      <c r="AZ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92"/>
      <c r="P500" s="59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  <c r="AE500" s="58"/>
      <c r="AF500" s="58"/>
      <c r="AG500" s="58"/>
      <c r="AH500" s="58"/>
      <c r="AI500" s="58"/>
      <c r="AJ500" s="58"/>
      <c r="AK500" s="58"/>
      <c r="AL500" s="58"/>
      <c r="AM500" s="58"/>
      <c r="AN500" s="58"/>
      <c r="AO500" s="58"/>
      <c r="AP500" s="58"/>
      <c r="AQ500" s="58"/>
      <c r="AR500" s="58"/>
      <c r="AS500" s="58"/>
      <c r="AT500" s="58"/>
      <c r="AU500" s="58"/>
      <c r="AV500" s="58"/>
      <c r="AW500" s="58"/>
      <c r="AX500" s="58"/>
      <c r="AY500" s="58"/>
      <c r="AZ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92"/>
      <c r="P501" s="59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  <c r="AE501" s="58"/>
      <c r="AF501" s="58"/>
      <c r="AG501" s="58"/>
      <c r="AH501" s="58"/>
      <c r="AI501" s="58"/>
      <c r="AJ501" s="58"/>
      <c r="AK501" s="58"/>
      <c r="AL501" s="58"/>
      <c r="AM501" s="58"/>
      <c r="AN501" s="58"/>
      <c r="AO501" s="58"/>
      <c r="AP501" s="58"/>
      <c r="AQ501" s="58"/>
      <c r="AR501" s="58"/>
      <c r="AS501" s="58"/>
      <c r="AT501" s="58"/>
      <c r="AU501" s="58"/>
      <c r="AV501" s="58"/>
      <c r="AW501" s="58"/>
      <c r="AX501" s="58"/>
      <c r="AY501" s="58"/>
      <c r="AZ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92"/>
      <c r="P502" s="59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8"/>
      <c r="AE502" s="58"/>
      <c r="AF502" s="58"/>
      <c r="AG502" s="58"/>
      <c r="AH502" s="58"/>
      <c r="AI502" s="58"/>
      <c r="AJ502" s="58"/>
      <c r="AK502" s="58"/>
      <c r="AL502" s="58"/>
      <c r="AM502" s="58"/>
      <c r="AN502" s="58"/>
      <c r="AO502" s="58"/>
      <c r="AP502" s="58"/>
      <c r="AQ502" s="58"/>
      <c r="AR502" s="58"/>
      <c r="AS502" s="58"/>
      <c r="AT502" s="58"/>
      <c r="AU502" s="58"/>
      <c r="AV502" s="58"/>
      <c r="AW502" s="58"/>
      <c r="AX502" s="58"/>
      <c r="AY502" s="58"/>
      <c r="AZ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92"/>
      <c r="P503" s="59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  <c r="AE503" s="58"/>
      <c r="AF503" s="58"/>
      <c r="AG503" s="58"/>
      <c r="AH503" s="58"/>
      <c r="AI503" s="58"/>
      <c r="AJ503" s="58"/>
      <c r="AK503" s="58"/>
      <c r="AL503" s="58"/>
      <c r="AM503" s="58"/>
      <c r="AN503" s="58"/>
      <c r="AO503" s="58"/>
      <c r="AP503" s="58"/>
      <c r="AQ503" s="58"/>
      <c r="AR503" s="58"/>
      <c r="AS503" s="58"/>
      <c r="AT503" s="58"/>
      <c r="AU503" s="58"/>
      <c r="AV503" s="58"/>
      <c r="AW503" s="58"/>
      <c r="AX503" s="58"/>
      <c r="AY503" s="58"/>
      <c r="AZ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92"/>
      <c r="P504" s="59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  <c r="AE504" s="58"/>
      <c r="AF504" s="58"/>
      <c r="AG504" s="58"/>
      <c r="AH504" s="58"/>
      <c r="AI504" s="58"/>
      <c r="AJ504" s="58"/>
      <c r="AK504" s="58"/>
      <c r="AL504" s="58"/>
      <c r="AM504" s="58"/>
      <c r="AN504" s="58"/>
      <c r="AO504" s="58"/>
      <c r="AP504" s="58"/>
      <c r="AQ504" s="58"/>
      <c r="AR504" s="58"/>
      <c r="AS504" s="58"/>
      <c r="AT504" s="58"/>
      <c r="AU504" s="58"/>
      <c r="AV504" s="58"/>
      <c r="AW504" s="58"/>
      <c r="AX504" s="58"/>
      <c r="AY504" s="58"/>
      <c r="AZ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92"/>
      <c r="P505" s="59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  <c r="AE505" s="58"/>
      <c r="AF505" s="58"/>
      <c r="AG505" s="58"/>
      <c r="AH505" s="58"/>
      <c r="AI505" s="58"/>
      <c r="AJ505" s="58"/>
      <c r="AK505" s="58"/>
      <c r="AL505" s="58"/>
      <c r="AM505" s="58"/>
      <c r="AN505" s="58"/>
      <c r="AO505" s="58"/>
      <c r="AP505" s="58"/>
      <c r="AQ505" s="58"/>
      <c r="AR505" s="58"/>
      <c r="AS505" s="58"/>
      <c r="AT505" s="58"/>
      <c r="AU505" s="58"/>
      <c r="AV505" s="58"/>
      <c r="AW505" s="58"/>
      <c r="AX505" s="58"/>
      <c r="AY505" s="58"/>
      <c r="AZ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92"/>
      <c r="P506" s="59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  <c r="AE506" s="58"/>
      <c r="AF506" s="58"/>
      <c r="AG506" s="58"/>
      <c r="AH506" s="58"/>
      <c r="AI506" s="58"/>
      <c r="AJ506" s="58"/>
      <c r="AK506" s="58"/>
      <c r="AL506" s="58"/>
      <c r="AM506" s="58"/>
      <c r="AN506" s="58"/>
      <c r="AO506" s="58"/>
      <c r="AP506" s="58"/>
      <c r="AQ506" s="58"/>
      <c r="AR506" s="58"/>
      <c r="AS506" s="58"/>
      <c r="AT506" s="58"/>
      <c r="AU506" s="58"/>
      <c r="AV506" s="58"/>
      <c r="AW506" s="58"/>
      <c r="AX506" s="58"/>
      <c r="AY506" s="58"/>
      <c r="AZ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92"/>
      <c r="P507" s="59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  <c r="AE507" s="58"/>
      <c r="AF507" s="58"/>
      <c r="AG507" s="58"/>
      <c r="AH507" s="58"/>
      <c r="AI507" s="58"/>
      <c r="AJ507" s="58"/>
      <c r="AK507" s="58"/>
      <c r="AL507" s="58"/>
      <c r="AM507" s="58"/>
      <c r="AN507" s="58"/>
      <c r="AO507" s="58"/>
      <c r="AP507" s="58"/>
      <c r="AQ507" s="58"/>
      <c r="AR507" s="58"/>
      <c r="AS507" s="58"/>
      <c r="AT507" s="58"/>
      <c r="AU507" s="58"/>
      <c r="AV507" s="58"/>
      <c r="AW507" s="58"/>
      <c r="AX507" s="58"/>
      <c r="AY507" s="58"/>
      <c r="AZ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92"/>
      <c r="P508" s="59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8"/>
      <c r="AE508" s="58"/>
      <c r="AF508" s="58"/>
      <c r="AG508" s="58"/>
      <c r="AH508" s="58"/>
      <c r="AI508" s="58"/>
      <c r="AJ508" s="58"/>
      <c r="AK508" s="58"/>
      <c r="AL508" s="58"/>
      <c r="AM508" s="58"/>
      <c r="AN508" s="58"/>
      <c r="AO508" s="58"/>
      <c r="AP508" s="58"/>
      <c r="AQ508" s="58"/>
      <c r="AR508" s="58"/>
      <c r="AS508" s="58"/>
      <c r="AT508" s="58"/>
      <c r="AU508" s="58"/>
      <c r="AV508" s="58"/>
      <c r="AW508" s="58"/>
      <c r="AX508" s="58"/>
      <c r="AY508" s="58"/>
      <c r="AZ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92"/>
      <c r="P509" s="59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8"/>
      <c r="AE509" s="58"/>
      <c r="AF509" s="58"/>
      <c r="AG509" s="58"/>
      <c r="AH509" s="58"/>
      <c r="AI509" s="58"/>
      <c r="AJ509" s="58"/>
      <c r="AK509" s="58"/>
      <c r="AL509" s="58"/>
      <c r="AM509" s="58"/>
      <c r="AN509" s="58"/>
      <c r="AO509" s="58"/>
      <c r="AP509" s="58"/>
      <c r="AQ509" s="58"/>
      <c r="AR509" s="58"/>
      <c r="AS509" s="58"/>
      <c r="AT509" s="58"/>
      <c r="AU509" s="58"/>
      <c r="AV509" s="58"/>
      <c r="AW509" s="58"/>
      <c r="AX509" s="58"/>
      <c r="AY509" s="58"/>
      <c r="AZ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92"/>
      <c r="P510" s="59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58"/>
      <c r="AE510" s="58"/>
      <c r="AF510" s="58"/>
      <c r="AG510" s="58"/>
      <c r="AH510" s="58"/>
      <c r="AI510" s="58"/>
      <c r="AJ510" s="58"/>
      <c r="AK510" s="58"/>
      <c r="AL510" s="58"/>
      <c r="AM510" s="58"/>
      <c r="AN510" s="58"/>
      <c r="AO510" s="58"/>
      <c r="AP510" s="58"/>
      <c r="AQ510" s="58"/>
      <c r="AR510" s="58"/>
      <c r="AS510" s="58"/>
      <c r="AT510" s="58"/>
      <c r="AU510" s="58"/>
      <c r="AV510" s="58"/>
      <c r="AW510" s="58"/>
      <c r="AX510" s="58"/>
      <c r="AY510" s="58"/>
      <c r="AZ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92"/>
      <c r="P511" s="59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  <c r="AE511" s="58"/>
      <c r="AF511" s="58"/>
      <c r="AG511" s="58"/>
      <c r="AH511" s="58"/>
      <c r="AI511" s="58"/>
      <c r="AJ511" s="58"/>
      <c r="AK511" s="58"/>
      <c r="AL511" s="58"/>
      <c r="AM511" s="58"/>
      <c r="AN511" s="58"/>
      <c r="AO511" s="58"/>
      <c r="AP511" s="58"/>
      <c r="AQ511" s="58"/>
      <c r="AR511" s="58"/>
      <c r="AS511" s="58"/>
      <c r="AT511" s="58"/>
      <c r="AU511" s="58"/>
      <c r="AV511" s="58"/>
      <c r="AW511" s="58"/>
      <c r="AX511" s="58"/>
      <c r="AY511" s="58"/>
      <c r="AZ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92"/>
      <c r="P512" s="59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  <c r="AE512" s="58"/>
      <c r="AF512" s="58"/>
      <c r="AG512" s="58"/>
      <c r="AH512" s="58"/>
      <c r="AI512" s="58"/>
      <c r="AJ512" s="58"/>
      <c r="AK512" s="58"/>
      <c r="AL512" s="58"/>
      <c r="AM512" s="58"/>
      <c r="AN512" s="58"/>
      <c r="AO512" s="58"/>
      <c r="AP512" s="58"/>
      <c r="AQ512" s="58"/>
      <c r="AR512" s="58"/>
      <c r="AS512" s="58"/>
      <c r="AT512" s="58"/>
      <c r="AU512" s="58"/>
      <c r="AV512" s="58"/>
      <c r="AW512" s="58"/>
      <c r="AX512" s="58"/>
      <c r="AY512" s="58"/>
      <c r="AZ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92"/>
      <c r="P513" s="59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  <c r="AE513" s="58"/>
      <c r="AF513" s="58"/>
      <c r="AG513" s="58"/>
      <c r="AH513" s="58"/>
      <c r="AI513" s="58"/>
      <c r="AJ513" s="58"/>
      <c r="AK513" s="58"/>
      <c r="AL513" s="58"/>
      <c r="AM513" s="58"/>
      <c r="AN513" s="58"/>
      <c r="AO513" s="58"/>
      <c r="AP513" s="58"/>
      <c r="AQ513" s="58"/>
      <c r="AR513" s="58"/>
      <c r="AS513" s="58"/>
      <c r="AT513" s="58"/>
      <c r="AU513" s="58"/>
      <c r="AV513" s="58"/>
      <c r="AW513" s="58"/>
      <c r="AX513" s="58"/>
      <c r="AY513" s="58"/>
      <c r="AZ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92"/>
      <c r="P514" s="59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  <c r="AF514" s="58"/>
      <c r="AG514" s="58"/>
      <c r="AH514" s="58"/>
      <c r="AI514" s="58"/>
      <c r="AJ514" s="58"/>
      <c r="AK514" s="58"/>
      <c r="AL514" s="58"/>
      <c r="AM514" s="58"/>
      <c r="AN514" s="58"/>
      <c r="AO514" s="58"/>
      <c r="AP514" s="58"/>
      <c r="AQ514" s="58"/>
      <c r="AR514" s="58"/>
      <c r="AS514" s="58"/>
      <c r="AT514" s="58"/>
      <c r="AU514" s="58"/>
      <c r="AV514" s="58"/>
      <c r="AW514" s="58"/>
      <c r="AX514" s="58"/>
      <c r="AY514" s="58"/>
      <c r="AZ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92"/>
      <c r="P515" s="59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8"/>
      <c r="AE515" s="58"/>
      <c r="AF515" s="58"/>
      <c r="AG515" s="58"/>
      <c r="AH515" s="58"/>
      <c r="AI515" s="58"/>
      <c r="AJ515" s="58"/>
      <c r="AK515" s="58"/>
      <c r="AL515" s="58"/>
      <c r="AM515" s="58"/>
      <c r="AN515" s="58"/>
      <c r="AO515" s="58"/>
      <c r="AP515" s="58"/>
      <c r="AQ515" s="58"/>
      <c r="AR515" s="58"/>
      <c r="AS515" s="58"/>
      <c r="AT515" s="58"/>
      <c r="AU515" s="58"/>
      <c r="AV515" s="58"/>
      <c r="AW515" s="58"/>
      <c r="AX515" s="58"/>
      <c r="AY515" s="58"/>
      <c r="AZ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92"/>
      <c r="P516" s="59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  <c r="AE516" s="58"/>
      <c r="AF516" s="58"/>
      <c r="AG516" s="58"/>
      <c r="AH516" s="58"/>
      <c r="AI516" s="58"/>
      <c r="AJ516" s="58"/>
      <c r="AK516" s="58"/>
      <c r="AL516" s="58"/>
      <c r="AM516" s="58"/>
      <c r="AN516" s="58"/>
      <c r="AO516" s="58"/>
      <c r="AP516" s="58"/>
      <c r="AQ516" s="58"/>
      <c r="AR516" s="58"/>
      <c r="AS516" s="58"/>
      <c r="AT516" s="58"/>
      <c r="AU516" s="58"/>
      <c r="AV516" s="58"/>
      <c r="AW516" s="58"/>
      <c r="AX516" s="58"/>
      <c r="AY516" s="58"/>
      <c r="AZ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92"/>
      <c r="P517" s="59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  <c r="AE517" s="58"/>
      <c r="AF517" s="58"/>
      <c r="AG517" s="58"/>
      <c r="AH517" s="58"/>
      <c r="AI517" s="58"/>
      <c r="AJ517" s="58"/>
      <c r="AK517" s="58"/>
      <c r="AL517" s="58"/>
      <c r="AM517" s="58"/>
      <c r="AN517" s="58"/>
      <c r="AO517" s="58"/>
      <c r="AP517" s="58"/>
      <c r="AQ517" s="58"/>
      <c r="AR517" s="58"/>
      <c r="AS517" s="58"/>
      <c r="AT517" s="58"/>
      <c r="AU517" s="58"/>
      <c r="AV517" s="58"/>
      <c r="AW517" s="58"/>
      <c r="AX517" s="58"/>
      <c r="AY517" s="58"/>
      <c r="AZ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92"/>
      <c r="P518" s="59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  <c r="AE518" s="58"/>
      <c r="AF518" s="58"/>
      <c r="AG518" s="58"/>
      <c r="AH518" s="58"/>
      <c r="AI518" s="58"/>
      <c r="AJ518" s="58"/>
      <c r="AK518" s="58"/>
      <c r="AL518" s="58"/>
      <c r="AM518" s="58"/>
      <c r="AN518" s="58"/>
      <c r="AO518" s="58"/>
      <c r="AP518" s="58"/>
      <c r="AQ518" s="58"/>
      <c r="AR518" s="58"/>
      <c r="AS518" s="58"/>
      <c r="AT518" s="58"/>
      <c r="AU518" s="58"/>
      <c r="AV518" s="58"/>
      <c r="AW518" s="58"/>
      <c r="AX518" s="58"/>
      <c r="AY518" s="58"/>
      <c r="AZ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92"/>
      <c r="P519" s="59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  <c r="AE519" s="58"/>
      <c r="AF519" s="58"/>
      <c r="AG519" s="58"/>
      <c r="AH519" s="58"/>
      <c r="AI519" s="58"/>
      <c r="AJ519" s="58"/>
      <c r="AK519" s="58"/>
      <c r="AL519" s="58"/>
      <c r="AM519" s="58"/>
      <c r="AN519" s="58"/>
      <c r="AO519" s="58"/>
      <c r="AP519" s="58"/>
      <c r="AQ519" s="58"/>
      <c r="AR519" s="58"/>
      <c r="AS519" s="58"/>
      <c r="AT519" s="58"/>
      <c r="AU519" s="58"/>
      <c r="AV519" s="58"/>
      <c r="AW519" s="58"/>
      <c r="AX519" s="58"/>
      <c r="AY519" s="58"/>
      <c r="AZ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92"/>
      <c r="P520" s="59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  <c r="AE520" s="58"/>
      <c r="AF520" s="58"/>
      <c r="AG520" s="58"/>
      <c r="AH520" s="58"/>
      <c r="AI520" s="58"/>
      <c r="AJ520" s="58"/>
      <c r="AK520" s="58"/>
      <c r="AL520" s="58"/>
      <c r="AM520" s="58"/>
      <c r="AN520" s="58"/>
      <c r="AO520" s="58"/>
      <c r="AP520" s="58"/>
      <c r="AQ520" s="58"/>
      <c r="AR520" s="58"/>
      <c r="AS520" s="58"/>
      <c r="AT520" s="58"/>
      <c r="AU520" s="58"/>
      <c r="AV520" s="58"/>
      <c r="AW520" s="58"/>
      <c r="AX520" s="58"/>
      <c r="AY520" s="58"/>
      <c r="AZ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92"/>
      <c r="P521" s="59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  <c r="AE521" s="58"/>
      <c r="AF521" s="58"/>
      <c r="AG521" s="58"/>
      <c r="AH521" s="58"/>
      <c r="AI521" s="58"/>
      <c r="AJ521" s="58"/>
      <c r="AK521" s="58"/>
      <c r="AL521" s="58"/>
      <c r="AM521" s="58"/>
      <c r="AN521" s="58"/>
      <c r="AO521" s="58"/>
      <c r="AP521" s="58"/>
      <c r="AQ521" s="58"/>
      <c r="AR521" s="58"/>
      <c r="AS521" s="58"/>
      <c r="AT521" s="58"/>
      <c r="AU521" s="58"/>
      <c r="AV521" s="58"/>
      <c r="AW521" s="58"/>
      <c r="AX521" s="58"/>
      <c r="AY521" s="58"/>
      <c r="AZ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92"/>
      <c r="P522" s="59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  <c r="AE522" s="58"/>
      <c r="AF522" s="58"/>
      <c r="AG522" s="58"/>
      <c r="AH522" s="58"/>
      <c r="AI522" s="58"/>
      <c r="AJ522" s="58"/>
      <c r="AK522" s="58"/>
      <c r="AL522" s="58"/>
      <c r="AM522" s="58"/>
      <c r="AN522" s="58"/>
      <c r="AO522" s="58"/>
      <c r="AP522" s="58"/>
      <c r="AQ522" s="58"/>
      <c r="AR522" s="58"/>
      <c r="AS522" s="58"/>
      <c r="AT522" s="58"/>
      <c r="AU522" s="58"/>
      <c r="AV522" s="58"/>
      <c r="AW522" s="58"/>
      <c r="AX522" s="58"/>
      <c r="AY522" s="58"/>
      <c r="AZ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92"/>
      <c r="P523" s="59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  <c r="AE523" s="58"/>
      <c r="AF523" s="58"/>
      <c r="AG523" s="58"/>
      <c r="AH523" s="58"/>
      <c r="AI523" s="58"/>
      <c r="AJ523" s="58"/>
      <c r="AK523" s="58"/>
      <c r="AL523" s="58"/>
      <c r="AM523" s="58"/>
      <c r="AN523" s="58"/>
      <c r="AO523" s="58"/>
      <c r="AP523" s="58"/>
      <c r="AQ523" s="58"/>
      <c r="AR523" s="58"/>
      <c r="AS523" s="58"/>
      <c r="AT523" s="58"/>
      <c r="AU523" s="58"/>
      <c r="AV523" s="58"/>
      <c r="AW523" s="58"/>
      <c r="AX523" s="58"/>
      <c r="AY523" s="58"/>
      <c r="AZ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92"/>
      <c r="P524" s="59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  <c r="AE524" s="58"/>
      <c r="AF524" s="58"/>
      <c r="AG524" s="58"/>
      <c r="AH524" s="58"/>
      <c r="AI524" s="58"/>
      <c r="AJ524" s="58"/>
      <c r="AK524" s="58"/>
      <c r="AL524" s="58"/>
      <c r="AM524" s="58"/>
      <c r="AN524" s="58"/>
      <c r="AO524" s="58"/>
      <c r="AP524" s="58"/>
      <c r="AQ524" s="58"/>
      <c r="AR524" s="58"/>
      <c r="AS524" s="58"/>
      <c r="AT524" s="58"/>
      <c r="AU524" s="58"/>
      <c r="AV524" s="58"/>
      <c r="AW524" s="58"/>
      <c r="AX524" s="58"/>
      <c r="AY524" s="58"/>
      <c r="AZ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92"/>
      <c r="P525" s="59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  <c r="AE525" s="58"/>
      <c r="AF525" s="58"/>
      <c r="AG525" s="58"/>
      <c r="AH525" s="58"/>
      <c r="AI525" s="58"/>
      <c r="AJ525" s="58"/>
      <c r="AK525" s="58"/>
      <c r="AL525" s="58"/>
      <c r="AM525" s="58"/>
      <c r="AN525" s="58"/>
      <c r="AO525" s="58"/>
      <c r="AP525" s="58"/>
      <c r="AQ525" s="58"/>
      <c r="AR525" s="58"/>
      <c r="AS525" s="58"/>
      <c r="AT525" s="58"/>
      <c r="AU525" s="58"/>
      <c r="AV525" s="58"/>
      <c r="AW525" s="58"/>
      <c r="AX525" s="58"/>
      <c r="AY525" s="58"/>
      <c r="AZ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92"/>
      <c r="P526" s="59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  <c r="AE526" s="58"/>
      <c r="AF526" s="58"/>
      <c r="AG526" s="58"/>
      <c r="AH526" s="58"/>
      <c r="AI526" s="58"/>
      <c r="AJ526" s="58"/>
      <c r="AK526" s="58"/>
      <c r="AL526" s="58"/>
      <c r="AM526" s="58"/>
      <c r="AN526" s="58"/>
      <c r="AO526" s="58"/>
      <c r="AP526" s="58"/>
      <c r="AQ526" s="58"/>
      <c r="AR526" s="58"/>
      <c r="AS526" s="58"/>
      <c r="AT526" s="58"/>
      <c r="AU526" s="58"/>
      <c r="AV526" s="58"/>
      <c r="AW526" s="58"/>
      <c r="AX526" s="58"/>
      <c r="AY526" s="58"/>
      <c r="AZ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92"/>
      <c r="P527" s="59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  <c r="AE527" s="58"/>
      <c r="AF527" s="58"/>
      <c r="AG527" s="58"/>
      <c r="AH527" s="58"/>
      <c r="AI527" s="58"/>
      <c r="AJ527" s="58"/>
      <c r="AK527" s="58"/>
      <c r="AL527" s="58"/>
      <c r="AM527" s="58"/>
      <c r="AN527" s="58"/>
      <c r="AO527" s="58"/>
      <c r="AP527" s="58"/>
      <c r="AQ527" s="58"/>
      <c r="AR527" s="58"/>
      <c r="AS527" s="58"/>
      <c r="AT527" s="58"/>
      <c r="AU527" s="58"/>
      <c r="AV527" s="58"/>
      <c r="AW527" s="58"/>
      <c r="AX527" s="58"/>
      <c r="AY527" s="58"/>
      <c r="AZ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92"/>
      <c r="P528" s="59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  <c r="AE528" s="58"/>
      <c r="AF528" s="58"/>
      <c r="AG528" s="58"/>
      <c r="AH528" s="58"/>
      <c r="AI528" s="58"/>
      <c r="AJ528" s="58"/>
      <c r="AK528" s="58"/>
      <c r="AL528" s="58"/>
      <c r="AM528" s="58"/>
      <c r="AN528" s="58"/>
      <c r="AO528" s="58"/>
      <c r="AP528" s="58"/>
      <c r="AQ528" s="58"/>
      <c r="AR528" s="58"/>
      <c r="AS528" s="58"/>
      <c r="AT528" s="58"/>
      <c r="AU528" s="58"/>
      <c r="AV528" s="58"/>
      <c r="AW528" s="58"/>
      <c r="AX528" s="58"/>
      <c r="AY528" s="58"/>
      <c r="AZ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92"/>
      <c r="P529" s="59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  <c r="AE529" s="58"/>
      <c r="AF529" s="58"/>
      <c r="AG529" s="58"/>
      <c r="AH529" s="58"/>
      <c r="AI529" s="58"/>
      <c r="AJ529" s="58"/>
      <c r="AK529" s="58"/>
      <c r="AL529" s="58"/>
      <c r="AM529" s="58"/>
      <c r="AN529" s="58"/>
      <c r="AO529" s="58"/>
      <c r="AP529" s="58"/>
      <c r="AQ529" s="58"/>
      <c r="AR529" s="58"/>
      <c r="AS529" s="58"/>
      <c r="AT529" s="58"/>
      <c r="AU529" s="58"/>
      <c r="AV529" s="58"/>
      <c r="AW529" s="58"/>
      <c r="AX529" s="58"/>
      <c r="AY529" s="58"/>
      <c r="AZ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92"/>
      <c r="P530" s="59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  <c r="AE530" s="58"/>
      <c r="AF530" s="58"/>
      <c r="AG530" s="58"/>
      <c r="AH530" s="58"/>
      <c r="AI530" s="58"/>
      <c r="AJ530" s="58"/>
      <c r="AK530" s="58"/>
      <c r="AL530" s="58"/>
      <c r="AM530" s="58"/>
      <c r="AN530" s="58"/>
      <c r="AO530" s="58"/>
      <c r="AP530" s="58"/>
      <c r="AQ530" s="58"/>
      <c r="AR530" s="58"/>
      <c r="AS530" s="58"/>
      <c r="AT530" s="58"/>
      <c r="AU530" s="58"/>
      <c r="AV530" s="58"/>
      <c r="AW530" s="58"/>
      <c r="AX530" s="58"/>
      <c r="AY530" s="58"/>
      <c r="AZ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92"/>
      <c r="P531" s="59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  <c r="AE531" s="58"/>
      <c r="AF531" s="58"/>
      <c r="AG531" s="58"/>
      <c r="AH531" s="58"/>
      <c r="AI531" s="58"/>
      <c r="AJ531" s="58"/>
      <c r="AK531" s="58"/>
      <c r="AL531" s="58"/>
      <c r="AM531" s="58"/>
      <c r="AN531" s="58"/>
      <c r="AO531" s="58"/>
      <c r="AP531" s="58"/>
      <c r="AQ531" s="58"/>
      <c r="AR531" s="58"/>
      <c r="AS531" s="58"/>
      <c r="AT531" s="58"/>
      <c r="AU531" s="58"/>
      <c r="AV531" s="58"/>
      <c r="AW531" s="58"/>
      <c r="AX531" s="58"/>
      <c r="AY531" s="58"/>
      <c r="AZ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92"/>
      <c r="P532" s="59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  <c r="AE532" s="58"/>
      <c r="AF532" s="58"/>
      <c r="AG532" s="58"/>
      <c r="AH532" s="58"/>
      <c r="AI532" s="58"/>
      <c r="AJ532" s="58"/>
      <c r="AK532" s="58"/>
      <c r="AL532" s="58"/>
      <c r="AM532" s="58"/>
      <c r="AN532" s="58"/>
      <c r="AO532" s="58"/>
      <c r="AP532" s="58"/>
      <c r="AQ532" s="58"/>
      <c r="AR532" s="58"/>
      <c r="AS532" s="58"/>
      <c r="AT532" s="58"/>
      <c r="AU532" s="58"/>
      <c r="AV532" s="58"/>
      <c r="AW532" s="58"/>
      <c r="AX532" s="58"/>
      <c r="AY532" s="58"/>
      <c r="AZ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92"/>
      <c r="P533" s="59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  <c r="AE533" s="58"/>
      <c r="AF533" s="58"/>
      <c r="AG533" s="58"/>
      <c r="AH533" s="58"/>
      <c r="AI533" s="58"/>
      <c r="AJ533" s="58"/>
      <c r="AK533" s="58"/>
      <c r="AL533" s="58"/>
      <c r="AM533" s="58"/>
      <c r="AN533" s="58"/>
      <c r="AO533" s="58"/>
      <c r="AP533" s="58"/>
      <c r="AQ533" s="58"/>
      <c r="AR533" s="58"/>
      <c r="AS533" s="58"/>
      <c r="AT533" s="58"/>
      <c r="AU533" s="58"/>
      <c r="AV533" s="58"/>
      <c r="AW533" s="58"/>
      <c r="AX533" s="58"/>
      <c r="AY533" s="58"/>
      <c r="AZ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92"/>
      <c r="P534" s="59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  <c r="AE534" s="58"/>
      <c r="AF534" s="58"/>
      <c r="AG534" s="58"/>
      <c r="AH534" s="58"/>
      <c r="AI534" s="58"/>
      <c r="AJ534" s="58"/>
      <c r="AK534" s="58"/>
      <c r="AL534" s="58"/>
      <c r="AM534" s="58"/>
      <c r="AN534" s="58"/>
      <c r="AO534" s="58"/>
      <c r="AP534" s="58"/>
      <c r="AQ534" s="58"/>
      <c r="AR534" s="58"/>
      <c r="AS534" s="58"/>
      <c r="AT534" s="58"/>
      <c r="AU534" s="58"/>
      <c r="AV534" s="58"/>
      <c r="AW534" s="58"/>
      <c r="AX534" s="58"/>
      <c r="AY534" s="58"/>
      <c r="AZ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92"/>
      <c r="P535" s="59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  <c r="AE535" s="58"/>
      <c r="AF535" s="58"/>
      <c r="AG535" s="58"/>
      <c r="AH535" s="58"/>
      <c r="AI535" s="58"/>
      <c r="AJ535" s="58"/>
      <c r="AK535" s="58"/>
      <c r="AL535" s="58"/>
      <c r="AM535" s="58"/>
      <c r="AN535" s="58"/>
      <c r="AO535" s="58"/>
      <c r="AP535" s="58"/>
      <c r="AQ535" s="58"/>
      <c r="AR535" s="58"/>
      <c r="AS535" s="58"/>
      <c r="AT535" s="58"/>
      <c r="AU535" s="58"/>
      <c r="AV535" s="58"/>
      <c r="AW535" s="58"/>
      <c r="AX535" s="58"/>
      <c r="AY535" s="58"/>
      <c r="AZ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92"/>
      <c r="P536" s="59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  <c r="AE536" s="58"/>
      <c r="AF536" s="58"/>
      <c r="AG536" s="58"/>
      <c r="AH536" s="58"/>
      <c r="AI536" s="58"/>
      <c r="AJ536" s="58"/>
      <c r="AK536" s="58"/>
      <c r="AL536" s="58"/>
      <c r="AM536" s="58"/>
      <c r="AN536" s="58"/>
      <c r="AO536" s="58"/>
      <c r="AP536" s="58"/>
      <c r="AQ536" s="58"/>
      <c r="AR536" s="58"/>
      <c r="AS536" s="58"/>
      <c r="AT536" s="58"/>
      <c r="AU536" s="58"/>
      <c r="AV536" s="58"/>
      <c r="AW536" s="58"/>
      <c r="AX536" s="58"/>
      <c r="AY536" s="58"/>
      <c r="AZ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92"/>
      <c r="P537" s="59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  <c r="AE537" s="58"/>
      <c r="AF537" s="58"/>
      <c r="AG537" s="58"/>
      <c r="AH537" s="58"/>
      <c r="AI537" s="58"/>
      <c r="AJ537" s="58"/>
      <c r="AK537" s="58"/>
      <c r="AL537" s="58"/>
      <c r="AM537" s="58"/>
      <c r="AN537" s="58"/>
      <c r="AO537" s="58"/>
      <c r="AP537" s="58"/>
      <c r="AQ537" s="58"/>
      <c r="AR537" s="58"/>
      <c r="AS537" s="58"/>
      <c r="AT537" s="58"/>
      <c r="AU537" s="58"/>
      <c r="AV537" s="58"/>
      <c r="AW537" s="58"/>
      <c r="AX537" s="58"/>
      <c r="AY537" s="58"/>
      <c r="AZ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92"/>
      <c r="P538" s="59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  <c r="AE538" s="58"/>
      <c r="AF538" s="58"/>
      <c r="AG538" s="58"/>
      <c r="AH538" s="58"/>
      <c r="AI538" s="58"/>
      <c r="AJ538" s="58"/>
      <c r="AK538" s="58"/>
      <c r="AL538" s="58"/>
      <c r="AM538" s="58"/>
      <c r="AN538" s="58"/>
      <c r="AO538" s="58"/>
      <c r="AP538" s="58"/>
      <c r="AQ538" s="58"/>
      <c r="AR538" s="58"/>
      <c r="AS538" s="58"/>
      <c r="AT538" s="58"/>
      <c r="AU538" s="58"/>
      <c r="AV538" s="58"/>
      <c r="AW538" s="58"/>
      <c r="AX538" s="58"/>
      <c r="AY538" s="58"/>
      <c r="AZ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92"/>
      <c r="P539" s="59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  <c r="AE539" s="58"/>
      <c r="AF539" s="58"/>
      <c r="AG539" s="58"/>
      <c r="AH539" s="58"/>
      <c r="AI539" s="58"/>
      <c r="AJ539" s="58"/>
      <c r="AK539" s="58"/>
      <c r="AL539" s="58"/>
      <c r="AM539" s="58"/>
      <c r="AN539" s="58"/>
      <c r="AO539" s="58"/>
      <c r="AP539" s="58"/>
      <c r="AQ539" s="58"/>
      <c r="AR539" s="58"/>
      <c r="AS539" s="58"/>
      <c r="AT539" s="58"/>
      <c r="AU539" s="58"/>
      <c r="AV539" s="58"/>
      <c r="AW539" s="58"/>
      <c r="AX539" s="58"/>
      <c r="AY539" s="58"/>
      <c r="AZ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92"/>
      <c r="P540" s="59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58"/>
      <c r="AE540" s="58"/>
      <c r="AF540" s="58"/>
      <c r="AG540" s="58"/>
      <c r="AH540" s="58"/>
      <c r="AI540" s="58"/>
      <c r="AJ540" s="58"/>
      <c r="AK540" s="58"/>
      <c r="AL540" s="58"/>
      <c r="AM540" s="58"/>
      <c r="AN540" s="58"/>
      <c r="AO540" s="58"/>
      <c r="AP540" s="58"/>
      <c r="AQ540" s="58"/>
      <c r="AR540" s="58"/>
      <c r="AS540" s="58"/>
      <c r="AT540" s="58"/>
      <c r="AU540" s="58"/>
      <c r="AV540" s="58"/>
      <c r="AW540" s="58"/>
      <c r="AX540" s="58"/>
      <c r="AY540" s="58"/>
      <c r="AZ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92"/>
      <c r="P541" s="59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  <c r="AE541" s="58"/>
      <c r="AF541" s="58"/>
      <c r="AG541" s="58"/>
      <c r="AH541" s="58"/>
      <c r="AI541" s="58"/>
      <c r="AJ541" s="58"/>
      <c r="AK541" s="58"/>
      <c r="AL541" s="58"/>
      <c r="AM541" s="58"/>
      <c r="AN541" s="58"/>
      <c r="AO541" s="58"/>
      <c r="AP541" s="58"/>
      <c r="AQ541" s="58"/>
      <c r="AR541" s="58"/>
      <c r="AS541" s="58"/>
      <c r="AT541" s="58"/>
      <c r="AU541" s="58"/>
      <c r="AV541" s="58"/>
      <c r="AW541" s="58"/>
      <c r="AX541" s="58"/>
      <c r="AY541" s="58"/>
      <c r="AZ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92"/>
      <c r="P542" s="59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  <c r="AE542" s="58"/>
      <c r="AF542" s="58"/>
      <c r="AG542" s="58"/>
      <c r="AH542" s="58"/>
      <c r="AI542" s="58"/>
      <c r="AJ542" s="58"/>
      <c r="AK542" s="58"/>
      <c r="AL542" s="58"/>
      <c r="AM542" s="58"/>
      <c r="AN542" s="58"/>
      <c r="AO542" s="58"/>
      <c r="AP542" s="58"/>
      <c r="AQ542" s="58"/>
      <c r="AR542" s="58"/>
      <c r="AS542" s="58"/>
      <c r="AT542" s="58"/>
      <c r="AU542" s="58"/>
      <c r="AV542" s="58"/>
      <c r="AW542" s="58"/>
      <c r="AX542" s="58"/>
      <c r="AY542" s="58"/>
      <c r="AZ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92"/>
      <c r="P543" s="59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  <c r="AE543" s="58"/>
      <c r="AF543" s="58"/>
      <c r="AG543" s="58"/>
      <c r="AH543" s="58"/>
      <c r="AI543" s="58"/>
      <c r="AJ543" s="58"/>
      <c r="AK543" s="58"/>
      <c r="AL543" s="58"/>
      <c r="AM543" s="58"/>
      <c r="AN543" s="58"/>
      <c r="AO543" s="58"/>
      <c r="AP543" s="58"/>
      <c r="AQ543" s="58"/>
      <c r="AR543" s="58"/>
      <c r="AS543" s="58"/>
      <c r="AT543" s="58"/>
      <c r="AU543" s="58"/>
      <c r="AV543" s="58"/>
      <c r="AW543" s="58"/>
      <c r="AX543" s="58"/>
      <c r="AY543" s="58"/>
      <c r="AZ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92"/>
      <c r="P544" s="59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/>
      <c r="AE544" s="58"/>
      <c r="AF544" s="58"/>
      <c r="AG544" s="58"/>
      <c r="AH544" s="58"/>
      <c r="AI544" s="58"/>
      <c r="AJ544" s="58"/>
      <c r="AK544" s="58"/>
      <c r="AL544" s="58"/>
      <c r="AM544" s="58"/>
      <c r="AN544" s="58"/>
      <c r="AO544" s="58"/>
      <c r="AP544" s="58"/>
      <c r="AQ544" s="58"/>
      <c r="AR544" s="58"/>
      <c r="AS544" s="58"/>
      <c r="AT544" s="58"/>
      <c r="AU544" s="58"/>
      <c r="AV544" s="58"/>
      <c r="AW544" s="58"/>
      <c r="AX544" s="58"/>
      <c r="AY544" s="58"/>
      <c r="AZ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92"/>
      <c r="P545" s="59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  <c r="AE545" s="58"/>
      <c r="AF545" s="58"/>
      <c r="AG545" s="58"/>
      <c r="AH545" s="58"/>
      <c r="AI545" s="58"/>
      <c r="AJ545" s="58"/>
      <c r="AK545" s="58"/>
      <c r="AL545" s="58"/>
      <c r="AM545" s="58"/>
      <c r="AN545" s="58"/>
      <c r="AO545" s="58"/>
      <c r="AP545" s="58"/>
      <c r="AQ545" s="58"/>
      <c r="AR545" s="58"/>
      <c r="AS545" s="58"/>
      <c r="AT545" s="58"/>
      <c r="AU545" s="58"/>
      <c r="AV545" s="58"/>
      <c r="AW545" s="58"/>
      <c r="AX545" s="58"/>
      <c r="AY545" s="58"/>
      <c r="AZ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92"/>
      <c r="P546" s="59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  <c r="AE546" s="58"/>
      <c r="AF546" s="58"/>
      <c r="AG546" s="58"/>
      <c r="AH546" s="58"/>
      <c r="AI546" s="58"/>
      <c r="AJ546" s="58"/>
      <c r="AK546" s="58"/>
      <c r="AL546" s="58"/>
      <c r="AM546" s="58"/>
      <c r="AN546" s="58"/>
      <c r="AO546" s="58"/>
      <c r="AP546" s="58"/>
      <c r="AQ546" s="58"/>
      <c r="AR546" s="58"/>
      <c r="AS546" s="58"/>
      <c r="AT546" s="58"/>
      <c r="AU546" s="58"/>
      <c r="AV546" s="58"/>
      <c r="AW546" s="58"/>
      <c r="AX546" s="58"/>
      <c r="AY546" s="58"/>
      <c r="AZ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92"/>
      <c r="P547" s="59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  <c r="AE547" s="58"/>
      <c r="AF547" s="58"/>
      <c r="AG547" s="58"/>
      <c r="AH547" s="58"/>
      <c r="AI547" s="58"/>
      <c r="AJ547" s="58"/>
      <c r="AK547" s="58"/>
      <c r="AL547" s="58"/>
      <c r="AM547" s="58"/>
      <c r="AN547" s="58"/>
      <c r="AO547" s="58"/>
      <c r="AP547" s="58"/>
      <c r="AQ547" s="58"/>
      <c r="AR547" s="58"/>
      <c r="AS547" s="58"/>
      <c r="AT547" s="58"/>
      <c r="AU547" s="58"/>
      <c r="AV547" s="58"/>
      <c r="AW547" s="58"/>
      <c r="AX547" s="58"/>
      <c r="AY547" s="58"/>
      <c r="AZ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92"/>
      <c r="P548" s="59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  <c r="AE548" s="58"/>
      <c r="AF548" s="58"/>
      <c r="AG548" s="58"/>
      <c r="AH548" s="58"/>
      <c r="AI548" s="58"/>
      <c r="AJ548" s="58"/>
      <c r="AK548" s="58"/>
      <c r="AL548" s="58"/>
      <c r="AM548" s="58"/>
      <c r="AN548" s="58"/>
      <c r="AO548" s="58"/>
      <c r="AP548" s="58"/>
      <c r="AQ548" s="58"/>
      <c r="AR548" s="58"/>
      <c r="AS548" s="58"/>
      <c r="AT548" s="58"/>
      <c r="AU548" s="58"/>
      <c r="AV548" s="58"/>
      <c r="AW548" s="58"/>
      <c r="AX548" s="58"/>
      <c r="AY548" s="58"/>
      <c r="AZ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92"/>
      <c r="P549" s="59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58"/>
      <c r="AE549" s="58"/>
      <c r="AF549" s="58"/>
      <c r="AG549" s="58"/>
      <c r="AH549" s="58"/>
      <c r="AI549" s="58"/>
      <c r="AJ549" s="58"/>
      <c r="AK549" s="58"/>
      <c r="AL549" s="58"/>
      <c r="AM549" s="58"/>
      <c r="AN549" s="58"/>
      <c r="AO549" s="58"/>
      <c r="AP549" s="58"/>
      <c r="AQ549" s="58"/>
      <c r="AR549" s="58"/>
      <c r="AS549" s="58"/>
      <c r="AT549" s="58"/>
      <c r="AU549" s="58"/>
      <c r="AV549" s="58"/>
      <c r="AW549" s="58"/>
      <c r="AX549" s="58"/>
      <c r="AY549" s="58"/>
      <c r="AZ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92"/>
      <c r="P550" s="59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8"/>
      <c r="AE550" s="58"/>
      <c r="AF550" s="58"/>
      <c r="AG550" s="58"/>
      <c r="AH550" s="58"/>
      <c r="AI550" s="58"/>
      <c r="AJ550" s="58"/>
      <c r="AK550" s="58"/>
      <c r="AL550" s="58"/>
      <c r="AM550" s="58"/>
      <c r="AN550" s="58"/>
      <c r="AO550" s="58"/>
      <c r="AP550" s="58"/>
      <c r="AQ550" s="58"/>
      <c r="AR550" s="58"/>
      <c r="AS550" s="58"/>
      <c r="AT550" s="58"/>
      <c r="AU550" s="58"/>
      <c r="AV550" s="58"/>
      <c r="AW550" s="58"/>
      <c r="AX550" s="58"/>
      <c r="AY550" s="58"/>
      <c r="AZ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92"/>
      <c r="P551" s="59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  <c r="AE551" s="58"/>
      <c r="AF551" s="58"/>
      <c r="AG551" s="58"/>
      <c r="AH551" s="58"/>
      <c r="AI551" s="58"/>
      <c r="AJ551" s="58"/>
      <c r="AK551" s="58"/>
      <c r="AL551" s="58"/>
      <c r="AM551" s="58"/>
      <c r="AN551" s="58"/>
      <c r="AO551" s="58"/>
      <c r="AP551" s="58"/>
      <c r="AQ551" s="58"/>
      <c r="AR551" s="58"/>
      <c r="AS551" s="58"/>
      <c r="AT551" s="58"/>
      <c r="AU551" s="58"/>
      <c r="AV551" s="58"/>
      <c r="AW551" s="58"/>
      <c r="AX551" s="58"/>
      <c r="AY551" s="58"/>
      <c r="AZ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92"/>
      <c r="P552" s="59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  <c r="AE552" s="58"/>
      <c r="AF552" s="58"/>
      <c r="AG552" s="58"/>
      <c r="AH552" s="58"/>
      <c r="AI552" s="58"/>
      <c r="AJ552" s="58"/>
      <c r="AK552" s="58"/>
      <c r="AL552" s="58"/>
      <c r="AM552" s="58"/>
      <c r="AN552" s="58"/>
      <c r="AO552" s="58"/>
      <c r="AP552" s="58"/>
      <c r="AQ552" s="58"/>
      <c r="AR552" s="58"/>
      <c r="AS552" s="58"/>
      <c r="AT552" s="58"/>
      <c r="AU552" s="58"/>
      <c r="AV552" s="58"/>
      <c r="AW552" s="58"/>
      <c r="AX552" s="58"/>
      <c r="AY552" s="58"/>
      <c r="AZ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92"/>
      <c r="P553" s="59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8"/>
      <c r="AE553" s="58"/>
      <c r="AF553" s="58"/>
      <c r="AG553" s="58"/>
      <c r="AH553" s="58"/>
      <c r="AI553" s="58"/>
      <c r="AJ553" s="58"/>
      <c r="AK553" s="58"/>
      <c r="AL553" s="58"/>
      <c r="AM553" s="58"/>
      <c r="AN553" s="58"/>
      <c r="AO553" s="58"/>
      <c r="AP553" s="58"/>
      <c r="AQ553" s="58"/>
      <c r="AR553" s="58"/>
      <c r="AS553" s="58"/>
      <c r="AT553" s="58"/>
      <c r="AU553" s="58"/>
      <c r="AV553" s="58"/>
      <c r="AW553" s="58"/>
      <c r="AX553" s="58"/>
      <c r="AY553" s="58"/>
      <c r="AZ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92"/>
      <c r="P554" s="59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8"/>
      <c r="AE554" s="58"/>
      <c r="AF554" s="58"/>
      <c r="AG554" s="58"/>
      <c r="AH554" s="58"/>
      <c r="AI554" s="58"/>
      <c r="AJ554" s="58"/>
      <c r="AK554" s="58"/>
      <c r="AL554" s="58"/>
      <c r="AM554" s="58"/>
      <c r="AN554" s="58"/>
      <c r="AO554" s="58"/>
      <c r="AP554" s="58"/>
      <c r="AQ554" s="58"/>
      <c r="AR554" s="58"/>
      <c r="AS554" s="58"/>
      <c r="AT554" s="58"/>
      <c r="AU554" s="58"/>
      <c r="AV554" s="58"/>
      <c r="AW554" s="58"/>
      <c r="AX554" s="58"/>
      <c r="AY554" s="58"/>
      <c r="AZ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92"/>
      <c r="P555" s="59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  <c r="AE555" s="58"/>
      <c r="AF555" s="58"/>
      <c r="AG555" s="58"/>
      <c r="AH555" s="58"/>
      <c r="AI555" s="58"/>
      <c r="AJ555" s="58"/>
      <c r="AK555" s="58"/>
      <c r="AL555" s="58"/>
      <c r="AM555" s="58"/>
      <c r="AN555" s="58"/>
      <c r="AO555" s="58"/>
      <c r="AP555" s="58"/>
      <c r="AQ555" s="58"/>
      <c r="AR555" s="58"/>
      <c r="AS555" s="58"/>
      <c r="AT555" s="58"/>
      <c r="AU555" s="58"/>
      <c r="AV555" s="58"/>
      <c r="AW555" s="58"/>
      <c r="AX555" s="58"/>
      <c r="AY555" s="58"/>
      <c r="AZ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92"/>
      <c r="P556" s="59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8"/>
      <c r="AE556" s="58"/>
      <c r="AF556" s="58"/>
      <c r="AG556" s="58"/>
      <c r="AH556" s="58"/>
      <c r="AI556" s="58"/>
      <c r="AJ556" s="58"/>
      <c r="AK556" s="58"/>
      <c r="AL556" s="58"/>
      <c r="AM556" s="58"/>
      <c r="AN556" s="58"/>
      <c r="AO556" s="58"/>
      <c r="AP556" s="58"/>
      <c r="AQ556" s="58"/>
      <c r="AR556" s="58"/>
      <c r="AS556" s="58"/>
      <c r="AT556" s="58"/>
      <c r="AU556" s="58"/>
      <c r="AV556" s="58"/>
      <c r="AW556" s="58"/>
      <c r="AX556" s="58"/>
      <c r="AY556" s="58"/>
      <c r="AZ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92"/>
      <c r="P557" s="59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  <c r="AE557" s="58"/>
      <c r="AF557" s="58"/>
      <c r="AG557" s="58"/>
      <c r="AH557" s="58"/>
      <c r="AI557" s="58"/>
      <c r="AJ557" s="58"/>
      <c r="AK557" s="58"/>
      <c r="AL557" s="58"/>
      <c r="AM557" s="58"/>
      <c r="AN557" s="58"/>
      <c r="AO557" s="58"/>
      <c r="AP557" s="58"/>
      <c r="AQ557" s="58"/>
      <c r="AR557" s="58"/>
      <c r="AS557" s="58"/>
      <c r="AT557" s="58"/>
      <c r="AU557" s="58"/>
      <c r="AV557" s="58"/>
      <c r="AW557" s="58"/>
      <c r="AX557" s="58"/>
      <c r="AY557" s="58"/>
      <c r="AZ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94"/>
      <c r="P558" s="59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  <c r="AE558" s="58"/>
      <c r="AF558" s="58"/>
      <c r="AG558" s="58"/>
      <c r="AH558" s="58"/>
      <c r="AI558" s="58"/>
      <c r="AJ558" s="58"/>
      <c r="AK558" s="58"/>
      <c r="AL558" s="58"/>
      <c r="AM558" s="58"/>
      <c r="AN558" s="58"/>
      <c r="AO558" s="58"/>
      <c r="AP558" s="58"/>
      <c r="AQ558" s="58"/>
      <c r="AR558" s="58"/>
      <c r="AS558" s="58"/>
      <c r="AT558" s="58"/>
      <c r="AU558" s="58"/>
      <c r="AV558" s="58"/>
      <c r="AW558" s="58"/>
      <c r="AX558" s="58"/>
      <c r="AY558" s="58"/>
      <c r="AZ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94"/>
      <c r="P559" s="59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  <c r="AE559" s="58"/>
      <c r="AF559" s="58"/>
      <c r="AG559" s="58"/>
      <c r="AH559" s="58"/>
      <c r="AI559" s="58"/>
      <c r="AJ559" s="58"/>
      <c r="AK559" s="58"/>
      <c r="AL559" s="58"/>
      <c r="AM559" s="58"/>
      <c r="AN559" s="58"/>
      <c r="AO559" s="58"/>
      <c r="AP559" s="58"/>
      <c r="AQ559" s="58"/>
      <c r="AR559" s="58"/>
      <c r="AS559" s="58"/>
      <c r="AT559" s="58"/>
      <c r="AU559" s="58"/>
      <c r="AV559" s="58"/>
      <c r="AW559" s="58"/>
      <c r="AX559" s="58"/>
      <c r="AY559" s="58"/>
      <c r="AZ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94"/>
      <c r="P560" s="59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  <c r="AE560" s="58"/>
      <c r="AF560" s="58"/>
      <c r="AG560" s="58"/>
      <c r="AH560" s="58"/>
      <c r="AI560" s="58"/>
      <c r="AJ560" s="58"/>
      <c r="AK560" s="58"/>
      <c r="AL560" s="58"/>
      <c r="AM560" s="58"/>
      <c r="AN560" s="58"/>
      <c r="AO560" s="58"/>
      <c r="AP560" s="58"/>
      <c r="AQ560" s="58"/>
      <c r="AR560" s="58"/>
      <c r="AS560" s="58"/>
      <c r="AT560" s="58"/>
      <c r="AU560" s="58"/>
      <c r="AV560" s="58"/>
      <c r="AW560" s="58"/>
      <c r="AX560" s="58"/>
      <c r="AY560" s="58"/>
      <c r="AZ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94"/>
      <c r="P561" s="59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8"/>
      <c r="AE561" s="58"/>
      <c r="AF561" s="58"/>
      <c r="AG561" s="58"/>
      <c r="AH561" s="58"/>
      <c r="AI561" s="58"/>
      <c r="AJ561" s="58"/>
      <c r="AK561" s="58"/>
      <c r="AL561" s="58"/>
      <c r="AM561" s="58"/>
      <c r="AN561" s="58"/>
      <c r="AO561" s="58"/>
      <c r="AP561" s="58"/>
      <c r="AQ561" s="58"/>
      <c r="AR561" s="58"/>
      <c r="AS561" s="58"/>
      <c r="AT561" s="58"/>
      <c r="AU561" s="58"/>
      <c r="AV561" s="58"/>
      <c r="AW561" s="58"/>
      <c r="AX561" s="58"/>
      <c r="AY561" s="58"/>
      <c r="AZ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94"/>
      <c r="P562" s="59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8"/>
      <c r="AE562" s="58"/>
      <c r="AF562" s="58"/>
      <c r="AG562" s="58"/>
      <c r="AH562" s="58"/>
      <c r="AI562" s="58"/>
      <c r="AJ562" s="58"/>
      <c r="AK562" s="58"/>
      <c r="AL562" s="58"/>
      <c r="AM562" s="58"/>
      <c r="AN562" s="58"/>
      <c r="AO562" s="58"/>
      <c r="AP562" s="58"/>
      <c r="AQ562" s="58"/>
      <c r="AR562" s="58"/>
      <c r="AS562" s="58"/>
      <c r="AT562" s="58"/>
      <c r="AU562" s="58"/>
      <c r="AV562" s="58"/>
      <c r="AW562" s="58"/>
      <c r="AX562" s="58"/>
      <c r="AY562" s="58"/>
      <c r="AZ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94"/>
      <c r="P563" s="59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8"/>
      <c r="AE563" s="58"/>
      <c r="AF563" s="58"/>
      <c r="AG563" s="58"/>
      <c r="AH563" s="58"/>
      <c r="AI563" s="58"/>
      <c r="AJ563" s="58"/>
      <c r="AK563" s="58"/>
      <c r="AL563" s="58"/>
      <c r="AM563" s="58"/>
      <c r="AN563" s="58"/>
      <c r="AO563" s="58"/>
      <c r="AP563" s="58"/>
      <c r="AQ563" s="58"/>
      <c r="AR563" s="58"/>
      <c r="AS563" s="58"/>
      <c r="AT563" s="58"/>
      <c r="AU563" s="58"/>
      <c r="AV563" s="58"/>
      <c r="AW563" s="58"/>
      <c r="AX563" s="58"/>
      <c r="AY563" s="58"/>
      <c r="AZ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94"/>
      <c r="P564" s="59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58"/>
      <c r="AE564" s="58"/>
      <c r="AF564" s="58"/>
      <c r="AG564" s="58"/>
      <c r="AH564" s="58"/>
      <c r="AI564" s="58"/>
      <c r="AJ564" s="58"/>
      <c r="AK564" s="58"/>
      <c r="AL564" s="58"/>
      <c r="AM564" s="58"/>
      <c r="AN564" s="58"/>
      <c r="AO564" s="58"/>
      <c r="AP564" s="58"/>
      <c r="AQ564" s="58"/>
      <c r="AR564" s="58"/>
      <c r="AS564" s="58"/>
      <c r="AT564" s="58"/>
      <c r="AU564" s="58"/>
      <c r="AV564" s="58"/>
      <c r="AW564" s="58"/>
      <c r="AX564" s="58"/>
      <c r="AY564" s="58"/>
      <c r="AZ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94"/>
      <c r="P565" s="59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  <c r="AE565" s="58"/>
      <c r="AF565" s="58"/>
      <c r="AG565" s="58"/>
      <c r="AH565" s="58"/>
      <c r="AI565" s="58"/>
      <c r="AJ565" s="58"/>
      <c r="AK565" s="58"/>
      <c r="AL565" s="58"/>
      <c r="AM565" s="58"/>
      <c r="AN565" s="58"/>
      <c r="AO565" s="58"/>
      <c r="AP565" s="58"/>
      <c r="AQ565" s="58"/>
      <c r="AR565" s="58"/>
      <c r="AS565" s="58"/>
      <c r="AT565" s="58"/>
      <c r="AU565" s="58"/>
      <c r="AV565" s="58"/>
      <c r="AW565" s="58"/>
      <c r="AX565" s="58"/>
      <c r="AY565" s="58"/>
      <c r="AZ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94"/>
      <c r="P566" s="59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58"/>
      <c r="AE566" s="58"/>
      <c r="AF566" s="58"/>
      <c r="AG566" s="58"/>
      <c r="AH566" s="58"/>
      <c r="AI566" s="58"/>
      <c r="AJ566" s="58"/>
      <c r="AK566" s="58"/>
      <c r="AL566" s="58"/>
      <c r="AM566" s="58"/>
      <c r="AN566" s="58"/>
      <c r="AO566" s="58"/>
      <c r="AP566" s="58"/>
      <c r="AQ566" s="58"/>
      <c r="AR566" s="58"/>
      <c r="AS566" s="58"/>
      <c r="AT566" s="58"/>
      <c r="AU566" s="58"/>
      <c r="AV566" s="58"/>
      <c r="AW566" s="58"/>
      <c r="AX566" s="58"/>
      <c r="AY566" s="58"/>
      <c r="AZ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94"/>
      <c r="P567" s="59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  <c r="AE567" s="58"/>
      <c r="AF567" s="58"/>
      <c r="AG567" s="58"/>
      <c r="AH567" s="58"/>
      <c r="AI567" s="58"/>
      <c r="AJ567" s="58"/>
      <c r="AK567" s="58"/>
      <c r="AL567" s="58"/>
      <c r="AM567" s="58"/>
      <c r="AN567" s="58"/>
      <c r="AO567" s="58"/>
      <c r="AP567" s="58"/>
      <c r="AQ567" s="58"/>
      <c r="AR567" s="58"/>
      <c r="AS567" s="58"/>
      <c r="AT567" s="58"/>
      <c r="AU567" s="58"/>
      <c r="AV567" s="58"/>
      <c r="AW567" s="58"/>
      <c r="AX567" s="58"/>
      <c r="AY567" s="58"/>
      <c r="AZ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94"/>
      <c r="P568" s="59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  <c r="AE568" s="58"/>
      <c r="AF568" s="58"/>
      <c r="AG568" s="58"/>
      <c r="AH568" s="58"/>
      <c r="AI568" s="58"/>
      <c r="AJ568" s="58"/>
      <c r="AK568" s="58"/>
      <c r="AL568" s="58"/>
      <c r="AM568" s="58"/>
      <c r="AN568" s="58"/>
      <c r="AO568" s="58"/>
      <c r="AP568" s="58"/>
      <c r="AQ568" s="58"/>
      <c r="AR568" s="58"/>
      <c r="AS568" s="58"/>
      <c r="AT568" s="58"/>
      <c r="AU568" s="58"/>
      <c r="AV568" s="58"/>
      <c r="AW568" s="58"/>
      <c r="AX568" s="58"/>
      <c r="AY568" s="58"/>
      <c r="AZ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94"/>
      <c r="P569" s="59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  <c r="AE569" s="58"/>
      <c r="AF569" s="58"/>
      <c r="AG569" s="58"/>
      <c r="AH569" s="58"/>
      <c r="AI569" s="58"/>
      <c r="AJ569" s="58"/>
      <c r="AK569" s="58"/>
      <c r="AL569" s="58"/>
      <c r="AM569" s="58"/>
      <c r="AN569" s="58"/>
      <c r="AO569" s="58"/>
      <c r="AP569" s="58"/>
      <c r="AQ569" s="58"/>
      <c r="AR569" s="58"/>
      <c r="AS569" s="58"/>
      <c r="AT569" s="58"/>
      <c r="AU569" s="58"/>
      <c r="AV569" s="58"/>
      <c r="AW569" s="58"/>
      <c r="AX569" s="58"/>
      <c r="AY569" s="58"/>
      <c r="AZ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94"/>
      <c r="P570" s="59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  <c r="AE570" s="58"/>
      <c r="AF570" s="58"/>
      <c r="AG570" s="58"/>
      <c r="AH570" s="58"/>
      <c r="AI570" s="58"/>
      <c r="AJ570" s="58"/>
      <c r="AK570" s="58"/>
      <c r="AL570" s="58"/>
      <c r="AM570" s="58"/>
      <c r="AN570" s="58"/>
      <c r="AO570" s="58"/>
      <c r="AP570" s="58"/>
      <c r="AQ570" s="58"/>
      <c r="AR570" s="58"/>
      <c r="AS570" s="58"/>
      <c r="AT570" s="58"/>
      <c r="AU570" s="58"/>
      <c r="AV570" s="58"/>
      <c r="AW570" s="58"/>
      <c r="AX570" s="58"/>
      <c r="AY570" s="58"/>
      <c r="AZ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94"/>
      <c r="P571" s="59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  <c r="AE571" s="58"/>
      <c r="AF571" s="58"/>
      <c r="AG571" s="58"/>
      <c r="AH571" s="58"/>
      <c r="AI571" s="58"/>
      <c r="AJ571" s="58"/>
      <c r="AK571" s="58"/>
      <c r="AL571" s="58"/>
      <c r="AM571" s="58"/>
      <c r="AN571" s="58"/>
      <c r="AO571" s="58"/>
      <c r="AP571" s="58"/>
      <c r="AQ571" s="58"/>
      <c r="AR571" s="58"/>
      <c r="AS571" s="58"/>
      <c r="AT571" s="58"/>
      <c r="AU571" s="58"/>
      <c r="AV571" s="58"/>
      <c r="AW571" s="58"/>
      <c r="AX571" s="58"/>
      <c r="AY571" s="58"/>
      <c r="AZ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94"/>
      <c r="P572" s="59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  <c r="AE572" s="58"/>
      <c r="AF572" s="58"/>
      <c r="AG572" s="58"/>
      <c r="AH572" s="58"/>
      <c r="AI572" s="58"/>
      <c r="AJ572" s="58"/>
      <c r="AK572" s="58"/>
      <c r="AL572" s="58"/>
      <c r="AM572" s="58"/>
      <c r="AN572" s="58"/>
      <c r="AO572" s="58"/>
      <c r="AP572" s="58"/>
      <c r="AQ572" s="58"/>
      <c r="AR572" s="58"/>
      <c r="AS572" s="58"/>
      <c r="AT572" s="58"/>
      <c r="AU572" s="58"/>
      <c r="AV572" s="58"/>
      <c r="AW572" s="58"/>
      <c r="AX572" s="58"/>
      <c r="AY572" s="58"/>
      <c r="AZ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94"/>
      <c r="P573" s="59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58"/>
      <c r="AE573" s="58"/>
      <c r="AF573" s="58"/>
      <c r="AG573" s="58"/>
      <c r="AH573" s="58"/>
      <c r="AI573" s="58"/>
      <c r="AJ573" s="58"/>
      <c r="AK573" s="58"/>
      <c r="AL573" s="58"/>
      <c r="AM573" s="58"/>
      <c r="AN573" s="58"/>
      <c r="AO573" s="58"/>
      <c r="AP573" s="58"/>
      <c r="AQ573" s="58"/>
      <c r="AR573" s="58"/>
      <c r="AS573" s="58"/>
      <c r="AT573" s="58"/>
      <c r="AU573" s="58"/>
      <c r="AV573" s="58"/>
      <c r="AW573" s="58"/>
      <c r="AX573" s="58"/>
      <c r="AY573" s="58"/>
      <c r="AZ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94"/>
      <c r="P574" s="59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  <c r="AE574" s="58"/>
      <c r="AF574" s="58"/>
      <c r="AG574" s="58"/>
      <c r="AH574" s="58"/>
      <c r="AI574" s="58"/>
      <c r="AJ574" s="58"/>
      <c r="AK574" s="58"/>
      <c r="AL574" s="58"/>
      <c r="AM574" s="58"/>
      <c r="AN574" s="58"/>
      <c r="AO574" s="58"/>
      <c r="AP574" s="58"/>
      <c r="AQ574" s="58"/>
      <c r="AR574" s="58"/>
      <c r="AS574" s="58"/>
      <c r="AT574" s="58"/>
      <c r="AU574" s="58"/>
      <c r="AV574" s="58"/>
      <c r="AW574" s="58"/>
      <c r="AX574" s="58"/>
      <c r="AY574" s="58"/>
      <c r="AZ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94"/>
      <c r="P575" s="59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  <c r="AE575" s="58"/>
      <c r="AF575" s="58"/>
      <c r="AG575" s="58"/>
      <c r="AH575" s="58"/>
      <c r="AI575" s="58"/>
      <c r="AJ575" s="58"/>
      <c r="AK575" s="58"/>
      <c r="AL575" s="58"/>
      <c r="AM575" s="58"/>
      <c r="AN575" s="58"/>
      <c r="AO575" s="58"/>
      <c r="AP575" s="58"/>
      <c r="AQ575" s="58"/>
      <c r="AR575" s="58"/>
      <c r="AS575" s="58"/>
      <c r="AT575" s="58"/>
      <c r="AU575" s="58"/>
      <c r="AV575" s="58"/>
      <c r="AW575" s="58"/>
      <c r="AX575" s="58"/>
      <c r="AY575" s="58"/>
      <c r="AZ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94"/>
      <c r="P576" s="59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8"/>
      <c r="AE576" s="58"/>
      <c r="AF576" s="58"/>
      <c r="AG576" s="58"/>
      <c r="AH576" s="58"/>
      <c r="AI576" s="58"/>
      <c r="AJ576" s="58"/>
      <c r="AK576" s="58"/>
      <c r="AL576" s="58"/>
      <c r="AM576" s="58"/>
      <c r="AN576" s="58"/>
      <c r="AO576" s="58"/>
      <c r="AP576" s="58"/>
      <c r="AQ576" s="58"/>
      <c r="AR576" s="58"/>
      <c r="AS576" s="58"/>
      <c r="AT576" s="58"/>
      <c r="AU576" s="58"/>
      <c r="AV576" s="58"/>
      <c r="AW576" s="58"/>
      <c r="AX576" s="58"/>
      <c r="AY576" s="58"/>
      <c r="AZ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94"/>
      <c r="P577" s="59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  <c r="AE577" s="58"/>
      <c r="AF577" s="58"/>
      <c r="AG577" s="58"/>
      <c r="AH577" s="58"/>
      <c r="AI577" s="58"/>
      <c r="AJ577" s="58"/>
      <c r="AK577" s="58"/>
      <c r="AL577" s="58"/>
      <c r="AM577" s="58"/>
      <c r="AN577" s="58"/>
      <c r="AO577" s="58"/>
      <c r="AP577" s="58"/>
      <c r="AQ577" s="58"/>
      <c r="AR577" s="58"/>
      <c r="AS577" s="58"/>
      <c r="AT577" s="58"/>
      <c r="AU577" s="58"/>
      <c r="AV577" s="58"/>
      <c r="AW577" s="58"/>
      <c r="AX577" s="58"/>
      <c r="AY577" s="58"/>
      <c r="AZ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94"/>
      <c r="P578" s="59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  <c r="AE578" s="58"/>
      <c r="AF578" s="58"/>
      <c r="AG578" s="58"/>
      <c r="AH578" s="58"/>
      <c r="AI578" s="58"/>
      <c r="AJ578" s="58"/>
      <c r="AK578" s="58"/>
      <c r="AL578" s="58"/>
      <c r="AM578" s="58"/>
      <c r="AN578" s="58"/>
      <c r="AO578" s="58"/>
      <c r="AP578" s="58"/>
      <c r="AQ578" s="58"/>
      <c r="AR578" s="58"/>
      <c r="AS578" s="58"/>
      <c r="AT578" s="58"/>
      <c r="AU578" s="58"/>
      <c r="AV578" s="58"/>
      <c r="AW578" s="58"/>
      <c r="AX578" s="58"/>
      <c r="AY578" s="58"/>
      <c r="AZ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94"/>
      <c r="P579" s="59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8"/>
      <c r="AE579" s="58"/>
      <c r="AF579" s="58"/>
      <c r="AG579" s="58"/>
      <c r="AH579" s="58"/>
      <c r="AI579" s="58"/>
      <c r="AJ579" s="58"/>
      <c r="AK579" s="58"/>
      <c r="AL579" s="58"/>
      <c r="AM579" s="58"/>
      <c r="AN579" s="58"/>
      <c r="AO579" s="58"/>
      <c r="AP579" s="58"/>
      <c r="AQ579" s="58"/>
      <c r="AR579" s="58"/>
      <c r="AS579" s="58"/>
      <c r="AT579" s="58"/>
      <c r="AU579" s="58"/>
      <c r="AV579" s="58"/>
      <c r="AW579" s="58"/>
      <c r="AX579" s="58"/>
      <c r="AY579" s="58"/>
      <c r="AZ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94"/>
      <c r="P580" s="59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  <c r="AE580" s="58"/>
      <c r="AF580" s="58"/>
      <c r="AG580" s="58"/>
      <c r="AH580" s="58"/>
      <c r="AI580" s="58"/>
      <c r="AJ580" s="58"/>
      <c r="AK580" s="58"/>
      <c r="AL580" s="58"/>
      <c r="AM580" s="58"/>
      <c r="AN580" s="58"/>
      <c r="AO580" s="58"/>
      <c r="AP580" s="58"/>
      <c r="AQ580" s="58"/>
      <c r="AR580" s="58"/>
      <c r="AS580" s="58"/>
      <c r="AT580" s="58"/>
      <c r="AU580" s="58"/>
      <c r="AV580" s="58"/>
      <c r="AW580" s="58"/>
      <c r="AX580" s="58"/>
      <c r="AY580" s="58"/>
      <c r="AZ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94"/>
      <c r="P581" s="59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  <c r="AE581" s="58"/>
      <c r="AF581" s="58"/>
      <c r="AG581" s="58"/>
      <c r="AH581" s="58"/>
      <c r="AI581" s="58"/>
      <c r="AJ581" s="58"/>
      <c r="AK581" s="58"/>
      <c r="AL581" s="58"/>
      <c r="AM581" s="58"/>
      <c r="AN581" s="58"/>
      <c r="AO581" s="58"/>
      <c r="AP581" s="58"/>
      <c r="AQ581" s="58"/>
      <c r="AR581" s="58"/>
      <c r="AS581" s="58"/>
      <c r="AT581" s="58"/>
      <c r="AU581" s="58"/>
      <c r="AV581" s="58"/>
      <c r="AW581" s="58"/>
      <c r="AX581" s="58"/>
      <c r="AY581" s="58"/>
      <c r="AZ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94"/>
      <c r="P582" s="59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  <c r="AE582" s="58"/>
      <c r="AF582" s="58"/>
      <c r="AG582" s="58"/>
      <c r="AH582" s="58"/>
      <c r="AI582" s="58"/>
      <c r="AJ582" s="58"/>
      <c r="AK582" s="58"/>
      <c r="AL582" s="58"/>
      <c r="AM582" s="58"/>
      <c r="AN582" s="58"/>
      <c r="AO582" s="58"/>
      <c r="AP582" s="58"/>
      <c r="AQ582" s="58"/>
      <c r="AR582" s="58"/>
      <c r="AS582" s="58"/>
      <c r="AT582" s="58"/>
      <c r="AU582" s="58"/>
      <c r="AV582" s="58"/>
      <c r="AW582" s="58"/>
      <c r="AX582" s="58"/>
      <c r="AY582" s="58"/>
      <c r="AZ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94"/>
      <c r="P583" s="59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  <c r="AE583" s="58"/>
      <c r="AF583" s="58"/>
      <c r="AG583" s="58"/>
      <c r="AH583" s="58"/>
      <c r="AI583" s="58"/>
      <c r="AJ583" s="58"/>
      <c r="AK583" s="58"/>
      <c r="AL583" s="58"/>
      <c r="AM583" s="58"/>
      <c r="AN583" s="58"/>
      <c r="AO583" s="58"/>
      <c r="AP583" s="58"/>
      <c r="AQ583" s="58"/>
      <c r="AR583" s="58"/>
      <c r="AS583" s="58"/>
      <c r="AT583" s="58"/>
      <c r="AU583" s="58"/>
      <c r="AV583" s="58"/>
      <c r="AW583" s="58"/>
      <c r="AX583" s="58"/>
      <c r="AY583" s="58"/>
      <c r="AZ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94"/>
      <c r="P584" s="59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  <c r="AE584" s="58"/>
      <c r="AF584" s="58"/>
      <c r="AG584" s="58"/>
      <c r="AH584" s="58"/>
      <c r="AI584" s="58"/>
      <c r="AJ584" s="58"/>
      <c r="AK584" s="58"/>
      <c r="AL584" s="58"/>
      <c r="AM584" s="58"/>
      <c r="AN584" s="58"/>
      <c r="AO584" s="58"/>
      <c r="AP584" s="58"/>
      <c r="AQ584" s="58"/>
      <c r="AR584" s="58"/>
      <c r="AS584" s="58"/>
      <c r="AT584" s="58"/>
      <c r="AU584" s="58"/>
      <c r="AV584" s="58"/>
      <c r="AW584" s="58"/>
      <c r="AX584" s="58"/>
      <c r="AY584" s="58"/>
      <c r="AZ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94"/>
      <c r="P585" s="59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  <c r="AE585" s="58"/>
      <c r="AF585" s="58"/>
      <c r="AG585" s="58"/>
      <c r="AH585" s="58"/>
      <c r="AI585" s="58"/>
      <c r="AJ585" s="58"/>
      <c r="AK585" s="58"/>
      <c r="AL585" s="58"/>
      <c r="AM585" s="58"/>
      <c r="AN585" s="58"/>
      <c r="AO585" s="58"/>
      <c r="AP585" s="58"/>
      <c r="AQ585" s="58"/>
      <c r="AR585" s="58"/>
      <c r="AS585" s="58"/>
      <c r="AT585" s="58"/>
      <c r="AU585" s="58"/>
      <c r="AV585" s="58"/>
      <c r="AW585" s="58"/>
      <c r="AX585" s="58"/>
      <c r="AY585" s="58"/>
      <c r="AZ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94"/>
      <c r="P586" s="59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  <c r="AE586" s="58"/>
      <c r="AF586" s="58"/>
      <c r="AG586" s="58"/>
      <c r="AH586" s="58"/>
      <c r="AI586" s="58"/>
      <c r="AJ586" s="58"/>
      <c r="AK586" s="58"/>
      <c r="AL586" s="58"/>
      <c r="AM586" s="58"/>
      <c r="AN586" s="58"/>
      <c r="AO586" s="58"/>
      <c r="AP586" s="58"/>
      <c r="AQ586" s="58"/>
      <c r="AR586" s="58"/>
      <c r="AS586" s="58"/>
      <c r="AT586" s="58"/>
      <c r="AU586" s="58"/>
      <c r="AV586" s="58"/>
      <c r="AW586" s="58"/>
      <c r="AX586" s="58"/>
      <c r="AY586" s="58"/>
      <c r="AZ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94"/>
      <c r="P587" s="59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  <c r="AE587" s="58"/>
      <c r="AF587" s="58"/>
      <c r="AG587" s="58"/>
      <c r="AH587" s="58"/>
      <c r="AI587" s="58"/>
      <c r="AJ587" s="58"/>
      <c r="AK587" s="58"/>
      <c r="AL587" s="58"/>
      <c r="AM587" s="58"/>
      <c r="AN587" s="58"/>
      <c r="AO587" s="58"/>
      <c r="AP587" s="58"/>
      <c r="AQ587" s="58"/>
      <c r="AR587" s="58"/>
      <c r="AS587" s="58"/>
      <c r="AT587" s="58"/>
      <c r="AU587" s="58"/>
      <c r="AV587" s="58"/>
      <c r="AW587" s="58"/>
      <c r="AX587" s="58"/>
      <c r="AY587" s="58"/>
      <c r="AZ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94"/>
      <c r="P588" s="59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  <c r="AE588" s="58"/>
      <c r="AF588" s="58"/>
      <c r="AG588" s="58"/>
      <c r="AH588" s="58"/>
      <c r="AI588" s="58"/>
      <c r="AJ588" s="58"/>
      <c r="AK588" s="58"/>
      <c r="AL588" s="58"/>
      <c r="AM588" s="58"/>
      <c r="AN588" s="58"/>
      <c r="AO588" s="58"/>
      <c r="AP588" s="58"/>
      <c r="AQ588" s="58"/>
      <c r="AR588" s="58"/>
      <c r="AS588" s="58"/>
      <c r="AT588" s="58"/>
      <c r="AU588" s="58"/>
      <c r="AV588" s="58"/>
      <c r="AW588" s="58"/>
      <c r="AX588" s="58"/>
      <c r="AY588" s="58"/>
      <c r="AZ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94"/>
      <c r="P589" s="59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  <c r="AE589" s="58"/>
      <c r="AF589" s="58"/>
      <c r="AG589" s="58"/>
      <c r="AH589" s="58"/>
      <c r="AI589" s="58"/>
      <c r="AJ589" s="58"/>
      <c r="AK589" s="58"/>
      <c r="AL589" s="58"/>
      <c r="AM589" s="58"/>
      <c r="AN589" s="58"/>
      <c r="AO589" s="58"/>
      <c r="AP589" s="58"/>
      <c r="AQ589" s="58"/>
      <c r="AR589" s="58"/>
      <c r="AS589" s="58"/>
      <c r="AT589" s="58"/>
      <c r="AU589" s="58"/>
      <c r="AV589" s="58"/>
      <c r="AW589" s="58"/>
      <c r="AX589" s="58"/>
      <c r="AY589" s="58"/>
      <c r="AZ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94"/>
      <c r="P590" s="59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  <c r="AE590" s="58"/>
      <c r="AF590" s="58"/>
      <c r="AG590" s="58"/>
      <c r="AH590" s="58"/>
      <c r="AI590" s="58"/>
      <c r="AJ590" s="58"/>
      <c r="AK590" s="58"/>
      <c r="AL590" s="58"/>
      <c r="AM590" s="58"/>
      <c r="AN590" s="58"/>
      <c r="AO590" s="58"/>
      <c r="AP590" s="58"/>
      <c r="AQ590" s="58"/>
      <c r="AR590" s="58"/>
      <c r="AS590" s="58"/>
      <c r="AT590" s="58"/>
      <c r="AU590" s="58"/>
      <c r="AV590" s="58"/>
      <c r="AW590" s="58"/>
      <c r="AX590" s="58"/>
      <c r="AY590" s="58"/>
      <c r="AZ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94"/>
      <c r="P591" s="59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  <c r="AE591" s="58"/>
      <c r="AF591" s="58"/>
      <c r="AG591" s="58"/>
      <c r="AH591" s="58"/>
      <c r="AI591" s="58"/>
      <c r="AJ591" s="58"/>
      <c r="AK591" s="58"/>
      <c r="AL591" s="58"/>
      <c r="AM591" s="58"/>
      <c r="AN591" s="58"/>
      <c r="AO591" s="58"/>
      <c r="AP591" s="58"/>
      <c r="AQ591" s="58"/>
      <c r="AR591" s="58"/>
      <c r="AS591" s="58"/>
      <c r="AT591" s="58"/>
      <c r="AU591" s="58"/>
      <c r="AV591" s="58"/>
      <c r="AW591" s="58"/>
      <c r="AX591" s="58"/>
      <c r="AY591" s="58"/>
      <c r="AZ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94"/>
      <c r="P592" s="59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  <c r="AE592" s="58"/>
      <c r="AF592" s="58"/>
      <c r="AG592" s="58"/>
      <c r="AH592" s="58"/>
      <c r="AI592" s="58"/>
      <c r="AJ592" s="58"/>
      <c r="AK592" s="58"/>
      <c r="AL592" s="58"/>
      <c r="AM592" s="58"/>
      <c r="AN592" s="58"/>
      <c r="AO592" s="58"/>
      <c r="AP592" s="58"/>
      <c r="AQ592" s="58"/>
      <c r="AR592" s="58"/>
      <c r="AS592" s="58"/>
      <c r="AT592" s="58"/>
      <c r="AU592" s="58"/>
      <c r="AV592" s="58"/>
      <c r="AW592" s="58"/>
      <c r="AX592" s="58"/>
      <c r="AY592" s="58"/>
      <c r="AZ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94"/>
      <c r="P593" s="59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58"/>
      <c r="AE593" s="58"/>
      <c r="AF593" s="58"/>
      <c r="AG593" s="58"/>
      <c r="AH593" s="58"/>
      <c r="AI593" s="58"/>
      <c r="AJ593" s="58"/>
      <c r="AK593" s="58"/>
      <c r="AL593" s="58"/>
      <c r="AM593" s="58"/>
      <c r="AN593" s="58"/>
      <c r="AO593" s="58"/>
      <c r="AP593" s="58"/>
      <c r="AQ593" s="58"/>
      <c r="AR593" s="58"/>
      <c r="AS593" s="58"/>
      <c r="AT593" s="58"/>
      <c r="AU593" s="58"/>
      <c r="AV593" s="58"/>
      <c r="AW593" s="58"/>
      <c r="AX593" s="58"/>
      <c r="AY593" s="58"/>
      <c r="AZ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94"/>
      <c r="P594" s="59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  <c r="AE594" s="58"/>
      <c r="AF594" s="58"/>
      <c r="AG594" s="58"/>
      <c r="AH594" s="58"/>
      <c r="AI594" s="58"/>
      <c r="AJ594" s="58"/>
      <c r="AK594" s="58"/>
      <c r="AL594" s="58"/>
      <c r="AM594" s="58"/>
      <c r="AN594" s="58"/>
      <c r="AO594" s="58"/>
      <c r="AP594" s="58"/>
      <c r="AQ594" s="58"/>
      <c r="AR594" s="58"/>
      <c r="AS594" s="58"/>
      <c r="AT594" s="58"/>
      <c r="AU594" s="58"/>
      <c r="AV594" s="58"/>
      <c r="AW594" s="58"/>
      <c r="AX594" s="58"/>
      <c r="AY594" s="58"/>
      <c r="AZ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94"/>
      <c r="P595" s="59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  <c r="AE595" s="58"/>
      <c r="AF595" s="58"/>
      <c r="AG595" s="58"/>
      <c r="AH595" s="58"/>
      <c r="AI595" s="58"/>
      <c r="AJ595" s="58"/>
      <c r="AK595" s="58"/>
      <c r="AL595" s="58"/>
      <c r="AM595" s="58"/>
      <c r="AN595" s="58"/>
      <c r="AO595" s="58"/>
      <c r="AP595" s="58"/>
      <c r="AQ595" s="58"/>
      <c r="AR595" s="58"/>
      <c r="AS595" s="58"/>
      <c r="AT595" s="58"/>
      <c r="AU595" s="58"/>
      <c r="AV595" s="58"/>
      <c r="AW595" s="58"/>
      <c r="AX595" s="58"/>
      <c r="AY595" s="58"/>
      <c r="AZ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94"/>
      <c r="P596" s="59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  <c r="AE596" s="58"/>
      <c r="AF596" s="58"/>
      <c r="AG596" s="58"/>
      <c r="AH596" s="58"/>
      <c r="AI596" s="58"/>
      <c r="AJ596" s="58"/>
      <c r="AK596" s="58"/>
      <c r="AL596" s="58"/>
      <c r="AM596" s="58"/>
      <c r="AN596" s="58"/>
      <c r="AO596" s="58"/>
      <c r="AP596" s="58"/>
      <c r="AQ596" s="58"/>
      <c r="AR596" s="58"/>
      <c r="AS596" s="58"/>
      <c r="AT596" s="58"/>
      <c r="AU596" s="58"/>
      <c r="AV596" s="58"/>
      <c r="AW596" s="58"/>
      <c r="AX596" s="58"/>
      <c r="AY596" s="58"/>
      <c r="AZ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94"/>
      <c r="P597" s="59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  <c r="AE597" s="58"/>
      <c r="AF597" s="58"/>
      <c r="AG597" s="58"/>
      <c r="AH597" s="58"/>
      <c r="AI597" s="58"/>
      <c r="AJ597" s="58"/>
      <c r="AK597" s="58"/>
      <c r="AL597" s="58"/>
      <c r="AM597" s="58"/>
      <c r="AN597" s="58"/>
      <c r="AO597" s="58"/>
      <c r="AP597" s="58"/>
      <c r="AQ597" s="58"/>
      <c r="AR597" s="58"/>
      <c r="AS597" s="58"/>
      <c r="AT597" s="58"/>
      <c r="AU597" s="58"/>
      <c r="AV597" s="58"/>
      <c r="AW597" s="58"/>
      <c r="AX597" s="58"/>
      <c r="AY597" s="58"/>
      <c r="AZ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94"/>
      <c r="P598" s="59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  <c r="AE598" s="58"/>
      <c r="AF598" s="58"/>
      <c r="AG598" s="58"/>
      <c r="AH598" s="58"/>
      <c r="AI598" s="58"/>
      <c r="AJ598" s="58"/>
      <c r="AK598" s="58"/>
      <c r="AL598" s="58"/>
      <c r="AM598" s="58"/>
      <c r="AN598" s="58"/>
      <c r="AO598" s="58"/>
      <c r="AP598" s="58"/>
      <c r="AQ598" s="58"/>
      <c r="AR598" s="58"/>
      <c r="AS598" s="58"/>
      <c r="AT598" s="58"/>
      <c r="AU598" s="58"/>
      <c r="AV598" s="58"/>
      <c r="AW598" s="58"/>
      <c r="AX598" s="58"/>
      <c r="AY598" s="58"/>
      <c r="AZ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94"/>
      <c r="P599" s="59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  <c r="AE599" s="58"/>
      <c r="AF599" s="58"/>
      <c r="AG599" s="58"/>
      <c r="AH599" s="58"/>
      <c r="AI599" s="58"/>
      <c r="AJ599" s="58"/>
      <c r="AK599" s="58"/>
      <c r="AL599" s="58"/>
      <c r="AM599" s="58"/>
      <c r="AN599" s="58"/>
      <c r="AO599" s="58"/>
      <c r="AP599" s="58"/>
      <c r="AQ599" s="58"/>
      <c r="AR599" s="58"/>
      <c r="AS599" s="58"/>
      <c r="AT599" s="58"/>
      <c r="AU599" s="58"/>
      <c r="AV599" s="58"/>
      <c r="AW599" s="58"/>
      <c r="AX599" s="58"/>
      <c r="AY599" s="58"/>
      <c r="AZ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94"/>
      <c r="P600" s="59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  <c r="AE600" s="58"/>
      <c r="AF600" s="58"/>
      <c r="AG600" s="58"/>
      <c r="AH600" s="58"/>
      <c r="AI600" s="58"/>
      <c r="AJ600" s="58"/>
      <c r="AK600" s="58"/>
      <c r="AL600" s="58"/>
      <c r="AM600" s="58"/>
      <c r="AN600" s="58"/>
      <c r="AO600" s="58"/>
      <c r="AP600" s="58"/>
      <c r="AQ600" s="58"/>
      <c r="AR600" s="58"/>
      <c r="AS600" s="58"/>
      <c r="AT600" s="58"/>
      <c r="AU600" s="58"/>
      <c r="AV600" s="58"/>
      <c r="AW600" s="58"/>
      <c r="AX600" s="58"/>
      <c r="AY600" s="58"/>
      <c r="AZ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94"/>
      <c r="P601" s="59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  <c r="AE601" s="58"/>
      <c r="AF601" s="58"/>
      <c r="AG601" s="58"/>
      <c r="AH601" s="58"/>
      <c r="AI601" s="58"/>
      <c r="AJ601" s="58"/>
      <c r="AK601" s="58"/>
      <c r="AL601" s="58"/>
      <c r="AM601" s="58"/>
      <c r="AN601" s="58"/>
      <c r="AO601" s="58"/>
      <c r="AP601" s="58"/>
      <c r="AQ601" s="58"/>
      <c r="AR601" s="58"/>
      <c r="AS601" s="58"/>
      <c r="AT601" s="58"/>
      <c r="AU601" s="58"/>
      <c r="AV601" s="58"/>
      <c r="AW601" s="58"/>
      <c r="AX601" s="58"/>
      <c r="AY601" s="58"/>
      <c r="AZ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94"/>
      <c r="P602" s="59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  <c r="AE602" s="58"/>
      <c r="AF602" s="58"/>
      <c r="AG602" s="58"/>
      <c r="AH602" s="58"/>
      <c r="AI602" s="58"/>
      <c r="AJ602" s="58"/>
      <c r="AK602" s="58"/>
      <c r="AL602" s="58"/>
      <c r="AM602" s="58"/>
      <c r="AN602" s="58"/>
      <c r="AO602" s="58"/>
      <c r="AP602" s="58"/>
      <c r="AQ602" s="58"/>
      <c r="AR602" s="58"/>
      <c r="AS602" s="58"/>
      <c r="AT602" s="58"/>
      <c r="AU602" s="58"/>
      <c r="AV602" s="58"/>
      <c r="AW602" s="58"/>
      <c r="AX602" s="58"/>
      <c r="AY602" s="58"/>
      <c r="AZ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94"/>
      <c r="P603" s="59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  <c r="AE603" s="58"/>
      <c r="AF603" s="58"/>
      <c r="AG603" s="58"/>
      <c r="AH603" s="58"/>
      <c r="AI603" s="58"/>
      <c r="AJ603" s="58"/>
      <c r="AK603" s="58"/>
      <c r="AL603" s="58"/>
      <c r="AM603" s="58"/>
      <c r="AN603" s="58"/>
      <c r="AO603" s="58"/>
      <c r="AP603" s="58"/>
      <c r="AQ603" s="58"/>
      <c r="AR603" s="58"/>
      <c r="AS603" s="58"/>
      <c r="AT603" s="58"/>
      <c r="AU603" s="58"/>
      <c r="AV603" s="58"/>
      <c r="AW603" s="58"/>
      <c r="AX603" s="58"/>
      <c r="AY603" s="58"/>
      <c r="AZ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94"/>
      <c r="P604" s="59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  <c r="AE604" s="58"/>
      <c r="AF604" s="58"/>
      <c r="AG604" s="58"/>
      <c r="AH604" s="58"/>
      <c r="AI604" s="58"/>
      <c r="AJ604" s="58"/>
      <c r="AK604" s="58"/>
      <c r="AL604" s="58"/>
      <c r="AM604" s="58"/>
      <c r="AN604" s="58"/>
      <c r="AO604" s="58"/>
      <c r="AP604" s="58"/>
      <c r="AQ604" s="58"/>
      <c r="AR604" s="58"/>
      <c r="AS604" s="58"/>
      <c r="AT604" s="58"/>
      <c r="AU604" s="58"/>
      <c r="AV604" s="58"/>
      <c r="AW604" s="58"/>
      <c r="AX604" s="58"/>
      <c r="AY604" s="58"/>
      <c r="AZ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94"/>
      <c r="P605" s="59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  <c r="AE605" s="58"/>
      <c r="AF605" s="58"/>
      <c r="AG605" s="58"/>
      <c r="AH605" s="58"/>
      <c r="AI605" s="58"/>
      <c r="AJ605" s="58"/>
      <c r="AK605" s="58"/>
      <c r="AL605" s="58"/>
      <c r="AM605" s="58"/>
      <c r="AN605" s="58"/>
      <c r="AO605" s="58"/>
      <c r="AP605" s="58"/>
      <c r="AQ605" s="58"/>
      <c r="AR605" s="58"/>
      <c r="AS605" s="58"/>
      <c r="AT605" s="58"/>
      <c r="AU605" s="58"/>
      <c r="AV605" s="58"/>
      <c r="AW605" s="58"/>
      <c r="AX605" s="58"/>
      <c r="AY605" s="58"/>
      <c r="AZ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94"/>
      <c r="P606" s="59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  <c r="AE606" s="58"/>
      <c r="AF606" s="58"/>
      <c r="AG606" s="58"/>
      <c r="AH606" s="58"/>
      <c r="AI606" s="58"/>
      <c r="AJ606" s="58"/>
      <c r="AK606" s="58"/>
      <c r="AL606" s="58"/>
      <c r="AM606" s="58"/>
      <c r="AN606" s="58"/>
      <c r="AO606" s="58"/>
      <c r="AP606" s="58"/>
      <c r="AQ606" s="58"/>
      <c r="AR606" s="58"/>
      <c r="AS606" s="58"/>
      <c r="AT606" s="58"/>
      <c r="AU606" s="58"/>
      <c r="AV606" s="58"/>
      <c r="AW606" s="58"/>
      <c r="AX606" s="58"/>
      <c r="AY606" s="58"/>
      <c r="AZ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94"/>
      <c r="P607" s="59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  <c r="AE607" s="58"/>
      <c r="AF607" s="58"/>
      <c r="AG607" s="58"/>
      <c r="AH607" s="58"/>
      <c r="AI607" s="58"/>
      <c r="AJ607" s="58"/>
      <c r="AK607" s="58"/>
      <c r="AL607" s="58"/>
      <c r="AM607" s="58"/>
      <c r="AN607" s="58"/>
      <c r="AO607" s="58"/>
      <c r="AP607" s="58"/>
      <c r="AQ607" s="58"/>
      <c r="AR607" s="58"/>
      <c r="AS607" s="58"/>
      <c r="AT607" s="58"/>
      <c r="AU607" s="58"/>
      <c r="AV607" s="58"/>
      <c r="AW607" s="58"/>
      <c r="AX607" s="58"/>
      <c r="AY607" s="58"/>
      <c r="AZ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94"/>
      <c r="P608" s="59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  <c r="AE608" s="58"/>
      <c r="AF608" s="58"/>
      <c r="AG608" s="58"/>
      <c r="AH608" s="58"/>
      <c r="AI608" s="58"/>
      <c r="AJ608" s="58"/>
      <c r="AK608" s="58"/>
      <c r="AL608" s="58"/>
      <c r="AM608" s="58"/>
      <c r="AN608" s="58"/>
      <c r="AO608" s="58"/>
      <c r="AP608" s="58"/>
      <c r="AQ608" s="58"/>
      <c r="AR608" s="58"/>
      <c r="AS608" s="58"/>
      <c r="AT608" s="58"/>
      <c r="AU608" s="58"/>
      <c r="AV608" s="58"/>
      <c r="AW608" s="58"/>
      <c r="AX608" s="58"/>
      <c r="AY608" s="58"/>
      <c r="AZ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94"/>
      <c r="P609" s="59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  <c r="AE609" s="58"/>
      <c r="AF609" s="58"/>
      <c r="AG609" s="58"/>
      <c r="AH609" s="58"/>
      <c r="AI609" s="58"/>
      <c r="AJ609" s="58"/>
      <c r="AK609" s="58"/>
      <c r="AL609" s="58"/>
      <c r="AM609" s="58"/>
      <c r="AN609" s="58"/>
      <c r="AO609" s="58"/>
      <c r="AP609" s="58"/>
      <c r="AQ609" s="58"/>
      <c r="AR609" s="58"/>
      <c r="AS609" s="58"/>
      <c r="AT609" s="58"/>
      <c r="AU609" s="58"/>
      <c r="AV609" s="58"/>
      <c r="AW609" s="58"/>
      <c r="AX609" s="58"/>
      <c r="AY609" s="58"/>
      <c r="AZ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94"/>
      <c r="P610" s="59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  <c r="AE610" s="58"/>
      <c r="AF610" s="58"/>
      <c r="AG610" s="58"/>
      <c r="AH610" s="58"/>
      <c r="AI610" s="58"/>
      <c r="AJ610" s="58"/>
      <c r="AK610" s="58"/>
      <c r="AL610" s="58"/>
      <c r="AM610" s="58"/>
      <c r="AN610" s="58"/>
      <c r="AO610" s="58"/>
      <c r="AP610" s="58"/>
      <c r="AQ610" s="58"/>
      <c r="AR610" s="58"/>
      <c r="AS610" s="58"/>
      <c r="AT610" s="58"/>
      <c r="AU610" s="58"/>
      <c r="AV610" s="58"/>
      <c r="AW610" s="58"/>
      <c r="AX610" s="58"/>
      <c r="AY610" s="58"/>
      <c r="AZ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94"/>
      <c r="P611" s="59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  <c r="AE611" s="58"/>
      <c r="AF611" s="58"/>
      <c r="AG611" s="58"/>
      <c r="AH611" s="58"/>
      <c r="AI611" s="58"/>
      <c r="AJ611" s="58"/>
      <c r="AK611" s="58"/>
      <c r="AL611" s="58"/>
      <c r="AM611" s="58"/>
      <c r="AN611" s="58"/>
      <c r="AO611" s="58"/>
      <c r="AP611" s="58"/>
      <c r="AQ611" s="58"/>
      <c r="AR611" s="58"/>
      <c r="AS611" s="58"/>
      <c r="AT611" s="58"/>
      <c r="AU611" s="58"/>
      <c r="AV611" s="58"/>
      <c r="AW611" s="58"/>
      <c r="AX611" s="58"/>
      <c r="AY611" s="58"/>
      <c r="AZ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94"/>
      <c r="P612" s="59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  <c r="AE612" s="58"/>
      <c r="AF612" s="58"/>
      <c r="AG612" s="58"/>
      <c r="AH612" s="58"/>
      <c r="AI612" s="58"/>
      <c r="AJ612" s="58"/>
      <c r="AK612" s="58"/>
      <c r="AL612" s="58"/>
      <c r="AM612" s="58"/>
      <c r="AN612" s="58"/>
      <c r="AO612" s="58"/>
      <c r="AP612" s="58"/>
      <c r="AQ612" s="58"/>
      <c r="AR612" s="58"/>
      <c r="AS612" s="58"/>
      <c r="AT612" s="58"/>
      <c r="AU612" s="58"/>
      <c r="AV612" s="58"/>
      <c r="AW612" s="58"/>
      <c r="AX612" s="58"/>
      <c r="AY612" s="58"/>
      <c r="AZ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94"/>
      <c r="P613" s="59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  <c r="AE613" s="58"/>
      <c r="AF613" s="58"/>
      <c r="AG613" s="58"/>
      <c r="AH613" s="58"/>
      <c r="AI613" s="58"/>
      <c r="AJ613" s="58"/>
      <c r="AK613" s="58"/>
      <c r="AL613" s="58"/>
      <c r="AM613" s="58"/>
      <c r="AN613" s="58"/>
      <c r="AO613" s="58"/>
      <c r="AP613" s="58"/>
      <c r="AQ613" s="58"/>
      <c r="AR613" s="58"/>
      <c r="AS613" s="58"/>
      <c r="AT613" s="58"/>
      <c r="AU613" s="58"/>
      <c r="AV613" s="58"/>
      <c r="AW613" s="58"/>
      <c r="AX613" s="58"/>
      <c r="AY613" s="58"/>
      <c r="AZ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94"/>
      <c r="P614" s="59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  <c r="AE614" s="58"/>
      <c r="AF614" s="58"/>
      <c r="AG614" s="58"/>
      <c r="AH614" s="58"/>
      <c r="AI614" s="58"/>
      <c r="AJ614" s="58"/>
      <c r="AK614" s="58"/>
      <c r="AL614" s="58"/>
      <c r="AM614" s="58"/>
      <c r="AN614" s="58"/>
      <c r="AO614" s="58"/>
      <c r="AP614" s="58"/>
      <c r="AQ614" s="58"/>
      <c r="AR614" s="58"/>
      <c r="AS614" s="58"/>
      <c r="AT614" s="58"/>
      <c r="AU614" s="58"/>
      <c r="AV614" s="58"/>
      <c r="AW614" s="58"/>
      <c r="AX614" s="58"/>
      <c r="AY614" s="58"/>
      <c r="AZ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94"/>
      <c r="P615" s="59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  <c r="AE615" s="58"/>
      <c r="AF615" s="58"/>
      <c r="AG615" s="58"/>
      <c r="AH615" s="58"/>
      <c r="AI615" s="58"/>
      <c r="AJ615" s="58"/>
      <c r="AK615" s="58"/>
      <c r="AL615" s="58"/>
      <c r="AM615" s="58"/>
      <c r="AN615" s="58"/>
      <c r="AO615" s="58"/>
      <c r="AP615" s="58"/>
      <c r="AQ615" s="58"/>
      <c r="AR615" s="58"/>
      <c r="AS615" s="58"/>
      <c r="AT615" s="58"/>
      <c r="AU615" s="58"/>
      <c r="AV615" s="58"/>
      <c r="AW615" s="58"/>
      <c r="AX615" s="58"/>
      <c r="AY615" s="58"/>
      <c r="AZ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94"/>
      <c r="P616" s="59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  <c r="AE616" s="58"/>
      <c r="AF616" s="58"/>
      <c r="AG616" s="58"/>
      <c r="AH616" s="58"/>
      <c r="AI616" s="58"/>
      <c r="AJ616" s="58"/>
      <c r="AK616" s="58"/>
      <c r="AL616" s="58"/>
      <c r="AM616" s="58"/>
      <c r="AN616" s="58"/>
      <c r="AO616" s="58"/>
      <c r="AP616" s="58"/>
      <c r="AQ616" s="58"/>
      <c r="AR616" s="58"/>
      <c r="AS616" s="58"/>
      <c r="AT616" s="58"/>
      <c r="AU616" s="58"/>
      <c r="AV616" s="58"/>
      <c r="AW616" s="58"/>
      <c r="AX616" s="58"/>
      <c r="AY616" s="58"/>
      <c r="AZ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94"/>
      <c r="P617" s="59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  <c r="AE617" s="58"/>
      <c r="AF617" s="58"/>
      <c r="AG617" s="58"/>
      <c r="AH617" s="58"/>
      <c r="AI617" s="58"/>
      <c r="AJ617" s="58"/>
      <c r="AK617" s="58"/>
      <c r="AL617" s="58"/>
      <c r="AM617" s="58"/>
      <c r="AN617" s="58"/>
      <c r="AO617" s="58"/>
      <c r="AP617" s="58"/>
      <c r="AQ617" s="58"/>
      <c r="AR617" s="58"/>
      <c r="AS617" s="58"/>
      <c r="AT617" s="58"/>
      <c r="AU617" s="58"/>
      <c r="AV617" s="58"/>
      <c r="AW617" s="58"/>
      <c r="AX617" s="58"/>
      <c r="AY617" s="58"/>
      <c r="AZ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94"/>
      <c r="P618" s="59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  <c r="AE618" s="58"/>
      <c r="AF618" s="58"/>
      <c r="AG618" s="58"/>
      <c r="AH618" s="58"/>
      <c r="AI618" s="58"/>
      <c r="AJ618" s="58"/>
      <c r="AK618" s="58"/>
      <c r="AL618" s="58"/>
      <c r="AM618" s="58"/>
      <c r="AN618" s="58"/>
      <c r="AO618" s="58"/>
      <c r="AP618" s="58"/>
      <c r="AQ618" s="58"/>
      <c r="AR618" s="58"/>
      <c r="AS618" s="58"/>
      <c r="AT618" s="58"/>
      <c r="AU618" s="58"/>
      <c r="AV618" s="58"/>
      <c r="AW618" s="58"/>
      <c r="AX618" s="58"/>
      <c r="AY618" s="58"/>
      <c r="AZ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94"/>
      <c r="P619" s="59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  <c r="AE619" s="58"/>
      <c r="AF619" s="58"/>
      <c r="AG619" s="58"/>
      <c r="AH619" s="58"/>
      <c r="AI619" s="58"/>
      <c r="AJ619" s="58"/>
      <c r="AK619" s="58"/>
      <c r="AL619" s="58"/>
      <c r="AM619" s="58"/>
      <c r="AN619" s="58"/>
      <c r="AO619" s="58"/>
      <c r="AP619" s="58"/>
      <c r="AQ619" s="58"/>
      <c r="AR619" s="58"/>
      <c r="AS619" s="58"/>
      <c r="AT619" s="58"/>
      <c r="AU619" s="58"/>
      <c r="AV619" s="58"/>
      <c r="AW619" s="58"/>
      <c r="AX619" s="58"/>
      <c r="AY619" s="58"/>
      <c r="AZ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94"/>
      <c r="P620" s="59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  <c r="AE620" s="58"/>
      <c r="AF620" s="58"/>
      <c r="AG620" s="58"/>
      <c r="AH620" s="58"/>
      <c r="AI620" s="58"/>
      <c r="AJ620" s="58"/>
      <c r="AK620" s="58"/>
      <c r="AL620" s="58"/>
      <c r="AM620" s="58"/>
      <c r="AN620" s="58"/>
      <c r="AO620" s="58"/>
      <c r="AP620" s="58"/>
      <c r="AQ620" s="58"/>
      <c r="AR620" s="58"/>
      <c r="AS620" s="58"/>
      <c r="AT620" s="58"/>
      <c r="AU620" s="58"/>
      <c r="AV620" s="58"/>
      <c r="AW620" s="58"/>
      <c r="AX620" s="58"/>
      <c r="AY620" s="58"/>
      <c r="AZ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94"/>
      <c r="P621" s="59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  <c r="AE621" s="58"/>
      <c r="AF621" s="58"/>
      <c r="AG621" s="58"/>
      <c r="AH621" s="58"/>
      <c r="AI621" s="58"/>
      <c r="AJ621" s="58"/>
      <c r="AK621" s="58"/>
      <c r="AL621" s="58"/>
      <c r="AM621" s="58"/>
      <c r="AN621" s="58"/>
      <c r="AO621" s="58"/>
      <c r="AP621" s="58"/>
      <c r="AQ621" s="58"/>
      <c r="AR621" s="58"/>
      <c r="AS621" s="58"/>
      <c r="AT621" s="58"/>
      <c r="AU621" s="58"/>
      <c r="AV621" s="58"/>
      <c r="AW621" s="58"/>
      <c r="AX621" s="58"/>
      <c r="AY621" s="58"/>
      <c r="AZ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94"/>
      <c r="P622" s="59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58"/>
      <c r="AE622" s="58"/>
      <c r="AF622" s="58"/>
      <c r="AG622" s="58"/>
      <c r="AH622" s="58"/>
      <c r="AI622" s="58"/>
      <c r="AJ622" s="58"/>
      <c r="AK622" s="58"/>
      <c r="AL622" s="58"/>
      <c r="AM622" s="58"/>
      <c r="AN622" s="58"/>
      <c r="AO622" s="58"/>
      <c r="AP622" s="58"/>
      <c r="AQ622" s="58"/>
      <c r="AR622" s="58"/>
      <c r="AS622" s="58"/>
      <c r="AT622" s="58"/>
      <c r="AU622" s="58"/>
      <c r="AV622" s="58"/>
      <c r="AW622" s="58"/>
      <c r="AX622" s="58"/>
      <c r="AY622" s="58"/>
      <c r="AZ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94"/>
      <c r="P623" s="59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  <c r="AE623" s="58"/>
      <c r="AF623" s="58"/>
      <c r="AG623" s="58"/>
      <c r="AH623" s="58"/>
      <c r="AI623" s="58"/>
      <c r="AJ623" s="58"/>
      <c r="AK623" s="58"/>
      <c r="AL623" s="58"/>
      <c r="AM623" s="58"/>
      <c r="AN623" s="58"/>
      <c r="AO623" s="58"/>
      <c r="AP623" s="58"/>
      <c r="AQ623" s="58"/>
      <c r="AR623" s="58"/>
      <c r="AS623" s="58"/>
      <c r="AT623" s="58"/>
      <c r="AU623" s="58"/>
      <c r="AV623" s="58"/>
      <c r="AW623" s="58"/>
      <c r="AX623" s="58"/>
      <c r="AY623" s="58"/>
      <c r="AZ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94"/>
      <c r="P624" s="59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  <c r="AE624" s="58"/>
      <c r="AF624" s="58"/>
      <c r="AG624" s="58"/>
      <c r="AH624" s="58"/>
      <c r="AI624" s="58"/>
      <c r="AJ624" s="58"/>
      <c r="AK624" s="58"/>
      <c r="AL624" s="58"/>
      <c r="AM624" s="58"/>
      <c r="AN624" s="58"/>
      <c r="AO624" s="58"/>
      <c r="AP624" s="58"/>
      <c r="AQ624" s="58"/>
      <c r="AR624" s="58"/>
      <c r="AS624" s="58"/>
      <c r="AT624" s="58"/>
      <c r="AU624" s="58"/>
      <c r="AV624" s="58"/>
      <c r="AW624" s="58"/>
      <c r="AX624" s="58"/>
      <c r="AY624" s="58"/>
      <c r="AZ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94"/>
      <c r="P625" s="59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  <c r="AE625" s="58"/>
      <c r="AF625" s="58"/>
      <c r="AG625" s="58"/>
      <c r="AH625" s="58"/>
      <c r="AI625" s="58"/>
      <c r="AJ625" s="58"/>
      <c r="AK625" s="58"/>
      <c r="AL625" s="58"/>
      <c r="AM625" s="58"/>
      <c r="AN625" s="58"/>
      <c r="AO625" s="58"/>
      <c r="AP625" s="58"/>
      <c r="AQ625" s="58"/>
      <c r="AR625" s="58"/>
      <c r="AS625" s="58"/>
      <c r="AT625" s="58"/>
      <c r="AU625" s="58"/>
      <c r="AV625" s="58"/>
      <c r="AW625" s="58"/>
      <c r="AX625" s="58"/>
      <c r="AY625" s="58"/>
      <c r="AZ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94"/>
      <c r="P626" s="59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  <c r="AE626" s="58"/>
      <c r="AF626" s="58"/>
      <c r="AG626" s="58"/>
      <c r="AH626" s="58"/>
      <c r="AI626" s="58"/>
      <c r="AJ626" s="58"/>
      <c r="AK626" s="58"/>
      <c r="AL626" s="58"/>
      <c r="AM626" s="58"/>
      <c r="AN626" s="58"/>
      <c r="AO626" s="58"/>
      <c r="AP626" s="58"/>
      <c r="AQ626" s="58"/>
      <c r="AR626" s="58"/>
      <c r="AS626" s="58"/>
      <c r="AT626" s="58"/>
      <c r="AU626" s="58"/>
      <c r="AV626" s="58"/>
      <c r="AW626" s="58"/>
      <c r="AX626" s="58"/>
      <c r="AY626" s="58"/>
      <c r="AZ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94"/>
      <c r="P627" s="59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  <c r="AE627" s="58"/>
      <c r="AF627" s="58"/>
      <c r="AG627" s="58"/>
      <c r="AH627" s="58"/>
      <c r="AI627" s="58"/>
      <c r="AJ627" s="58"/>
      <c r="AK627" s="58"/>
      <c r="AL627" s="58"/>
      <c r="AM627" s="58"/>
      <c r="AN627" s="58"/>
      <c r="AO627" s="58"/>
      <c r="AP627" s="58"/>
      <c r="AQ627" s="58"/>
      <c r="AR627" s="58"/>
      <c r="AS627" s="58"/>
      <c r="AT627" s="58"/>
      <c r="AU627" s="58"/>
      <c r="AV627" s="58"/>
      <c r="AW627" s="58"/>
      <c r="AX627" s="58"/>
      <c r="AY627" s="58"/>
      <c r="AZ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94"/>
      <c r="P628" s="59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  <c r="AE628" s="58"/>
      <c r="AF628" s="58"/>
      <c r="AG628" s="58"/>
      <c r="AH628" s="58"/>
      <c r="AI628" s="58"/>
      <c r="AJ628" s="58"/>
      <c r="AK628" s="58"/>
      <c r="AL628" s="58"/>
      <c r="AM628" s="58"/>
      <c r="AN628" s="58"/>
      <c r="AO628" s="58"/>
      <c r="AP628" s="58"/>
      <c r="AQ628" s="58"/>
      <c r="AR628" s="58"/>
      <c r="AS628" s="58"/>
      <c r="AT628" s="58"/>
      <c r="AU628" s="58"/>
      <c r="AV628" s="58"/>
      <c r="AW628" s="58"/>
      <c r="AX628" s="58"/>
      <c r="AY628" s="58"/>
      <c r="AZ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94"/>
      <c r="P629" s="59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  <c r="AE629" s="58"/>
      <c r="AF629" s="58"/>
      <c r="AG629" s="58"/>
      <c r="AH629" s="58"/>
      <c r="AI629" s="58"/>
      <c r="AJ629" s="58"/>
      <c r="AK629" s="58"/>
      <c r="AL629" s="58"/>
      <c r="AM629" s="58"/>
      <c r="AN629" s="58"/>
      <c r="AO629" s="58"/>
      <c r="AP629" s="58"/>
      <c r="AQ629" s="58"/>
      <c r="AR629" s="58"/>
      <c r="AS629" s="58"/>
      <c r="AT629" s="58"/>
      <c r="AU629" s="58"/>
      <c r="AV629" s="58"/>
      <c r="AW629" s="58"/>
      <c r="AX629" s="58"/>
      <c r="AY629" s="58"/>
      <c r="AZ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94"/>
      <c r="P630" s="59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  <c r="AE630" s="58"/>
      <c r="AF630" s="58"/>
      <c r="AG630" s="58"/>
      <c r="AH630" s="58"/>
      <c r="AI630" s="58"/>
      <c r="AJ630" s="58"/>
      <c r="AK630" s="58"/>
      <c r="AL630" s="58"/>
      <c r="AM630" s="58"/>
      <c r="AN630" s="58"/>
      <c r="AO630" s="58"/>
      <c r="AP630" s="58"/>
      <c r="AQ630" s="58"/>
      <c r="AR630" s="58"/>
      <c r="AS630" s="58"/>
      <c r="AT630" s="58"/>
      <c r="AU630" s="58"/>
      <c r="AV630" s="58"/>
      <c r="AW630" s="58"/>
      <c r="AX630" s="58"/>
      <c r="AY630" s="58"/>
      <c r="AZ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94"/>
      <c r="P631" s="59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  <c r="AE631" s="58"/>
      <c r="AF631" s="58"/>
      <c r="AG631" s="58"/>
      <c r="AH631" s="58"/>
      <c r="AI631" s="58"/>
      <c r="AJ631" s="58"/>
      <c r="AK631" s="58"/>
      <c r="AL631" s="58"/>
      <c r="AM631" s="58"/>
      <c r="AN631" s="58"/>
      <c r="AO631" s="58"/>
      <c r="AP631" s="58"/>
      <c r="AQ631" s="58"/>
      <c r="AR631" s="58"/>
      <c r="AS631" s="58"/>
      <c r="AT631" s="58"/>
      <c r="AU631" s="58"/>
      <c r="AV631" s="58"/>
      <c r="AW631" s="58"/>
      <c r="AX631" s="58"/>
      <c r="AY631" s="58"/>
      <c r="AZ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94"/>
      <c r="P632" s="59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  <c r="AE632" s="58"/>
      <c r="AF632" s="58"/>
      <c r="AG632" s="58"/>
      <c r="AH632" s="58"/>
      <c r="AI632" s="58"/>
      <c r="AJ632" s="58"/>
      <c r="AK632" s="58"/>
      <c r="AL632" s="58"/>
      <c r="AM632" s="58"/>
      <c r="AN632" s="58"/>
      <c r="AO632" s="58"/>
      <c r="AP632" s="58"/>
      <c r="AQ632" s="58"/>
      <c r="AR632" s="58"/>
      <c r="AS632" s="58"/>
      <c r="AT632" s="58"/>
      <c r="AU632" s="58"/>
      <c r="AV632" s="58"/>
      <c r="AW632" s="58"/>
      <c r="AX632" s="58"/>
      <c r="AY632" s="58"/>
      <c r="AZ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94"/>
      <c r="P633" s="59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  <c r="AE633" s="58"/>
      <c r="AF633" s="58"/>
      <c r="AG633" s="58"/>
      <c r="AH633" s="58"/>
      <c r="AI633" s="58"/>
      <c r="AJ633" s="58"/>
      <c r="AK633" s="58"/>
      <c r="AL633" s="58"/>
      <c r="AM633" s="58"/>
      <c r="AN633" s="58"/>
      <c r="AO633" s="58"/>
      <c r="AP633" s="58"/>
      <c r="AQ633" s="58"/>
      <c r="AR633" s="58"/>
      <c r="AS633" s="58"/>
      <c r="AT633" s="58"/>
      <c r="AU633" s="58"/>
      <c r="AV633" s="58"/>
      <c r="AW633" s="58"/>
      <c r="AX633" s="58"/>
      <c r="AY633" s="58"/>
      <c r="AZ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94"/>
      <c r="P634" s="59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  <c r="AE634" s="58"/>
      <c r="AF634" s="58"/>
      <c r="AG634" s="58"/>
      <c r="AH634" s="58"/>
      <c r="AI634" s="58"/>
      <c r="AJ634" s="58"/>
      <c r="AK634" s="58"/>
      <c r="AL634" s="58"/>
      <c r="AM634" s="58"/>
      <c r="AN634" s="58"/>
      <c r="AO634" s="58"/>
      <c r="AP634" s="58"/>
      <c r="AQ634" s="58"/>
      <c r="AR634" s="58"/>
      <c r="AS634" s="58"/>
      <c r="AT634" s="58"/>
      <c r="AU634" s="58"/>
      <c r="AV634" s="58"/>
      <c r="AW634" s="58"/>
      <c r="AX634" s="58"/>
      <c r="AY634" s="58"/>
      <c r="AZ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94"/>
      <c r="P635" s="59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  <c r="AE635" s="58"/>
      <c r="AF635" s="58"/>
      <c r="AG635" s="58"/>
      <c r="AH635" s="58"/>
      <c r="AI635" s="58"/>
      <c r="AJ635" s="58"/>
      <c r="AK635" s="58"/>
      <c r="AL635" s="58"/>
      <c r="AM635" s="58"/>
      <c r="AN635" s="58"/>
      <c r="AO635" s="58"/>
      <c r="AP635" s="58"/>
      <c r="AQ635" s="58"/>
      <c r="AR635" s="58"/>
      <c r="AS635" s="58"/>
      <c r="AT635" s="58"/>
      <c r="AU635" s="58"/>
      <c r="AV635" s="58"/>
      <c r="AW635" s="58"/>
      <c r="AX635" s="58"/>
      <c r="AY635" s="58"/>
      <c r="AZ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94"/>
      <c r="P636" s="59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58"/>
      <c r="AE636" s="58"/>
      <c r="AF636" s="58"/>
      <c r="AG636" s="58"/>
      <c r="AH636" s="58"/>
      <c r="AI636" s="58"/>
      <c r="AJ636" s="58"/>
      <c r="AK636" s="58"/>
      <c r="AL636" s="58"/>
      <c r="AM636" s="58"/>
      <c r="AN636" s="58"/>
      <c r="AO636" s="58"/>
      <c r="AP636" s="58"/>
      <c r="AQ636" s="58"/>
      <c r="AR636" s="58"/>
      <c r="AS636" s="58"/>
      <c r="AT636" s="58"/>
      <c r="AU636" s="58"/>
      <c r="AV636" s="58"/>
      <c r="AW636" s="58"/>
      <c r="AX636" s="58"/>
      <c r="AY636" s="58"/>
      <c r="AZ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94"/>
      <c r="P637" s="59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  <c r="AE637" s="58"/>
      <c r="AF637" s="58"/>
      <c r="AG637" s="58"/>
      <c r="AH637" s="58"/>
      <c r="AI637" s="58"/>
      <c r="AJ637" s="58"/>
      <c r="AK637" s="58"/>
      <c r="AL637" s="58"/>
      <c r="AM637" s="58"/>
      <c r="AN637" s="58"/>
      <c r="AO637" s="58"/>
      <c r="AP637" s="58"/>
      <c r="AQ637" s="58"/>
      <c r="AR637" s="58"/>
      <c r="AS637" s="58"/>
      <c r="AT637" s="58"/>
      <c r="AU637" s="58"/>
      <c r="AV637" s="58"/>
      <c r="AW637" s="58"/>
      <c r="AX637" s="58"/>
      <c r="AY637" s="58"/>
      <c r="AZ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94"/>
      <c r="P638" s="59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  <c r="AE638" s="58"/>
      <c r="AF638" s="58"/>
      <c r="AG638" s="58"/>
      <c r="AH638" s="58"/>
      <c r="AI638" s="58"/>
      <c r="AJ638" s="58"/>
      <c r="AK638" s="58"/>
      <c r="AL638" s="58"/>
      <c r="AM638" s="58"/>
      <c r="AN638" s="58"/>
      <c r="AO638" s="58"/>
      <c r="AP638" s="58"/>
      <c r="AQ638" s="58"/>
      <c r="AR638" s="58"/>
      <c r="AS638" s="58"/>
      <c r="AT638" s="58"/>
      <c r="AU638" s="58"/>
      <c r="AV638" s="58"/>
      <c r="AW638" s="58"/>
      <c r="AX638" s="58"/>
      <c r="AY638" s="58"/>
      <c r="AZ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94"/>
      <c r="P639" s="59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  <c r="AE639" s="58"/>
      <c r="AF639" s="58"/>
      <c r="AG639" s="58"/>
      <c r="AH639" s="58"/>
      <c r="AI639" s="58"/>
      <c r="AJ639" s="58"/>
      <c r="AK639" s="58"/>
      <c r="AL639" s="58"/>
      <c r="AM639" s="58"/>
      <c r="AN639" s="58"/>
      <c r="AO639" s="58"/>
      <c r="AP639" s="58"/>
      <c r="AQ639" s="58"/>
      <c r="AR639" s="58"/>
      <c r="AS639" s="58"/>
      <c r="AT639" s="58"/>
      <c r="AU639" s="58"/>
      <c r="AV639" s="58"/>
      <c r="AW639" s="58"/>
      <c r="AX639" s="58"/>
      <c r="AY639" s="58"/>
      <c r="AZ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94"/>
      <c r="P640" s="59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58"/>
      <c r="AE640" s="58"/>
      <c r="AF640" s="58"/>
      <c r="AG640" s="58"/>
      <c r="AH640" s="58"/>
      <c r="AI640" s="58"/>
      <c r="AJ640" s="58"/>
      <c r="AK640" s="58"/>
      <c r="AL640" s="58"/>
      <c r="AM640" s="58"/>
      <c r="AN640" s="58"/>
      <c r="AO640" s="58"/>
      <c r="AP640" s="58"/>
      <c r="AQ640" s="58"/>
      <c r="AR640" s="58"/>
      <c r="AS640" s="58"/>
      <c r="AT640" s="58"/>
      <c r="AU640" s="58"/>
      <c r="AV640" s="58"/>
      <c r="AW640" s="58"/>
      <c r="AX640" s="58"/>
      <c r="AY640" s="58"/>
      <c r="AZ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94"/>
      <c r="P641" s="59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D641" s="58"/>
      <c r="AE641" s="58"/>
      <c r="AF641" s="58"/>
      <c r="AG641" s="58"/>
      <c r="AH641" s="58"/>
      <c r="AI641" s="58"/>
      <c r="AJ641" s="58"/>
      <c r="AK641" s="58"/>
      <c r="AL641" s="58"/>
      <c r="AM641" s="58"/>
      <c r="AN641" s="58"/>
      <c r="AO641" s="58"/>
      <c r="AP641" s="58"/>
      <c r="AQ641" s="58"/>
      <c r="AR641" s="58"/>
      <c r="AS641" s="58"/>
      <c r="AT641" s="58"/>
      <c r="AU641" s="58"/>
      <c r="AV641" s="58"/>
      <c r="AW641" s="58"/>
      <c r="AX641" s="58"/>
      <c r="AY641" s="58"/>
      <c r="AZ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94"/>
      <c r="P642" s="59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  <c r="AF642" s="58"/>
      <c r="AG642" s="58"/>
      <c r="AH642" s="58"/>
      <c r="AI642" s="58"/>
      <c r="AJ642" s="58"/>
      <c r="AK642" s="58"/>
      <c r="AL642" s="58"/>
      <c r="AM642" s="58"/>
      <c r="AN642" s="58"/>
      <c r="AO642" s="58"/>
      <c r="AP642" s="58"/>
      <c r="AQ642" s="58"/>
      <c r="AR642" s="58"/>
      <c r="AS642" s="58"/>
      <c r="AT642" s="58"/>
      <c r="AU642" s="58"/>
      <c r="AV642" s="58"/>
      <c r="AW642" s="58"/>
      <c r="AX642" s="58"/>
      <c r="AY642" s="58"/>
      <c r="AZ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94"/>
      <c r="P643" s="59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58"/>
      <c r="AE643" s="58"/>
      <c r="AF643" s="58"/>
      <c r="AG643" s="58"/>
      <c r="AH643" s="58"/>
      <c r="AI643" s="58"/>
      <c r="AJ643" s="58"/>
      <c r="AK643" s="58"/>
      <c r="AL643" s="58"/>
      <c r="AM643" s="58"/>
      <c r="AN643" s="58"/>
      <c r="AO643" s="58"/>
      <c r="AP643" s="58"/>
      <c r="AQ643" s="58"/>
      <c r="AR643" s="58"/>
      <c r="AS643" s="58"/>
      <c r="AT643" s="58"/>
      <c r="AU643" s="58"/>
      <c r="AV643" s="58"/>
      <c r="AW643" s="58"/>
      <c r="AX643" s="58"/>
      <c r="AY643" s="58"/>
      <c r="AZ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94"/>
      <c r="P644" s="59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D644" s="58"/>
      <c r="AE644" s="58"/>
      <c r="AF644" s="58"/>
      <c r="AG644" s="58"/>
      <c r="AH644" s="58"/>
      <c r="AI644" s="58"/>
      <c r="AJ644" s="58"/>
      <c r="AK644" s="58"/>
      <c r="AL644" s="58"/>
      <c r="AM644" s="58"/>
      <c r="AN644" s="58"/>
      <c r="AO644" s="58"/>
      <c r="AP644" s="58"/>
      <c r="AQ644" s="58"/>
      <c r="AR644" s="58"/>
      <c r="AS644" s="58"/>
      <c r="AT644" s="58"/>
      <c r="AU644" s="58"/>
      <c r="AV644" s="58"/>
      <c r="AW644" s="58"/>
      <c r="AX644" s="58"/>
      <c r="AY644" s="58"/>
      <c r="AZ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94"/>
      <c r="P645" s="59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58"/>
      <c r="AE645" s="58"/>
      <c r="AF645" s="58"/>
      <c r="AG645" s="58"/>
      <c r="AH645" s="58"/>
      <c r="AI645" s="58"/>
      <c r="AJ645" s="58"/>
      <c r="AK645" s="58"/>
      <c r="AL645" s="58"/>
      <c r="AM645" s="58"/>
      <c r="AN645" s="58"/>
      <c r="AO645" s="58"/>
      <c r="AP645" s="58"/>
      <c r="AQ645" s="58"/>
      <c r="AR645" s="58"/>
      <c r="AS645" s="58"/>
      <c r="AT645" s="58"/>
      <c r="AU645" s="58"/>
      <c r="AV645" s="58"/>
      <c r="AW645" s="58"/>
      <c r="AX645" s="58"/>
      <c r="AY645" s="58"/>
      <c r="AZ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94"/>
      <c r="P646" s="59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58"/>
      <c r="AE646" s="58"/>
      <c r="AF646" s="58"/>
      <c r="AG646" s="58"/>
      <c r="AH646" s="58"/>
      <c r="AI646" s="58"/>
      <c r="AJ646" s="58"/>
      <c r="AK646" s="58"/>
      <c r="AL646" s="58"/>
      <c r="AM646" s="58"/>
      <c r="AN646" s="58"/>
      <c r="AO646" s="58"/>
      <c r="AP646" s="58"/>
      <c r="AQ646" s="58"/>
      <c r="AR646" s="58"/>
      <c r="AS646" s="58"/>
      <c r="AT646" s="58"/>
      <c r="AU646" s="58"/>
      <c r="AV646" s="58"/>
      <c r="AW646" s="58"/>
      <c r="AX646" s="58"/>
      <c r="AY646" s="58"/>
      <c r="AZ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94"/>
      <c r="P647" s="59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58"/>
      <c r="AE647" s="58"/>
      <c r="AF647" s="58"/>
      <c r="AG647" s="58"/>
      <c r="AH647" s="58"/>
      <c r="AI647" s="58"/>
      <c r="AJ647" s="58"/>
      <c r="AK647" s="58"/>
      <c r="AL647" s="58"/>
      <c r="AM647" s="58"/>
      <c r="AN647" s="58"/>
      <c r="AO647" s="58"/>
      <c r="AP647" s="58"/>
      <c r="AQ647" s="58"/>
      <c r="AR647" s="58"/>
      <c r="AS647" s="58"/>
      <c r="AT647" s="58"/>
      <c r="AU647" s="58"/>
      <c r="AV647" s="58"/>
      <c r="AW647" s="58"/>
      <c r="AX647" s="58"/>
      <c r="AY647" s="58"/>
      <c r="AZ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94"/>
      <c r="P648" s="59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58"/>
      <c r="AE648" s="58"/>
      <c r="AF648" s="58"/>
      <c r="AG648" s="58"/>
      <c r="AH648" s="58"/>
      <c r="AI648" s="58"/>
      <c r="AJ648" s="58"/>
      <c r="AK648" s="58"/>
      <c r="AL648" s="58"/>
      <c r="AM648" s="58"/>
      <c r="AN648" s="58"/>
      <c r="AO648" s="58"/>
      <c r="AP648" s="58"/>
      <c r="AQ648" s="58"/>
      <c r="AR648" s="58"/>
      <c r="AS648" s="58"/>
      <c r="AT648" s="58"/>
      <c r="AU648" s="58"/>
      <c r="AV648" s="58"/>
      <c r="AW648" s="58"/>
      <c r="AX648" s="58"/>
      <c r="AY648" s="58"/>
      <c r="AZ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94"/>
      <c r="P649" s="59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  <c r="AE649" s="58"/>
      <c r="AF649" s="58"/>
      <c r="AG649" s="58"/>
      <c r="AH649" s="58"/>
      <c r="AI649" s="58"/>
      <c r="AJ649" s="58"/>
      <c r="AK649" s="58"/>
      <c r="AL649" s="58"/>
      <c r="AM649" s="58"/>
      <c r="AN649" s="58"/>
      <c r="AO649" s="58"/>
      <c r="AP649" s="58"/>
      <c r="AQ649" s="58"/>
      <c r="AR649" s="58"/>
      <c r="AS649" s="58"/>
      <c r="AT649" s="58"/>
      <c r="AU649" s="58"/>
      <c r="AV649" s="58"/>
      <c r="AW649" s="58"/>
      <c r="AX649" s="58"/>
      <c r="AY649" s="58"/>
      <c r="AZ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94"/>
      <c r="P650" s="59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  <c r="AE650" s="58"/>
      <c r="AF650" s="58"/>
      <c r="AG650" s="58"/>
      <c r="AH650" s="58"/>
      <c r="AI650" s="58"/>
      <c r="AJ650" s="58"/>
      <c r="AK650" s="58"/>
      <c r="AL650" s="58"/>
      <c r="AM650" s="58"/>
      <c r="AN650" s="58"/>
      <c r="AO650" s="58"/>
      <c r="AP650" s="58"/>
      <c r="AQ650" s="58"/>
      <c r="AR650" s="58"/>
      <c r="AS650" s="58"/>
      <c r="AT650" s="58"/>
      <c r="AU650" s="58"/>
      <c r="AV650" s="58"/>
      <c r="AW650" s="58"/>
      <c r="AX650" s="58"/>
      <c r="AY650" s="58"/>
      <c r="AZ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94"/>
      <c r="P651" s="59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  <c r="AE651" s="58"/>
      <c r="AF651" s="58"/>
      <c r="AG651" s="58"/>
      <c r="AH651" s="58"/>
      <c r="AI651" s="58"/>
      <c r="AJ651" s="58"/>
      <c r="AK651" s="58"/>
      <c r="AL651" s="58"/>
      <c r="AM651" s="58"/>
      <c r="AN651" s="58"/>
      <c r="AO651" s="58"/>
      <c r="AP651" s="58"/>
      <c r="AQ651" s="58"/>
      <c r="AR651" s="58"/>
      <c r="AS651" s="58"/>
      <c r="AT651" s="58"/>
      <c r="AU651" s="58"/>
      <c r="AV651" s="58"/>
      <c r="AW651" s="58"/>
      <c r="AX651" s="58"/>
      <c r="AY651" s="58"/>
      <c r="AZ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94"/>
      <c r="P652" s="59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  <c r="AE652" s="58"/>
      <c r="AF652" s="58"/>
      <c r="AG652" s="58"/>
      <c r="AH652" s="58"/>
      <c r="AI652" s="58"/>
      <c r="AJ652" s="58"/>
      <c r="AK652" s="58"/>
      <c r="AL652" s="58"/>
      <c r="AM652" s="58"/>
      <c r="AN652" s="58"/>
      <c r="AO652" s="58"/>
      <c r="AP652" s="58"/>
      <c r="AQ652" s="58"/>
      <c r="AR652" s="58"/>
      <c r="AS652" s="58"/>
      <c r="AT652" s="58"/>
      <c r="AU652" s="58"/>
      <c r="AV652" s="58"/>
      <c r="AW652" s="58"/>
      <c r="AX652" s="58"/>
      <c r="AY652" s="58"/>
      <c r="AZ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94"/>
      <c r="P653" s="59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  <c r="AE653" s="58"/>
      <c r="AF653" s="58"/>
      <c r="AG653" s="58"/>
      <c r="AH653" s="58"/>
      <c r="AI653" s="58"/>
      <c r="AJ653" s="58"/>
      <c r="AK653" s="58"/>
      <c r="AL653" s="58"/>
      <c r="AM653" s="58"/>
      <c r="AN653" s="58"/>
      <c r="AO653" s="58"/>
      <c r="AP653" s="58"/>
      <c r="AQ653" s="58"/>
      <c r="AR653" s="58"/>
      <c r="AS653" s="58"/>
      <c r="AT653" s="58"/>
      <c r="AU653" s="58"/>
      <c r="AV653" s="58"/>
      <c r="AW653" s="58"/>
      <c r="AX653" s="58"/>
      <c r="AY653" s="58"/>
      <c r="AZ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94"/>
      <c r="P654" s="59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58"/>
      <c r="AE654" s="58"/>
      <c r="AF654" s="58"/>
      <c r="AG654" s="58"/>
      <c r="AH654" s="58"/>
      <c r="AI654" s="58"/>
      <c r="AJ654" s="58"/>
      <c r="AK654" s="58"/>
      <c r="AL654" s="58"/>
      <c r="AM654" s="58"/>
      <c r="AN654" s="58"/>
      <c r="AO654" s="58"/>
      <c r="AP654" s="58"/>
      <c r="AQ654" s="58"/>
      <c r="AR654" s="58"/>
      <c r="AS654" s="58"/>
      <c r="AT654" s="58"/>
      <c r="AU654" s="58"/>
      <c r="AV654" s="58"/>
      <c r="AW654" s="58"/>
      <c r="AX654" s="58"/>
      <c r="AY654" s="58"/>
      <c r="AZ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94"/>
      <c r="P655" s="59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  <c r="AE655" s="58"/>
      <c r="AF655" s="58"/>
      <c r="AG655" s="58"/>
      <c r="AH655" s="58"/>
      <c r="AI655" s="58"/>
      <c r="AJ655" s="58"/>
      <c r="AK655" s="58"/>
      <c r="AL655" s="58"/>
      <c r="AM655" s="58"/>
      <c r="AN655" s="58"/>
      <c r="AO655" s="58"/>
      <c r="AP655" s="58"/>
      <c r="AQ655" s="58"/>
      <c r="AR655" s="58"/>
      <c r="AS655" s="58"/>
      <c r="AT655" s="58"/>
      <c r="AU655" s="58"/>
      <c r="AV655" s="58"/>
      <c r="AW655" s="58"/>
      <c r="AX655" s="58"/>
      <c r="AY655" s="58"/>
      <c r="AZ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94"/>
      <c r="P656" s="59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  <c r="AE656" s="58"/>
      <c r="AF656" s="58"/>
      <c r="AG656" s="58"/>
      <c r="AH656" s="58"/>
      <c r="AI656" s="58"/>
      <c r="AJ656" s="58"/>
      <c r="AK656" s="58"/>
      <c r="AL656" s="58"/>
      <c r="AM656" s="58"/>
      <c r="AN656" s="58"/>
      <c r="AO656" s="58"/>
      <c r="AP656" s="58"/>
      <c r="AQ656" s="58"/>
      <c r="AR656" s="58"/>
      <c r="AS656" s="58"/>
      <c r="AT656" s="58"/>
      <c r="AU656" s="58"/>
      <c r="AV656" s="58"/>
      <c r="AW656" s="58"/>
      <c r="AX656" s="58"/>
      <c r="AY656" s="58"/>
      <c r="AZ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94"/>
      <c r="P657" s="59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  <c r="AE657" s="58"/>
      <c r="AF657" s="58"/>
      <c r="AG657" s="58"/>
      <c r="AH657" s="58"/>
      <c r="AI657" s="58"/>
      <c r="AJ657" s="58"/>
      <c r="AK657" s="58"/>
      <c r="AL657" s="58"/>
      <c r="AM657" s="58"/>
      <c r="AN657" s="58"/>
      <c r="AO657" s="58"/>
      <c r="AP657" s="58"/>
      <c r="AQ657" s="58"/>
      <c r="AR657" s="58"/>
      <c r="AS657" s="58"/>
      <c r="AT657" s="58"/>
      <c r="AU657" s="58"/>
      <c r="AV657" s="58"/>
      <c r="AW657" s="58"/>
      <c r="AX657" s="58"/>
      <c r="AY657" s="58"/>
      <c r="AZ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94"/>
      <c r="P658" s="59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58"/>
      <c r="AE658" s="58"/>
      <c r="AF658" s="58"/>
      <c r="AG658" s="58"/>
      <c r="AH658" s="58"/>
      <c r="AI658" s="58"/>
      <c r="AJ658" s="58"/>
      <c r="AK658" s="58"/>
      <c r="AL658" s="58"/>
      <c r="AM658" s="58"/>
      <c r="AN658" s="58"/>
      <c r="AO658" s="58"/>
      <c r="AP658" s="58"/>
      <c r="AQ658" s="58"/>
      <c r="AR658" s="58"/>
      <c r="AS658" s="58"/>
      <c r="AT658" s="58"/>
      <c r="AU658" s="58"/>
      <c r="AV658" s="58"/>
      <c r="AW658" s="58"/>
      <c r="AX658" s="58"/>
      <c r="AY658" s="58"/>
      <c r="AZ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94"/>
      <c r="P659" s="59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58"/>
      <c r="AE659" s="58"/>
      <c r="AF659" s="58"/>
      <c r="AG659" s="58"/>
      <c r="AH659" s="58"/>
      <c r="AI659" s="58"/>
      <c r="AJ659" s="58"/>
      <c r="AK659" s="58"/>
      <c r="AL659" s="58"/>
      <c r="AM659" s="58"/>
      <c r="AN659" s="58"/>
      <c r="AO659" s="58"/>
      <c r="AP659" s="58"/>
      <c r="AQ659" s="58"/>
      <c r="AR659" s="58"/>
      <c r="AS659" s="58"/>
      <c r="AT659" s="58"/>
      <c r="AU659" s="58"/>
      <c r="AV659" s="58"/>
      <c r="AW659" s="58"/>
      <c r="AX659" s="58"/>
      <c r="AY659" s="58"/>
      <c r="AZ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94"/>
      <c r="P660" s="59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58"/>
      <c r="AE660" s="58"/>
      <c r="AF660" s="58"/>
      <c r="AG660" s="58"/>
      <c r="AH660" s="58"/>
      <c r="AI660" s="58"/>
      <c r="AJ660" s="58"/>
      <c r="AK660" s="58"/>
      <c r="AL660" s="58"/>
      <c r="AM660" s="58"/>
      <c r="AN660" s="58"/>
      <c r="AO660" s="58"/>
      <c r="AP660" s="58"/>
      <c r="AQ660" s="58"/>
      <c r="AR660" s="58"/>
      <c r="AS660" s="58"/>
      <c r="AT660" s="58"/>
      <c r="AU660" s="58"/>
      <c r="AV660" s="58"/>
      <c r="AW660" s="58"/>
      <c r="AX660" s="58"/>
      <c r="AY660" s="58"/>
      <c r="AZ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94"/>
      <c r="P661" s="59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58"/>
      <c r="AE661" s="58"/>
      <c r="AF661" s="58"/>
      <c r="AG661" s="58"/>
      <c r="AH661" s="58"/>
      <c r="AI661" s="58"/>
      <c r="AJ661" s="58"/>
      <c r="AK661" s="58"/>
      <c r="AL661" s="58"/>
      <c r="AM661" s="58"/>
      <c r="AN661" s="58"/>
      <c r="AO661" s="58"/>
      <c r="AP661" s="58"/>
      <c r="AQ661" s="58"/>
      <c r="AR661" s="58"/>
      <c r="AS661" s="58"/>
      <c r="AT661" s="58"/>
      <c r="AU661" s="58"/>
      <c r="AV661" s="58"/>
      <c r="AW661" s="58"/>
      <c r="AX661" s="58"/>
      <c r="AY661" s="58"/>
      <c r="AZ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94"/>
      <c r="P662" s="59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58"/>
      <c r="AE662" s="58"/>
      <c r="AF662" s="58"/>
      <c r="AG662" s="58"/>
      <c r="AH662" s="58"/>
      <c r="AI662" s="58"/>
      <c r="AJ662" s="58"/>
      <c r="AK662" s="58"/>
      <c r="AL662" s="58"/>
      <c r="AM662" s="58"/>
      <c r="AN662" s="58"/>
      <c r="AO662" s="58"/>
      <c r="AP662" s="58"/>
      <c r="AQ662" s="58"/>
      <c r="AR662" s="58"/>
      <c r="AS662" s="58"/>
      <c r="AT662" s="58"/>
      <c r="AU662" s="58"/>
      <c r="AV662" s="58"/>
      <c r="AW662" s="58"/>
      <c r="AX662" s="58"/>
      <c r="AY662" s="58"/>
      <c r="AZ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94"/>
      <c r="P663" s="59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  <c r="AE663" s="58"/>
      <c r="AF663" s="58"/>
      <c r="AG663" s="58"/>
      <c r="AH663" s="58"/>
      <c r="AI663" s="58"/>
      <c r="AJ663" s="58"/>
      <c r="AK663" s="58"/>
      <c r="AL663" s="58"/>
      <c r="AM663" s="58"/>
      <c r="AN663" s="58"/>
      <c r="AO663" s="58"/>
      <c r="AP663" s="58"/>
      <c r="AQ663" s="58"/>
      <c r="AR663" s="58"/>
      <c r="AS663" s="58"/>
      <c r="AT663" s="58"/>
      <c r="AU663" s="58"/>
      <c r="AV663" s="58"/>
      <c r="AW663" s="58"/>
      <c r="AX663" s="58"/>
      <c r="AY663" s="58"/>
      <c r="AZ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94"/>
      <c r="P664" s="59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58"/>
      <c r="AE664" s="58"/>
      <c r="AF664" s="58"/>
      <c r="AG664" s="58"/>
      <c r="AH664" s="58"/>
      <c r="AI664" s="58"/>
      <c r="AJ664" s="58"/>
      <c r="AK664" s="58"/>
      <c r="AL664" s="58"/>
      <c r="AM664" s="58"/>
      <c r="AN664" s="58"/>
      <c r="AO664" s="58"/>
      <c r="AP664" s="58"/>
      <c r="AQ664" s="58"/>
      <c r="AR664" s="58"/>
      <c r="AS664" s="58"/>
      <c r="AT664" s="58"/>
      <c r="AU664" s="58"/>
      <c r="AV664" s="58"/>
      <c r="AW664" s="58"/>
      <c r="AX664" s="58"/>
      <c r="AY664" s="58"/>
      <c r="AZ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94"/>
      <c r="P665" s="59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58"/>
      <c r="AE665" s="58"/>
      <c r="AF665" s="58"/>
      <c r="AG665" s="58"/>
      <c r="AH665" s="58"/>
      <c r="AI665" s="58"/>
      <c r="AJ665" s="58"/>
      <c r="AK665" s="58"/>
      <c r="AL665" s="58"/>
      <c r="AM665" s="58"/>
      <c r="AN665" s="58"/>
      <c r="AO665" s="58"/>
      <c r="AP665" s="58"/>
      <c r="AQ665" s="58"/>
      <c r="AR665" s="58"/>
      <c r="AS665" s="58"/>
      <c r="AT665" s="58"/>
      <c r="AU665" s="58"/>
      <c r="AV665" s="58"/>
      <c r="AW665" s="58"/>
      <c r="AX665" s="58"/>
      <c r="AY665" s="58"/>
      <c r="AZ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94"/>
      <c r="P666" s="59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58"/>
      <c r="AE666" s="58"/>
      <c r="AF666" s="58"/>
      <c r="AG666" s="58"/>
      <c r="AH666" s="58"/>
      <c r="AI666" s="58"/>
      <c r="AJ666" s="58"/>
      <c r="AK666" s="58"/>
      <c r="AL666" s="58"/>
      <c r="AM666" s="58"/>
      <c r="AN666" s="58"/>
      <c r="AO666" s="58"/>
      <c r="AP666" s="58"/>
      <c r="AQ666" s="58"/>
      <c r="AR666" s="58"/>
      <c r="AS666" s="58"/>
      <c r="AT666" s="58"/>
      <c r="AU666" s="58"/>
      <c r="AV666" s="58"/>
      <c r="AW666" s="58"/>
      <c r="AX666" s="58"/>
      <c r="AY666" s="58"/>
      <c r="AZ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94"/>
      <c r="P667" s="59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  <c r="AE667" s="58"/>
      <c r="AF667" s="58"/>
      <c r="AG667" s="58"/>
      <c r="AH667" s="58"/>
      <c r="AI667" s="58"/>
      <c r="AJ667" s="58"/>
      <c r="AK667" s="58"/>
      <c r="AL667" s="58"/>
      <c r="AM667" s="58"/>
      <c r="AN667" s="58"/>
      <c r="AO667" s="58"/>
      <c r="AP667" s="58"/>
      <c r="AQ667" s="58"/>
      <c r="AR667" s="58"/>
      <c r="AS667" s="58"/>
      <c r="AT667" s="58"/>
      <c r="AU667" s="58"/>
      <c r="AV667" s="58"/>
      <c r="AW667" s="58"/>
      <c r="AX667" s="58"/>
      <c r="AY667" s="58"/>
      <c r="AZ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94"/>
      <c r="P668" s="59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58"/>
      <c r="AE668" s="58"/>
      <c r="AF668" s="58"/>
      <c r="AG668" s="58"/>
      <c r="AH668" s="58"/>
      <c r="AI668" s="58"/>
      <c r="AJ668" s="58"/>
      <c r="AK668" s="58"/>
      <c r="AL668" s="58"/>
      <c r="AM668" s="58"/>
      <c r="AN668" s="58"/>
      <c r="AO668" s="58"/>
      <c r="AP668" s="58"/>
      <c r="AQ668" s="58"/>
      <c r="AR668" s="58"/>
      <c r="AS668" s="58"/>
      <c r="AT668" s="58"/>
      <c r="AU668" s="58"/>
      <c r="AV668" s="58"/>
      <c r="AW668" s="58"/>
      <c r="AX668" s="58"/>
      <c r="AY668" s="58"/>
      <c r="AZ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94"/>
      <c r="P669" s="59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  <c r="AE669" s="58"/>
      <c r="AF669" s="58"/>
      <c r="AG669" s="58"/>
      <c r="AH669" s="58"/>
      <c r="AI669" s="58"/>
      <c r="AJ669" s="58"/>
      <c r="AK669" s="58"/>
      <c r="AL669" s="58"/>
      <c r="AM669" s="58"/>
      <c r="AN669" s="58"/>
      <c r="AO669" s="58"/>
      <c r="AP669" s="58"/>
      <c r="AQ669" s="58"/>
      <c r="AR669" s="58"/>
      <c r="AS669" s="58"/>
      <c r="AT669" s="58"/>
      <c r="AU669" s="58"/>
      <c r="AV669" s="58"/>
      <c r="AW669" s="58"/>
      <c r="AX669" s="58"/>
      <c r="AY669" s="58"/>
      <c r="AZ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94"/>
      <c r="P670" s="59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58"/>
      <c r="AE670" s="58"/>
      <c r="AF670" s="58"/>
      <c r="AG670" s="58"/>
      <c r="AH670" s="58"/>
      <c r="AI670" s="58"/>
      <c r="AJ670" s="58"/>
      <c r="AK670" s="58"/>
      <c r="AL670" s="58"/>
      <c r="AM670" s="58"/>
      <c r="AN670" s="58"/>
      <c r="AO670" s="58"/>
      <c r="AP670" s="58"/>
      <c r="AQ670" s="58"/>
      <c r="AR670" s="58"/>
      <c r="AS670" s="58"/>
      <c r="AT670" s="58"/>
      <c r="AU670" s="58"/>
      <c r="AV670" s="58"/>
      <c r="AW670" s="58"/>
      <c r="AX670" s="58"/>
      <c r="AY670" s="58"/>
      <c r="AZ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94"/>
      <c r="P671" s="59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58"/>
      <c r="AE671" s="58"/>
      <c r="AF671" s="58"/>
      <c r="AG671" s="58"/>
      <c r="AH671" s="58"/>
      <c r="AI671" s="58"/>
      <c r="AJ671" s="58"/>
      <c r="AK671" s="58"/>
      <c r="AL671" s="58"/>
      <c r="AM671" s="58"/>
      <c r="AN671" s="58"/>
      <c r="AO671" s="58"/>
      <c r="AP671" s="58"/>
      <c r="AQ671" s="58"/>
      <c r="AR671" s="58"/>
      <c r="AS671" s="58"/>
      <c r="AT671" s="58"/>
      <c r="AU671" s="58"/>
      <c r="AV671" s="58"/>
      <c r="AW671" s="58"/>
      <c r="AX671" s="58"/>
      <c r="AY671" s="58"/>
      <c r="AZ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94"/>
      <c r="P672" s="59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58"/>
      <c r="AE672" s="58"/>
      <c r="AF672" s="58"/>
      <c r="AG672" s="58"/>
      <c r="AH672" s="58"/>
      <c r="AI672" s="58"/>
      <c r="AJ672" s="58"/>
      <c r="AK672" s="58"/>
      <c r="AL672" s="58"/>
      <c r="AM672" s="58"/>
      <c r="AN672" s="58"/>
      <c r="AO672" s="58"/>
      <c r="AP672" s="58"/>
      <c r="AQ672" s="58"/>
      <c r="AR672" s="58"/>
      <c r="AS672" s="58"/>
      <c r="AT672" s="58"/>
      <c r="AU672" s="58"/>
      <c r="AV672" s="58"/>
      <c r="AW672" s="58"/>
      <c r="AX672" s="58"/>
      <c r="AY672" s="58"/>
      <c r="AZ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94"/>
      <c r="P673" s="59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58"/>
      <c r="AE673" s="58"/>
      <c r="AF673" s="58"/>
      <c r="AG673" s="58"/>
      <c r="AH673" s="58"/>
      <c r="AI673" s="58"/>
      <c r="AJ673" s="58"/>
      <c r="AK673" s="58"/>
      <c r="AL673" s="58"/>
      <c r="AM673" s="58"/>
      <c r="AN673" s="58"/>
      <c r="AO673" s="58"/>
      <c r="AP673" s="58"/>
      <c r="AQ673" s="58"/>
      <c r="AR673" s="58"/>
      <c r="AS673" s="58"/>
      <c r="AT673" s="58"/>
      <c r="AU673" s="58"/>
      <c r="AV673" s="58"/>
      <c r="AW673" s="58"/>
      <c r="AX673" s="58"/>
      <c r="AY673" s="58"/>
      <c r="AZ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94"/>
      <c r="P674" s="59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  <c r="AE674" s="58"/>
      <c r="AF674" s="58"/>
      <c r="AG674" s="58"/>
      <c r="AH674" s="58"/>
      <c r="AI674" s="58"/>
      <c r="AJ674" s="58"/>
      <c r="AK674" s="58"/>
      <c r="AL674" s="58"/>
      <c r="AM674" s="58"/>
      <c r="AN674" s="58"/>
      <c r="AO674" s="58"/>
      <c r="AP674" s="58"/>
      <c r="AQ674" s="58"/>
      <c r="AR674" s="58"/>
      <c r="AS674" s="58"/>
      <c r="AT674" s="58"/>
      <c r="AU674" s="58"/>
      <c r="AV674" s="58"/>
      <c r="AW674" s="58"/>
      <c r="AX674" s="58"/>
      <c r="AY674" s="58"/>
      <c r="AZ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94"/>
      <c r="P675" s="59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58"/>
      <c r="AE675" s="58"/>
      <c r="AF675" s="58"/>
      <c r="AG675" s="58"/>
      <c r="AH675" s="58"/>
      <c r="AI675" s="58"/>
      <c r="AJ675" s="58"/>
      <c r="AK675" s="58"/>
      <c r="AL675" s="58"/>
      <c r="AM675" s="58"/>
      <c r="AN675" s="58"/>
      <c r="AO675" s="58"/>
      <c r="AP675" s="58"/>
      <c r="AQ675" s="58"/>
      <c r="AR675" s="58"/>
      <c r="AS675" s="58"/>
      <c r="AT675" s="58"/>
      <c r="AU675" s="58"/>
      <c r="AV675" s="58"/>
      <c r="AW675" s="58"/>
      <c r="AX675" s="58"/>
      <c r="AY675" s="58"/>
      <c r="AZ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94"/>
      <c r="P676" s="59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  <c r="AE676" s="58"/>
      <c r="AF676" s="58"/>
      <c r="AG676" s="58"/>
      <c r="AH676" s="58"/>
      <c r="AI676" s="58"/>
      <c r="AJ676" s="58"/>
      <c r="AK676" s="58"/>
      <c r="AL676" s="58"/>
      <c r="AM676" s="58"/>
      <c r="AN676" s="58"/>
      <c r="AO676" s="58"/>
      <c r="AP676" s="58"/>
      <c r="AQ676" s="58"/>
      <c r="AR676" s="58"/>
      <c r="AS676" s="58"/>
      <c r="AT676" s="58"/>
      <c r="AU676" s="58"/>
      <c r="AV676" s="58"/>
      <c r="AW676" s="58"/>
      <c r="AX676" s="58"/>
      <c r="AY676" s="58"/>
      <c r="AZ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94"/>
      <c r="P677" s="59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  <c r="AE677" s="58"/>
      <c r="AF677" s="58"/>
      <c r="AG677" s="58"/>
      <c r="AH677" s="58"/>
      <c r="AI677" s="58"/>
      <c r="AJ677" s="58"/>
      <c r="AK677" s="58"/>
      <c r="AL677" s="58"/>
      <c r="AM677" s="58"/>
      <c r="AN677" s="58"/>
      <c r="AO677" s="58"/>
      <c r="AP677" s="58"/>
      <c r="AQ677" s="58"/>
      <c r="AR677" s="58"/>
      <c r="AS677" s="58"/>
      <c r="AT677" s="58"/>
      <c r="AU677" s="58"/>
      <c r="AV677" s="58"/>
      <c r="AW677" s="58"/>
      <c r="AX677" s="58"/>
      <c r="AY677" s="58"/>
      <c r="AZ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94"/>
      <c r="P678" s="59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58"/>
      <c r="AE678" s="58"/>
      <c r="AF678" s="58"/>
      <c r="AG678" s="58"/>
      <c r="AH678" s="58"/>
      <c r="AI678" s="58"/>
      <c r="AJ678" s="58"/>
      <c r="AK678" s="58"/>
      <c r="AL678" s="58"/>
      <c r="AM678" s="58"/>
      <c r="AN678" s="58"/>
      <c r="AO678" s="58"/>
      <c r="AP678" s="58"/>
      <c r="AQ678" s="58"/>
      <c r="AR678" s="58"/>
      <c r="AS678" s="58"/>
      <c r="AT678" s="58"/>
      <c r="AU678" s="58"/>
      <c r="AV678" s="58"/>
      <c r="AW678" s="58"/>
      <c r="AX678" s="58"/>
      <c r="AY678" s="58"/>
      <c r="AZ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94"/>
      <c r="P679" s="59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58"/>
      <c r="AE679" s="58"/>
      <c r="AF679" s="58"/>
      <c r="AG679" s="58"/>
      <c r="AH679" s="58"/>
      <c r="AI679" s="58"/>
      <c r="AJ679" s="58"/>
      <c r="AK679" s="58"/>
      <c r="AL679" s="58"/>
      <c r="AM679" s="58"/>
      <c r="AN679" s="58"/>
      <c r="AO679" s="58"/>
      <c r="AP679" s="58"/>
      <c r="AQ679" s="58"/>
      <c r="AR679" s="58"/>
      <c r="AS679" s="58"/>
      <c r="AT679" s="58"/>
      <c r="AU679" s="58"/>
      <c r="AV679" s="58"/>
      <c r="AW679" s="58"/>
      <c r="AX679" s="58"/>
      <c r="AY679" s="58"/>
      <c r="AZ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94"/>
      <c r="P680" s="59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  <c r="AE680" s="58"/>
      <c r="AF680" s="58"/>
      <c r="AG680" s="58"/>
      <c r="AH680" s="58"/>
      <c r="AI680" s="58"/>
      <c r="AJ680" s="58"/>
      <c r="AK680" s="58"/>
      <c r="AL680" s="58"/>
      <c r="AM680" s="58"/>
      <c r="AN680" s="58"/>
      <c r="AO680" s="58"/>
      <c r="AP680" s="58"/>
      <c r="AQ680" s="58"/>
      <c r="AR680" s="58"/>
      <c r="AS680" s="58"/>
      <c r="AT680" s="58"/>
      <c r="AU680" s="58"/>
      <c r="AV680" s="58"/>
      <c r="AW680" s="58"/>
      <c r="AX680" s="58"/>
      <c r="AY680" s="58"/>
      <c r="AZ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94"/>
      <c r="P681" s="59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58"/>
      <c r="AE681" s="58"/>
      <c r="AF681" s="58"/>
      <c r="AG681" s="58"/>
      <c r="AH681" s="58"/>
      <c r="AI681" s="58"/>
      <c r="AJ681" s="58"/>
      <c r="AK681" s="58"/>
      <c r="AL681" s="58"/>
      <c r="AM681" s="58"/>
      <c r="AN681" s="58"/>
      <c r="AO681" s="58"/>
      <c r="AP681" s="58"/>
      <c r="AQ681" s="58"/>
      <c r="AR681" s="58"/>
      <c r="AS681" s="58"/>
      <c r="AT681" s="58"/>
      <c r="AU681" s="58"/>
      <c r="AV681" s="58"/>
      <c r="AW681" s="58"/>
      <c r="AX681" s="58"/>
      <c r="AY681" s="58"/>
      <c r="AZ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94"/>
      <c r="P682" s="59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  <c r="AE682" s="58"/>
      <c r="AF682" s="58"/>
      <c r="AG682" s="58"/>
      <c r="AH682" s="58"/>
      <c r="AI682" s="58"/>
      <c r="AJ682" s="58"/>
      <c r="AK682" s="58"/>
      <c r="AL682" s="58"/>
      <c r="AM682" s="58"/>
      <c r="AN682" s="58"/>
      <c r="AO682" s="58"/>
      <c r="AP682" s="58"/>
      <c r="AQ682" s="58"/>
      <c r="AR682" s="58"/>
      <c r="AS682" s="58"/>
      <c r="AT682" s="58"/>
      <c r="AU682" s="58"/>
      <c r="AV682" s="58"/>
      <c r="AW682" s="58"/>
      <c r="AX682" s="58"/>
      <c r="AY682" s="58"/>
      <c r="AZ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94"/>
      <c r="P683" s="59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  <c r="AE683" s="58"/>
      <c r="AF683" s="58"/>
      <c r="AG683" s="58"/>
      <c r="AH683" s="58"/>
      <c r="AI683" s="58"/>
      <c r="AJ683" s="58"/>
      <c r="AK683" s="58"/>
      <c r="AL683" s="58"/>
      <c r="AM683" s="58"/>
      <c r="AN683" s="58"/>
      <c r="AO683" s="58"/>
      <c r="AP683" s="58"/>
      <c r="AQ683" s="58"/>
      <c r="AR683" s="58"/>
      <c r="AS683" s="58"/>
      <c r="AT683" s="58"/>
      <c r="AU683" s="58"/>
      <c r="AV683" s="58"/>
      <c r="AW683" s="58"/>
      <c r="AX683" s="58"/>
      <c r="AY683" s="58"/>
      <c r="AZ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94"/>
      <c r="P684" s="59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58"/>
      <c r="AE684" s="58"/>
      <c r="AF684" s="58"/>
      <c r="AG684" s="58"/>
      <c r="AH684" s="58"/>
      <c r="AI684" s="58"/>
      <c r="AJ684" s="58"/>
      <c r="AK684" s="58"/>
      <c r="AL684" s="58"/>
      <c r="AM684" s="58"/>
      <c r="AN684" s="58"/>
      <c r="AO684" s="58"/>
      <c r="AP684" s="58"/>
      <c r="AQ684" s="58"/>
      <c r="AR684" s="58"/>
      <c r="AS684" s="58"/>
      <c r="AT684" s="58"/>
      <c r="AU684" s="58"/>
      <c r="AV684" s="58"/>
      <c r="AW684" s="58"/>
      <c r="AX684" s="58"/>
      <c r="AY684" s="58"/>
      <c r="AZ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94"/>
      <c r="P685" s="59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58"/>
      <c r="AE685" s="58"/>
      <c r="AF685" s="58"/>
      <c r="AG685" s="58"/>
      <c r="AH685" s="58"/>
      <c r="AI685" s="58"/>
      <c r="AJ685" s="58"/>
      <c r="AK685" s="58"/>
      <c r="AL685" s="58"/>
      <c r="AM685" s="58"/>
      <c r="AN685" s="58"/>
      <c r="AO685" s="58"/>
      <c r="AP685" s="58"/>
      <c r="AQ685" s="58"/>
      <c r="AR685" s="58"/>
      <c r="AS685" s="58"/>
      <c r="AT685" s="58"/>
      <c r="AU685" s="58"/>
      <c r="AV685" s="58"/>
      <c r="AW685" s="58"/>
      <c r="AX685" s="58"/>
      <c r="AY685" s="58"/>
      <c r="AZ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94"/>
      <c r="P686" s="59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  <c r="AE686" s="58"/>
      <c r="AF686" s="58"/>
      <c r="AG686" s="58"/>
      <c r="AH686" s="58"/>
      <c r="AI686" s="58"/>
      <c r="AJ686" s="58"/>
      <c r="AK686" s="58"/>
      <c r="AL686" s="58"/>
      <c r="AM686" s="58"/>
      <c r="AN686" s="58"/>
      <c r="AO686" s="58"/>
      <c r="AP686" s="58"/>
      <c r="AQ686" s="58"/>
      <c r="AR686" s="58"/>
      <c r="AS686" s="58"/>
      <c r="AT686" s="58"/>
      <c r="AU686" s="58"/>
      <c r="AV686" s="58"/>
      <c r="AW686" s="58"/>
      <c r="AX686" s="58"/>
      <c r="AY686" s="58"/>
      <c r="AZ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94"/>
      <c r="P687" s="59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D687" s="58"/>
      <c r="AE687" s="58"/>
      <c r="AF687" s="58"/>
      <c r="AG687" s="58"/>
      <c r="AH687" s="58"/>
      <c r="AI687" s="58"/>
      <c r="AJ687" s="58"/>
      <c r="AK687" s="58"/>
      <c r="AL687" s="58"/>
      <c r="AM687" s="58"/>
      <c r="AN687" s="58"/>
      <c r="AO687" s="58"/>
      <c r="AP687" s="58"/>
      <c r="AQ687" s="58"/>
      <c r="AR687" s="58"/>
      <c r="AS687" s="58"/>
      <c r="AT687" s="58"/>
      <c r="AU687" s="58"/>
      <c r="AV687" s="58"/>
      <c r="AW687" s="58"/>
      <c r="AX687" s="58"/>
      <c r="AY687" s="58"/>
      <c r="AZ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94"/>
      <c r="P688" s="59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58"/>
      <c r="AE688" s="58"/>
      <c r="AF688" s="58"/>
      <c r="AG688" s="58"/>
      <c r="AH688" s="58"/>
      <c r="AI688" s="58"/>
      <c r="AJ688" s="58"/>
      <c r="AK688" s="58"/>
      <c r="AL688" s="58"/>
      <c r="AM688" s="58"/>
      <c r="AN688" s="58"/>
      <c r="AO688" s="58"/>
      <c r="AP688" s="58"/>
      <c r="AQ688" s="58"/>
      <c r="AR688" s="58"/>
      <c r="AS688" s="58"/>
      <c r="AT688" s="58"/>
      <c r="AU688" s="58"/>
      <c r="AV688" s="58"/>
      <c r="AW688" s="58"/>
      <c r="AX688" s="58"/>
      <c r="AY688" s="58"/>
      <c r="AZ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94"/>
      <c r="P689" s="59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D689" s="58"/>
      <c r="AE689" s="58"/>
      <c r="AF689" s="58"/>
      <c r="AG689" s="58"/>
      <c r="AH689" s="58"/>
      <c r="AI689" s="58"/>
      <c r="AJ689" s="58"/>
      <c r="AK689" s="58"/>
      <c r="AL689" s="58"/>
      <c r="AM689" s="58"/>
      <c r="AN689" s="58"/>
      <c r="AO689" s="58"/>
      <c r="AP689" s="58"/>
      <c r="AQ689" s="58"/>
      <c r="AR689" s="58"/>
      <c r="AS689" s="58"/>
      <c r="AT689" s="58"/>
      <c r="AU689" s="58"/>
      <c r="AV689" s="58"/>
      <c r="AW689" s="58"/>
      <c r="AX689" s="58"/>
      <c r="AY689" s="58"/>
      <c r="AZ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94"/>
      <c r="P690" s="59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D690" s="58"/>
      <c r="AE690" s="58"/>
      <c r="AF690" s="58"/>
      <c r="AG690" s="58"/>
      <c r="AH690" s="58"/>
      <c r="AI690" s="58"/>
      <c r="AJ690" s="58"/>
      <c r="AK690" s="58"/>
      <c r="AL690" s="58"/>
      <c r="AM690" s="58"/>
      <c r="AN690" s="58"/>
      <c r="AO690" s="58"/>
      <c r="AP690" s="58"/>
      <c r="AQ690" s="58"/>
      <c r="AR690" s="58"/>
      <c r="AS690" s="58"/>
      <c r="AT690" s="58"/>
      <c r="AU690" s="58"/>
      <c r="AV690" s="58"/>
      <c r="AW690" s="58"/>
      <c r="AX690" s="58"/>
      <c r="AY690" s="58"/>
      <c r="AZ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94"/>
      <c r="P691" s="59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D691" s="58"/>
      <c r="AE691" s="58"/>
      <c r="AF691" s="58"/>
      <c r="AG691" s="58"/>
      <c r="AH691" s="58"/>
      <c r="AI691" s="58"/>
      <c r="AJ691" s="58"/>
      <c r="AK691" s="58"/>
      <c r="AL691" s="58"/>
      <c r="AM691" s="58"/>
      <c r="AN691" s="58"/>
      <c r="AO691" s="58"/>
      <c r="AP691" s="58"/>
      <c r="AQ691" s="58"/>
      <c r="AR691" s="58"/>
      <c r="AS691" s="58"/>
      <c r="AT691" s="58"/>
      <c r="AU691" s="58"/>
      <c r="AV691" s="58"/>
      <c r="AW691" s="58"/>
      <c r="AX691" s="58"/>
      <c r="AY691" s="58"/>
      <c r="AZ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94"/>
      <c r="P692" s="59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58"/>
      <c r="AE692" s="58"/>
      <c r="AF692" s="58"/>
      <c r="AG692" s="58"/>
      <c r="AH692" s="58"/>
      <c r="AI692" s="58"/>
      <c r="AJ692" s="58"/>
      <c r="AK692" s="58"/>
      <c r="AL692" s="58"/>
      <c r="AM692" s="58"/>
      <c r="AN692" s="58"/>
      <c r="AO692" s="58"/>
      <c r="AP692" s="58"/>
      <c r="AQ692" s="58"/>
      <c r="AR692" s="58"/>
      <c r="AS692" s="58"/>
      <c r="AT692" s="58"/>
      <c r="AU692" s="58"/>
      <c r="AV692" s="58"/>
      <c r="AW692" s="58"/>
      <c r="AX692" s="58"/>
      <c r="AY692" s="58"/>
      <c r="AZ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94"/>
      <c r="P693" s="59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D693" s="58"/>
      <c r="AE693" s="58"/>
      <c r="AF693" s="58"/>
      <c r="AG693" s="58"/>
      <c r="AH693" s="58"/>
      <c r="AI693" s="58"/>
      <c r="AJ693" s="58"/>
      <c r="AK693" s="58"/>
      <c r="AL693" s="58"/>
      <c r="AM693" s="58"/>
      <c r="AN693" s="58"/>
      <c r="AO693" s="58"/>
      <c r="AP693" s="58"/>
      <c r="AQ693" s="58"/>
      <c r="AR693" s="58"/>
      <c r="AS693" s="58"/>
      <c r="AT693" s="58"/>
      <c r="AU693" s="58"/>
      <c r="AV693" s="58"/>
      <c r="AW693" s="58"/>
      <c r="AX693" s="58"/>
      <c r="AY693" s="58"/>
      <c r="AZ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94"/>
      <c r="P694" s="59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58"/>
      <c r="AE694" s="58"/>
      <c r="AF694" s="58"/>
      <c r="AG694" s="58"/>
      <c r="AH694" s="58"/>
      <c r="AI694" s="58"/>
      <c r="AJ694" s="58"/>
      <c r="AK694" s="58"/>
      <c r="AL694" s="58"/>
      <c r="AM694" s="58"/>
      <c r="AN694" s="58"/>
      <c r="AO694" s="58"/>
      <c r="AP694" s="58"/>
      <c r="AQ694" s="58"/>
      <c r="AR694" s="58"/>
      <c r="AS694" s="58"/>
      <c r="AT694" s="58"/>
      <c r="AU694" s="58"/>
      <c r="AV694" s="58"/>
      <c r="AW694" s="58"/>
      <c r="AX694" s="58"/>
      <c r="AY694" s="58"/>
      <c r="AZ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94"/>
      <c r="P695" s="59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  <c r="AE695" s="58"/>
      <c r="AF695" s="58"/>
      <c r="AG695" s="58"/>
      <c r="AH695" s="58"/>
      <c r="AI695" s="58"/>
      <c r="AJ695" s="58"/>
      <c r="AK695" s="58"/>
      <c r="AL695" s="58"/>
      <c r="AM695" s="58"/>
      <c r="AN695" s="58"/>
      <c r="AO695" s="58"/>
      <c r="AP695" s="58"/>
      <c r="AQ695" s="58"/>
      <c r="AR695" s="58"/>
      <c r="AS695" s="58"/>
      <c r="AT695" s="58"/>
      <c r="AU695" s="58"/>
      <c r="AV695" s="58"/>
      <c r="AW695" s="58"/>
      <c r="AX695" s="58"/>
      <c r="AY695" s="58"/>
      <c r="AZ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94"/>
      <c r="P696" s="59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58"/>
      <c r="AE696" s="58"/>
      <c r="AF696" s="58"/>
      <c r="AG696" s="58"/>
      <c r="AH696" s="58"/>
      <c r="AI696" s="58"/>
      <c r="AJ696" s="58"/>
      <c r="AK696" s="58"/>
      <c r="AL696" s="58"/>
      <c r="AM696" s="58"/>
      <c r="AN696" s="58"/>
      <c r="AO696" s="58"/>
      <c r="AP696" s="58"/>
      <c r="AQ696" s="58"/>
      <c r="AR696" s="58"/>
      <c r="AS696" s="58"/>
      <c r="AT696" s="58"/>
      <c r="AU696" s="58"/>
      <c r="AV696" s="58"/>
      <c r="AW696" s="58"/>
      <c r="AX696" s="58"/>
      <c r="AY696" s="58"/>
      <c r="AZ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94"/>
      <c r="P697" s="59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58"/>
      <c r="AE697" s="58"/>
      <c r="AF697" s="58"/>
      <c r="AG697" s="58"/>
      <c r="AH697" s="58"/>
      <c r="AI697" s="58"/>
      <c r="AJ697" s="58"/>
      <c r="AK697" s="58"/>
      <c r="AL697" s="58"/>
      <c r="AM697" s="58"/>
      <c r="AN697" s="58"/>
      <c r="AO697" s="58"/>
      <c r="AP697" s="58"/>
      <c r="AQ697" s="58"/>
      <c r="AR697" s="58"/>
      <c r="AS697" s="58"/>
      <c r="AT697" s="58"/>
      <c r="AU697" s="58"/>
      <c r="AV697" s="58"/>
      <c r="AW697" s="58"/>
      <c r="AX697" s="58"/>
      <c r="AY697" s="58"/>
      <c r="AZ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94"/>
      <c r="P698" s="59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58"/>
      <c r="AE698" s="58"/>
      <c r="AF698" s="58"/>
      <c r="AG698" s="58"/>
      <c r="AH698" s="58"/>
      <c r="AI698" s="58"/>
      <c r="AJ698" s="58"/>
      <c r="AK698" s="58"/>
      <c r="AL698" s="58"/>
      <c r="AM698" s="58"/>
      <c r="AN698" s="58"/>
      <c r="AO698" s="58"/>
      <c r="AP698" s="58"/>
      <c r="AQ698" s="58"/>
      <c r="AR698" s="58"/>
      <c r="AS698" s="58"/>
      <c r="AT698" s="58"/>
      <c r="AU698" s="58"/>
      <c r="AV698" s="58"/>
      <c r="AW698" s="58"/>
      <c r="AX698" s="58"/>
      <c r="AY698" s="58"/>
      <c r="AZ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94"/>
      <c r="P699" s="59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D699" s="58"/>
      <c r="AE699" s="58"/>
      <c r="AF699" s="58"/>
      <c r="AG699" s="58"/>
      <c r="AH699" s="58"/>
      <c r="AI699" s="58"/>
      <c r="AJ699" s="58"/>
      <c r="AK699" s="58"/>
      <c r="AL699" s="58"/>
      <c r="AM699" s="58"/>
      <c r="AN699" s="58"/>
      <c r="AO699" s="58"/>
      <c r="AP699" s="58"/>
      <c r="AQ699" s="58"/>
      <c r="AR699" s="58"/>
      <c r="AS699" s="58"/>
      <c r="AT699" s="58"/>
      <c r="AU699" s="58"/>
      <c r="AV699" s="58"/>
      <c r="AW699" s="58"/>
      <c r="AX699" s="58"/>
      <c r="AY699" s="58"/>
      <c r="AZ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94"/>
      <c r="P700" s="59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58"/>
      <c r="AE700" s="58"/>
      <c r="AF700" s="58"/>
      <c r="AG700" s="58"/>
      <c r="AH700" s="58"/>
      <c r="AI700" s="58"/>
      <c r="AJ700" s="58"/>
      <c r="AK700" s="58"/>
      <c r="AL700" s="58"/>
      <c r="AM700" s="58"/>
      <c r="AN700" s="58"/>
      <c r="AO700" s="58"/>
      <c r="AP700" s="58"/>
      <c r="AQ700" s="58"/>
      <c r="AR700" s="58"/>
      <c r="AS700" s="58"/>
      <c r="AT700" s="58"/>
      <c r="AU700" s="58"/>
      <c r="AV700" s="58"/>
      <c r="AW700" s="58"/>
      <c r="AX700" s="58"/>
      <c r="AY700" s="58"/>
      <c r="AZ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94"/>
      <c r="P701" s="59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58"/>
      <c r="AE701" s="58"/>
      <c r="AF701" s="58"/>
      <c r="AG701" s="58"/>
      <c r="AH701" s="58"/>
      <c r="AI701" s="58"/>
      <c r="AJ701" s="58"/>
      <c r="AK701" s="58"/>
      <c r="AL701" s="58"/>
      <c r="AM701" s="58"/>
      <c r="AN701" s="58"/>
      <c r="AO701" s="58"/>
      <c r="AP701" s="58"/>
      <c r="AQ701" s="58"/>
      <c r="AR701" s="58"/>
      <c r="AS701" s="58"/>
      <c r="AT701" s="58"/>
      <c r="AU701" s="58"/>
      <c r="AV701" s="58"/>
      <c r="AW701" s="58"/>
      <c r="AX701" s="58"/>
      <c r="AY701" s="58"/>
      <c r="AZ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94"/>
      <c r="P702" s="59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  <c r="AE702" s="58"/>
      <c r="AF702" s="58"/>
      <c r="AG702" s="58"/>
      <c r="AH702" s="58"/>
      <c r="AI702" s="58"/>
      <c r="AJ702" s="58"/>
      <c r="AK702" s="58"/>
      <c r="AL702" s="58"/>
      <c r="AM702" s="58"/>
      <c r="AN702" s="58"/>
      <c r="AO702" s="58"/>
      <c r="AP702" s="58"/>
      <c r="AQ702" s="58"/>
      <c r="AR702" s="58"/>
      <c r="AS702" s="58"/>
      <c r="AT702" s="58"/>
      <c r="AU702" s="58"/>
      <c r="AV702" s="58"/>
      <c r="AW702" s="58"/>
      <c r="AX702" s="58"/>
      <c r="AY702" s="58"/>
      <c r="AZ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94"/>
      <c r="P703" s="59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D703" s="58"/>
      <c r="AE703" s="58"/>
      <c r="AF703" s="58"/>
      <c r="AG703" s="58"/>
      <c r="AH703" s="58"/>
      <c r="AI703" s="58"/>
      <c r="AJ703" s="58"/>
      <c r="AK703" s="58"/>
      <c r="AL703" s="58"/>
      <c r="AM703" s="58"/>
      <c r="AN703" s="58"/>
      <c r="AO703" s="58"/>
      <c r="AP703" s="58"/>
      <c r="AQ703" s="58"/>
      <c r="AR703" s="58"/>
      <c r="AS703" s="58"/>
      <c r="AT703" s="58"/>
      <c r="AU703" s="58"/>
      <c r="AV703" s="58"/>
      <c r="AW703" s="58"/>
      <c r="AX703" s="58"/>
      <c r="AY703" s="58"/>
      <c r="AZ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94"/>
      <c r="P704" s="59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D704" s="58"/>
      <c r="AE704" s="58"/>
      <c r="AF704" s="58"/>
      <c r="AG704" s="58"/>
      <c r="AH704" s="58"/>
      <c r="AI704" s="58"/>
      <c r="AJ704" s="58"/>
      <c r="AK704" s="58"/>
      <c r="AL704" s="58"/>
      <c r="AM704" s="58"/>
      <c r="AN704" s="58"/>
      <c r="AO704" s="58"/>
      <c r="AP704" s="58"/>
      <c r="AQ704" s="58"/>
      <c r="AR704" s="58"/>
      <c r="AS704" s="58"/>
      <c r="AT704" s="58"/>
      <c r="AU704" s="58"/>
      <c r="AV704" s="58"/>
      <c r="AW704" s="58"/>
      <c r="AX704" s="58"/>
      <c r="AY704" s="58"/>
      <c r="AZ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94"/>
      <c r="P705" s="59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D705" s="58"/>
      <c r="AE705" s="58"/>
      <c r="AF705" s="58"/>
      <c r="AG705" s="58"/>
      <c r="AH705" s="58"/>
      <c r="AI705" s="58"/>
      <c r="AJ705" s="58"/>
      <c r="AK705" s="58"/>
      <c r="AL705" s="58"/>
      <c r="AM705" s="58"/>
      <c r="AN705" s="58"/>
      <c r="AO705" s="58"/>
      <c r="AP705" s="58"/>
      <c r="AQ705" s="58"/>
      <c r="AR705" s="58"/>
      <c r="AS705" s="58"/>
      <c r="AT705" s="58"/>
      <c r="AU705" s="58"/>
      <c r="AV705" s="58"/>
      <c r="AW705" s="58"/>
      <c r="AX705" s="58"/>
      <c r="AY705" s="58"/>
      <c r="AZ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94"/>
      <c r="P706" s="59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  <c r="AE706" s="58"/>
      <c r="AF706" s="58"/>
      <c r="AG706" s="58"/>
      <c r="AH706" s="58"/>
      <c r="AI706" s="58"/>
      <c r="AJ706" s="58"/>
      <c r="AK706" s="58"/>
      <c r="AL706" s="58"/>
      <c r="AM706" s="58"/>
      <c r="AN706" s="58"/>
      <c r="AO706" s="58"/>
      <c r="AP706" s="58"/>
      <c r="AQ706" s="58"/>
      <c r="AR706" s="58"/>
      <c r="AS706" s="58"/>
      <c r="AT706" s="58"/>
      <c r="AU706" s="58"/>
      <c r="AV706" s="58"/>
      <c r="AW706" s="58"/>
      <c r="AX706" s="58"/>
      <c r="AY706" s="58"/>
      <c r="AZ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94"/>
      <c r="P707" s="59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D707" s="58"/>
      <c r="AE707" s="58"/>
      <c r="AF707" s="58"/>
      <c r="AG707" s="58"/>
      <c r="AH707" s="58"/>
      <c r="AI707" s="58"/>
      <c r="AJ707" s="58"/>
      <c r="AK707" s="58"/>
      <c r="AL707" s="58"/>
      <c r="AM707" s="58"/>
      <c r="AN707" s="58"/>
      <c r="AO707" s="58"/>
      <c r="AP707" s="58"/>
      <c r="AQ707" s="58"/>
      <c r="AR707" s="58"/>
      <c r="AS707" s="58"/>
      <c r="AT707" s="58"/>
      <c r="AU707" s="58"/>
      <c r="AV707" s="58"/>
      <c r="AW707" s="58"/>
      <c r="AX707" s="58"/>
      <c r="AY707" s="58"/>
      <c r="AZ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94"/>
      <c r="P708" s="59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D708" s="58"/>
      <c r="AE708" s="58"/>
      <c r="AF708" s="58"/>
      <c r="AG708" s="58"/>
      <c r="AH708" s="58"/>
      <c r="AI708" s="58"/>
      <c r="AJ708" s="58"/>
      <c r="AK708" s="58"/>
      <c r="AL708" s="58"/>
      <c r="AM708" s="58"/>
      <c r="AN708" s="58"/>
      <c r="AO708" s="58"/>
      <c r="AP708" s="58"/>
      <c r="AQ708" s="58"/>
      <c r="AR708" s="58"/>
      <c r="AS708" s="58"/>
      <c r="AT708" s="58"/>
      <c r="AU708" s="58"/>
      <c r="AV708" s="58"/>
      <c r="AW708" s="58"/>
      <c r="AX708" s="58"/>
      <c r="AY708" s="58"/>
      <c r="AZ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94"/>
      <c r="P709" s="59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D709" s="58"/>
      <c r="AE709" s="58"/>
      <c r="AF709" s="58"/>
      <c r="AG709" s="58"/>
      <c r="AH709" s="58"/>
      <c r="AI709" s="58"/>
      <c r="AJ709" s="58"/>
      <c r="AK709" s="58"/>
      <c r="AL709" s="58"/>
      <c r="AM709" s="58"/>
      <c r="AN709" s="58"/>
      <c r="AO709" s="58"/>
      <c r="AP709" s="58"/>
      <c r="AQ709" s="58"/>
      <c r="AR709" s="58"/>
      <c r="AS709" s="58"/>
      <c r="AT709" s="58"/>
      <c r="AU709" s="58"/>
      <c r="AV709" s="58"/>
      <c r="AW709" s="58"/>
      <c r="AX709" s="58"/>
      <c r="AY709" s="58"/>
      <c r="AZ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94"/>
      <c r="P710" s="59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D710" s="58"/>
      <c r="AE710" s="58"/>
      <c r="AF710" s="58"/>
      <c r="AG710" s="58"/>
      <c r="AH710" s="58"/>
      <c r="AI710" s="58"/>
      <c r="AJ710" s="58"/>
      <c r="AK710" s="58"/>
      <c r="AL710" s="58"/>
      <c r="AM710" s="58"/>
      <c r="AN710" s="58"/>
      <c r="AO710" s="58"/>
      <c r="AP710" s="58"/>
      <c r="AQ710" s="58"/>
      <c r="AR710" s="58"/>
      <c r="AS710" s="58"/>
      <c r="AT710" s="58"/>
      <c r="AU710" s="58"/>
      <c r="AV710" s="58"/>
      <c r="AW710" s="58"/>
      <c r="AX710" s="58"/>
      <c r="AY710" s="58"/>
      <c r="AZ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94"/>
      <c r="P711" s="59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D711" s="58"/>
      <c r="AE711" s="58"/>
      <c r="AF711" s="58"/>
      <c r="AG711" s="58"/>
      <c r="AH711" s="58"/>
      <c r="AI711" s="58"/>
      <c r="AJ711" s="58"/>
      <c r="AK711" s="58"/>
      <c r="AL711" s="58"/>
      <c r="AM711" s="58"/>
      <c r="AN711" s="58"/>
      <c r="AO711" s="58"/>
      <c r="AP711" s="58"/>
      <c r="AQ711" s="58"/>
      <c r="AR711" s="58"/>
      <c r="AS711" s="58"/>
      <c r="AT711" s="58"/>
      <c r="AU711" s="58"/>
      <c r="AV711" s="58"/>
      <c r="AW711" s="58"/>
      <c r="AX711" s="58"/>
      <c r="AY711" s="58"/>
      <c r="AZ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94"/>
      <c r="P712" s="59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58"/>
      <c r="AE712" s="58"/>
      <c r="AF712" s="58"/>
      <c r="AG712" s="58"/>
      <c r="AH712" s="58"/>
      <c r="AI712" s="58"/>
      <c r="AJ712" s="58"/>
      <c r="AK712" s="58"/>
      <c r="AL712" s="58"/>
      <c r="AM712" s="58"/>
      <c r="AN712" s="58"/>
      <c r="AO712" s="58"/>
      <c r="AP712" s="58"/>
      <c r="AQ712" s="58"/>
      <c r="AR712" s="58"/>
      <c r="AS712" s="58"/>
      <c r="AT712" s="58"/>
      <c r="AU712" s="58"/>
      <c r="AV712" s="58"/>
      <c r="AW712" s="58"/>
      <c r="AX712" s="58"/>
      <c r="AY712" s="58"/>
      <c r="AZ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94"/>
      <c r="P713" s="59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D713" s="58"/>
      <c r="AE713" s="58"/>
      <c r="AF713" s="58"/>
      <c r="AG713" s="58"/>
      <c r="AH713" s="58"/>
      <c r="AI713" s="58"/>
      <c r="AJ713" s="58"/>
      <c r="AK713" s="58"/>
      <c r="AL713" s="58"/>
      <c r="AM713" s="58"/>
      <c r="AN713" s="58"/>
      <c r="AO713" s="58"/>
      <c r="AP713" s="58"/>
      <c r="AQ713" s="58"/>
      <c r="AR713" s="58"/>
      <c r="AS713" s="58"/>
      <c r="AT713" s="58"/>
      <c r="AU713" s="58"/>
      <c r="AV713" s="58"/>
      <c r="AW713" s="58"/>
      <c r="AX713" s="58"/>
      <c r="AY713" s="58"/>
      <c r="AZ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94"/>
      <c r="P714" s="59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D714" s="58"/>
      <c r="AE714" s="58"/>
      <c r="AF714" s="58"/>
      <c r="AG714" s="58"/>
      <c r="AH714" s="58"/>
      <c r="AI714" s="58"/>
      <c r="AJ714" s="58"/>
      <c r="AK714" s="58"/>
      <c r="AL714" s="58"/>
      <c r="AM714" s="58"/>
      <c r="AN714" s="58"/>
      <c r="AO714" s="58"/>
      <c r="AP714" s="58"/>
      <c r="AQ714" s="58"/>
      <c r="AR714" s="58"/>
      <c r="AS714" s="58"/>
      <c r="AT714" s="58"/>
      <c r="AU714" s="58"/>
      <c r="AV714" s="58"/>
      <c r="AW714" s="58"/>
      <c r="AX714" s="58"/>
      <c r="AY714" s="58"/>
      <c r="AZ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94"/>
      <c r="P715" s="59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D715" s="58"/>
      <c r="AE715" s="58"/>
      <c r="AF715" s="58"/>
      <c r="AG715" s="58"/>
      <c r="AH715" s="58"/>
      <c r="AI715" s="58"/>
      <c r="AJ715" s="58"/>
      <c r="AK715" s="58"/>
      <c r="AL715" s="58"/>
      <c r="AM715" s="58"/>
      <c r="AN715" s="58"/>
      <c r="AO715" s="58"/>
      <c r="AP715" s="58"/>
      <c r="AQ715" s="58"/>
      <c r="AR715" s="58"/>
      <c r="AS715" s="58"/>
      <c r="AT715" s="58"/>
      <c r="AU715" s="58"/>
      <c r="AV715" s="58"/>
      <c r="AW715" s="58"/>
      <c r="AX715" s="58"/>
      <c r="AY715" s="58"/>
      <c r="AZ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94"/>
      <c r="P716" s="59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58"/>
      <c r="AE716" s="58"/>
      <c r="AF716" s="58"/>
      <c r="AG716" s="58"/>
      <c r="AH716" s="58"/>
      <c r="AI716" s="58"/>
      <c r="AJ716" s="58"/>
      <c r="AK716" s="58"/>
      <c r="AL716" s="58"/>
      <c r="AM716" s="58"/>
      <c r="AN716" s="58"/>
      <c r="AO716" s="58"/>
      <c r="AP716" s="58"/>
      <c r="AQ716" s="58"/>
      <c r="AR716" s="58"/>
      <c r="AS716" s="58"/>
      <c r="AT716" s="58"/>
      <c r="AU716" s="58"/>
      <c r="AV716" s="58"/>
      <c r="AW716" s="58"/>
      <c r="AX716" s="58"/>
      <c r="AY716" s="58"/>
      <c r="AZ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94"/>
      <c r="P717" s="59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D717" s="58"/>
      <c r="AE717" s="58"/>
      <c r="AF717" s="58"/>
      <c r="AG717" s="58"/>
      <c r="AH717" s="58"/>
      <c r="AI717" s="58"/>
      <c r="AJ717" s="58"/>
      <c r="AK717" s="58"/>
      <c r="AL717" s="58"/>
      <c r="AM717" s="58"/>
      <c r="AN717" s="58"/>
      <c r="AO717" s="58"/>
      <c r="AP717" s="58"/>
      <c r="AQ717" s="58"/>
      <c r="AR717" s="58"/>
      <c r="AS717" s="58"/>
      <c r="AT717" s="58"/>
      <c r="AU717" s="58"/>
      <c r="AV717" s="58"/>
      <c r="AW717" s="58"/>
      <c r="AX717" s="58"/>
      <c r="AY717" s="58"/>
      <c r="AZ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94"/>
      <c r="P718" s="59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D718" s="58"/>
      <c r="AE718" s="58"/>
      <c r="AF718" s="58"/>
      <c r="AG718" s="58"/>
      <c r="AH718" s="58"/>
      <c r="AI718" s="58"/>
      <c r="AJ718" s="58"/>
      <c r="AK718" s="58"/>
      <c r="AL718" s="58"/>
      <c r="AM718" s="58"/>
      <c r="AN718" s="58"/>
      <c r="AO718" s="58"/>
      <c r="AP718" s="58"/>
      <c r="AQ718" s="58"/>
      <c r="AR718" s="58"/>
      <c r="AS718" s="58"/>
      <c r="AT718" s="58"/>
      <c r="AU718" s="58"/>
      <c r="AV718" s="58"/>
      <c r="AW718" s="58"/>
      <c r="AX718" s="58"/>
      <c r="AY718" s="58"/>
      <c r="AZ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94"/>
      <c r="P719" s="59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D719" s="58"/>
      <c r="AE719" s="58"/>
      <c r="AF719" s="58"/>
      <c r="AG719" s="58"/>
      <c r="AH719" s="58"/>
      <c r="AI719" s="58"/>
      <c r="AJ719" s="58"/>
      <c r="AK719" s="58"/>
      <c r="AL719" s="58"/>
      <c r="AM719" s="58"/>
      <c r="AN719" s="58"/>
      <c r="AO719" s="58"/>
      <c r="AP719" s="58"/>
      <c r="AQ719" s="58"/>
      <c r="AR719" s="58"/>
      <c r="AS719" s="58"/>
      <c r="AT719" s="58"/>
      <c r="AU719" s="58"/>
      <c r="AV719" s="58"/>
      <c r="AW719" s="58"/>
      <c r="AX719" s="58"/>
      <c r="AY719" s="58"/>
      <c r="AZ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94"/>
      <c r="P720" s="59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D720" s="58"/>
      <c r="AE720" s="58"/>
      <c r="AF720" s="58"/>
      <c r="AG720" s="58"/>
      <c r="AH720" s="58"/>
      <c r="AI720" s="58"/>
      <c r="AJ720" s="58"/>
      <c r="AK720" s="58"/>
      <c r="AL720" s="58"/>
      <c r="AM720" s="58"/>
      <c r="AN720" s="58"/>
      <c r="AO720" s="58"/>
      <c r="AP720" s="58"/>
      <c r="AQ720" s="58"/>
      <c r="AR720" s="58"/>
      <c r="AS720" s="58"/>
      <c r="AT720" s="58"/>
      <c r="AU720" s="58"/>
      <c r="AV720" s="58"/>
      <c r="AW720" s="58"/>
      <c r="AX720" s="58"/>
      <c r="AY720" s="58"/>
      <c r="AZ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94"/>
      <c r="P721" s="59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  <c r="AE721" s="58"/>
      <c r="AF721" s="58"/>
      <c r="AG721" s="58"/>
      <c r="AH721" s="58"/>
      <c r="AI721" s="58"/>
      <c r="AJ721" s="58"/>
      <c r="AK721" s="58"/>
      <c r="AL721" s="58"/>
      <c r="AM721" s="58"/>
      <c r="AN721" s="58"/>
      <c r="AO721" s="58"/>
      <c r="AP721" s="58"/>
      <c r="AQ721" s="58"/>
      <c r="AR721" s="58"/>
      <c r="AS721" s="58"/>
      <c r="AT721" s="58"/>
      <c r="AU721" s="58"/>
      <c r="AV721" s="58"/>
      <c r="AW721" s="58"/>
      <c r="AX721" s="58"/>
      <c r="AY721" s="58"/>
      <c r="AZ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94"/>
      <c r="P722" s="59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D722" s="58"/>
      <c r="AE722" s="58"/>
      <c r="AF722" s="58"/>
      <c r="AG722" s="58"/>
      <c r="AH722" s="58"/>
      <c r="AI722" s="58"/>
      <c r="AJ722" s="58"/>
      <c r="AK722" s="58"/>
      <c r="AL722" s="58"/>
      <c r="AM722" s="58"/>
      <c r="AN722" s="58"/>
      <c r="AO722" s="58"/>
      <c r="AP722" s="58"/>
      <c r="AQ722" s="58"/>
      <c r="AR722" s="58"/>
      <c r="AS722" s="58"/>
      <c r="AT722" s="58"/>
      <c r="AU722" s="58"/>
      <c r="AV722" s="58"/>
      <c r="AW722" s="58"/>
      <c r="AX722" s="58"/>
      <c r="AY722" s="58"/>
      <c r="AZ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94"/>
      <c r="P723" s="59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58"/>
      <c r="AE723" s="58"/>
      <c r="AF723" s="58"/>
      <c r="AG723" s="58"/>
      <c r="AH723" s="58"/>
      <c r="AI723" s="58"/>
      <c r="AJ723" s="58"/>
      <c r="AK723" s="58"/>
      <c r="AL723" s="58"/>
      <c r="AM723" s="58"/>
      <c r="AN723" s="58"/>
      <c r="AO723" s="58"/>
      <c r="AP723" s="58"/>
      <c r="AQ723" s="58"/>
      <c r="AR723" s="58"/>
      <c r="AS723" s="58"/>
      <c r="AT723" s="58"/>
      <c r="AU723" s="58"/>
      <c r="AV723" s="58"/>
      <c r="AW723" s="58"/>
      <c r="AX723" s="58"/>
      <c r="AY723" s="58"/>
      <c r="AZ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94"/>
      <c r="P724" s="59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D724" s="58"/>
      <c r="AE724" s="58"/>
      <c r="AF724" s="58"/>
      <c r="AG724" s="58"/>
      <c r="AH724" s="58"/>
      <c r="AI724" s="58"/>
      <c r="AJ724" s="58"/>
      <c r="AK724" s="58"/>
      <c r="AL724" s="58"/>
      <c r="AM724" s="58"/>
      <c r="AN724" s="58"/>
      <c r="AO724" s="58"/>
      <c r="AP724" s="58"/>
      <c r="AQ724" s="58"/>
      <c r="AR724" s="58"/>
      <c r="AS724" s="58"/>
      <c r="AT724" s="58"/>
      <c r="AU724" s="58"/>
      <c r="AV724" s="58"/>
      <c r="AW724" s="58"/>
      <c r="AX724" s="58"/>
      <c r="AY724" s="58"/>
      <c r="AZ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94"/>
      <c r="P725" s="59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D725" s="58"/>
      <c r="AE725" s="58"/>
      <c r="AF725" s="58"/>
      <c r="AG725" s="58"/>
      <c r="AH725" s="58"/>
      <c r="AI725" s="58"/>
      <c r="AJ725" s="58"/>
      <c r="AK725" s="58"/>
      <c r="AL725" s="58"/>
      <c r="AM725" s="58"/>
      <c r="AN725" s="58"/>
      <c r="AO725" s="58"/>
      <c r="AP725" s="58"/>
      <c r="AQ725" s="58"/>
      <c r="AR725" s="58"/>
      <c r="AS725" s="58"/>
      <c r="AT725" s="58"/>
      <c r="AU725" s="58"/>
      <c r="AV725" s="58"/>
      <c r="AW725" s="58"/>
      <c r="AX725" s="58"/>
      <c r="AY725" s="58"/>
      <c r="AZ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94"/>
      <c r="P726" s="59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58"/>
      <c r="AE726" s="58"/>
      <c r="AF726" s="58"/>
      <c r="AG726" s="58"/>
      <c r="AH726" s="58"/>
      <c r="AI726" s="58"/>
      <c r="AJ726" s="58"/>
      <c r="AK726" s="58"/>
      <c r="AL726" s="58"/>
      <c r="AM726" s="58"/>
      <c r="AN726" s="58"/>
      <c r="AO726" s="58"/>
      <c r="AP726" s="58"/>
      <c r="AQ726" s="58"/>
      <c r="AR726" s="58"/>
      <c r="AS726" s="58"/>
      <c r="AT726" s="58"/>
      <c r="AU726" s="58"/>
      <c r="AV726" s="58"/>
      <c r="AW726" s="58"/>
      <c r="AX726" s="58"/>
      <c r="AY726" s="58"/>
      <c r="AZ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94"/>
      <c r="P727" s="59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58"/>
      <c r="AE727" s="58"/>
      <c r="AF727" s="58"/>
      <c r="AG727" s="58"/>
      <c r="AH727" s="58"/>
      <c r="AI727" s="58"/>
      <c r="AJ727" s="58"/>
      <c r="AK727" s="58"/>
      <c r="AL727" s="58"/>
      <c r="AM727" s="58"/>
      <c r="AN727" s="58"/>
      <c r="AO727" s="58"/>
      <c r="AP727" s="58"/>
      <c r="AQ727" s="58"/>
      <c r="AR727" s="58"/>
      <c r="AS727" s="58"/>
      <c r="AT727" s="58"/>
      <c r="AU727" s="58"/>
      <c r="AV727" s="58"/>
      <c r="AW727" s="58"/>
      <c r="AX727" s="58"/>
      <c r="AY727" s="58"/>
      <c r="AZ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94"/>
      <c r="P728" s="59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58"/>
      <c r="AE728" s="58"/>
      <c r="AF728" s="58"/>
      <c r="AG728" s="58"/>
      <c r="AH728" s="58"/>
      <c r="AI728" s="58"/>
      <c r="AJ728" s="58"/>
      <c r="AK728" s="58"/>
      <c r="AL728" s="58"/>
      <c r="AM728" s="58"/>
      <c r="AN728" s="58"/>
      <c r="AO728" s="58"/>
      <c r="AP728" s="58"/>
      <c r="AQ728" s="58"/>
      <c r="AR728" s="58"/>
      <c r="AS728" s="58"/>
      <c r="AT728" s="58"/>
      <c r="AU728" s="58"/>
      <c r="AV728" s="58"/>
      <c r="AW728" s="58"/>
      <c r="AX728" s="58"/>
      <c r="AY728" s="58"/>
      <c r="AZ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94"/>
      <c r="P729" s="59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D729" s="58"/>
      <c r="AE729" s="58"/>
      <c r="AF729" s="58"/>
      <c r="AG729" s="58"/>
      <c r="AH729" s="58"/>
      <c r="AI729" s="58"/>
      <c r="AJ729" s="58"/>
      <c r="AK729" s="58"/>
      <c r="AL729" s="58"/>
      <c r="AM729" s="58"/>
      <c r="AN729" s="58"/>
      <c r="AO729" s="58"/>
      <c r="AP729" s="58"/>
      <c r="AQ729" s="58"/>
      <c r="AR729" s="58"/>
      <c r="AS729" s="58"/>
      <c r="AT729" s="58"/>
      <c r="AU729" s="58"/>
      <c r="AV729" s="58"/>
      <c r="AW729" s="58"/>
      <c r="AX729" s="58"/>
      <c r="AY729" s="58"/>
      <c r="AZ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94"/>
      <c r="P730" s="59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D730" s="58"/>
      <c r="AE730" s="58"/>
      <c r="AF730" s="58"/>
      <c r="AG730" s="58"/>
      <c r="AH730" s="58"/>
      <c r="AI730" s="58"/>
      <c r="AJ730" s="58"/>
      <c r="AK730" s="58"/>
      <c r="AL730" s="58"/>
      <c r="AM730" s="58"/>
      <c r="AN730" s="58"/>
      <c r="AO730" s="58"/>
      <c r="AP730" s="58"/>
      <c r="AQ730" s="58"/>
      <c r="AR730" s="58"/>
      <c r="AS730" s="58"/>
      <c r="AT730" s="58"/>
      <c r="AU730" s="58"/>
      <c r="AV730" s="58"/>
      <c r="AW730" s="58"/>
      <c r="AX730" s="58"/>
      <c r="AY730" s="58"/>
      <c r="AZ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94"/>
      <c r="P731" s="59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  <c r="AE731" s="58"/>
      <c r="AF731" s="58"/>
      <c r="AG731" s="58"/>
      <c r="AH731" s="58"/>
      <c r="AI731" s="58"/>
      <c r="AJ731" s="58"/>
      <c r="AK731" s="58"/>
      <c r="AL731" s="58"/>
      <c r="AM731" s="58"/>
      <c r="AN731" s="58"/>
      <c r="AO731" s="58"/>
      <c r="AP731" s="58"/>
      <c r="AQ731" s="58"/>
      <c r="AR731" s="58"/>
      <c r="AS731" s="58"/>
      <c r="AT731" s="58"/>
      <c r="AU731" s="58"/>
      <c r="AV731" s="58"/>
      <c r="AW731" s="58"/>
      <c r="AX731" s="58"/>
      <c r="AY731" s="58"/>
      <c r="AZ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94"/>
      <c r="P732" s="59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  <c r="AE732" s="58"/>
      <c r="AF732" s="58"/>
      <c r="AG732" s="58"/>
      <c r="AH732" s="58"/>
      <c r="AI732" s="58"/>
      <c r="AJ732" s="58"/>
      <c r="AK732" s="58"/>
      <c r="AL732" s="58"/>
      <c r="AM732" s="58"/>
      <c r="AN732" s="58"/>
      <c r="AO732" s="58"/>
      <c r="AP732" s="58"/>
      <c r="AQ732" s="58"/>
      <c r="AR732" s="58"/>
      <c r="AS732" s="58"/>
      <c r="AT732" s="58"/>
      <c r="AU732" s="58"/>
      <c r="AV732" s="58"/>
      <c r="AW732" s="58"/>
      <c r="AX732" s="58"/>
      <c r="AY732" s="58"/>
      <c r="AZ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94"/>
      <c r="P733" s="59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  <c r="AE733" s="58"/>
      <c r="AF733" s="58"/>
      <c r="AG733" s="58"/>
      <c r="AH733" s="58"/>
      <c r="AI733" s="58"/>
      <c r="AJ733" s="58"/>
      <c r="AK733" s="58"/>
      <c r="AL733" s="58"/>
      <c r="AM733" s="58"/>
      <c r="AN733" s="58"/>
      <c r="AO733" s="58"/>
      <c r="AP733" s="58"/>
      <c r="AQ733" s="58"/>
      <c r="AR733" s="58"/>
      <c r="AS733" s="58"/>
      <c r="AT733" s="58"/>
      <c r="AU733" s="58"/>
      <c r="AV733" s="58"/>
      <c r="AW733" s="58"/>
      <c r="AX733" s="58"/>
      <c r="AY733" s="58"/>
      <c r="AZ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94"/>
      <c r="P734" s="59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  <c r="AE734" s="58"/>
      <c r="AF734" s="58"/>
      <c r="AG734" s="58"/>
      <c r="AH734" s="58"/>
      <c r="AI734" s="58"/>
      <c r="AJ734" s="58"/>
      <c r="AK734" s="58"/>
      <c r="AL734" s="58"/>
      <c r="AM734" s="58"/>
      <c r="AN734" s="58"/>
      <c r="AO734" s="58"/>
      <c r="AP734" s="58"/>
      <c r="AQ734" s="58"/>
      <c r="AR734" s="58"/>
      <c r="AS734" s="58"/>
      <c r="AT734" s="58"/>
      <c r="AU734" s="58"/>
      <c r="AV734" s="58"/>
      <c r="AW734" s="58"/>
      <c r="AX734" s="58"/>
      <c r="AY734" s="58"/>
      <c r="AZ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94"/>
      <c r="P735" s="59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  <c r="AE735" s="58"/>
      <c r="AF735" s="58"/>
      <c r="AG735" s="58"/>
      <c r="AH735" s="58"/>
      <c r="AI735" s="58"/>
      <c r="AJ735" s="58"/>
      <c r="AK735" s="58"/>
      <c r="AL735" s="58"/>
      <c r="AM735" s="58"/>
      <c r="AN735" s="58"/>
      <c r="AO735" s="58"/>
      <c r="AP735" s="58"/>
      <c r="AQ735" s="58"/>
      <c r="AR735" s="58"/>
      <c r="AS735" s="58"/>
      <c r="AT735" s="58"/>
      <c r="AU735" s="58"/>
      <c r="AV735" s="58"/>
      <c r="AW735" s="58"/>
      <c r="AX735" s="58"/>
      <c r="AY735" s="58"/>
      <c r="AZ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94"/>
      <c r="P736" s="59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  <c r="AE736" s="58"/>
      <c r="AF736" s="58"/>
      <c r="AG736" s="58"/>
      <c r="AH736" s="58"/>
      <c r="AI736" s="58"/>
      <c r="AJ736" s="58"/>
      <c r="AK736" s="58"/>
      <c r="AL736" s="58"/>
      <c r="AM736" s="58"/>
      <c r="AN736" s="58"/>
      <c r="AO736" s="58"/>
      <c r="AP736" s="58"/>
      <c r="AQ736" s="58"/>
      <c r="AR736" s="58"/>
      <c r="AS736" s="58"/>
      <c r="AT736" s="58"/>
      <c r="AU736" s="58"/>
      <c r="AV736" s="58"/>
      <c r="AW736" s="58"/>
      <c r="AX736" s="58"/>
      <c r="AY736" s="58"/>
      <c r="AZ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94"/>
      <c r="P737" s="59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  <c r="AE737" s="58"/>
      <c r="AF737" s="58"/>
      <c r="AG737" s="58"/>
      <c r="AH737" s="58"/>
      <c r="AI737" s="58"/>
      <c r="AJ737" s="58"/>
      <c r="AK737" s="58"/>
      <c r="AL737" s="58"/>
      <c r="AM737" s="58"/>
      <c r="AN737" s="58"/>
      <c r="AO737" s="58"/>
      <c r="AP737" s="58"/>
      <c r="AQ737" s="58"/>
      <c r="AR737" s="58"/>
      <c r="AS737" s="58"/>
      <c r="AT737" s="58"/>
      <c r="AU737" s="58"/>
      <c r="AV737" s="58"/>
      <c r="AW737" s="58"/>
      <c r="AX737" s="58"/>
      <c r="AY737" s="58"/>
      <c r="AZ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94"/>
      <c r="P738" s="59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  <c r="AE738" s="58"/>
      <c r="AF738" s="58"/>
      <c r="AG738" s="58"/>
      <c r="AH738" s="58"/>
      <c r="AI738" s="58"/>
      <c r="AJ738" s="58"/>
      <c r="AK738" s="58"/>
      <c r="AL738" s="58"/>
      <c r="AM738" s="58"/>
      <c r="AN738" s="58"/>
      <c r="AO738" s="58"/>
      <c r="AP738" s="58"/>
      <c r="AQ738" s="58"/>
      <c r="AR738" s="58"/>
      <c r="AS738" s="58"/>
      <c r="AT738" s="58"/>
      <c r="AU738" s="58"/>
      <c r="AV738" s="58"/>
      <c r="AW738" s="58"/>
      <c r="AX738" s="58"/>
      <c r="AY738" s="58"/>
      <c r="AZ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94"/>
      <c r="P739" s="59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  <c r="AE739" s="58"/>
      <c r="AF739" s="58"/>
      <c r="AG739" s="58"/>
      <c r="AH739" s="58"/>
      <c r="AI739" s="58"/>
      <c r="AJ739" s="58"/>
      <c r="AK739" s="58"/>
      <c r="AL739" s="58"/>
      <c r="AM739" s="58"/>
      <c r="AN739" s="58"/>
      <c r="AO739" s="58"/>
      <c r="AP739" s="58"/>
      <c r="AQ739" s="58"/>
      <c r="AR739" s="58"/>
      <c r="AS739" s="58"/>
      <c r="AT739" s="58"/>
      <c r="AU739" s="58"/>
      <c r="AV739" s="58"/>
      <c r="AW739" s="58"/>
      <c r="AX739" s="58"/>
      <c r="AY739" s="58"/>
      <c r="AZ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94"/>
      <c r="P740" s="59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  <c r="AE740" s="58"/>
      <c r="AF740" s="58"/>
      <c r="AG740" s="58"/>
      <c r="AH740" s="58"/>
      <c r="AI740" s="58"/>
      <c r="AJ740" s="58"/>
      <c r="AK740" s="58"/>
      <c r="AL740" s="58"/>
      <c r="AM740" s="58"/>
      <c r="AN740" s="58"/>
      <c r="AO740" s="58"/>
      <c r="AP740" s="58"/>
      <c r="AQ740" s="58"/>
      <c r="AR740" s="58"/>
      <c r="AS740" s="58"/>
      <c r="AT740" s="58"/>
      <c r="AU740" s="58"/>
      <c r="AV740" s="58"/>
      <c r="AW740" s="58"/>
      <c r="AX740" s="58"/>
      <c r="AY740" s="58"/>
      <c r="AZ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94"/>
      <c r="P741" s="59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  <c r="AE741" s="58"/>
      <c r="AF741" s="58"/>
      <c r="AG741" s="58"/>
      <c r="AH741" s="58"/>
      <c r="AI741" s="58"/>
      <c r="AJ741" s="58"/>
      <c r="AK741" s="58"/>
      <c r="AL741" s="58"/>
      <c r="AM741" s="58"/>
      <c r="AN741" s="58"/>
      <c r="AO741" s="58"/>
      <c r="AP741" s="58"/>
      <c r="AQ741" s="58"/>
      <c r="AR741" s="58"/>
      <c r="AS741" s="58"/>
      <c r="AT741" s="58"/>
      <c r="AU741" s="58"/>
      <c r="AV741" s="58"/>
      <c r="AW741" s="58"/>
      <c r="AX741" s="58"/>
      <c r="AY741" s="58"/>
      <c r="AZ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94"/>
      <c r="P742" s="59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  <c r="AE742" s="58"/>
      <c r="AF742" s="58"/>
      <c r="AG742" s="58"/>
      <c r="AH742" s="58"/>
      <c r="AI742" s="58"/>
      <c r="AJ742" s="58"/>
      <c r="AK742" s="58"/>
      <c r="AL742" s="58"/>
      <c r="AM742" s="58"/>
      <c r="AN742" s="58"/>
      <c r="AO742" s="58"/>
      <c r="AP742" s="58"/>
      <c r="AQ742" s="58"/>
      <c r="AR742" s="58"/>
      <c r="AS742" s="58"/>
      <c r="AT742" s="58"/>
      <c r="AU742" s="58"/>
      <c r="AV742" s="58"/>
      <c r="AW742" s="58"/>
      <c r="AX742" s="58"/>
      <c r="AY742" s="58"/>
      <c r="AZ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94"/>
      <c r="P743" s="59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  <c r="AE743" s="58"/>
      <c r="AF743" s="58"/>
      <c r="AG743" s="58"/>
      <c r="AH743" s="58"/>
      <c r="AI743" s="58"/>
      <c r="AJ743" s="58"/>
      <c r="AK743" s="58"/>
      <c r="AL743" s="58"/>
      <c r="AM743" s="58"/>
      <c r="AN743" s="58"/>
      <c r="AO743" s="58"/>
      <c r="AP743" s="58"/>
      <c r="AQ743" s="58"/>
      <c r="AR743" s="58"/>
      <c r="AS743" s="58"/>
      <c r="AT743" s="58"/>
      <c r="AU743" s="58"/>
      <c r="AV743" s="58"/>
      <c r="AW743" s="58"/>
      <c r="AX743" s="58"/>
      <c r="AY743" s="58"/>
      <c r="AZ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94"/>
      <c r="P744" s="59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  <c r="AE744" s="58"/>
      <c r="AF744" s="58"/>
      <c r="AG744" s="58"/>
      <c r="AH744" s="58"/>
      <c r="AI744" s="58"/>
      <c r="AJ744" s="58"/>
      <c r="AK744" s="58"/>
      <c r="AL744" s="58"/>
      <c r="AM744" s="58"/>
      <c r="AN744" s="58"/>
      <c r="AO744" s="58"/>
      <c r="AP744" s="58"/>
      <c r="AQ744" s="58"/>
      <c r="AR744" s="58"/>
      <c r="AS744" s="58"/>
      <c r="AT744" s="58"/>
      <c r="AU744" s="58"/>
      <c r="AV744" s="58"/>
      <c r="AW744" s="58"/>
      <c r="AX744" s="58"/>
      <c r="AY744" s="58"/>
      <c r="AZ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94"/>
      <c r="P745" s="59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  <c r="AE745" s="58"/>
      <c r="AF745" s="58"/>
      <c r="AG745" s="58"/>
      <c r="AH745" s="58"/>
      <c r="AI745" s="58"/>
      <c r="AJ745" s="58"/>
      <c r="AK745" s="58"/>
      <c r="AL745" s="58"/>
      <c r="AM745" s="58"/>
      <c r="AN745" s="58"/>
      <c r="AO745" s="58"/>
      <c r="AP745" s="58"/>
      <c r="AQ745" s="58"/>
      <c r="AR745" s="58"/>
      <c r="AS745" s="58"/>
      <c r="AT745" s="58"/>
      <c r="AU745" s="58"/>
      <c r="AV745" s="58"/>
      <c r="AW745" s="58"/>
      <c r="AX745" s="58"/>
      <c r="AY745" s="58"/>
      <c r="AZ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94"/>
      <c r="P746" s="59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  <c r="AE746" s="58"/>
      <c r="AF746" s="58"/>
      <c r="AG746" s="58"/>
      <c r="AH746" s="58"/>
      <c r="AI746" s="58"/>
      <c r="AJ746" s="58"/>
      <c r="AK746" s="58"/>
      <c r="AL746" s="58"/>
      <c r="AM746" s="58"/>
      <c r="AN746" s="58"/>
      <c r="AO746" s="58"/>
      <c r="AP746" s="58"/>
      <c r="AQ746" s="58"/>
      <c r="AR746" s="58"/>
      <c r="AS746" s="58"/>
      <c r="AT746" s="58"/>
      <c r="AU746" s="58"/>
      <c r="AV746" s="58"/>
      <c r="AW746" s="58"/>
      <c r="AX746" s="58"/>
      <c r="AY746" s="58"/>
      <c r="AZ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94"/>
      <c r="P747" s="59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  <c r="AE747" s="58"/>
      <c r="AF747" s="58"/>
      <c r="AG747" s="58"/>
      <c r="AH747" s="58"/>
      <c r="AI747" s="58"/>
      <c r="AJ747" s="58"/>
      <c r="AK747" s="58"/>
      <c r="AL747" s="58"/>
      <c r="AM747" s="58"/>
      <c r="AN747" s="58"/>
      <c r="AO747" s="58"/>
      <c r="AP747" s="58"/>
      <c r="AQ747" s="58"/>
      <c r="AR747" s="58"/>
      <c r="AS747" s="58"/>
      <c r="AT747" s="58"/>
      <c r="AU747" s="58"/>
      <c r="AV747" s="58"/>
      <c r="AW747" s="58"/>
      <c r="AX747" s="58"/>
      <c r="AY747" s="58"/>
      <c r="AZ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94"/>
      <c r="P748" s="59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  <c r="AE748" s="58"/>
      <c r="AF748" s="58"/>
      <c r="AG748" s="58"/>
      <c r="AH748" s="58"/>
      <c r="AI748" s="58"/>
      <c r="AJ748" s="58"/>
      <c r="AK748" s="58"/>
      <c r="AL748" s="58"/>
      <c r="AM748" s="58"/>
      <c r="AN748" s="58"/>
      <c r="AO748" s="58"/>
      <c r="AP748" s="58"/>
      <c r="AQ748" s="58"/>
      <c r="AR748" s="58"/>
      <c r="AS748" s="58"/>
      <c r="AT748" s="58"/>
      <c r="AU748" s="58"/>
      <c r="AV748" s="58"/>
      <c r="AW748" s="58"/>
      <c r="AX748" s="58"/>
      <c r="AY748" s="58"/>
      <c r="AZ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94"/>
      <c r="P749" s="59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  <c r="AE749" s="58"/>
      <c r="AF749" s="58"/>
      <c r="AG749" s="58"/>
      <c r="AH749" s="58"/>
      <c r="AI749" s="58"/>
      <c r="AJ749" s="58"/>
      <c r="AK749" s="58"/>
      <c r="AL749" s="58"/>
      <c r="AM749" s="58"/>
      <c r="AN749" s="58"/>
      <c r="AO749" s="58"/>
      <c r="AP749" s="58"/>
      <c r="AQ749" s="58"/>
      <c r="AR749" s="58"/>
      <c r="AS749" s="58"/>
      <c r="AT749" s="58"/>
      <c r="AU749" s="58"/>
      <c r="AV749" s="58"/>
      <c r="AW749" s="58"/>
      <c r="AX749" s="58"/>
      <c r="AY749" s="58"/>
      <c r="AZ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94"/>
      <c r="P750" s="59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  <c r="AE750" s="58"/>
      <c r="AF750" s="58"/>
      <c r="AG750" s="58"/>
      <c r="AH750" s="58"/>
      <c r="AI750" s="58"/>
      <c r="AJ750" s="58"/>
      <c r="AK750" s="58"/>
      <c r="AL750" s="58"/>
      <c r="AM750" s="58"/>
      <c r="AN750" s="58"/>
      <c r="AO750" s="58"/>
      <c r="AP750" s="58"/>
      <c r="AQ750" s="58"/>
      <c r="AR750" s="58"/>
      <c r="AS750" s="58"/>
      <c r="AT750" s="58"/>
      <c r="AU750" s="58"/>
      <c r="AV750" s="58"/>
      <c r="AW750" s="58"/>
      <c r="AX750" s="58"/>
      <c r="AY750" s="58"/>
      <c r="AZ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94"/>
      <c r="P751" s="59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  <c r="AE751" s="58"/>
      <c r="AF751" s="58"/>
      <c r="AG751" s="58"/>
      <c r="AH751" s="58"/>
      <c r="AI751" s="58"/>
      <c r="AJ751" s="58"/>
      <c r="AK751" s="58"/>
      <c r="AL751" s="58"/>
      <c r="AM751" s="58"/>
      <c r="AN751" s="58"/>
      <c r="AO751" s="58"/>
      <c r="AP751" s="58"/>
      <c r="AQ751" s="58"/>
      <c r="AR751" s="58"/>
      <c r="AS751" s="58"/>
      <c r="AT751" s="58"/>
      <c r="AU751" s="58"/>
      <c r="AV751" s="58"/>
      <c r="AW751" s="58"/>
      <c r="AX751" s="58"/>
      <c r="AY751" s="58"/>
      <c r="AZ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94"/>
      <c r="P752" s="59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  <c r="AE752" s="58"/>
      <c r="AF752" s="58"/>
      <c r="AG752" s="58"/>
      <c r="AH752" s="58"/>
      <c r="AI752" s="58"/>
      <c r="AJ752" s="58"/>
      <c r="AK752" s="58"/>
      <c r="AL752" s="58"/>
      <c r="AM752" s="58"/>
      <c r="AN752" s="58"/>
      <c r="AO752" s="58"/>
      <c r="AP752" s="58"/>
      <c r="AQ752" s="58"/>
      <c r="AR752" s="58"/>
      <c r="AS752" s="58"/>
      <c r="AT752" s="58"/>
      <c r="AU752" s="58"/>
      <c r="AV752" s="58"/>
      <c r="AW752" s="58"/>
      <c r="AX752" s="58"/>
      <c r="AY752" s="58"/>
      <c r="AZ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94"/>
      <c r="P753" s="59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  <c r="AE753" s="58"/>
      <c r="AF753" s="58"/>
      <c r="AG753" s="58"/>
      <c r="AH753" s="58"/>
      <c r="AI753" s="58"/>
      <c r="AJ753" s="58"/>
      <c r="AK753" s="58"/>
      <c r="AL753" s="58"/>
      <c r="AM753" s="58"/>
      <c r="AN753" s="58"/>
      <c r="AO753" s="58"/>
      <c r="AP753" s="58"/>
      <c r="AQ753" s="58"/>
      <c r="AR753" s="58"/>
      <c r="AS753" s="58"/>
      <c r="AT753" s="58"/>
      <c r="AU753" s="58"/>
      <c r="AV753" s="58"/>
      <c r="AW753" s="58"/>
      <c r="AX753" s="58"/>
      <c r="AY753" s="58"/>
      <c r="AZ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94"/>
      <c r="P754" s="59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  <c r="AE754" s="58"/>
      <c r="AF754" s="58"/>
      <c r="AG754" s="58"/>
      <c r="AH754" s="58"/>
      <c r="AI754" s="58"/>
      <c r="AJ754" s="58"/>
      <c r="AK754" s="58"/>
      <c r="AL754" s="58"/>
      <c r="AM754" s="58"/>
      <c r="AN754" s="58"/>
      <c r="AO754" s="58"/>
      <c r="AP754" s="58"/>
      <c r="AQ754" s="58"/>
      <c r="AR754" s="58"/>
      <c r="AS754" s="58"/>
      <c r="AT754" s="58"/>
      <c r="AU754" s="58"/>
      <c r="AV754" s="58"/>
      <c r="AW754" s="58"/>
      <c r="AX754" s="58"/>
      <c r="AY754" s="58"/>
      <c r="AZ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94"/>
      <c r="P755" s="59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  <c r="AE755" s="58"/>
      <c r="AF755" s="58"/>
      <c r="AG755" s="58"/>
      <c r="AH755" s="58"/>
      <c r="AI755" s="58"/>
      <c r="AJ755" s="58"/>
      <c r="AK755" s="58"/>
      <c r="AL755" s="58"/>
      <c r="AM755" s="58"/>
      <c r="AN755" s="58"/>
      <c r="AO755" s="58"/>
      <c r="AP755" s="58"/>
      <c r="AQ755" s="58"/>
      <c r="AR755" s="58"/>
      <c r="AS755" s="58"/>
      <c r="AT755" s="58"/>
      <c r="AU755" s="58"/>
      <c r="AV755" s="58"/>
      <c r="AW755" s="58"/>
      <c r="AX755" s="58"/>
      <c r="AY755" s="58"/>
      <c r="AZ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94"/>
      <c r="P756" s="59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  <c r="AE756" s="58"/>
      <c r="AF756" s="58"/>
      <c r="AG756" s="58"/>
      <c r="AH756" s="58"/>
      <c r="AI756" s="58"/>
      <c r="AJ756" s="58"/>
      <c r="AK756" s="58"/>
      <c r="AL756" s="58"/>
      <c r="AM756" s="58"/>
      <c r="AN756" s="58"/>
      <c r="AO756" s="58"/>
      <c r="AP756" s="58"/>
      <c r="AQ756" s="58"/>
      <c r="AR756" s="58"/>
      <c r="AS756" s="58"/>
      <c r="AT756" s="58"/>
      <c r="AU756" s="58"/>
      <c r="AV756" s="58"/>
      <c r="AW756" s="58"/>
      <c r="AX756" s="58"/>
      <c r="AY756" s="58"/>
      <c r="AZ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94"/>
      <c r="P757" s="59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  <c r="AE757" s="58"/>
      <c r="AF757" s="58"/>
      <c r="AG757" s="58"/>
      <c r="AH757" s="58"/>
      <c r="AI757" s="58"/>
      <c r="AJ757" s="58"/>
      <c r="AK757" s="58"/>
      <c r="AL757" s="58"/>
      <c r="AM757" s="58"/>
      <c r="AN757" s="58"/>
      <c r="AO757" s="58"/>
      <c r="AP757" s="58"/>
      <c r="AQ757" s="58"/>
      <c r="AR757" s="58"/>
      <c r="AS757" s="58"/>
      <c r="AT757" s="58"/>
      <c r="AU757" s="58"/>
      <c r="AV757" s="58"/>
      <c r="AW757" s="58"/>
      <c r="AX757" s="58"/>
      <c r="AY757" s="58"/>
      <c r="AZ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94"/>
      <c r="P758" s="59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  <c r="AE758" s="58"/>
      <c r="AF758" s="58"/>
      <c r="AG758" s="58"/>
      <c r="AH758" s="58"/>
      <c r="AI758" s="58"/>
      <c r="AJ758" s="58"/>
      <c r="AK758" s="58"/>
      <c r="AL758" s="58"/>
      <c r="AM758" s="58"/>
      <c r="AN758" s="58"/>
      <c r="AO758" s="58"/>
      <c r="AP758" s="58"/>
      <c r="AQ758" s="58"/>
      <c r="AR758" s="58"/>
      <c r="AS758" s="58"/>
      <c r="AT758" s="58"/>
      <c r="AU758" s="58"/>
      <c r="AV758" s="58"/>
      <c r="AW758" s="58"/>
      <c r="AX758" s="58"/>
      <c r="AY758" s="58"/>
      <c r="AZ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94"/>
      <c r="P759" s="59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  <c r="AE759" s="58"/>
      <c r="AF759" s="58"/>
      <c r="AG759" s="58"/>
      <c r="AH759" s="58"/>
      <c r="AI759" s="58"/>
      <c r="AJ759" s="58"/>
      <c r="AK759" s="58"/>
      <c r="AL759" s="58"/>
      <c r="AM759" s="58"/>
      <c r="AN759" s="58"/>
      <c r="AO759" s="58"/>
      <c r="AP759" s="58"/>
      <c r="AQ759" s="58"/>
      <c r="AR759" s="58"/>
      <c r="AS759" s="58"/>
      <c r="AT759" s="58"/>
      <c r="AU759" s="58"/>
      <c r="AV759" s="58"/>
      <c r="AW759" s="58"/>
      <c r="AX759" s="58"/>
      <c r="AY759" s="58"/>
      <c r="AZ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94"/>
      <c r="P760" s="59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  <c r="AE760" s="58"/>
      <c r="AF760" s="58"/>
      <c r="AG760" s="58"/>
      <c r="AH760" s="58"/>
      <c r="AI760" s="58"/>
      <c r="AJ760" s="58"/>
      <c r="AK760" s="58"/>
      <c r="AL760" s="58"/>
      <c r="AM760" s="58"/>
      <c r="AN760" s="58"/>
      <c r="AO760" s="58"/>
      <c r="AP760" s="58"/>
      <c r="AQ760" s="58"/>
      <c r="AR760" s="58"/>
      <c r="AS760" s="58"/>
      <c r="AT760" s="58"/>
      <c r="AU760" s="58"/>
      <c r="AV760" s="58"/>
      <c r="AW760" s="58"/>
      <c r="AX760" s="58"/>
      <c r="AY760" s="58"/>
      <c r="AZ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94"/>
      <c r="P761" s="59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  <c r="AE761" s="58"/>
      <c r="AF761" s="58"/>
      <c r="AG761" s="58"/>
      <c r="AH761" s="58"/>
      <c r="AI761" s="58"/>
      <c r="AJ761" s="58"/>
      <c r="AK761" s="58"/>
      <c r="AL761" s="58"/>
      <c r="AM761" s="58"/>
      <c r="AN761" s="58"/>
      <c r="AO761" s="58"/>
      <c r="AP761" s="58"/>
      <c r="AQ761" s="58"/>
      <c r="AR761" s="58"/>
      <c r="AS761" s="58"/>
      <c r="AT761" s="58"/>
      <c r="AU761" s="58"/>
      <c r="AV761" s="58"/>
      <c r="AW761" s="58"/>
      <c r="AX761" s="58"/>
      <c r="AY761" s="58"/>
      <c r="AZ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94"/>
      <c r="P762" s="59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  <c r="AE762" s="58"/>
      <c r="AF762" s="58"/>
      <c r="AG762" s="58"/>
      <c r="AH762" s="58"/>
      <c r="AI762" s="58"/>
      <c r="AJ762" s="58"/>
      <c r="AK762" s="58"/>
      <c r="AL762" s="58"/>
      <c r="AM762" s="58"/>
      <c r="AN762" s="58"/>
      <c r="AO762" s="58"/>
      <c r="AP762" s="58"/>
      <c r="AQ762" s="58"/>
      <c r="AR762" s="58"/>
      <c r="AS762" s="58"/>
      <c r="AT762" s="58"/>
      <c r="AU762" s="58"/>
      <c r="AV762" s="58"/>
      <c r="AW762" s="58"/>
      <c r="AX762" s="58"/>
      <c r="AY762" s="58"/>
      <c r="AZ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94"/>
      <c r="P763" s="59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  <c r="AE763" s="58"/>
      <c r="AF763" s="58"/>
      <c r="AG763" s="58"/>
      <c r="AH763" s="58"/>
      <c r="AI763" s="58"/>
      <c r="AJ763" s="58"/>
      <c r="AK763" s="58"/>
      <c r="AL763" s="58"/>
      <c r="AM763" s="58"/>
      <c r="AN763" s="58"/>
      <c r="AO763" s="58"/>
      <c r="AP763" s="58"/>
      <c r="AQ763" s="58"/>
      <c r="AR763" s="58"/>
      <c r="AS763" s="58"/>
      <c r="AT763" s="58"/>
      <c r="AU763" s="58"/>
      <c r="AV763" s="58"/>
      <c r="AW763" s="58"/>
      <c r="AX763" s="58"/>
      <c r="AY763" s="58"/>
      <c r="AZ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94"/>
      <c r="P764" s="59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  <c r="AE764" s="58"/>
      <c r="AF764" s="58"/>
      <c r="AG764" s="58"/>
      <c r="AH764" s="58"/>
      <c r="AI764" s="58"/>
      <c r="AJ764" s="58"/>
      <c r="AK764" s="58"/>
      <c r="AL764" s="58"/>
      <c r="AM764" s="58"/>
      <c r="AN764" s="58"/>
      <c r="AO764" s="58"/>
      <c r="AP764" s="58"/>
      <c r="AQ764" s="58"/>
      <c r="AR764" s="58"/>
      <c r="AS764" s="58"/>
      <c r="AT764" s="58"/>
      <c r="AU764" s="58"/>
      <c r="AV764" s="58"/>
      <c r="AW764" s="58"/>
      <c r="AX764" s="58"/>
      <c r="AY764" s="58"/>
      <c r="AZ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94"/>
      <c r="P765" s="59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  <c r="AE765" s="58"/>
      <c r="AF765" s="58"/>
      <c r="AG765" s="58"/>
      <c r="AH765" s="58"/>
      <c r="AI765" s="58"/>
      <c r="AJ765" s="58"/>
      <c r="AK765" s="58"/>
      <c r="AL765" s="58"/>
      <c r="AM765" s="58"/>
      <c r="AN765" s="58"/>
      <c r="AO765" s="58"/>
      <c r="AP765" s="58"/>
      <c r="AQ765" s="58"/>
      <c r="AR765" s="58"/>
      <c r="AS765" s="58"/>
      <c r="AT765" s="58"/>
      <c r="AU765" s="58"/>
      <c r="AV765" s="58"/>
      <c r="AW765" s="58"/>
      <c r="AX765" s="58"/>
      <c r="AY765" s="58"/>
      <c r="AZ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94"/>
      <c r="P766" s="59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  <c r="AE766" s="58"/>
      <c r="AF766" s="58"/>
      <c r="AG766" s="58"/>
      <c r="AH766" s="58"/>
      <c r="AI766" s="58"/>
      <c r="AJ766" s="58"/>
      <c r="AK766" s="58"/>
      <c r="AL766" s="58"/>
      <c r="AM766" s="58"/>
      <c r="AN766" s="58"/>
      <c r="AO766" s="58"/>
      <c r="AP766" s="58"/>
      <c r="AQ766" s="58"/>
      <c r="AR766" s="58"/>
      <c r="AS766" s="58"/>
      <c r="AT766" s="58"/>
      <c r="AU766" s="58"/>
      <c r="AV766" s="58"/>
      <c r="AW766" s="58"/>
      <c r="AX766" s="58"/>
      <c r="AY766" s="58"/>
      <c r="AZ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94"/>
      <c r="P767" s="59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  <c r="AE767" s="58"/>
      <c r="AF767" s="58"/>
      <c r="AG767" s="58"/>
      <c r="AH767" s="58"/>
      <c r="AI767" s="58"/>
      <c r="AJ767" s="58"/>
      <c r="AK767" s="58"/>
      <c r="AL767" s="58"/>
      <c r="AM767" s="58"/>
      <c r="AN767" s="58"/>
      <c r="AO767" s="58"/>
      <c r="AP767" s="58"/>
      <c r="AQ767" s="58"/>
      <c r="AR767" s="58"/>
      <c r="AS767" s="58"/>
      <c r="AT767" s="58"/>
      <c r="AU767" s="58"/>
      <c r="AV767" s="58"/>
      <c r="AW767" s="58"/>
      <c r="AX767" s="58"/>
      <c r="AY767" s="58"/>
      <c r="AZ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94"/>
      <c r="P768" s="59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  <c r="AE768" s="58"/>
      <c r="AF768" s="58"/>
      <c r="AG768" s="58"/>
      <c r="AH768" s="58"/>
      <c r="AI768" s="58"/>
      <c r="AJ768" s="58"/>
      <c r="AK768" s="58"/>
      <c r="AL768" s="58"/>
      <c r="AM768" s="58"/>
      <c r="AN768" s="58"/>
      <c r="AO768" s="58"/>
      <c r="AP768" s="58"/>
      <c r="AQ768" s="58"/>
      <c r="AR768" s="58"/>
      <c r="AS768" s="58"/>
      <c r="AT768" s="58"/>
      <c r="AU768" s="58"/>
      <c r="AV768" s="58"/>
      <c r="AW768" s="58"/>
      <c r="AX768" s="58"/>
      <c r="AY768" s="58"/>
      <c r="AZ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94"/>
      <c r="P769" s="59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  <c r="AE769" s="58"/>
      <c r="AF769" s="58"/>
      <c r="AG769" s="58"/>
      <c r="AH769" s="58"/>
      <c r="AI769" s="58"/>
      <c r="AJ769" s="58"/>
      <c r="AK769" s="58"/>
      <c r="AL769" s="58"/>
      <c r="AM769" s="58"/>
      <c r="AN769" s="58"/>
      <c r="AO769" s="58"/>
      <c r="AP769" s="58"/>
      <c r="AQ769" s="58"/>
      <c r="AR769" s="58"/>
      <c r="AS769" s="58"/>
      <c r="AT769" s="58"/>
      <c r="AU769" s="58"/>
      <c r="AV769" s="58"/>
      <c r="AW769" s="58"/>
      <c r="AX769" s="58"/>
      <c r="AY769" s="58"/>
      <c r="AZ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94"/>
      <c r="P770" s="59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  <c r="AF770" s="58"/>
      <c r="AG770" s="58"/>
      <c r="AH770" s="58"/>
      <c r="AI770" s="58"/>
      <c r="AJ770" s="58"/>
      <c r="AK770" s="58"/>
      <c r="AL770" s="58"/>
      <c r="AM770" s="58"/>
      <c r="AN770" s="58"/>
      <c r="AO770" s="58"/>
      <c r="AP770" s="58"/>
      <c r="AQ770" s="58"/>
      <c r="AR770" s="58"/>
      <c r="AS770" s="58"/>
      <c r="AT770" s="58"/>
      <c r="AU770" s="58"/>
      <c r="AV770" s="58"/>
      <c r="AW770" s="58"/>
      <c r="AX770" s="58"/>
      <c r="AY770" s="58"/>
      <c r="AZ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94"/>
      <c r="P771" s="59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  <c r="AE771" s="58"/>
      <c r="AF771" s="58"/>
      <c r="AG771" s="58"/>
      <c r="AH771" s="58"/>
      <c r="AI771" s="58"/>
      <c r="AJ771" s="58"/>
      <c r="AK771" s="58"/>
      <c r="AL771" s="58"/>
      <c r="AM771" s="58"/>
      <c r="AN771" s="58"/>
      <c r="AO771" s="58"/>
      <c r="AP771" s="58"/>
      <c r="AQ771" s="58"/>
      <c r="AR771" s="58"/>
      <c r="AS771" s="58"/>
      <c r="AT771" s="58"/>
      <c r="AU771" s="58"/>
      <c r="AV771" s="58"/>
      <c r="AW771" s="58"/>
      <c r="AX771" s="58"/>
      <c r="AY771" s="58"/>
      <c r="AZ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94"/>
      <c r="P772" s="59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  <c r="AE772" s="58"/>
      <c r="AF772" s="58"/>
      <c r="AG772" s="58"/>
      <c r="AH772" s="58"/>
      <c r="AI772" s="58"/>
      <c r="AJ772" s="58"/>
      <c r="AK772" s="58"/>
      <c r="AL772" s="58"/>
      <c r="AM772" s="58"/>
      <c r="AN772" s="58"/>
      <c r="AO772" s="58"/>
      <c r="AP772" s="58"/>
      <c r="AQ772" s="58"/>
      <c r="AR772" s="58"/>
      <c r="AS772" s="58"/>
      <c r="AT772" s="58"/>
      <c r="AU772" s="58"/>
      <c r="AV772" s="58"/>
      <c r="AW772" s="58"/>
      <c r="AX772" s="58"/>
      <c r="AY772" s="58"/>
      <c r="AZ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94"/>
      <c r="P773" s="59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  <c r="AE773" s="58"/>
      <c r="AF773" s="58"/>
      <c r="AG773" s="58"/>
      <c r="AH773" s="58"/>
      <c r="AI773" s="58"/>
      <c r="AJ773" s="58"/>
      <c r="AK773" s="58"/>
      <c r="AL773" s="58"/>
      <c r="AM773" s="58"/>
      <c r="AN773" s="58"/>
      <c r="AO773" s="58"/>
      <c r="AP773" s="58"/>
      <c r="AQ773" s="58"/>
      <c r="AR773" s="58"/>
      <c r="AS773" s="58"/>
      <c r="AT773" s="58"/>
      <c r="AU773" s="58"/>
      <c r="AV773" s="58"/>
      <c r="AW773" s="58"/>
      <c r="AX773" s="58"/>
      <c r="AY773" s="58"/>
      <c r="AZ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94"/>
      <c r="P774" s="59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  <c r="AE774" s="58"/>
      <c r="AF774" s="58"/>
      <c r="AG774" s="58"/>
      <c r="AH774" s="58"/>
      <c r="AI774" s="58"/>
      <c r="AJ774" s="58"/>
      <c r="AK774" s="58"/>
      <c r="AL774" s="58"/>
      <c r="AM774" s="58"/>
      <c r="AN774" s="58"/>
      <c r="AO774" s="58"/>
      <c r="AP774" s="58"/>
      <c r="AQ774" s="58"/>
      <c r="AR774" s="58"/>
      <c r="AS774" s="58"/>
      <c r="AT774" s="58"/>
      <c r="AU774" s="58"/>
      <c r="AV774" s="58"/>
      <c r="AW774" s="58"/>
      <c r="AX774" s="58"/>
      <c r="AY774" s="58"/>
      <c r="AZ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94"/>
      <c r="P775" s="59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  <c r="AE775" s="58"/>
      <c r="AF775" s="58"/>
      <c r="AG775" s="58"/>
      <c r="AH775" s="58"/>
      <c r="AI775" s="58"/>
      <c r="AJ775" s="58"/>
      <c r="AK775" s="58"/>
      <c r="AL775" s="58"/>
      <c r="AM775" s="58"/>
      <c r="AN775" s="58"/>
      <c r="AO775" s="58"/>
      <c r="AP775" s="58"/>
      <c r="AQ775" s="58"/>
      <c r="AR775" s="58"/>
      <c r="AS775" s="58"/>
      <c r="AT775" s="58"/>
      <c r="AU775" s="58"/>
      <c r="AV775" s="58"/>
      <c r="AW775" s="58"/>
      <c r="AX775" s="58"/>
      <c r="AY775" s="58"/>
      <c r="AZ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94"/>
      <c r="P776" s="59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  <c r="AE776" s="58"/>
      <c r="AF776" s="58"/>
      <c r="AG776" s="58"/>
      <c r="AH776" s="58"/>
      <c r="AI776" s="58"/>
      <c r="AJ776" s="58"/>
      <c r="AK776" s="58"/>
      <c r="AL776" s="58"/>
      <c r="AM776" s="58"/>
      <c r="AN776" s="58"/>
      <c r="AO776" s="58"/>
      <c r="AP776" s="58"/>
      <c r="AQ776" s="58"/>
      <c r="AR776" s="58"/>
      <c r="AS776" s="58"/>
      <c r="AT776" s="58"/>
      <c r="AU776" s="58"/>
      <c r="AV776" s="58"/>
      <c r="AW776" s="58"/>
      <c r="AX776" s="58"/>
      <c r="AY776" s="58"/>
      <c r="AZ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94"/>
      <c r="P777" s="59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  <c r="AE777" s="58"/>
      <c r="AF777" s="58"/>
      <c r="AG777" s="58"/>
      <c r="AH777" s="58"/>
      <c r="AI777" s="58"/>
      <c r="AJ777" s="58"/>
      <c r="AK777" s="58"/>
      <c r="AL777" s="58"/>
      <c r="AM777" s="58"/>
      <c r="AN777" s="58"/>
      <c r="AO777" s="58"/>
      <c r="AP777" s="58"/>
      <c r="AQ777" s="58"/>
      <c r="AR777" s="58"/>
      <c r="AS777" s="58"/>
      <c r="AT777" s="58"/>
      <c r="AU777" s="58"/>
      <c r="AV777" s="58"/>
      <c r="AW777" s="58"/>
      <c r="AX777" s="58"/>
      <c r="AY777" s="58"/>
      <c r="AZ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94"/>
      <c r="P778" s="59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  <c r="AE778" s="58"/>
      <c r="AF778" s="58"/>
      <c r="AG778" s="58"/>
      <c r="AH778" s="58"/>
      <c r="AI778" s="58"/>
      <c r="AJ778" s="58"/>
      <c r="AK778" s="58"/>
      <c r="AL778" s="58"/>
      <c r="AM778" s="58"/>
      <c r="AN778" s="58"/>
      <c r="AO778" s="58"/>
      <c r="AP778" s="58"/>
      <c r="AQ778" s="58"/>
      <c r="AR778" s="58"/>
      <c r="AS778" s="58"/>
      <c r="AT778" s="58"/>
      <c r="AU778" s="58"/>
      <c r="AV778" s="58"/>
      <c r="AW778" s="58"/>
      <c r="AX778" s="58"/>
      <c r="AY778" s="58"/>
      <c r="AZ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94"/>
      <c r="P779" s="59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  <c r="AE779" s="58"/>
      <c r="AF779" s="58"/>
      <c r="AG779" s="58"/>
      <c r="AH779" s="58"/>
      <c r="AI779" s="58"/>
      <c r="AJ779" s="58"/>
      <c r="AK779" s="58"/>
      <c r="AL779" s="58"/>
      <c r="AM779" s="58"/>
      <c r="AN779" s="58"/>
      <c r="AO779" s="58"/>
      <c r="AP779" s="58"/>
      <c r="AQ779" s="58"/>
      <c r="AR779" s="58"/>
      <c r="AS779" s="58"/>
      <c r="AT779" s="58"/>
      <c r="AU779" s="58"/>
      <c r="AV779" s="58"/>
      <c r="AW779" s="58"/>
      <c r="AX779" s="58"/>
      <c r="AY779" s="58"/>
      <c r="AZ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94"/>
      <c r="P780" s="59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  <c r="AE780" s="58"/>
      <c r="AF780" s="58"/>
      <c r="AG780" s="58"/>
      <c r="AH780" s="58"/>
      <c r="AI780" s="58"/>
      <c r="AJ780" s="58"/>
      <c r="AK780" s="58"/>
      <c r="AL780" s="58"/>
      <c r="AM780" s="58"/>
      <c r="AN780" s="58"/>
      <c r="AO780" s="58"/>
      <c r="AP780" s="58"/>
      <c r="AQ780" s="58"/>
      <c r="AR780" s="58"/>
      <c r="AS780" s="58"/>
      <c r="AT780" s="58"/>
      <c r="AU780" s="58"/>
      <c r="AV780" s="58"/>
      <c r="AW780" s="58"/>
      <c r="AX780" s="58"/>
      <c r="AY780" s="58"/>
      <c r="AZ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94"/>
      <c r="P781" s="59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  <c r="AE781" s="58"/>
      <c r="AF781" s="58"/>
      <c r="AG781" s="58"/>
      <c r="AH781" s="58"/>
      <c r="AI781" s="58"/>
      <c r="AJ781" s="58"/>
      <c r="AK781" s="58"/>
      <c r="AL781" s="58"/>
      <c r="AM781" s="58"/>
      <c r="AN781" s="58"/>
      <c r="AO781" s="58"/>
      <c r="AP781" s="58"/>
      <c r="AQ781" s="58"/>
      <c r="AR781" s="58"/>
      <c r="AS781" s="58"/>
      <c r="AT781" s="58"/>
      <c r="AU781" s="58"/>
      <c r="AV781" s="58"/>
      <c r="AW781" s="58"/>
      <c r="AX781" s="58"/>
      <c r="AY781" s="58"/>
      <c r="AZ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94"/>
      <c r="P782" s="59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  <c r="AE782" s="58"/>
      <c r="AF782" s="58"/>
      <c r="AG782" s="58"/>
      <c r="AH782" s="58"/>
      <c r="AI782" s="58"/>
      <c r="AJ782" s="58"/>
      <c r="AK782" s="58"/>
      <c r="AL782" s="58"/>
      <c r="AM782" s="58"/>
      <c r="AN782" s="58"/>
      <c r="AO782" s="58"/>
      <c r="AP782" s="58"/>
      <c r="AQ782" s="58"/>
      <c r="AR782" s="58"/>
      <c r="AS782" s="58"/>
      <c r="AT782" s="58"/>
      <c r="AU782" s="58"/>
      <c r="AV782" s="58"/>
      <c r="AW782" s="58"/>
      <c r="AX782" s="58"/>
      <c r="AY782" s="58"/>
      <c r="AZ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94"/>
      <c r="P783" s="59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  <c r="AE783" s="58"/>
      <c r="AF783" s="58"/>
      <c r="AG783" s="58"/>
      <c r="AH783" s="58"/>
      <c r="AI783" s="58"/>
      <c r="AJ783" s="58"/>
      <c r="AK783" s="58"/>
      <c r="AL783" s="58"/>
      <c r="AM783" s="58"/>
      <c r="AN783" s="58"/>
      <c r="AO783" s="58"/>
      <c r="AP783" s="58"/>
      <c r="AQ783" s="58"/>
      <c r="AR783" s="58"/>
      <c r="AS783" s="58"/>
      <c r="AT783" s="58"/>
      <c r="AU783" s="58"/>
      <c r="AV783" s="58"/>
      <c r="AW783" s="58"/>
      <c r="AX783" s="58"/>
      <c r="AY783" s="58"/>
      <c r="AZ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94"/>
      <c r="P784" s="59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  <c r="AE784" s="58"/>
      <c r="AF784" s="58"/>
      <c r="AG784" s="58"/>
      <c r="AH784" s="58"/>
      <c r="AI784" s="58"/>
      <c r="AJ784" s="58"/>
      <c r="AK784" s="58"/>
      <c r="AL784" s="58"/>
      <c r="AM784" s="58"/>
      <c r="AN784" s="58"/>
      <c r="AO784" s="58"/>
      <c r="AP784" s="58"/>
      <c r="AQ784" s="58"/>
      <c r="AR784" s="58"/>
      <c r="AS784" s="58"/>
      <c r="AT784" s="58"/>
      <c r="AU784" s="58"/>
      <c r="AV784" s="58"/>
      <c r="AW784" s="58"/>
      <c r="AX784" s="58"/>
      <c r="AY784" s="58"/>
      <c r="AZ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94"/>
      <c r="P785" s="59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  <c r="AE785" s="58"/>
      <c r="AF785" s="58"/>
      <c r="AG785" s="58"/>
      <c r="AH785" s="58"/>
      <c r="AI785" s="58"/>
      <c r="AJ785" s="58"/>
      <c r="AK785" s="58"/>
      <c r="AL785" s="58"/>
      <c r="AM785" s="58"/>
      <c r="AN785" s="58"/>
      <c r="AO785" s="58"/>
      <c r="AP785" s="58"/>
      <c r="AQ785" s="58"/>
      <c r="AR785" s="58"/>
      <c r="AS785" s="58"/>
      <c r="AT785" s="58"/>
      <c r="AU785" s="58"/>
      <c r="AV785" s="58"/>
      <c r="AW785" s="58"/>
      <c r="AX785" s="58"/>
      <c r="AY785" s="58"/>
      <c r="AZ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94"/>
      <c r="P786" s="59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  <c r="AE786" s="58"/>
      <c r="AF786" s="58"/>
      <c r="AG786" s="58"/>
      <c r="AH786" s="58"/>
      <c r="AI786" s="58"/>
      <c r="AJ786" s="58"/>
      <c r="AK786" s="58"/>
      <c r="AL786" s="58"/>
      <c r="AM786" s="58"/>
      <c r="AN786" s="58"/>
      <c r="AO786" s="58"/>
      <c r="AP786" s="58"/>
      <c r="AQ786" s="58"/>
      <c r="AR786" s="58"/>
      <c r="AS786" s="58"/>
      <c r="AT786" s="58"/>
      <c r="AU786" s="58"/>
      <c r="AV786" s="58"/>
      <c r="AW786" s="58"/>
      <c r="AX786" s="58"/>
      <c r="AY786" s="58"/>
      <c r="AZ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94"/>
      <c r="P787" s="59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  <c r="AE787" s="58"/>
      <c r="AF787" s="58"/>
      <c r="AG787" s="58"/>
      <c r="AH787" s="58"/>
      <c r="AI787" s="58"/>
      <c r="AJ787" s="58"/>
      <c r="AK787" s="58"/>
      <c r="AL787" s="58"/>
      <c r="AM787" s="58"/>
      <c r="AN787" s="58"/>
      <c r="AO787" s="58"/>
      <c r="AP787" s="58"/>
      <c r="AQ787" s="58"/>
      <c r="AR787" s="58"/>
      <c r="AS787" s="58"/>
      <c r="AT787" s="58"/>
      <c r="AU787" s="58"/>
      <c r="AV787" s="58"/>
      <c r="AW787" s="58"/>
      <c r="AX787" s="58"/>
      <c r="AY787" s="58"/>
      <c r="AZ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94"/>
      <c r="P788" s="59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  <c r="AE788" s="58"/>
      <c r="AF788" s="58"/>
      <c r="AG788" s="58"/>
      <c r="AH788" s="58"/>
      <c r="AI788" s="58"/>
      <c r="AJ788" s="58"/>
      <c r="AK788" s="58"/>
      <c r="AL788" s="58"/>
      <c r="AM788" s="58"/>
      <c r="AN788" s="58"/>
      <c r="AO788" s="58"/>
      <c r="AP788" s="58"/>
      <c r="AQ788" s="58"/>
      <c r="AR788" s="58"/>
      <c r="AS788" s="58"/>
      <c r="AT788" s="58"/>
      <c r="AU788" s="58"/>
      <c r="AV788" s="58"/>
      <c r="AW788" s="58"/>
      <c r="AX788" s="58"/>
      <c r="AY788" s="58"/>
      <c r="AZ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94"/>
      <c r="P789" s="59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  <c r="AE789" s="58"/>
      <c r="AF789" s="58"/>
      <c r="AG789" s="58"/>
      <c r="AH789" s="58"/>
      <c r="AI789" s="58"/>
      <c r="AJ789" s="58"/>
      <c r="AK789" s="58"/>
      <c r="AL789" s="58"/>
      <c r="AM789" s="58"/>
      <c r="AN789" s="58"/>
      <c r="AO789" s="58"/>
      <c r="AP789" s="58"/>
      <c r="AQ789" s="58"/>
      <c r="AR789" s="58"/>
      <c r="AS789" s="58"/>
      <c r="AT789" s="58"/>
      <c r="AU789" s="58"/>
      <c r="AV789" s="58"/>
      <c r="AW789" s="58"/>
      <c r="AX789" s="58"/>
      <c r="AY789" s="58"/>
      <c r="AZ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94"/>
      <c r="P790" s="59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  <c r="AE790" s="58"/>
      <c r="AF790" s="58"/>
      <c r="AG790" s="58"/>
      <c r="AH790" s="58"/>
      <c r="AI790" s="58"/>
      <c r="AJ790" s="58"/>
      <c r="AK790" s="58"/>
      <c r="AL790" s="58"/>
      <c r="AM790" s="58"/>
      <c r="AN790" s="58"/>
      <c r="AO790" s="58"/>
      <c r="AP790" s="58"/>
      <c r="AQ790" s="58"/>
      <c r="AR790" s="58"/>
      <c r="AS790" s="58"/>
      <c r="AT790" s="58"/>
      <c r="AU790" s="58"/>
      <c r="AV790" s="58"/>
      <c r="AW790" s="58"/>
      <c r="AX790" s="58"/>
      <c r="AY790" s="58"/>
      <c r="AZ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94"/>
      <c r="P791" s="59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  <c r="AE791" s="58"/>
      <c r="AF791" s="58"/>
      <c r="AG791" s="58"/>
      <c r="AH791" s="58"/>
      <c r="AI791" s="58"/>
      <c r="AJ791" s="58"/>
      <c r="AK791" s="58"/>
      <c r="AL791" s="58"/>
      <c r="AM791" s="58"/>
      <c r="AN791" s="58"/>
      <c r="AO791" s="58"/>
      <c r="AP791" s="58"/>
      <c r="AQ791" s="58"/>
      <c r="AR791" s="58"/>
      <c r="AS791" s="58"/>
      <c r="AT791" s="58"/>
      <c r="AU791" s="58"/>
      <c r="AV791" s="58"/>
      <c r="AW791" s="58"/>
      <c r="AX791" s="58"/>
      <c r="AY791" s="58"/>
      <c r="AZ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94"/>
      <c r="P792" s="59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  <c r="AE792" s="58"/>
      <c r="AF792" s="58"/>
      <c r="AG792" s="58"/>
      <c r="AH792" s="58"/>
      <c r="AI792" s="58"/>
      <c r="AJ792" s="58"/>
      <c r="AK792" s="58"/>
      <c r="AL792" s="58"/>
      <c r="AM792" s="58"/>
      <c r="AN792" s="58"/>
      <c r="AO792" s="58"/>
      <c r="AP792" s="58"/>
      <c r="AQ792" s="58"/>
      <c r="AR792" s="58"/>
      <c r="AS792" s="58"/>
      <c r="AT792" s="58"/>
      <c r="AU792" s="58"/>
      <c r="AV792" s="58"/>
      <c r="AW792" s="58"/>
      <c r="AX792" s="58"/>
      <c r="AY792" s="58"/>
      <c r="AZ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94"/>
      <c r="P793" s="59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  <c r="AE793" s="58"/>
      <c r="AF793" s="58"/>
      <c r="AG793" s="58"/>
      <c r="AH793" s="58"/>
      <c r="AI793" s="58"/>
      <c r="AJ793" s="58"/>
      <c r="AK793" s="58"/>
      <c r="AL793" s="58"/>
      <c r="AM793" s="58"/>
      <c r="AN793" s="58"/>
      <c r="AO793" s="58"/>
      <c r="AP793" s="58"/>
      <c r="AQ793" s="58"/>
      <c r="AR793" s="58"/>
      <c r="AS793" s="58"/>
      <c r="AT793" s="58"/>
      <c r="AU793" s="58"/>
      <c r="AV793" s="58"/>
      <c r="AW793" s="58"/>
      <c r="AX793" s="58"/>
      <c r="AY793" s="58"/>
      <c r="AZ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94"/>
      <c r="P794" s="59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  <c r="AE794" s="58"/>
      <c r="AF794" s="58"/>
      <c r="AG794" s="58"/>
      <c r="AH794" s="58"/>
      <c r="AI794" s="58"/>
      <c r="AJ794" s="58"/>
      <c r="AK794" s="58"/>
      <c r="AL794" s="58"/>
      <c r="AM794" s="58"/>
      <c r="AN794" s="58"/>
      <c r="AO794" s="58"/>
      <c r="AP794" s="58"/>
      <c r="AQ794" s="58"/>
      <c r="AR794" s="58"/>
      <c r="AS794" s="58"/>
      <c r="AT794" s="58"/>
      <c r="AU794" s="58"/>
      <c r="AV794" s="58"/>
      <c r="AW794" s="58"/>
      <c r="AX794" s="58"/>
      <c r="AY794" s="58"/>
      <c r="AZ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94"/>
      <c r="P795" s="59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  <c r="AE795" s="58"/>
      <c r="AF795" s="58"/>
      <c r="AG795" s="58"/>
      <c r="AH795" s="58"/>
      <c r="AI795" s="58"/>
      <c r="AJ795" s="58"/>
      <c r="AK795" s="58"/>
      <c r="AL795" s="58"/>
      <c r="AM795" s="58"/>
      <c r="AN795" s="58"/>
      <c r="AO795" s="58"/>
      <c r="AP795" s="58"/>
      <c r="AQ795" s="58"/>
      <c r="AR795" s="58"/>
      <c r="AS795" s="58"/>
      <c r="AT795" s="58"/>
      <c r="AU795" s="58"/>
      <c r="AV795" s="58"/>
      <c r="AW795" s="58"/>
      <c r="AX795" s="58"/>
      <c r="AY795" s="58"/>
      <c r="AZ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94"/>
      <c r="P796" s="59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  <c r="AE796" s="58"/>
      <c r="AF796" s="58"/>
      <c r="AG796" s="58"/>
      <c r="AH796" s="58"/>
      <c r="AI796" s="58"/>
      <c r="AJ796" s="58"/>
      <c r="AK796" s="58"/>
      <c r="AL796" s="58"/>
      <c r="AM796" s="58"/>
      <c r="AN796" s="58"/>
      <c r="AO796" s="58"/>
      <c r="AP796" s="58"/>
      <c r="AQ796" s="58"/>
      <c r="AR796" s="58"/>
      <c r="AS796" s="58"/>
      <c r="AT796" s="58"/>
      <c r="AU796" s="58"/>
      <c r="AV796" s="58"/>
      <c r="AW796" s="58"/>
      <c r="AX796" s="58"/>
      <c r="AY796" s="58"/>
      <c r="AZ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94"/>
      <c r="P797" s="59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  <c r="AE797" s="58"/>
      <c r="AF797" s="58"/>
      <c r="AG797" s="58"/>
      <c r="AH797" s="58"/>
      <c r="AI797" s="58"/>
      <c r="AJ797" s="58"/>
      <c r="AK797" s="58"/>
      <c r="AL797" s="58"/>
      <c r="AM797" s="58"/>
      <c r="AN797" s="58"/>
      <c r="AO797" s="58"/>
      <c r="AP797" s="58"/>
      <c r="AQ797" s="58"/>
      <c r="AR797" s="58"/>
      <c r="AS797" s="58"/>
      <c r="AT797" s="58"/>
      <c r="AU797" s="58"/>
      <c r="AV797" s="58"/>
      <c r="AW797" s="58"/>
      <c r="AX797" s="58"/>
      <c r="AY797" s="58"/>
      <c r="AZ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94"/>
      <c r="P798" s="59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  <c r="AE798" s="58"/>
      <c r="AF798" s="58"/>
      <c r="AG798" s="58"/>
      <c r="AH798" s="58"/>
      <c r="AI798" s="58"/>
      <c r="AJ798" s="58"/>
      <c r="AK798" s="58"/>
      <c r="AL798" s="58"/>
      <c r="AM798" s="58"/>
      <c r="AN798" s="58"/>
      <c r="AO798" s="58"/>
      <c r="AP798" s="58"/>
      <c r="AQ798" s="58"/>
      <c r="AR798" s="58"/>
      <c r="AS798" s="58"/>
      <c r="AT798" s="58"/>
      <c r="AU798" s="58"/>
      <c r="AV798" s="58"/>
      <c r="AW798" s="58"/>
      <c r="AX798" s="58"/>
      <c r="AY798" s="58"/>
      <c r="AZ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94"/>
      <c r="P799" s="59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  <c r="AE799" s="58"/>
      <c r="AF799" s="58"/>
      <c r="AG799" s="58"/>
      <c r="AH799" s="58"/>
      <c r="AI799" s="58"/>
      <c r="AJ799" s="58"/>
      <c r="AK799" s="58"/>
      <c r="AL799" s="58"/>
      <c r="AM799" s="58"/>
      <c r="AN799" s="58"/>
      <c r="AO799" s="58"/>
      <c r="AP799" s="58"/>
      <c r="AQ799" s="58"/>
      <c r="AR799" s="58"/>
      <c r="AS799" s="58"/>
      <c r="AT799" s="58"/>
      <c r="AU799" s="58"/>
      <c r="AV799" s="58"/>
      <c r="AW799" s="58"/>
      <c r="AX799" s="58"/>
      <c r="AY799" s="58"/>
      <c r="AZ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94"/>
      <c r="P800" s="59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  <c r="AE800" s="58"/>
      <c r="AF800" s="58"/>
      <c r="AG800" s="58"/>
      <c r="AH800" s="58"/>
      <c r="AI800" s="58"/>
      <c r="AJ800" s="58"/>
      <c r="AK800" s="58"/>
      <c r="AL800" s="58"/>
      <c r="AM800" s="58"/>
      <c r="AN800" s="58"/>
      <c r="AO800" s="58"/>
      <c r="AP800" s="58"/>
      <c r="AQ800" s="58"/>
      <c r="AR800" s="58"/>
      <c r="AS800" s="58"/>
      <c r="AT800" s="58"/>
      <c r="AU800" s="58"/>
      <c r="AV800" s="58"/>
      <c r="AW800" s="58"/>
      <c r="AX800" s="58"/>
      <c r="AY800" s="58"/>
      <c r="AZ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94"/>
      <c r="P801" s="59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  <c r="AE801" s="58"/>
      <c r="AF801" s="58"/>
      <c r="AG801" s="58"/>
      <c r="AH801" s="58"/>
      <c r="AI801" s="58"/>
      <c r="AJ801" s="58"/>
      <c r="AK801" s="58"/>
      <c r="AL801" s="58"/>
      <c r="AM801" s="58"/>
      <c r="AN801" s="58"/>
      <c r="AO801" s="58"/>
      <c r="AP801" s="58"/>
      <c r="AQ801" s="58"/>
      <c r="AR801" s="58"/>
      <c r="AS801" s="58"/>
      <c r="AT801" s="58"/>
      <c r="AU801" s="58"/>
      <c r="AV801" s="58"/>
      <c r="AW801" s="58"/>
      <c r="AX801" s="58"/>
      <c r="AY801" s="58"/>
      <c r="AZ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94"/>
      <c r="P802" s="59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  <c r="AE802" s="58"/>
      <c r="AF802" s="58"/>
      <c r="AG802" s="58"/>
      <c r="AH802" s="58"/>
      <c r="AI802" s="58"/>
      <c r="AJ802" s="58"/>
      <c r="AK802" s="58"/>
      <c r="AL802" s="58"/>
      <c r="AM802" s="58"/>
      <c r="AN802" s="58"/>
      <c r="AO802" s="58"/>
      <c r="AP802" s="58"/>
      <c r="AQ802" s="58"/>
      <c r="AR802" s="58"/>
      <c r="AS802" s="58"/>
      <c r="AT802" s="58"/>
      <c r="AU802" s="58"/>
      <c r="AV802" s="58"/>
      <c r="AW802" s="58"/>
      <c r="AX802" s="58"/>
      <c r="AY802" s="58"/>
      <c r="AZ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94"/>
      <c r="P803" s="59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  <c r="AE803" s="58"/>
      <c r="AF803" s="58"/>
      <c r="AG803" s="58"/>
      <c r="AH803" s="58"/>
      <c r="AI803" s="58"/>
      <c r="AJ803" s="58"/>
      <c r="AK803" s="58"/>
      <c r="AL803" s="58"/>
      <c r="AM803" s="58"/>
      <c r="AN803" s="58"/>
      <c r="AO803" s="58"/>
      <c r="AP803" s="58"/>
      <c r="AQ803" s="58"/>
      <c r="AR803" s="58"/>
      <c r="AS803" s="58"/>
      <c r="AT803" s="58"/>
      <c r="AU803" s="58"/>
      <c r="AV803" s="58"/>
      <c r="AW803" s="58"/>
      <c r="AX803" s="58"/>
      <c r="AY803" s="58"/>
      <c r="AZ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94"/>
      <c r="P804" s="59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  <c r="AE804" s="58"/>
      <c r="AF804" s="58"/>
      <c r="AG804" s="58"/>
      <c r="AH804" s="58"/>
      <c r="AI804" s="58"/>
      <c r="AJ804" s="58"/>
      <c r="AK804" s="58"/>
      <c r="AL804" s="58"/>
      <c r="AM804" s="58"/>
      <c r="AN804" s="58"/>
      <c r="AO804" s="58"/>
      <c r="AP804" s="58"/>
      <c r="AQ804" s="58"/>
      <c r="AR804" s="58"/>
      <c r="AS804" s="58"/>
      <c r="AT804" s="58"/>
      <c r="AU804" s="58"/>
      <c r="AV804" s="58"/>
      <c r="AW804" s="58"/>
      <c r="AX804" s="58"/>
      <c r="AY804" s="58"/>
      <c r="AZ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94"/>
      <c r="P805" s="59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  <c r="AE805" s="58"/>
      <c r="AF805" s="58"/>
      <c r="AG805" s="58"/>
      <c r="AH805" s="58"/>
      <c r="AI805" s="58"/>
      <c r="AJ805" s="58"/>
      <c r="AK805" s="58"/>
      <c r="AL805" s="58"/>
      <c r="AM805" s="58"/>
      <c r="AN805" s="58"/>
      <c r="AO805" s="58"/>
      <c r="AP805" s="58"/>
      <c r="AQ805" s="58"/>
      <c r="AR805" s="58"/>
      <c r="AS805" s="58"/>
      <c r="AT805" s="58"/>
      <c r="AU805" s="58"/>
      <c r="AV805" s="58"/>
      <c r="AW805" s="58"/>
      <c r="AX805" s="58"/>
      <c r="AY805" s="58"/>
      <c r="AZ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94"/>
      <c r="P806" s="59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  <c r="AE806" s="58"/>
      <c r="AF806" s="58"/>
      <c r="AG806" s="58"/>
      <c r="AH806" s="58"/>
      <c r="AI806" s="58"/>
      <c r="AJ806" s="58"/>
      <c r="AK806" s="58"/>
      <c r="AL806" s="58"/>
      <c r="AM806" s="58"/>
      <c r="AN806" s="58"/>
      <c r="AO806" s="58"/>
      <c r="AP806" s="58"/>
      <c r="AQ806" s="58"/>
      <c r="AR806" s="58"/>
      <c r="AS806" s="58"/>
      <c r="AT806" s="58"/>
      <c r="AU806" s="58"/>
      <c r="AV806" s="58"/>
      <c r="AW806" s="58"/>
      <c r="AX806" s="58"/>
      <c r="AY806" s="58"/>
      <c r="AZ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94"/>
      <c r="P807" s="59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  <c r="AE807" s="58"/>
      <c r="AF807" s="58"/>
      <c r="AG807" s="58"/>
      <c r="AH807" s="58"/>
      <c r="AI807" s="58"/>
      <c r="AJ807" s="58"/>
      <c r="AK807" s="58"/>
      <c r="AL807" s="58"/>
      <c r="AM807" s="58"/>
      <c r="AN807" s="58"/>
      <c r="AO807" s="58"/>
      <c r="AP807" s="58"/>
      <c r="AQ807" s="58"/>
      <c r="AR807" s="58"/>
      <c r="AS807" s="58"/>
      <c r="AT807" s="58"/>
      <c r="AU807" s="58"/>
      <c r="AV807" s="58"/>
      <c r="AW807" s="58"/>
      <c r="AX807" s="58"/>
      <c r="AY807" s="58"/>
      <c r="AZ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94"/>
      <c r="P808" s="59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  <c r="AE808" s="58"/>
      <c r="AF808" s="58"/>
      <c r="AG808" s="58"/>
      <c r="AH808" s="58"/>
      <c r="AI808" s="58"/>
      <c r="AJ808" s="58"/>
      <c r="AK808" s="58"/>
      <c r="AL808" s="58"/>
      <c r="AM808" s="58"/>
      <c r="AN808" s="58"/>
      <c r="AO808" s="58"/>
      <c r="AP808" s="58"/>
      <c r="AQ808" s="58"/>
      <c r="AR808" s="58"/>
      <c r="AS808" s="58"/>
      <c r="AT808" s="58"/>
      <c r="AU808" s="58"/>
      <c r="AV808" s="58"/>
      <c r="AW808" s="58"/>
      <c r="AX808" s="58"/>
      <c r="AY808" s="58"/>
      <c r="AZ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94"/>
      <c r="P809" s="59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  <c r="AE809" s="58"/>
      <c r="AF809" s="58"/>
      <c r="AG809" s="58"/>
      <c r="AH809" s="58"/>
      <c r="AI809" s="58"/>
      <c r="AJ809" s="58"/>
      <c r="AK809" s="58"/>
      <c r="AL809" s="58"/>
      <c r="AM809" s="58"/>
      <c r="AN809" s="58"/>
      <c r="AO809" s="58"/>
      <c r="AP809" s="58"/>
      <c r="AQ809" s="58"/>
      <c r="AR809" s="58"/>
      <c r="AS809" s="58"/>
      <c r="AT809" s="58"/>
      <c r="AU809" s="58"/>
      <c r="AV809" s="58"/>
      <c r="AW809" s="58"/>
      <c r="AX809" s="58"/>
      <c r="AY809" s="58"/>
      <c r="AZ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94"/>
      <c r="P810" s="59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  <c r="AE810" s="58"/>
      <c r="AF810" s="58"/>
      <c r="AG810" s="58"/>
      <c r="AH810" s="58"/>
      <c r="AI810" s="58"/>
      <c r="AJ810" s="58"/>
      <c r="AK810" s="58"/>
      <c r="AL810" s="58"/>
      <c r="AM810" s="58"/>
      <c r="AN810" s="58"/>
      <c r="AO810" s="58"/>
      <c r="AP810" s="58"/>
      <c r="AQ810" s="58"/>
      <c r="AR810" s="58"/>
      <c r="AS810" s="58"/>
      <c r="AT810" s="58"/>
      <c r="AU810" s="58"/>
      <c r="AV810" s="58"/>
      <c r="AW810" s="58"/>
      <c r="AX810" s="58"/>
      <c r="AY810" s="58"/>
      <c r="AZ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94"/>
      <c r="P811" s="59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  <c r="AE811" s="58"/>
      <c r="AF811" s="58"/>
      <c r="AG811" s="58"/>
      <c r="AH811" s="58"/>
      <c r="AI811" s="58"/>
      <c r="AJ811" s="58"/>
      <c r="AK811" s="58"/>
      <c r="AL811" s="58"/>
      <c r="AM811" s="58"/>
      <c r="AN811" s="58"/>
      <c r="AO811" s="58"/>
      <c r="AP811" s="58"/>
      <c r="AQ811" s="58"/>
      <c r="AR811" s="58"/>
      <c r="AS811" s="58"/>
      <c r="AT811" s="58"/>
      <c r="AU811" s="58"/>
      <c r="AV811" s="58"/>
      <c r="AW811" s="58"/>
      <c r="AX811" s="58"/>
      <c r="AY811" s="58"/>
      <c r="AZ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94"/>
      <c r="P812" s="59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  <c r="AE812" s="58"/>
      <c r="AF812" s="58"/>
      <c r="AG812" s="58"/>
      <c r="AH812" s="58"/>
      <c r="AI812" s="58"/>
      <c r="AJ812" s="58"/>
      <c r="AK812" s="58"/>
      <c r="AL812" s="58"/>
      <c r="AM812" s="58"/>
      <c r="AN812" s="58"/>
      <c r="AO812" s="58"/>
      <c r="AP812" s="58"/>
      <c r="AQ812" s="58"/>
      <c r="AR812" s="58"/>
      <c r="AS812" s="58"/>
      <c r="AT812" s="58"/>
      <c r="AU812" s="58"/>
      <c r="AV812" s="58"/>
      <c r="AW812" s="58"/>
      <c r="AX812" s="58"/>
      <c r="AY812" s="58"/>
      <c r="AZ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94"/>
      <c r="P813" s="59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  <c r="AE813" s="58"/>
      <c r="AF813" s="58"/>
      <c r="AG813" s="58"/>
      <c r="AH813" s="58"/>
      <c r="AI813" s="58"/>
      <c r="AJ813" s="58"/>
      <c r="AK813" s="58"/>
      <c r="AL813" s="58"/>
      <c r="AM813" s="58"/>
      <c r="AN813" s="58"/>
      <c r="AO813" s="58"/>
      <c r="AP813" s="58"/>
      <c r="AQ813" s="58"/>
      <c r="AR813" s="58"/>
      <c r="AS813" s="58"/>
      <c r="AT813" s="58"/>
      <c r="AU813" s="58"/>
      <c r="AV813" s="58"/>
      <c r="AW813" s="58"/>
      <c r="AX813" s="58"/>
      <c r="AY813" s="58"/>
      <c r="AZ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94"/>
      <c r="P814" s="59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  <c r="AE814" s="58"/>
      <c r="AF814" s="58"/>
      <c r="AG814" s="58"/>
      <c r="AH814" s="58"/>
      <c r="AI814" s="58"/>
      <c r="AJ814" s="58"/>
      <c r="AK814" s="58"/>
      <c r="AL814" s="58"/>
      <c r="AM814" s="58"/>
      <c r="AN814" s="58"/>
      <c r="AO814" s="58"/>
      <c r="AP814" s="58"/>
      <c r="AQ814" s="58"/>
      <c r="AR814" s="58"/>
      <c r="AS814" s="58"/>
      <c r="AT814" s="58"/>
      <c r="AU814" s="58"/>
      <c r="AV814" s="58"/>
      <c r="AW814" s="58"/>
      <c r="AX814" s="58"/>
      <c r="AY814" s="58"/>
      <c r="AZ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94"/>
      <c r="P815" s="59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  <c r="AE815" s="58"/>
      <c r="AF815" s="58"/>
      <c r="AG815" s="58"/>
      <c r="AH815" s="58"/>
      <c r="AI815" s="58"/>
      <c r="AJ815" s="58"/>
      <c r="AK815" s="58"/>
      <c r="AL815" s="58"/>
      <c r="AM815" s="58"/>
      <c r="AN815" s="58"/>
      <c r="AO815" s="58"/>
      <c r="AP815" s="58"/>
      <c r="AQ815" s="58"/>
      <c r="AR815" s="58"/>
      <c r="AS815" s="58"/>
      <c r="AT815" s="58"/>
      <c r="AU815" s="58"/>
      <c r="AV815" s="58"/>
      <c r="AW815" s="58"/>
      <c r="AX815" s="58"/>
      <c r="AY815" s="58"/>
      <c r="AZ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94"/>
      <c r="P816" s="59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  <c r="AE816" s="58"/>
      <c r="AF816" s="58"/>
      <c r="AG816" s="58"/>
      <c r="AH816" s="58"/>
      <c r="AI816" s="58"/>
      <c r="AJ816" s="58"/>
      <c r="AK816" s="58"/>
      <c r="AL816" s="58"/>
      <c r="AM816" s="58"/>
      <c r="AN816" s="58"/>
      <c r="AO816" s="58"/>
      <c r="AP816" s="58"/>
      <c r="AQ816" s="58"/>
      <c r="AR816" s="58"/>
      <c r="AS816" s="58"/>
      <c r="AT816" s="58"/>
      <c r="AU816" s="58"/>
      <c r="AV816" s="58"/>
      <c r="AW816" s="58"/>
      <c r="AX816" s="58"/>
      <c r="AY816" s="58"/>
      <c r="AZ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94"/>
      <c r="P817" s="59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  <c r="AE817" s="58"/>
      <c r="AF817" s="58"/>
      <c r="AG817" s="58"/>
      <c r="AH817" s="58"/>
      <c r="AI817" s="58"/>
      <c r="AJ817" s="58"/>
      <c r="AK817" s="58"/>
      <c r="AL817" s="58"/>
      <c r="AM817" s="58"/>
      <c r="AN817" s="58"/>
      <c r="AO817" s="58"/>
      <c r="AP817" s="58"/>
      <c r="AQ817" s="58"/>
      <c r="AR817" s="58"/>
      <c r="AS817" s="58"/>
      <c r="AT817" s="58"/>
      <c r="AU817" s="58"/>
      <c r="AV817" s="58"/>
      <c r="AW817" s="58"/>
      <c r="AX817" s="58"/>
      <c r="AY817" s="58"/>
      <c r="AZ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94"/>
      <c r="P818" s="59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  <c r="AE818" s="58"/>
      <c r="AF818" s="58"/>
      <c r="AG818" s="58"/>
      <c r="AH818" s="58"/>
      <c r="AI818" s="58"/>
      <c r="AJ818" s="58"/>
      <c r="AK818" s="58"/>
      <c r="AL818" s="58"/>
      <c r="AM818" s="58"/>
      <c r="AN818" s="58"/>
      <c r="AO818" s="58"/>
      <c r="AP818" s="58"/>
      <c r="AQ818" s="58"/>
      <c r="AR818" s="58"/>
      <c r="AS818" s="58"/>
      <c r="AT818" s="58"/>
      <c r="AU818" s="58"/>
      <c r="AV818" s="58"/>
      <c r="AW818" s="58"/>
      <c r="AX818" s="58"/>
      <c r="AY818" s="58"/>
      <c r="AZ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94"/>
      <c r="P819" s="59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  <c r="AE819" s="58"/>
      <c r="AF819" s="58"/>
      <c r="AG819" s="58"/>
      <c r="AH819" s="58"/>
      <c r="AI819" s="58"/>
      <c r="AJ819" s="58"/>
      <c r="AK819" s="58"/>
      <c r="AL819" s="58"/>
      <c r="AM819" s="58"/>
      <c r="AN819" s="58"/>
      <c r="AO819" s="58"/>
      <c r="AP819" s="58"/>
      <c r="AQ819" s="58"/>
      <c r="AR819" s="58"/>
      <c r="AS819" s="58"/>
      <c r="AT819" s="58"/>
      <c r="AU819" s="58"/>
      <c r="AV819" s="58"/>
      <c r="AW819" s="58"/>
      <c r="AX819" s="58"/>
      <c r="AY819" s="58"/>
      <c r="AZ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94"/>
      <c r="P820" s="59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  <c r="AE820" s="58"/>
      <c r="AF820" s="58"/>
      <c r="AG820" s="58"/>
      <c r="AH820" s="58"/>
      <c r="AI820" s="58"/>
      <c r="AJ820" s="58"/>
      <c r="AK820" s="58"/>
      <c r="AL820" s="58"/>
      <c r="AM820" s="58"/>
      <c r="AN820" s="58"/>
      <c r="AO820" s="58"/>
      <c r="AP820" s="58"/>
      <c r="AQ820" s="58"/>
      <c r="AR820" s="58"/>
      <c r="AS820" s="58"/>
      <c r="AT820" s="58"/>
      <c r="AU820" s="58"/>
      <c r="AV820" s="58"/>
      <c r="AW820" s="58"/>
      <c r="AX820" s="58"/>
      <c r="AY820" s="58"/>
      <c r="AZ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94"/>
      <c r="P821" s="59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  <c r="AE821" s="58"/>
      <c r="AF821" s="58"/>
      <c r="AG821" s="58"/>
      <c r="AH821" s="58"/>
      <c r="AI821" s="58"/>
      <c r="AJ821" s="58"/>
      <c r="AK821" s="58"/>
      <c r="AL821" s="58"/>
      <c r="AM821" s="58"/>
      <c r="AN821" s="58"/>
      <c r="AO821" s="58"/>
      <c r="AP821" s="58"/>
      <c r="AQ821" s="58"/>
      <c r="AR821" s="58"/>
      <c r="AS821" s="58"/>
      <c r="AT821" s="58"/>
      <c r="AU821" s="58"/>
      <c r="AV821" s="58"/>
      <c r="AW821" s="58"/>
      <c r="AX821" s="58"/>
      <c r="AY821" s="58"/>
      <c r="AZ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94"/>
      <c r="P822" s="59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  <c r="AE822" s="58"/>
      <c r="AF822" s="58"/>
      <c r="AG822" s="58"/>
      <c r="AH822" s="58"/>
      <c r="AI822" s="58"/>
      <c r="AJ822" s="58"/>
      <c r="AK822" s="58"/>
      <c r="AL822" s="58"/>
      <c r="AM822" s="58"/>
      <c r="AN822" s="58"/>
      <c r="AO822" s="58"/>
      <c r="AP822" s="58"/>
      <c r="AQ822" s="58"/>
      <c r="AR822" s="58"/>
      <c r="AS822" s="58"/>
      <c r="AT822" s="58"/>
      <c r="AU822" s="58"/>
      <c r="AV822" s="58"/>
      <c r="AW822" s="58"/>
      <c r="AX822" s="58"/>
      <c r="AY822" s="58"/>
      <c r="AZ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94"/>
      <c r="P823" s="59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  <c r="AE823" s="58"/>
      <c r="AF823" s="58"/>
      <c r="AG823" s="58"/>
      <c r="AH823" s="58"/>
      <c r="AI823" s="58"/>
      <c r="AJ823" s="58"/>
      <c r="AK823" s="58"/>
      <c r="AL823" s="58"/>
      <c r="AM823" s="58"/>
      <c r="AN823" s="58"/>
      <c r="AO823" s="58"/>
      <c r="AP823" s="58"/>
      <c r="AQ823" s="58"/>
      <c r="AR823" s="58"/>
      <c r="AS823" s="58"/>
      <c r="AT823" s="58"/>
      <c r="AU823" s="58"/>
      <c r="AV823" s="58"/>
      <c r="AW823" s="58"/>
      <c r="AX823" s="58"/>
      <c r="AY823" s="58"/>
      <c r="AZ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94"/>
      <c r="P824" s="59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  <c r="AE824" s="58"/>
      <c r="AF824" s="58"/>
      <c r="AG824" s="58"/>
      <c r="AH824" s="58"/>
      <c r="AI824" s="58"/>
      <c r="AJ824" s="58"/>
      <c r="AK824" s="58"/>
      <c r="AL824" s="58"/>
      <c r="AM824" s="58"/>
      <c r="AN824" s="58"/>
      <c r="AO824" s="58"/>
      <c r="AP824" s="58"/>
      <c r="AQ824" s="58"/>
      <c r="AR824" s="58"/>
      <c r="AS824" s="58"/>
      <c r="AT824" s="58"/>
      <c r="AU824" s="58"/>
      <c r="AV824" s="58"/>
      <c r="AW824" s="58"/>
      <c r="AX824" s="58"/>
      <c r="AY824" s="58"/>
      <c r="AZ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94"/>
      <c r="P825" s="59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  <c r="AE825" s="58"/>
      <c r="AF825" s="58"/>
      <c r="AG825" s="58"/>
      <c r="AH825" s="58"/>
      <c r="AI825" s="58"/>
      <c r="AJ825" s="58"/>
      <c r="AK825" s="58"/>
      <c r="AL825" s="58"/>
      <c r="AM825" s="58"/>
      <c r="AN825" s="58"/>
      <c r="AO825" s="58"/>
      <c r="AP825" s="58"/>
      <c r="AQ825" s="58"/>
      <c r="AR825" s="58"/>
      <c r="AS825" s="58"/>
      <c r="AT825" s="58"/>
      <c r="AU825" s="58"/>
      <c r="AV825" s="58"/>
      <c r="AW825" s="58"/>
      <c r="AX825" s="58"/>
      <c r="AY825" s="58"/>
      <c r="AZ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94"/>
      <c r="P826" s="59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  <c r="AE826" s="58"/>
      <c r="AF826" s="58"/>
      <c r="AG826" s="58"/>
      <c r="AH826" s="58"/>
      <c r="AI826" s="58"/>
      <c r="AJ826" s="58"/>
      <c r="AK826" s="58"/>
      <c r="AL826" s="58"/>
      <c r="AM826" s="58"/>
      <c r="AN826" s="58"/>
      <c r="AO826" s="58"/>
      <c r="AP826" s="58"/>
      <c r="AQ826" s="58"/>
      <c r="AR826" s="58"/>
      <c r="AS826" s="58"/>
      <c r="AT826" s="58"/>
      <c r="AU826" s="58"/>
      <c r="AV826" s="58"/>
      <c r="AW826" s="58"/>
      <c r="AX826" s="58"/>
      <c r="AY826" s="58"/>
      <c r="AZ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94"/>
      <c r="P827" s="59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  <c r="AE827" s="58"/>
      <c r="AF827" s="58"/>
      <c r="AG827" s="58"/>
      <c r="AH827" s="58"/>
      <c r="AI827" s="58"/>
      <c r="AJ827" s="58"/>
      <c r="AK827" s="58"/>
      <c r="AL827" s="58"/>
      <c r="AM827" s="58"/>
      <c r="AN827" s="58"/>
      <c r="AO827" s="58"/>
      <c r="AP827" s="58"/>
      <c r="AQ827" s="58"/>
      <c r="AR827" s="58"/>
      <c r="AS827" s="58"/>
      <c r="AT827" s="58"/>
      <c r="AU827" s="58"/>
      <c r="AV827" s="58"/>
      <c r="AW827" s="58"/>
      <c r="AX827" s="58"/>
      <c r="AY827" s="58"/>
      <c r="AZ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94"/>
      <c r="P828" s="59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  <c r="AE828" s="58"/>
      <c r="AF828" s="58"/>
      <c r="AG828" s="58"/>
      <c r="AH828" s="58"/>
      <c r="AI828" s="58"/>
      <c r="AJ828" s="58"/>
      <c r="AK828" s="58"/>
      <c r="AL828" s="58"/>
      <c r="AM828" s="58"/>
      <c r="AN828" s="58"/>
      <c r="AO828" s="58"/>
      <c r="AP828" s="58"/>
      <c r="AQ828" s="58"/>
      <c r="AR828" s="58"/>
      <c r="AS828" s="58"/>
      <c r="AT828" s="58"/>
      <c r="AU828" s="58"/>
      <c r="AV828" s="58"/>
      <c r="AW828" s="58"/>
      <c r="AX828" s="58"/>
      <c r="AY828" s="58"/>
      <c r="AZ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94"/>
      <c r="P829" s="59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  <c r="AE829" s="58"/>
      <c r="AF829" s="58"/>
      <c r="AG829" s="58"/>
      <c r="AH829" s="58"/>
      <c r="AI829" s="58"/>
      <c r="AJ829" s="58"/>
      <c r="AK829" s="58"/>
      <c r="AL829" s="58"/>
      <c r="AM829" s="58"/>
      <c r="AN829" s="58"/>
      <c r="AO829" s="58"/>
      <c r="AP829" s="58"/>
      <c r="AQ829" s="58"/>
      <c r="AR829" s="58"/>
      <c r="AS829" s="58"/>
      <c r="AT829" s="58"/>
      <c r="AU829" s="58"/>
      <c r="AV829" s="58"/>
      <c r="AW829" s="58"/>
      <c r="AX829" s="58"/>
      <c r="AY829" s="58"/>
      <c r="AZ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94"/>
      <c r="P830" s="59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  <c r="AE830" s="58"/>
      <c r="AF830" s="58"/>
      <c r="AG830" s="58"/>
      <c r="AH830" s="58"/>
      <c r="AI830" s="58"/>
      <c r="AJ830" s="58"/>
      <c r="AK830" s="58"/>
      <c r="AL830" s="58"/>
      <c r="AM830" s="58"/>
      <c r="AN830" s="58"/>
      <c r="AO830" s="58"/>
      <c r="AP830" s="58"/>
      <c r="AQ830" s="58"/>
      <c r="AR830" s="58"/>
      <c r="AS830" s="58"/>
      <c r="AT830" s="58"/>
      <c r="AU830" s="58"/>
      <c r="AV830" s="58"/>
      <c r="AW830" s="58"/>
      <c r="AX830" s="58"/>
      <c r="AY830" s="58"/>
      <c r="AZ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94"/>
      <c r="P831" s="59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  <c r="AE831" s="58"/>
      <c r="AF831" s="58"/>
      <c r="AG831" s="58"/>
      <c r="AH831" s="58"/>
      <c r="AI831" s="58"/>
      <c r="AJ831" s="58"/>
      <c r="AK831" s="58"/>
      <c r="AL831" s="58"/>
      <c r="AM831" s="58"/>
      <c r="AN831" s="58"/>
      <c r="AO831" s="58"/>
      <c r="AP831" s="58"/>
      <c r="AQ831" s="58"/>
      <c r="AR831" s="58"/>
      <c r="AS831" s="58"/>
      <c r="AT831" s="58"/>
      <c r="AU831" s="58"/>
      <c r="AV831" s="58"/>
      <c r="AW831" s="58"/>
      <c r="AX831" s="58"/>
      <c r="AY831" s="58"/>
      <c r="AZ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94"/>
      <c r="P832" s="59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  <c r="AE832" s="58"/>
      <c r="AF832" s="58"/>
      <c r="AG832" s="58"/>
      <c r="AH832" s="58"/>
      <c r="AI832" s="58"/>
      <c r="AJ832" s="58"/>
      <c r="AK832" s="58"/>
      <c r="AL832" s="58"/>
      <c r="AM832" s="58"/>
      <c r="AN832" s="58"/>
      <c r="AO832" s="58"/>
      <c r="AP832" s="58"/>
      <c r="AQ832" s="58"/>
      <c r="AR832" s="58"/>
      <c r="AS832" s="58"/>
      <c r="AT832" s="58"/>
      <c r="AU832" s="58"/>
      <c r="AV832" s="58"/>
      <c r="AW832" s="58"/>
      <c r="AX832" s="58"/>
      <c r="AY832" s="58"/>
      <c r="AZ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94"/>
      <c r="P833" s="59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  <c r="AE833" s="58"/>
      <c r="AF833" s="58"/>
      <c r="AG833" s="58"/>
      <c r="AH833" s="58"/>
      <c r="AI833" s="58"/>
      <c r="AJ833" s="58"/>
      <c r="AK833" s="58"/>
      <c r="AL833" s="58"/>
      <c r="AM833" s="58"/>
      <c r="AN833" s="58"/>
      <c r="AO833" s="58"/>
      <c r="AP833" s="58"/>
      <c r="AQ833" s="58"/>
      <c r="AR833" s="58"/>
      <c r="AS833" s="58"/>
      <c r="AT833" s="58"/>
      <c r="AU833" s="58"/>
      <c r="AV833" s="58"/>
      <c r="AW833" s="58"/>
      <c r="AX833" s="58"/>
      <c r="AY833" s="58"/>
      <c r="AZ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94"/>
      <c r="P834" s="59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  <c r="AF834" s="58"/>
      <c r="AG834" s="58"/>
      <c r="AH834" s="58"/>
      <c r="AI834" s="58"/>
      <c r="AJ834" s="58"/>
      <c r="AK834" s="58"/>
      <c r="AL834" s="58"/>
      <c r="AM834" s="58"/>
      <c r="AN834" s="58"/>
      <c r="AO834" s="58"/>
      <c r="AP834" s="58"/>
      <c r="AQ834" s="58"/>
      <c r="AR834" s="58"/>
      <c r="AS834" s="58"/>
      <c r="AT834" s="58"/>
      <c r="AU834" s="58"/>
      <c r="AV834" s="58"/>
      <c r="AW834" s="58"/>
      <c r="AX834" s="58"/>
      <c r="AY834" s="58"/>
      <c r="AZ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94"/>
      <c r="P835" s="59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  <c r="AE835" s="58"/>
      <c r="AF835" s="58"/>
      <c r="AG835" s="58"/>
      <c r="AH835" s="58"/>
      <c r="AI835" s="58"/>
      <c r="AJ835" s="58"/>
      <c r="AK835" s="58"/>
      <c r="AL835" s="58"/>
      <c r="AM835" s="58"/>
      <c r="AN835" s="58"/>
      <c r="AO835" s="58"/>
      <c r="AP835" s="58"/>
      <c r="AQ835" s="58"/>
      <c r="AR835" s="58"/>
      <c r="AS835" s="58"/>
      <c r="AT835" s="58"/>
      <c r="AU835" s="58"/>
      <c r="AV835" s="58"/>
      <c r="AW835" s="58"/>
      <c r="AX835" s="58"/>
      <c r="AY835" s="58"/>
      <c r="AZ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94"/>
      <c r="P836" s="59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  <c r="AE836" s="58"/>
      <c r="AF836" s="58"/>
      <c r="AG836" s="58"/>
      <c r="AH836" s="58"/>
      <c r="AI836" s="58"/>
      <c r="AJ836" s="58"/>
      <c r="AK836" s="58"/>
      <c r="AL836" s="58"/>
      <c r="AM836" s="58"/>
      <c r="AN836" s="58"/>
      <c r="AO836" s="58"/>
      <c r="AP836" s="58"/>
      <c r="AQ836" s="58"/>
      <c r="AR836" s="58"/>
      <c r="AS836" s="58"/>
      <c r="AT836" s="58"/>
      <c r="AU836" s="58"/>
      <c r="AV836" s="58"/>
      <c r="AW836" s="58"/>
      <c r="AX836" s="58"/>
      <c r="AY836" s="58"/>
      <c r="AZ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94"/>
      <c r="P837" s="59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  <c r="AE837" s="58"/>
      <c r="AF837" s="58"/>
      <c r="AG837" s="58"/>
      <c r="AH837" s="58"/>
      <c r="AI837" s="58"/>
      <c r="AJ837" s="58"/>
      <c r="AK837" s="58"/>
      <c r="AL837" s="58"/>
      <c r="AM837" s="58"/>
      <c r="AN837" s="58"/>
      <c r="AO837" s="58"/>
      <c r="AP837" s="58"/>
      <c r="AQ837" s="58"/>
      <c r="AR837" s="58"/>
      <c r="AS837" s="58"/>
      <c r="AT837" s="58"/>
      <c r="AU837" s="58"/>
      <c r="AV837" s="58"/>
      <c r="AW837" s="58"/>
      <c r="AX837" s="58"/>
      <c r="AY837" s="58"/>
      <c r="AZ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94"/>
      <c r="P838" s="59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  <c r="AE838" s="58"/>
      <c r="AF838" s="58"/>
      <c r="AG838" s="58"/>
      <c r="AH838" s="58"/>
      <c r="AI838" s="58"/>
      <c r="AJ838" s="58"/>
      <c r="AK838" s="58"/>
      <c r="AL838" s="58"/>
      <c r="AM838" s="58"/>
      <c r="AN838" s="58"/>
      <c r="AO838" s="58"/>
      <c r="AP838" s="58"/>
      <c r="AQ838" s="58"/>
      <c r="AR838" s="58"/>
      <c r="AS838" s="58"/>
      <c r="AT838" s="58"/>
      <c r="AU838" s="58"/>
      <c r="AV838" s="58"/>
      <c r="AW838" s="58"/>
      <c r="AX838" s="58"/>
      <c r="AY838" s="58"/>
      <c r="AZ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94"/>
      <c r="P839" s="59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  <c r="AE839" s="58"/>
      <c r="AF839" s="58"/>
      <c r="AG839" s="58"/>
      <c r="AH839" s="58"/>
      <c r="AI839" s="58"/>
      <c r="AJ839" s="58"/>
      <c r="AK839" s="58"/>
      <c r="AL839" s="58"/>
      <c r="AM839" s="58"/>
      <c r="AN839" s="58"/>
      <c r="AO839" s="58"/>
      <c r="AP839" s="58"/>
      <c r="AQ839" s="58"/>
      <c r="AR839" s="58"/>
      <c r="AS839" s="58"/>
      <c r="AT839" s="58"/>
      <c r="AU839" s="58"/>
      <c r="AV839" s="58"/>
      <c r="AW839" s="58"/>
      <c r="AX839" s="58"/>
      <c r="AY839" s="58"/>
      <c r="AZ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94"/>
      <c r="P840" s="59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  <c r="AE840" s="58"/>
      <c r="AF840" s="58"/>
      <c r="AG840" s="58"/>
      <c r="AH840" s="58"/>
      <c r="AI840" s="58"/>
      <c r="AJ840" s="58"/>
      <c r="AK840" s="58"/>
      <c r="AL840" s="58"/>
      <c r="AM840" s="58"/>
      <c r="AN840" s="58"/>
      <c r="AO840" s="58"/>
      <c r="AP840" s="58"/>
      <c r="AQ840" s="58"/>
      <c r="AR840" s="58"/>
      <c r="AS840" s="58"/>
      <c r="AT840" s="58"/>
      <c r="AU840" s="58"/>
      <c r="AV840" s="58"/>
      <c r="AW840" s="58"/>
      <c r="AX840" s="58"/>
      <c r="AY840" s="58"/>
      <c r="AZ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94"/>
      <c r="P841" s="59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  <c r="AE841" s="58"/>
      <c r="AF841" s="58"/>
      <c r="AG841" s="58"/>
      <c r="AH841" s="58"/>
      <c r="AI841" s="58"/>
      <c r="AJ841" s="58"/>
      <c r="AK841" s="58"/>
      <c r="AL841" s="58"/>
      <c r="AM841" s="58"/>
      <c r="AN841" s="58"/>
      <c r="AO841" s="58"/>
      <c r="AP841" s="58"/>
      <c r="AQ841" s="58"/>
      <c r="AR841" s="58"/>
      <c r="AS841" s="58"/>
      <c r="AT841" s="58"/>
      <c r="AU841" s="58"/>
      <c r="AV841" s="58"/>
      <c r="AW841" s="58"/>
      <c r="AX841" s="58"/>
      <c r="AY841" s="58"/>
      <c r="AZ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94"/>
      <c r="P842" s="59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  <c r="AE842" s="58"/>
      <c r="AF842" s="58"/>
      <c r="AG842" s="58"/>
      <c r="AH842" s="58"/>
      <c r="AI842" s="58"/>
      <c r="AJ842" s="58"/>
      <c r="AK842" s="58"/>
      <c r="AL842" s="58"/>
      <c r="AM842" s="58"/>
      <c r="AN842" s="58"/>
      <c r="AO842" s="58"/>
      <c r="AP842" s="58"/>
      <c r="AQ842" s="58"/>
      <c r="AR842" s="58"/>
      <c r="AS842" s="58"/>
      <c r="AT842" s="58"/>
      <c r="AU842" s="58"/>
      <c r="AV842" s="58"/>
      <c r="AW842" s="58"/>
      <c r="AX842" s="58"/>
      <c r="AY842" s="58"/>
      <c r="AZ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94"/>
      <c r="P843" s="59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  <c r="AE843" s="58"/>
      <c r="AF843" s="58"/>
      <c r="AG843" s="58"/>
      <c r="AH843" s="58"/>
      <c r="AI843" s="58"/>
      <c r="AJ843" s="58"/>
      <c r="AK843" s="58"/>
      <c r="AL843" s="58"/>
      <c r="AM843" s="58"/>
      <c r="AN843" s="58"/>
      <c r="AO843" s="58"/>
      <c r="AP843" s="58"/>
      <c r="AQ843" s="58"/>
      <c r="AR843" s="58"/>
      <c r="AS843" s="58"/>
      <c r="AT843" s="58"/>
      <c r="AU843" s="58"/>
      <c r="AV843" s="58"/>
      <c r="AW843" s="58"/>
      <c r="AX843" s="58"/>
      <c r="AY843" s="58"/>
      <c r="AZ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94"/>
      <c r="P844" s="59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  <c r="AE844" s="58"/>
      <c r="AF844" s="58"/>
      <c r="AG844" s="58"/>
      <c r="AH844" s="58"/>
      <c r="AI844" s="58"/>
      <c r="AJ844" s="58"/>
      <c r="AK844" s="58"/>
      <c r="AL844" s="58"/>
      <c r="AM844" s="58"/>
      <c r="AN844" s="58"/>
      <c r="AO844" s="58"/>
      <c r="AP844" s="58"/>
      <c r="AQ844" s="58"/>
      <c r="AR844" s="58"/>
      <c r="AS844" s="58"/>
      <c r="AT844" s="58"/>
      <c r="AU844" s="58"/>
      <c r="AV844" s="58"/>
      <c r="AW844" s="58"/>
      <c r="AX844" s="58"/>
      <c r="AY844" s="58"/>
      <c r="AZ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94"/>
      <c r="P845" s="59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  <c r="AE845" s="58"/>
      <c r="AF845" s="58"/>
      <c r="AG845" s="58"/>
      <c r="AH845" s="58"/>
      <c r="AI845" s="58"/>
      <c r="AJ845" s="58"/>
      <c r="AK845" s="58"/>
      <c r="AL845" s="58"/>
      <c r="AM845" s="58"/>
      <c r="AN845" s="58"/>
      <c r="AO845" s="58"/>
      <c r="AP845" s="58"/>
      <c r="AQ845" s="58"/>
      <c r="AR845" s="58"/>
      <c r="AS845" s="58"/>
      <c r="AT845" s="58"/>
      <c r="AU845" s="58"/>
      <c r="AV845" s="58"/>
      <c r="AW845" s="58"/>
      <c r="AX845" s="58"/>
      <c r="AY845" s="58"/>
      <c r="AZ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94"/>
      <c r="P846" s="59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  <c r="AE846" s="58"/>
      <c r="AF846" s="58"/>
      <c r="AG846" s="58"/>
      <c r="AH846" s="58"/>
      <c r="AI846" s="58"/>
      <c r="AJ846" s="58"/>
      <c r="AK846" s="58"/>
      <c r="AL846" s="58"/>
      <c r="AM846" s="58"/>
      <c r="AN846" s="58"/>
      <c r="AO846" s="58"/>
      <c r="AP846" s="58"/>
      <c r="AQ846" s="58"/>
      <c r="AR846" s="58"/>
      <c r="AS846" s="58"/>
      <c r="AT846" s="58"/>
      <c r="AU846" s="58"/>
      <c r="AV846" s="58"/>
      <c r="AW846" s="58"/>
      <c r="AX846" s="58"/>
      <c r="AY846" s="58"/>
      <c r="AZ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94"/>
      <c r="P847" s="59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  <c r="AE847" s="58"/>
      <c r="AF847" s="58"/>
      <c r="AG847" s="58"/>
      <c r="AH847" s="58"/>
      <c r="AI847" s="58"/>
      <c r="AJ847" s="58"/>
      <c r="AK847" s="58"/>
      <c r="AL847" s="58"/>
      <c r="AM847" s="58"/>
      <c r="AN847" s="58"/>
      <c r="AO847" s="58"/>
      <c r="AP847" s="58"/>
      <c r="AQ847" s="58"/>
      <c r="AR847" s="58"/>
      <c r="AS847" s="58"/>
      <c r="AT847" s="58"/>
      <c r="AU847" s="58"/>
      <c r="AV847" s="58"/>
      <c r="AW847" s="58"/>
      <c r="AX847" s="58"/>
      <c r="AY847" s="58"/>
      <c r="AZ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94"/>
      <c r="P848" s="59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  <c r="AE848" s="58"/>
      <c r="AF848" s="58"/>
      <c r="AG848" s="58"/>
      <c r="AH848" s="58"/>
      <c r="AI848" s="58"/>
      <c r="AJ848" s="58"/>
      <c r="AK848" s="58"/>
      <c r="AL848" s="58"/>
      <c r="AM848" s="58"/>
      <c r="AN848" s="58"/>
      <c r="AO848" s="58"/>
      <c r="AP848" s="58"/>
      <c r="AQ848" s="58"/>
      <c r="AR848" s="58"/>
      <c r="AS848" s="58"/>
      <c r="AT848" s="58"/>
      <c r="AU848" s="58"/>
      <c r="AV848" s="58"/>
      <c r="AW848" s="58"/>
      <c r="AX848" s="58"/>
      <c r="AY848" s="58"/>
      <c r="AZ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94"/>
      <c r="P849" s="59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  <c r="AE849" s="58"/>
      <c r="AF849" s="58"/>
      <c r="AG849" s="58"/>
      <c r="AH849" s="58"/>
      <c r="AI849" s="58"/>
      <c r="AJ849" s="58"/>
      <c r="AK849" s="58"/>
      <c r="AL849" s="58"/>
      <c r="AM849" s="58"/>
      <c r="AN849" s="58"/>
      <c r="AO849" s="58"/>
      <c r="AP849" s="58"/>
      <c r="AQ849" s="58"/>
      <c r="AR849" s="58"/>
      <c r="AS849" s="58"/>
      <c r="AT849" s="58"/>
      <c r="AU849" s="58"/>
      <c r="AV849" s="58"/>
      <c r="AW849" s="58"/>
      <c r="AX849" s="58"/>
      <c r="AY849" s="58"/>
      <c r="AZ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94"/>
      <c r="P850" s="59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  <c r="AE850" s="58"/>
      <c r="AF850" s="58"/>
      <c r="AG850" s="58"/>
      <c r="AH850" s="58"/>
      <c r="AI850" s="58"/>
      <c r="AJ850" s="58"/>
      <c r="AK850" s="58"/>
      <c r="AL850" s="58"/>
      <c r="AM850" s="58"/>
      <c r="AN850" s="58"/>
      <c r="AO850" s="58"/>
      <c r="AP850" s="58"/>
      <c r="AQ850" s="58"/>
      <c r="AR850" s="58"/>
      <c r="AS850" s="58"/>
      <c r="AT850" s="58"/>
      <c r="AU850" s="58"/>
      <c r="AV850" s="58"/>
      <c r="AW850" s="58"/>
      <c r="AX850" s="58"/>
      <c r="AY850" s="58"/>
      <c r="AZ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94"/>
      <c r="P851" s="59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  <c r="AE851" s="58"/>
      <c r="AF851" s="58"/>
      <c r="AG851" s="58"/>
      <c r="AH851" s="58"/>
      <c r="AI851" s="58"/>
      <c r="AJ851" s="58"/>
      <c r="AK851" s="58"/>
      <c r="AL851" s="58"/>
      <c r="AM851" s="58"/>
      <c r="AN851" s="58"/>
      <c r="AO851" s="58"/>
      <c r="AP851" s="58"/>
      <c r="AQ851" s="58"/>
      <c r="AR851" s="58"/>
      <c r="AS851" s="58"/>
      <c r="AT851" s="58"/>
      <c r="AU851" s="58"/>
      <c r="AV851" s="58"/>
      <c r="AW851" s="58"/>
      <c r="AX851" s="58"/>
      <c r="AY851" s="58"/>
      <c r="AZ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94"/>
      <c r="P852" s="59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  <c r="AE852" s="58"/>
      <c r="AF852" s="58"/>
      <c r="AG852" s="58"/>
      <c r="AH852" s="58"/>
      <c r="AI852" s="58"/>
      <c r="AJ852" s="58"/>
      <c r="AK852" s="58"/>
      <c r="AL852" s="58"/>
      <c r="AM852" s="58"/>
      <c r="AN852" s="58"/>
      <c r="AO852" s="58"/>
      <c r="AP852" s="58"/>
      <c r="AQ852" s="58"/>
      <c r="AR852" s="58"/>
      <c r="AS852" s="58"/>
      <c r="AT852" s="58"/>
      <c r="AU852" s="58"/>
      <c r="AV852" s="58"/>
      <c r="AW852" s="58"/>
      <c r="AX852" s="58"/>
      <c r="AY852" s="58"/>
      <c r="AZ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94"/>
      <c r="P853" s="59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  <c r="AE853" s="58"/>
      <c r="AF853" s="58"/>
      <c r="AG853" s="58"/>
      <c r="AH853" s="58"/>
      <c r="AI853" s="58"/>
      <c r="AJ853" s="58"/>
      <c r="AK853" s="58"/>
      <c r="AL853" s="58"/>
      <c r="AM853" s="58"/>
      <c r="AN853" s="58"/>
      <c r="AO853" s="58"/>
      <c r="AP853" s="58"/>
      <c r="AQ853" s="58"/>
      <c r="AR853" s="58"/>
      <c r="AS853" s="58"/>
      <c r="AT853" s="58"/>
      <c r="AU853" s="58"/>
      <c r="AV853" s="58"/>
      <c r="AW853" s="58"/>
      <c r="AX853" s="58"/>
      <c r="AY853" s="58"/>
      <c r="AZ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94"/>
      <c r="P854" s="59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  <c r="AF854" s="58"/>
      <c r="AG854" s="58"/>
      <c r="AH854" s="58"/>
      <c r="AI854" s="58"/>
      <c r="AJ854" s="58"/>
      <c r="AK854" s="58"/>
      <c r="AL854" s="58"/>
      <c r="AM854" s="58"/>
      <c r="AN854" s="58"/>
      <c r="AO854" s="58"/>
      <c r="AP854" s="58"/>
      <c r="AQ854" s="58"/>
      <c r="AR854" s="58"/>
      <c r="AS854" s="58"/>
      <c r="AT854" s="58"/>
      <c r="AU854" s="58"/>
      <c r="AV854" s="58"/>
      <c r="AW854" s="58"/>
      <c r="AX854" s="58"/>
      <c r="AY854" s="58"/>
      <c r="AZ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94"/>
      <c r="P855" s="59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  <c r="AE855" s="58"/>
      <c r="AF855" s="58"/>
      <c r="AG855" s="58"/>
      <c r="AH855" s="58"/>
      <c r="AI855" s="58"/>
      <c r="AJ855" s="58"/>
      <c r="AK855" s="58"/>
      <c r="AL855" s="58"/>
      <c r="AM855" s="58"/>
      <c r="AN855" s="58"/>
      <c r="AO855" s="58"/>
      <c r="AP855" s="58"/>
      <c r="AQ855" s="58"/>
      <c r="AR855" s="58"/>
      <c r="AS855" s="58"/>
      <c r="AT855" s="58"/>
      <c r="AU855" s="58"/>
      <c r="AV855" s="58"/>
      <c r="AW855" s="58"/>
      <c r="AX855" s="58"/>
      <c r="AY855" s="58"/>
      <c r="AZ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94"/>
      <c r="P856" s="59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  <c r="AE856" s="58"/>
      <c r="AF856" s="58"/>
      <c r="AG856" s="58"/>
      <c r="AH856" s="58"/>
      <c r="AI856" s="58"/>
      <c r="AJ856" s="58"/>
      <c r="AK856" s="58"/>
      <c r="AL856" s="58"/>
      <c r="AM856" s="58"/>
      <c r="AN856" s="58"/>
      <c r="AO856" s="58"/>
      <c r="AP856" s="58"/>
      <c r="AQ856" s="58"/>
      <c r="AR856" s="58"/>
      <c r="AS856" s="58"/>
      <c r="AT856" s="58"/>
      <c r="AU856" s="58"/>
      <c r="AV856" s="58"/>
      <c r="AW856" s="58"/>
      <c r="AX856" s="58"/>
      <c r="AY856" s="58"/>
      <c r="AZ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94"/>
      <c r="P857" s="59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  <c r="AE857" s="58"/>
      <c r="AF857" s="58"/>
      <c r="AG857" s="58"/>
      <c r="AH857" s="58"/>
      <c r="AI857" s="58"/>
      <c r="AJ857" s="58"/>
      <c r="AK857" s="58"/>
      <c r="AL857" s="58"/>
      <c r="AM857" s="58"/>
      <c r="AN857" s="58"/>
      <c r="AO857" s="58"/>
      <c r="AP857" s="58"/>
      <c r="AQ857" s="58"/>
      <c r="AR857" s="58"/>
      <c r="AS857" s="58"/>
      <c r="AT857" s="58"/>
      <c r="AU857" s="58"/>
      <c r="AV857" s="58"/>
      <c r="AW857" s="58"/>
      <c r="AX857" s="58"/>
      <c r="AY857" s="58"/>
      <c r="AZ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94"/>
      <c r="P858" s="59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  <c r="AE858" s="58"/>
      <c r="AF858" s="58"/>
      <c r="AG858" s="58"/>
      <c r="AH858" s="58"/>
      <c r="AI858" s="58"/>
      <c r="AJ858" s="58"/>
      <c r="AK858" s="58"/>
      <c r="AL858" s="58"/>
      <c r="AM858" s="58"/>
      <c r="AN858" s="58"/>
      <c r="AO858" s="58"/>
      <c r="AP858" s="58"/>
      <c r="AQ858" s="58"/>
      <c r="AR858" s="58"/>
      <c r="AS858" s="58"/>
      <c r="AT858" s="58"/>
      <c r="AU858" s="58"/>
      <c r="AV858" s="58"/>
      <c r="AW858" s="58"/>
      <c r="AX858" s="58"/>
      <c r="AY858" s="58"/>
      <c r="AZ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94"/>
      <c r="P859" s="59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  <c r="AE859" s="58"/>
      <c r="AF859" s="58"/>
      <c r="AG859" s="58"/>
      <c r="AH859" s="58"/>
      <c r="AI859" s="58"/>
      <c r="AJ859" s="58"/>
      <c r="AK859" s="58"/>
      <c r="AL859" s="58"/>
      <c r="AM859" s="58"/>
      <c r="AN859" s="58"/>
      <c r="AO859" s="58"/>
      <c r="AP859" s="58"/>
      <c r="AQ859" s="58"/>
      <c r="AR859" s="58"/>
      <c r="AS859" s="58"/>
      <c r="AT859" s="58"/>
      <c r="AU859" s="58"/>
      <c r="AV859" s="58"/>
      <c r="AW859" s="58"/>
      <c r="AX859" s="58"/>
      <c r="AY859" s="58"/>
      <c r="AZ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94"/>
      <c r="P860" s="59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  <c r="AE860" s="58"/>
      <c r="AF860" s="58"/>
      <c r="AG860" s="58"/>
      <c r="AH860" s="58"/>
      <c r="AI860" s="58"/>
      <c r="AJ860" s="58"/>
      <c r="AK860" s="58"/>
      <c r="AL860" s="58"/>
      <c r="AM860" s="58"/>
      <c r="AN860" s="58"/>
      <c r="AO860" s="58"/>
      <c r="AP860" s="58"/>
      <c r="AQ860" s="58"/>
      <c r="AR860" s="58"/>
      <c r="AS860" s="58"/>
      <c r="AT860" s="58"/>
      <c r="AU860" s="58"/>
      <c r="AV860" s="58"/>
      <c r="AW860" s="58"/>
      <c r="AX860" s="58"/>
      <c r="AY860" s="58"/>
      <c r="AZ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94"/>
      <c r="P861" s="59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  <c r="AE861" s="58"/>
      <c r="AF861" s="58"/>
      <c r="AG861" s="58"/>
      <c r="AH861" s="58"/>
      <c r="AI861" s="58"/>
      <c r="AJ861" s="58"/>
      <c r="AK861" s="58"/>
      <c r="AL861" s="58"/>
      <c r="AM861" s="58"/>
      <c r="AN861" s="58"/>
      <c r="AO861" s="58"/>
      <c r="AP861" s="58"/>
      <c r="AQ861" s="58"/>
      <c r="AR861" s="58"/>
      <c r="AS861" s="58"/>
      <c r="AT861" s="58"/>
      <c r="AU861" s="58"/>
      <c r="AV861" s="58"/>
      <c r="AW861" s="58"/>
      <c r="AX861" s="58"/>
      <c r="AY861" s="58"/>
      <c r="AZ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94"/>
      <c r="P862" s="59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  <c r="AE862" s="58"/>
      <c r="AF862" s="58"/>
      <c r="AG862" s="58"/>
      <c r="AH862" s="58"/>
      <c r="AI862" s="58"/>
      <c r="AJ862" s="58"/>
      <c r="AK862" s="58"/>
      <c r="AL862" s="58"/>
      <c r="AM862" s="58"/>
      <c r="AN862" s="58"/>
      <c r="AO862" s="58"/>
      <c r="AP862" s="58"/>
      <c r="AQ862" s="58"/>
      <c r="AR862" s="58"/>
      <c r="AS862" s="58"/>
      <c r="AT862" s="58"/>
      <c r="AU862" s="58"/>
      <c r="AV862" s="58"/>
      <c r="AW862" s="58"/>
      <c r="AX862" s="58"/>
      <c r="AY862" s="58"/>
      <c r="AZ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94"/>
      <c r="P863" s="59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  <c r="AE863" s="58"/>
      <c r="AF863" s="58"/>
      <c r="AG863" s="58"/>
      <c r="AH863" s="58"/>
      <c r="AI863" s="58"/>
      <c r="AJ863" s="58"/>
      <c r="AK863" s="58"/>
      <c r="AL863" s="58"/>
      <c r="AM863" s="58"/>
      <c r="AN863" s="58"/>
      <c r="AO863" s="58"/>
      <c r="AP863" s="58"/>
      <c r="AQ863" s="58"/>
      <c r="AR863" s="58"/>
      <c r="AS863" s="58"/>
      <c r="AT863" s="58"/>
      <c r="AU863" s="58"/>
      <c r="AV863" s="58"/>
      <c r="AW863" s="58"/>
      <c r="AX863" s="58"/>
      <c r="AY863" s="58"/>
      <c r="AZ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94"/>
      <c r="P864" s="59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  <c r="AE864" s="58"/>
      <c r="AF864" s="58"/>
      <c r="AG864" s="58"/>
      <c r="AH864" s="58"/>
      <c r="AI864" s="58"/>
      <c r="AJ864" s="58"/>
      <c r="AK864" s="58"/>
      <c r="AL864" s="58"/>
      <c r="AM864" s="58"/>
      <c r="AN864" s="58"/>
      <c r="AO864" s="58"/>
      <c r="AP864" s="58"/>
      <c r="AQ864" s="58"/>
      <c r="AR864" s="58"/>
      <c r="AS864" s="58"/>
      <c r="AT864" s="58"/>
      <c r="AU864" s="58"/>
      <c r="AV864" s="58"/>
      <c r="AW864" s="58"/>
      <c r="AX864" s="58"/>
      <c r="AY864" s="58"/>
      <c r="AZ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94"/>
      <c r="P865" s="59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  <c r="AE865" s="58"/>
      <c r="AF865" s="58"/>
      <c r="AG865" s="58"/>
      <c r="AH865" s="58"/>
      <c r="AI865" s="58"/>
      <c r="AJ865" s="58"/>
      <c r="AK865" s="58"/>
      <c r="AL865" s="58"/>
      <c r="AM865" s="58"/>
      <c r="AN865" s="58"/>
      <c r="AO865" s="58"/>
      <c r="AP865" s="58"/>
      <c r="AQ865" s="58"/>
      <c r="AR865" s="58"/>
      <c r="AS865" s="58"/>
      <c r="AT865" s="58"/>
      <c r="AU865" s="58"/>
      <c r="AV865" s="58"/>
      <c r="AW865" s="58"/>
      <c r="AX865" s="58"/>
      <c r="AY865" s="58"/>
      <c r="AZ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94"/>
      <c r="P866" s="59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  <c r="AE866" s="58"/>
      <c r="AF866" s="58"/>
      <c r="AG866" s="58"/>
      <c r="AH866" s="58"/>
      <c r="AI866" s="58"/>
      <c r="AJ866" s="58"/>
      <c r="AK866" s="58"/>
      <c r="AL866" s="58"/>
      <c r="AM866" s="58"/>
      <c r="AN866" s="58"/>
      <c r="AO866" s="58"/>
      <c r="AP866" s="58"/>
      <c r="AQ866" s="58"/>
      <c r="AR866" s="58"/>
      <c r="AS866" s="58"/>
      <c r="AT866" s="58"/>
      <c r="AU866" s="58"/>
      <c r="AV866" s="58"/>
      <c r="AW866" s="58"/>
      <c r="AX866" s="58"/>
      <c r="AY866" s="58"/>
      <c r="AZ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94"/>
      <c r="P867" s="59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  <c r="AF867" s="58"/>
      <c r="AG867" s="58"/>
      <c r="AH867" s="58"/>
      <c r="AI867" s="58"/>
      <c r="AJ867" s="58"/>
      <c r="AK867" s="58"/>
      <c r="AL867" s="58"/>
      <c r="AM867" s="58"/>
      <c r="AN867" s="58"/>
      <c r="AO867" s="58"/>
      <c r="AP867" s="58"/>
      <c r="AQ867" s="58"/>
      <c r="AR867" s="58"/>
      <c r="AS867" s="58"/>
      <c r="AT867" s="58"/>
      <c r="AU867" s="58"/>
      <c r="AV867" s="58"/>
      <c r="AW867" s="58"/>
      <c r="AX867" s="58"/>
      <c r="AY867" s="58"/>
      <c r="AZ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94"/>
      <c r="P868" s="59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  <c r="AE868" s="58"/>
      <c r="AF868" s="58"/>
      <c r="AG868" s="58"/>
      <c r="AH868" s="58"/>
      <c r="AI868" s="58"/>
      <c r="AJ868" s="58"/>
      <c r="AK868" s="58"/>
      <c r="AL868" s="58"/>
      <c r="AM868" s="58"/>
      <c r="AN868" s="58"/>
      <c r="AO868" s="58"/>
      <c r="AP868" s="58"/>
      <c r="AQ868" s="58"/>
      <c r="AR868" s="58"/>
      <c r="AS868" s="58"/>
      <c r="AT868" s="58"/>
      <c r="AU868" s="58"/>
      <c r="AV868" s="58"/>
      <c r="AW868" s="58"/>
      <c r="AX868" s="58"/>
      <c r="AY868" s="58"/>
      <c r="AZ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94"/>
      <c r="P869" s="59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  <c r="AE869" s="58"/>
      <c r="AF869" s="58"/>
      <c r="AG869" s="58"/>
      <c r="AH869" s="58"/>
      <c r="AI869" s="58"/>
      <c r="AJ869" s="58"/>
      <c r="AK869" s="58"/>
      <c r="AL869" s="58"/>
      <c r="AM869" s="58"/>
      <c r="AN869" s="58"/>
      <c r="AO869" s="58"/>
      <c r="AP869" s="58"/>
      <c r="AQ869" s="58"/>
      <c r="AR869" s="58"/>
      <c r="AS869" s="58"/>
      <c r="AT869" s="58"/>
      <c r="AU869" s="58"/>
      <c r="AV869" s="58"/>
      <c r="AW869" s="58"/>
      <c r="AX869" s="58"/>
      <c r="AY869" s="58"/>
      <c r="AZ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94"/>
      <c r="P870" s="59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  <c r="AE870" s="58"/>
      <c r="AF870" s="58"/>
      <c r="AG870" s="58"/>
      <c r="AH870" s="58"/>
      <c r="AI870" s="58"/>
      <c r="AJ870" s="58"/>
      <c r="AK870" s="58"/>
      <c r="AL870" s="58"/>
      <c r="AM870" s="58"/>
      <c r="AN870" s="58"/>
      <c r="AO870" s="58"/>
      <c r="AP870" s="58"/>
      <c r="AQ870" s="58"/>
      <c r="AR870" s="58"/>
      <c r="AS870" s="58"/>
      <c r="AT870" s="58"/>
      <c r="AU870" s="58"/>
      <c r="AV870" s="58"/>
      <c r="AW870" s="58"/>
      <c r="AX870" s="58"/>
      <c r="AY870" s="58"/>
      <c r="AZ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94"/>
      <c r="P871" s="59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  <c r="AE871" s="58"/>
      <c r="AF871" s="58"/>
      <c r="AG871" s="58"/>
      <c r="AH871" s="58"/>
      <c r="AI871" s="58"/>
      <c r="AJ871" s="58"/>
      <c r="AK871" s="58"/>
      <c r="AL871" s="58"/>
      <c r="AM871" s="58"/>
      <c r="AN871" s="58"/>
      <c r="AO871" s="58"/>
      <c r="AP871" s="58"/>
      <c r="AQ871" s="58"/>
      <c r="AR871" s="58"/>
      <c r="AS871" s="58"/>
      <c r="AT871" s="58"/>
      <c r="AU871" s="58"/>
      <c r="AV871" s="58"/>
      <c r="AW871" s="58"/>
      <c r="AX871" s="58"/>
      <c r="AY871" s="58"/>
      <c r="AZ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94"/>
      <c r="P872" s="59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  <c r="AE872" s="58"/>
      <c r="AF872" s="58"/>
      <c r="AG872" s="58"/>
      <c r="AH872" s="58"/>
      <c r="AI872" s="58"/>
      <c r="AJ872" s="58"/>
      <c r="AK872" s="58"/>
      <c r="AL872" s="58"/>
      <c r="AM872" s="58"/>
      <c r="AN872" s="58"/>
      <c r="AO872" s="58"/>
      <c r="AP872" s="58"/>
      <c r="AQ872" s="58"/>
      <c r="AR872" s="58"/>
      <c r="AS872" s="58"/>
      <c r="AT872" s="58"/>
      <c r="AU872" s="58"/>
      <c r="AV872" s="58"/>
      <c r="AW872" s="58"/>
      <c r="AX872" s="58"/>
      <c r="AY872" s="58"/>
      <c r="AZ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94"/>
      <c r="P873" s="59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  <c r="AE873" s="58"/>
      <c r="AF873" s="58"/>
      <c r="AG873" s="58"/>
      <c r="AH873" s="58"/>
      <c r="AI873" s="58"/>
      <c r="AJ873" s="58"/>
      <c r="AK873" s="58"/>
      <c r="AL873" s="58"/>
      <c r="AM873" s="58"/>
      <c r="AN873" s="58"/>
      <c r="AO873" s="58"/>
      <c r="AP873" s="58"/>
      <c r="AQ873" s="58"/>
      <c r="AR873" s="58"/>
      <c r="AS873" s="58"/>
      <c r="AT873" s="58"/>
      <c r="AU873" s="58"/>
      <c r="AV873" s="58"/>
      <c r="AW873" s="58"/>
      <c r="AX873" s="58"/>
      <c r="AY873" s="58"/>
      <c r="AZ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94"/>
      <c r="P874" s="59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  <c r="AE874" s="58"/>
      <c r="AF874" s="58"/>
      <c r="AG874" s="58"/>
      <c r="AH874" s="58"/>
      <c r="AI874" s="58"/>
      <c r="AJ874" s="58"/>
      <c r="AK874" s="58"/>
      <c r="AL874" s="58"/>
      <c r="AM874" s="58"/>
      <c r="AN874" s="58"/>
      <c r="AO874" s="58"/>
      <c r="AP874" s="58"/>
      <c r="AQ874" s="58"/>
      <c r="AR874" s="58"/>
      <c r="AS874" s="58"/>
      <c r="AT874" s="58"/>
      <c r="AU874" s="58"/>
      <c r="AV874" s="58"/>
      <c r="AW874" s="58"/>
      <c r="AX874" s="58"/>
      <c r="AY874" s="58"/>
      <c r="AZ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94"/>
      <c r="P875" s="59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  <c r="AE875" s="58"/>
      <c r="AF875" s="58"/>
      <c r="AG875" s="58"/>
      <c r="AH875" s="58"/>
      <c r="AI875" s="58"/>
      <c r="AJ875" s="58"/>
      <c r="AK875" s="58"/>
      <c r="AL875" s="58"/>
      <c r="AM875" s="58"/>
      <c r="AN875" s="58"/>
      <c r="AO875" s="58"/>
      <c r="AP875" s="58"/>
      <c r="AQ875" s="58"/>
      <c r="AR875" s="58"/>
      <c r="AS875" s="58"/>
      <c r="AT875" s="58"/>
      <c r="AU875" s="58"/>
      <c r="AV875" s="58"/>
      <c r="AW875" s="58"/>
      <c r="AX875" s="58"/>
      <c r="AY875" s="58"/>
      <c r="AZ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94"/>
      <c r="P876" s="59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  <c r="AE876" s="58"/>
      <c r="AF876" s="58"/>
      <c r="AG876" s="58"/>
      <c r="AH876" s="58"/>
      <c r="AI876" s="58"/>
      <c r="AJ876" s="58"/>
      <c r="AK876" s="58"/>
      <c r="AL876" s="58"/>
      <c r="AM876" s="58"/>
      <c r="AN876" s="58"/>
      <c r="AO876" s="58"/>
      <c r="AP876" s="58"/>
      <c r="AQ876" s="58"/>
      <c r="AR876" s="58"/>
      <c r="AS876" s="58"/>
      <c r="AT876" s="58"/>
      <c r="AU876" s="58"/>
      <c r="AV876" s="58"/>
      <c r="AW876" s="58"/>
      <c r="AX876" s="58"/>
      <c r="AY876" s="58"/>
      <c r="AZ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94"/>
      <c r="P877" s="59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  <c r="AE877" s="58"/>
      <c r="AF877" s="58"/>
      <c r="AG877" s="58"/>
      <c r="AH877" s="58"/>
      <c r="AI877" s="58"/>
      <c r="AJ877" s="58"/>
      <c r="AK877" s="58"/>
      <c r="AL877" s="58"/>
      <c r="AM877" s="58"/>
      <c r="AN877" s="58"/>
      <c r="AO877" s="58"/>
      <c r="AP877" s="58"/>
      <c r="AQ877" s="58"/>
      <c r="AR877" s="58"/>
      <c r="AS877" s="58"/>
      <c r="AT877" s="58"/>
      <c r="AU877" s="58"/>
      <c r="AV877" s="58"/>
      <c r="AW877" s="58"/>
      <c r="AX877" s="58"/>
      <c r="AY877" s="58"/>
      <c r="AZ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94"/>
      <c r="P878" s="59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  <c r="AE878" s="58"/>
      <c r="AF878" s="58"/>
      <c r="AG878" s="58"/>
      <c r="AH878" s="58"/>
      <c r="AI878" s="58"/>
      <c r="AJ878" s="58"/>
      <c r="AK878" s="58"/>
      <c r="AL878" s="58"/>
      <c r="AM878" s="58"/>
      <c r="AN878" s="58"/>
      <c r="AO878" s="58"/>
      <c r="AP878" s="58"/>
      <c r="AQ878" s="58"/>
      <c r="AR878" s="58"/>
      <c r="AS878" s="58"/>
      <c r="AT878" s="58"/>
      <c r="AU878" s="58"/>
      <c r="AV878" s="58"/>
      <c r="AW878" s="58"/>
      <c r="AX878" s="58"/>
      <c r="AY878" s="58"/>
      <c r="AZ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94"/>
      <c r="P879" s="59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  <c r="AE879" s="58"/>
      <c r="AF879" s="58"/>
      <c r="AG879" s="58"/>
      <c r="AH879" s="58"/>
      <c r="AI879" s="58"/>
      <c r="AJ879" s="58"/>
      <c r="AK879" s="58"/>
      <c r="AL879" s="58"/>
      <c r="AM879" s="58"/>
      <c r="AN879" s="58"/>
      <c r="AO879" s="58"/>
      <c r="AP879" s="58"/>
      <c r="AQ879" s="58"/>
      <c r="AR879" s="58"/>
      <c r="AS879" s="58"/>
      <c r="AT879" s="58"/>
      <c r="AU879" s="58"/>
      <c r="AV879" s="58"/>
      <c r="AW879" s="58"/>
      <c r="AX879" s="58"/>
      <c r="AY879" s="58"/>
      <c r="AZ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94"/>
      <c r="P880" s="59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  <c r="AE880" s="58"/>
      <c r="AF880" s="58"/>
      <c r="AG880" s="58"/>
      <c r="AH880" s="58"/>
      <c r="AI880" s="58"/>
      <c r="AJ880" s="58"/>
      <c r="AK880" s="58"/>
      <c r="AL880" s="58"/>
      <c r="AM880" s="58"/>
      <c r="AN880" s="58"/>
      <c r="AO880" s="58"/>
      <c r="AP880" s="58"/>
      <c r="AQ880" s="58"/>
      <c r="AR880" s="58"/>
      <c r="AS880" s="58"/>
      <c r="AT880" s="58"/>
      <c r="AU880" s="58"/>
      <c r="AV880" s="58"/>
      <c r="AW880" s="58"/>
      <c r="AX880" s="58"/>
      <c r="AY880" s="58"/>
      <c r="AZ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94"/>
      <c r="P881" s="59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  <c r="AE881" s="58"/>
      <c r="AF881" s="58"/>
      <c r="AG881" s="58"/>
      <c r="AH881" s="58"/>
      <c r="AI881" s="58"/>
      <c r="AJ881" s="58"/>
      <c r="AK881" s="58"/>
      <c r="AL881" s="58"/>
      <c r="AM881" s="58"/>
      <c r="AN881" s="58"/>
      <c r="AO881" s="58"/>
      <c r="AP881" s="58"/>
      <c r="AQ881" s="58"/>
      <c r="AR881" s="58"/>
      <c r="AS881" s="58"/>
      <c r="AT881" s="58"/>
      <c r="AU881" s="58"/>
      <c r="AV881" s="58"/>
      <c r="AW881" s="58"/>
      <c r="AX881" s="58"/>
      <c r="AY881" s="58"/>
      <c r="AZ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94"/>
      <c r="P882" s="59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  <c r="AE882" s="58"/>
      <c r="AF882" s="58"/>
      <c r="AG882" s="58"/>
      <c r="AH882" s="58"/>
      <c r="AI882" s="58"/>
      <c r="AJ882" s="58"/>
      <c r="AK882" s="58"/>
      <c r="AL882" s="58"/>
      <c r="AM882" s="58"/>
      <c r="AN882" s="58"/>
      <c r="AO882" s="58"/>
      <c r="AP882" s="58"/>
      <c r="AQ882" s="58"/>
      <c r="AR882" s="58"/>
      <c r="AS882" s="58"/>
      <c r="AT882" s="58"/>
      <c r="AU882" s="58"/>
      <c r="AV882" s="58"/>
      <c r="AW882" s="58"/>
      <c r="AX882" s="58"/>
      <c r="AY882" s="58"/>
      <c r="AZ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94"/>
      <c r="P883" s="59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  <c r="AE883" s="58"/>
      <c r="AF883" s="58"/>
      <c r="AG883" s="58"/>
      <c r="AH883" s="58"/>
      <c r="AI883" s="58"/>
      <c r="AJ883" s="58"/>
      <c r="AK883" s="58"/>
      <c r="AL883" s="58"/>
      <c r="AM883" s="58"/>
      <c r="AN883" s="58"/>
      <c r="AO883" s="58"/>
      <c r="AP883" s="58"/>
      <c r="AQ883" s="58"/>
      <c r="AR883" s="58"/>
      <c r="AS883" s="58"/>
      <c r="AT883" s="58"/>
      <c r="AU883" s="58"/>
      <c r="AV883" s="58"/>
      <c r="AW883" s="58"/>
      <c r="AX883" s="58"/>
      <c r="AY883" s="58"/>
      <c r="AZ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94"/>
      <c r="P884" s="59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  <c r="AE884" s="58"/>
      <c r="AF884" s="58"/>
      <c r="AG884" s="58"/>
      <c r="AH884" s="58"/>
      <c r="AI884" s="58"/>
      <c r="AJ884" s="58"/>
      <c r="AK884" s="58"/>
      <c r="AL884" s="58"/>
      <c r="AM884" s="58"/>
      <c r="AN884" s="58"/>
      <c r="AO884" s="58"/>
      <c r="AP884" s="58"/>
      <c r="AQ884" s="58"/>
      <c r="AR884" s="58"/>
      <c r="AS884" s="58"/>
      <c r="AT884" s="58"/>
      <c r="AU884" s="58"/>
      <c r="AV884" s="58"/>
      <c r="AW884" s="58"/>
      <c r="AX884" s="58"/>
      <c r="AY884" s="58"/>
      <c r="AZ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94"/>
      <c r="P885" s="59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  <c r="AE885" s="58"/>
      <c r="AF885" s="58"/>
      <c r="AG885" s="58"/>
      <c r="AH885" s="58"/>
      <c r="AI885" s="58"/>
      <c r="AJ885" s="58"/>
      <c r="AK885" s="58"/>
      <c r="AL885" s="58"/>
      <c r="AM885" s="58"/>
      <c r="AN885" s="58"/>
      <c r="AO885" s="58"/>
      <c r="AP885" s="58"/>
      <c r="AQ885" s="58"/>
      <c r="AR885" s="58"/>
      <c r="AS885" s="58"/>
      <c r="AT885" s="58"/>
      <c r="AU885" s="58"/>
      <c r="AV885" s="58"/>
      <c r="AW885" s="58"/>
      <c r="AX885" s="58"/>
      <c r="AY885" s="58"/>
      <c r="AZ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94"/>
      <c r="P886" s="59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  <c r="AE886" s="58"/>
      <c r="AF886" s="58"/>
      <c r="AG886" s="58"/>
      <c r="AH886" s="58"/>
      <c r="AI886" s="58"/>
      <c r="AJ886" s="58"/>
      <c r="AK886" s="58"/>
      <c r="AL886" s="58"/>
      <c r="AM886" s="58"/>
      <c r="AN886" s="58"/>
      <c r="AO886" s="58"/>
      <c r="AP886" s="58"/>
      <c r="AQ886" s="58"/>
      <c r="AR886" s="58"/>
      <c r="AS886" s="58"/>
      <c r="AT886" s="58"/>
      <c r="AU886" s="58"/>
      <c r="AV886" s="58"/>
      <c r="AW886" s="58"/>
      <c r="AX886" s="58"/>
      <c r="AY886" s="58"/>
      <c r="AZ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94"/>
      <c r="P887" s="59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  <c r="AE887" s="58"/>
      <c r="AF887" s="58"/>
      <c r="AG887" s="58"/>
      <c r="AH887" s="58"/>
      <c r="AI887" s="58"/>
      <c r="AJ887" s="58"/>
      <c r="AK887" s="58"/>
      <c r="AL887" s="58"/>
      <c r="AM887" s="58"/>
      <c r="AN887" s="58"/>
      <c r="AO887" s="58"/>
      <c r="AP887" s="58"/>
      <c r="AQ887" s="58"/>
      <c r="AR887" s="58"/>
      <c r="AS887" s="58"/>
      <c r="AT887" s="58"/>
      <c r="AU887" s="58"/>
      <c r="AV887" s="58"/>
      <c r="AW887" s="58"/>
      <c r="AX887" s="58"/>
      <c r="AY887" s="58"/>
      <c r="AZ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94"/>
      <c r="P888" s="59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  <c r="AE888" s="58"/>
      <c r="AF888" s="58"/>
      <c r="AG888" s="58"/>
      <c r="AH888" s="58"/>
      <c r="AI888" s="58"/>
      <c r="AJ888" s="58"/>
      <c r="AK888" s="58"/>
      <c r="AL888" s="58"/>
      <c r="AM888" s="58"/>
      <c r="AN888" s="58"/>
      <c r="AO888" s="58"/>
      <c r="AP888" s="58"/>
      <c r="AQ888" s="58"/>
      <c r="AR888" s="58"/>
      <c r="AS888" s="58"/>
      <c r="AT888" s="58"/>
      <c r="AU888" s="58"/>
      <c r="AV888" s="58"/>
      <c r="AW888" s="58"/>
      <c r="AX888" s="58"/>
      <c r="AY888" s="58"/>
      <c r="AZ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94"/>
      <c r="P889" s="59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  <c r="AE889" s="58"/>
      <c r="AF889" s="58"/>
      <c r="AG889" s="58"/>
      <c r="AH889" s="58"/>
      <c r="AI889" s="58"/>
      <c r="AJ889" s="58"/>
      <c r="AK889" s="58"/>
      <c r="AL889" s="58"/>
      <c r="AM889" s="58"/>
      <c r="AN889" s="58"/>
      <c r="AO889" s="58"/>
      <c r="AP889" s="58"/>
      <c r="AQ889" s="58"/>
      <c r="AR889" s="58"/>
      <c r="AS889" s="58"/>
      <c r="AT889" s="58"/>
      <c r="AU889" s="58"/>
      <c r="AV889" s="58"/>
      <c r="AW889" s="58"/>
      <c r="AX889" s="58"/>
      <c r="AY889" s="58"/>
      <c r="AZ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94"/>
      <c r="P890" s="59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  <c r="AE890" s="58"/>
      <c r="AF890" s="58"/>
      <c r="AG890" s="58"/>
      <c r="AH890" s="58"/>
      <c r="AI890" s="58"/>
      <c r="AJ890" s="58"/>
      <c r="AK890" s="58"/>
      <c r="AL890" s="58"/>
      <c r="AM890" s="58"/>
      <c r="AN890" s="58"/>
      <c r="AO890" s="58"/>
      <c r="AP890" s="58"/>
      <c r="AQ890" s="58"/>
      <c r="AR890" s="58"/>
      <c r="AS890" s="58"/>
      <c r="AT890" s="58"/>
      <c r="AU890" s="58"/>
      <c r="AV890" s="58"/>
      <c r="AW890" s="58"/>
      <c r="AX890" s="58"/>
      <c r="AY890" s="58"/>
      <c r="AZ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94"/>
      <c r="P891" s="59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  <c r="AE891" s="58"/>
      <c r="AF891" s="58"/>
      <c r="AG891" s="58"/>
      <c r="AH891" s="58"/>
      <c r="AI891" s="58"/>
      <c r="AJ891" s="58"/>
      <c r="AK891" s="58"/>
      <c r="AL891" s="58"/>
      <c r="AM891" s="58"/>
      <c r="AN891" s="58"/>
      <c r="AO891" s="58"/>
      <c r="AP891" s="58"/>
      <c r="AQ891" s="58"/>
      <c r="AR891" s="58"/>
      <c r="AS891" s="58"/>
      <c r="AT891" s="58"/>
      <c r="AU891" s="58"/>
      <c r="AV891" s="58"/>
      <c r="AW891" s="58"/>
      <c r="AX891" s="58"/>
      <c r="AY891" s="58"/>
      <c r="AZ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94"/>
      <c r="P892" s="59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  <c r="AE892" s="58"/>
      <c r="AF892" s="58"/>
      <c r="AG892" s="58"/>
      <c r="AH892" s="58"/>
      <c r="AI892" s="58"/>
      <c r="AJ892" s="58"/>
      <c r="AK892" s="58"/>
      <c r="AL892" s="58"/>
      <c r="AM892" s="58"/>
      <c r="AN892" s="58"/>
      <c r="AO892" s="58"/>
      <c r="AP892" s="58"/>
      <c r="AQ892" s="58"/>
      <c r="AR892" s="58"/>
      <c r="AS892" s="58"/>
      <c r="AT892" s="58"/>
      <c r="AU892" s="58"/>
      <c r="AV892" s="58"/>
      <c r="AW892" s="58"/>
      <c r="AX892" s="58"/>
      <c r="AY892" s="58"/>
      <c r="AZ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94"/>
      <c r="P893" s="59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  <c r="AE893" s="58"/>
      <c r="AF893" s="58"/>
      <c r="AG893" s="58"/>
      <c r="AH893" s="58"/>
      <c r="AI893" s="58"/>
      <c r="AJ893" s="58"/>
      <c r="AK893" s="58"/>
      <c r="AL893" s="58"/>
      <c r="AM893" s="58"/>
      <c r="AN893" s="58"/>
      <c r="AO893" s="58"/>
      <c r="AP893" s="58"/>
      <c r="AQ893" s="58"/>
      <c r="AR893" s="58"/>
      <c r="AS893" s="58"/>
      <c r="AT893" s="58"/>
      <c r="AU893" s="58"/>
      <c r="AV893" s="58"/>
      <c r="AW893" s="58"/>
      <c r="AX893" s="58"/>
      <c r="AY893" s="58"/>
      <c r="AZ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94"/>
      <c r="P894" s="59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  <c r="AE894" s="58"/>
      <c r="AF894" s="58"/>
      <c r="AG894" s="58"/>
      <c r="AH894" s="58"/>
      <c r="AI894" s="58"/>
      <c r="AJ894" s="58"/>
      <c r="AK894" s="58"/>
      <c r="AL894" s="58"/>
      <c r="AM894" s="58"/>
      <c r="AN894" s="58"/>
      <c r="AO894" s="58"/>
      <c r="AP894" s="58"/>
      <c r="AQ894" s="58"/>
      <c r="AR894" s="58"/>
      <c r="AS894" s="58"/>
      <c r="AT894" s="58"/>
      <c r="AU894" s="58"/>
      <c r="AV894" s="58"/>
      <c r="AW894" s="58"/>
      <c r="AX894" s="58"/>
      <c r="AY894" s="58"/>
      <c r="AZ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94"/>
      <c r="P895" s="59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  <c r="AE895" s="58"/>
      <c r="AF895" s="58"/>
      <c r="AG895" s="58"/>
      <c r="AH895" s="58"/>
      <c r="AI895" s="58"/>
      <c r="AJ895" s="58"/>
      <c r="AK895" s="58"/>
      <c r="AL895" s="58"/>
      <c r="AM895" s="58"/>
      <c r="AN895" s="58"/>
      <c r="AO895" s="58"/>
      <c r="AP895" s="58"/>
      <c r="AQ895" s="58"/>
      <c r="AR895" s="58"/>
      <c r="AS895" s="58"/>
      <c r="AT895" s="58"/>
      <c r="AU895" s="58"/>
      <c r="AV895" s="58"/>
      <c r="AW895" s="58"/>
      <c r="AX895" s="58"/>
      <c r="AY895" s="58"/>
      <c r="AZ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94"/>
      <c r="P896" s="59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  <c r="AE896" s="58"/>
      <c r="AF896" s="58"/>
      <c r="AG896" s="58"/>
      <c r="AH896" s="58"/>
      <c r="AI896" s="58"/>
      <c r="AJ896" s="58"/>
      <c r="AK896" s="58"/>
      <c r="AL896" s="58"/>
      <c r="AM896" s="58"/>
      <c r="AN896" s="58"/>
      <c r="AO896" s="58"/>
      <c r="AP896" s="58"/>
      <c r="AQ896" s="58"/>
      <c r="AR896" s="58"/>
      <c r="AS896" s="58"/>
      <c r="AT896" s="58"/>
      <c r="AU896" s="58"/>
      <c r="AV896" s="58"/>
      <c r="AW896" s="58"/>
      <c r="AX896" s="58"/>
      <c r="AY896" s="58"/>
      <c r="AZ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94"/>
      <c r="P897" s="59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  <c r="AE897" s="58"/>
      <c r="AF897" s="58"/>
      <c r="AG897" s="58"/>
      <c r="AH897" s="58"/>
      <c r="AI897" s="58"/>
      <c r="AJ897" s="58"/>
      <c r="AK897" s="58"/>
      <c r="AL897" s="58"/>
      <c r="AM897" s="58"/>
      <c r="AN897" s="58"/>
      <c r="AO897" s="58"/>
      <c r="AP897" s="58"/>
      <c r="AQ897" s="58"/>
      <c r="AR897" s="58"/>
      <c r="AS897" s="58"/>
      <c r="AT897" s="58"/>
      <c r="AU897" s="58"/>
      <c r="AV897" s="58"/>
      <c r="AW897" s="58"/>
      <c r="AX897" s="58"/>
      <c r="AY897" s="58"/>
      <c r="AZ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94"/>
      <c r="P898" s="59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  <c r="AF898" s="58"/>
      <c r="AG898" s="58"/>
      <c r="AH898" s="58"/>
      <c r="AI898" s="58"/>
      <c r="AJ898" s="58"/>
      <c r="AK898" s="58"/>
      <c r="AL898" s="58"/>
      <c r="AM898" s="58"/>
      <c r="AN898" s="58"/>
      <c r="AO898" s="58"/>
      <c r="AP898" s="58"/>
      <c r="AQ898" s="58"/>
      <c r="AR898" s="58"/>
      <c r="AS898" s="58"/>
      <c r="AT898" s="58"/>
      <c r="AU898" s="58"/>
      <c r="AV898" s="58"/>
      <c r="AW898" s="58"/>
      <c r="AX898" s="58"/>
      <c r="AY898" s="58"/>
      <c r="AZ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94"/>
      <c r="P899" s="59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  <c r="AE899" s="58"/>
      <c r="AF899" s="58"/>
      <c r="AG899" s="58"/>
      <c r="AH899" s="58"/>
      <c r="AI899" s="58"/>
      <c r="AJ899" s="58"/>
      <c r="AK899" s="58"/>
      <c r="AL899" s="58"/>
      <c r="AM899" s="58"/>
      <c r="AN899" s="58"/>
      <c r="AO899" s="58"/>
      <c r="AP899" s="58"/>
      <c r="AQ899" s="58"/>
      <c r="AR899" s="58"/>
      <c r="AS899" s="58"/>
      <c r="AT899" s="58"/>
      <c r="AU899" s="58"/>
      <c r="AV899" s="58"/>
      <c r="AW899" s="58"/>
      <c r="AX899" s="58"/>
      <c r="AY899" s="58"/>
      <c r="AZ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94"/>
      <c r="P900" s="59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  <c r="AE900" s="58"/>
      <c r="AF900" s="58"/>
      <c r="AG900" s="58"/>
      <c r="AH900" s="58"/>
      <c r="AI900" s="58"/>
      <c r="AJ900" s="58"/>
      <c r="AK900" s="58"/>
      <c r="AL900" s="58"/>
      <c r="AM900" s="58"/>
      <c r="AN900" s="58"/>
      <c r="AO900" s="58"/>
      <c r="AP900" s="58"/>
      <c r="AQ900" s="58"/>
      <c r="AR900" s="58"/>
      <c r="AS900" s="58"/>
      <c r="AT900" s="58"/>
      <c r="AU900" s="58"/>
      <c r="AV900" s="58"/>
      <c r="AW900" s="58"/>
      <c r="AX900" s="58"/>
      <c r="AY900" s="58"/>
      <c r="AZ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94"/>
      <c r="P901" s="59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  <c r="AE901" s="58"/>
      <c r="AF901" s="58"/>
      <c r="AG901" s="58"/>
      <c r="AH901" s="58"/>
      <c r="AI901" s="58"/>
      <c r="AJ901" s="58"/>
      <c r="AK901" s="58"/>
      <c r="AL901" s="58"/>
      <c r="AM901" s="58"/>
      <c r="AN901" s="58"/>
      <c r="AO901" s="58"/>
      <c r="AP901" s="58"/>
      <c r="AQ901" s="58"/>
      <c r="AR901" s="58"/>
      <c r="AS901" s="58"/>
      <c r="AT901" s="58"/>
      <c r="AU901" s="58"/>
      <c r="AV901" s="58"/>
      <c r="AW901" s="58"/>
      <c r="AX901" s="58"/>
      <c r="AY901" s="58"/>
      <c r="AZ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94"/>
      <c r="P902" s="59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  <c r="AE902" s="58"/>
      <c r="AF902" s="58"/>
      <c r="AG902" s="58"/>
      <c r="AH902" s="58"/>
      <c r="AI902" s="58"/>
      <c r="AJ902" s="58"/>
      <c r="AK902" s="58"/>
      <c r="AL902" s="58"/>
      <c r="AM902" s="58"/>
      <c r="AN902" s="58"/>
      <c r="AO902" s="58"/>
      <c r="AP902" s="58"/>
      <c r="AQ902" s="58"/>
      <c r="AR902" s="58"/>
      <c r="AS902" s="58"/>
      <c r="AT902" s="58"/>
      <c r="AU902" s="58"/>
      <c r="AV902" s="58"/>
      <c r="AW902" s="58"/>
      <c r="AX902" s="58"/>
      <c r="AY902" s="58"/>
      <c r="AZ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94"/>
      <c r="P903" s="59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  <c r="AE903" s="58"/>
      <c r="AF903" s="58"/>
      <c r="AG903" s="58"/>
      <c r="AH903" s="58"/>
      <c r="AI903" s="58"/>
      <c r="AJ903" s="58"/>
      <c r="AK903" s="58"/>
      <c r="AL903" s="58"/>
      <c r="AM903" s="58"/>
      <c r="AN903" s="58"/>
      <c r="AO903" s="58"/>
      <c r="AP903" s="58"/>
      <c r="AQ903" s="58"/>
      <c r="AR903" s="58"/>
      <c r="AS903" s="58"/>
      <c r="AT903" s="58"/>
      <c r="AU903" s="58"/>
      <c r="AV903" s="58"/>
      <c r="AW903" s="58"/>
      <c r="AX903" s="58"/>
      <c r="AY903" s="58"/>
      <c r="AZ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94"/>
      <c r="P904" s="59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  <c r="AE904" s="58"/>
      <c r="AF904" s="58"/>
      <c r="AG904" s="58"/>
      <c r="AH904" s="58"/>
      <c r="AI904" s="58"/>
      <c r="AJ904" s="58"/>
      <c r="AK904" s="58"/>
      <c r="AL904" s="58"/>
      <c r="AM904" s="58"/>
      <c r="AN904" s="58"/>
      <c r="AO904" s="58"/>
      <c r="AP904" s="58"/>
      <c r="AQ904" s="58"/>
      <c r="AR904" s="58"/>
      <c r="AS904" s="58"/>
      <c r="AT904" s="58"/>
      <c r="AU904" s="58"/>
      <c r="AV904" s="58"/>
      <c r="AW904" s="58"/>
      <c r="AX904" s="58"/>
      <c r="AY904" s="58"/>
      <c r="AZ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94"/>
      <c r="P905" s="59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  <c r="AE905" s="58"/>
      <c r="AF905" s="58"/>
      <c r="AG905" s="58"/>
      <c r="AH905" s="58"/>
      <c r="AI905" s="58"/>
      <c r="AJ905" s="58"/>
      <c r="AK905" s="58"/>
      <c r="AL905" s="58"/>
      <c r="AM905" s="58"/>
      <c r="AN905" s="58"/>
      <c r="AO905" s="58"/>
      <c r="AP905" s="58"/>
      <c r="AQ905" s="58"/>
      <c r="AR905" s="58"/>
      <c r="AS905" s="58"/>
      <c r="AT905" s="58"/>
      <c r="AU905" s="58"/>
      <c r="AV905" s="58"/>
      <c r="AW905" s="58"/>
      <c r="AX905" s="58"/>
      <c r="AY905" s="58"/>
      <c r="AZ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94"/>
      <c r="P906" s="59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  <c r="AE906" s="58"/>
      <c r="AF906" s="58"/>
      <c r="AG906" s="58"/>
      <c r="AH906" s="58"/>
      <c r="AI906" s="58"/>
      <c r="AJ906" s="58"/>
      <c r="AK906" s="58"/>
      <c r="AL906" s="58"/>
      <c r="AM906" s="58"/>
      <c r="AN906" s="58"/>
      <c r="AO906" s="58"/>
      <c r="AP906" s="58"/>
      <c r="AQ906" s="58"/>
      <c r="AR906" s="58"/>
      <c r="AS906" s="58"/>
      <c r="AT906" s="58"/>
      <c r="AU906" s="58"/>
      <c r="AV906" s="58"/>
      <c r="AW906" s="58"/>
      <c r="AX906" s="58"/>
      <c r="AY906" s="58"/>
      <c r="AZ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94"/>
      <c r="P907" s="59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  <c r="AE907" s="58"/>
      <c r="AF907" s="58"/>
      <c r="AG907" s="58"/>
      <c r="AH907" s="58"/>
      <c r="AI907" s="58"/>
      <c r="AJ907" s="58"/>
      <c r="AK907" s="58"/>
      <c r="AL907" s="58"/>
      <c r="AM907" s="58"/>
      <c r="AN907" s="58"/>
      <c r="AO907" s="58"/>
      <c r="AP907" s="58"/>
      <c r="AQ907" s="58"/>
      <c r="AR907" s="58"/>
      <c r="AS907" s="58"/>
      <c r="AT907" s="58"/>
      <c r="AU907" s="58"/>
      <c r="AV907" s="58"/>
      <c r="AW907" s="58"/>
      <c r="AX907" s="58"/>
      <c r="AY907" s="58"/>
      <c r="AZ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94"/>
      <c r="P908" s="59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  <c r="AE908" s="58"/>
      <c r="AF908" s="58"/>
      <c r="AG908" s="58"/>
      <c r="AH908" s="58"/>
      <c r="AI908" s="58"/>
      <c r="AJ908" s="58"/>
      <c r="AK908" s="58"/>
      <c r="AL908" s="58"/>
      <c r="AM908" s="58"/>
      <c r="AN908" s="58"/>
      <c r="AO908" s="58"/>
      <c r="AP908" s="58"/>
      <c r="AQ908" s="58"/>
      <c r="AR908" s="58"/>
      <c r="AS908" s="58"/>
      <c r="AT908" s="58"/>
      <c r="AU908" s="58"/>
      <c r="AV908" s="58"/>
      <c r="AW908" s="58"/>
      <c r="AX908" s="58"/>
      <c r="AY908" s="58"/>
      <c r="AZ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94"/>
      <c r="P909" s="59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  <c r="AE909" s="58"/>
      <c r="AF909" s="58"/>
      <c r="AG909" s="58"/>
      <c r="AH909" s="58"/>
      <c r="AI909" s="58"/>
      <c r="AJ909" s="58"/>
      <c r="AK909" s="58"/>
      <c r="AL909" s="58"/>
      <c r="AM909" s="58"/>
      <c r="AN909" s="58"/>
      <c r="AO909" s="58"/>
      <c r="AP909" s="58"/>
      <c r="AQ909" s="58"/>
      <c r="AR909" s="58"/>
      <c r="AS909" s="58"/>
      <c r="AT909" s="58"/>
      <c r="AU909" s="58"/>
      <c r="AV909" s="58"/>
      <c r="AW909" s="58"/>
      <c r="AX909" s="58"/>
      <c r="AY909" s="58"/>
      <c r="AZ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94"/>
      <c r="P910" s="59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  <c r="AE910" s="58"/>
      <c r="AF910" s="58"/>
      <c r="AG910" s="58"/>
      <c r="AH910" s="58"/>
      <c r="AI910" s="58"/>
      <c r="AJ910" s="58"/>
      <c r="AK910" s="58"/>
      <c r="AL910" s="58"/>
      <c r="AM910" s="58"/>
      <c r="AN910" s="58"/>
      <c r="AO910" s="58"/>
      <c r="AP910" s="58"/>
      <c r="AQ910" s="58"/>
      <c r="AR910" s="58"/>
      <c r="AS910" s="58"/>
      <c r="AT910" s="58"/>
      <c r="AU910" s="58"/>
      <c r="AV910" s="58"/>
      <c r="AW910" s="58"/>
      <c r="AX910" s="58"/>
      <c r="AY910" s="58"/>
      <c r="AZ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94"/>
      <c r="P911" s="59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  <c r="AE911" s="58"/>
      <c r="AF911" s="58"/>
      <c r="AG911" s="58"/>
      <c r="AH911" s="58"/>
      <c r="AI911" s="58"/>
      <c r="AJ911" s="58"/>
      <c r="AK911" s="58"/>
      <c r="AL911" s="58"/>
      <c r="AM911" s="58"/>
      <c r="AN911" s="58"/>
      <c r="AO911" s="58"/>
      <c r="AP911" s="58"/>
      <c r="AQ911" s="58"/>
      <c r="AR911" s="58"/>
      <c r="AS911" s="58"/>
      <c r="AT911" s="58"/>
      <c r="AU911" s="58"/>
      <c r="AV911" s="58"/>
      <c r="AW911" s="58"/>
      <c r="AX911" s="58"/>
      <c r="AY911" s="58"/>
      <c r="AZ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94"/>
      <c r="P912" s="59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  <c r="AE912" s="58"/>
      <c r="AF912" s="58"/>
      <c r="AG912" s="58"/>
      <c r="AH912" s="58"/>
      <c r="AI912" s="58"/>
      <c r="AJ912" s="58"/>
      <c r="AK912" s="58"/>
      <c r="AL912" s="58"/>
      <c r="AM912" s="58"/>
      <c r="AN912" s="58"/>
      <c r="AO912" s="58"/>
      <c r="AP912" s="58"/>
      <c r="AQ912" s="58"/>
      <c r="AR912" s="58"/>
      <c r="AS912" s="58"/>
      <c r="AT912" s="58"/>
      <c r="AU912" s="58"/>
      <c r="AV912" s="58"/>
      <c r="AW912" s="58"/>
      <c r="AX912" s="58"/>
      <c r="AY912" s="58"/>
      <c r="AZ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94"/>
      <c r="P913" s="59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  <c r="AE913" s="58"/>
      <c r="AF913" s="58"/>
      <c r="AG913" s="58"/>
      <c r="AH913" s="58"/>
      <c r="AI913" s="58"/>
      <c r="AJ913" s="58"/>
      <c r="AK913" s="58"/>
      <c r="AL913" s="58"/>
      <c r="AM913" s="58"/>
      <c r="AN913" s="58"/>
      <c r="AO913" s="58"/>
      <c r="AP913" s="58"/>
      <c r="AQ913" s="58"/>
      <c r="AR913" s="58"/>
      <c r="AS913" s="58"/>
      <c r="AT913" s="58"/>
      <c r="AU913" s="58"/>
      <c r="AV913" s="58"/>
      <c r="AW913" s="58"/>
      <c r="AX913" s="58"/>
      <c r="AY913" s="58"/>
      <c r="AZ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94"/>
      <c r="P914" s="59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  <c r="AE914" s="58"/>
      <c r="AF914" s="58"/>
      <c r="AG914" s="58"/>
      <c r="AH914" s="58"/>
      <c r="AI914" s="58"/>
      <c r="AJ914" s="58"/>
      <c r="AK914" s="58"/>
      <c r="AL914" s="58"/>
      <c r="AM914" s="58"/>
      <c r="AN914" s="58"/>
      <c r="AO914" s="58"/>
      <c r="AP914" s="58"/>
      <c r="AQ914" s="58"/>
      <c r="AR914" s="58"/>
      <c r="AS914" s="58"/>
      <c r="AT914" s="58"/>
      <c r="AU914" s="58"/>
      <c r="AV914" s="58"/>
      <c r="AW914" s="58"/>
      <c r="AX914" s="58"/>
      <c r="AY914" s="58"/>
      <c r="AZ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94"/>
      <c r="P915" s="59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  <c r="AE915" s="58"/>
      <c r="AF915" s="58"/>
      <c r="AG915" s="58"/>
      <c r="AH915" s="58"/>
      <c r="AI915" s="58"/>
      <c r="AJ915" s="58"/>
      <c r="AK915" s="58"/>
      <c r="AL915" s="58"/>
      <c r="AM915" s="58"/>
      <c r="AN915" s="58"/>
      <c r="AO915" s="58"/>
      <c r="AP915" s="58"/>
      <c r="AQ915" s="58"/>
      <c r="AR915" s="58"/>
      <c r="AS915" s="58"/>
      <c r="AT915" s="58"/>
      <c r="AU915" s="58"/>
      <c r="AV915" s="58"/>
      <c r="AW915" s="58"/>
      <c r="AX915" s="58"/>
      <c r="AY915" s="58"/>
      <c r="AZ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94"/>
      <c r="P916" s="59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  <c r="AE916" s="58"/>
      <c r="AF916" s="58"/>
      <c r="AG916" s="58"/>
      <c r="AH916" s="58"/>
      <c r="AI916" s="58"/>
      <c r="AJ916" s="58"/>
      <c r="AK916" s="58"/>
      <c r="AL916" s="58"/>
      <c r="AM916" s="58"/>
      <c r="AN916" s="58"/>
      <c r="AO916" s="58"/>
      <c r="AP916" s="58"/>
      <c r="AQ916" s="58"/>
      <c r="AR916" s="58"/>
      <c r="AS916" s="58"/>
      <c r="AT916" s="58"/>
      <c r="AU916" s="58"/>
      <c r="AV916" s="58"/>
      <c r="AW916" s="58"/>
      <c r="AX916" s="58"/>
      <c r="AY916" s="58"/>
      <c r="AZ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94"/>
      <c r="P917" s="59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  <c r="AE917" s="58"/>
      <c r="AF917" s="58"/>
      <c r="AG917" s="58"/>
      <c r="AH917" s="58"/>
      <c r="AI917" s="58"/>
      <c r="AJ917" s="58"/>
      <c r="AK917" s="58"/>
      <c r="AL917" s="58"/>
      <c r="AM917" s="58"/>
      <c r="AN917" s="58"/>
      <c r="AO917" s="58"/>
      <c r="AP917" s="58"/>
      <c r="AQ917" s="58"/>
      <c r="AR917" s="58"/>
      <c r="AS917" s="58"/>
      <c r="AT917" s="58"/>
      <c r="AU917" s="58"/>
      <c r="AV917" s="58"/>
      <c r="AW917" s="58"/>
      <c r="AX917" s="58"/>
      <c r="AY917" s="58"/>
      <c r="AZ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94"/>
      <c r="P918" s="59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  <c r="AE918" s="58"/>
      <c r="AF918" s="58"/>
      <c r="AG918" s="58"/>
      <c r="AH918" s="58"/>
      <c r="AI918" s="58"/>
      <c r="AJ918" s="58"/>
      <c r="AK918" s="58"/>
      <c r="AL918" s="58"/>
      <c r="AM918" s="58"/>
      <c r="AN918" s="58"/>
      <c r="AO918" s="58"/>
      <c r="AP918" s="58"/>
      <c r="AQ918" s="58"/>
      <c r="AR918" s="58"/>
      <c r="AS918" s="58"/>
      <c r="AT918" s="58"/>
      <c r="AU918" s="58"/>
      <c r="AV918" s="58"/>
      <c r="AW918" s="58"/>
      <c r="AX918" s="58"/>
      <c r="AY918" s="58"/>
      <c r="AZ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94"/>
      <c r="P919" s="59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  <c r="AE919" s="58"/>
      <c r="AF919" s="58"/>
      <c r="AG919" s="58"/>
      <c r="AH919" s="58"/>
      <c r="AI919" s="58"/>
      <c r="AJ919" s="58"/>
      <c r="AK919" s="58"/>
      <c r="AL919" s="58"/>
      <c r="AM919" s="58"/>
      <c r="AN919" s="58"/>
      <c r="AO919" s="58"/>
      <c r="AP919" s="58"/>
      <c r="AQ919" s="58"/>
      <c r="AR919" s="58"/>
      <c r="AS919" s="58"/>
      <c r="AT919" s="58"/>
      <c r="AU919" s="58"/>
      <c r="AV919" s="58"/>
      <c r="AW919" s="58"/>
      <c r="AX919" s="58"/>
      <c r="AY919" s="58"/>
      <c r="AZ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94"/>
      <c r="P920" s="59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  <c r="AE920" s="58"/>
      <c r="AF920" s="58"/>
      <c r="AG920" s="58"/>
      <c r="AH920" s="58"/>
      <c r="AI920" s="58"/>
      <c r="AJ920" s="58"/>
      <c r="AK920" s="58"/>
      <c r="AL920" s="58"/>
      <c r="AM920" s="58"/>
      <c r="AN920" s="58"/>
      <c r="AO920" s="58"/>
      <c r="AP920" s="58"/>
      <c r="AQ920" s="58"/>
      <c r="AR920" s="58"/>
      <c r="AS920" s="58"/>
      <c r="AT920" s="58"/>
      <c r="AU920" s="58"/>
      <c r="AV920" s="58"/>
      <c r="AW920" s="58"/>
      <c r="AX920" s="58"/>
      <c r="AY920" s="58"/>
      <c r="AZ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94"/>
      <c r="P921" s="59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  <c r="AE921" s="58"/>
      <c r="AF921" s="58"/>
      <c r="AG921" s="58"/>
      <c r="AH921" s="58"/>
      <c r="AI921" s="58"/>
      <c r="AJ921" s="58"/>
      <c r="AK921" s="58"/>
      <c r="AL921" s="58"/>
      <c r="AM921" s="58"/>
      <c r="AN921" s="58"/>
      <c r="AO921" s="58"/>
      <c r="AP921" s="58"/>
      <c r="AQ921" s="58"/>
      <c r="AR921" s="58"/>
      <c r="AS921" s="58"/>
      <c r="AT921" s="58"/>
      <c r="AU921" s="58"/>
      <c r="AV921" s="58"/>
      <c r="AW921" s="58"/>
      <c r="AX921" s="58"/>
      <c r="AY921" s="58"/>
      <c r="AZ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94"/>
      <c r="P922" s="59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  <c r="AE922" s="58"/>
      <c r="AF922" s="58"/>
      <c r="AG922" s="58"/>
      <c r="AH922" s="58"/>
      <c r="AI922" s="58"/>
      <c r="AJ922" s="58"/>
      <c r="AK922" s="58"/>
      <c r="AL922" s="58"/>
      <c r="AM922" s="58"/>
      <c r="AN922" s="58"/>
      <c r="AO922" s="58"/>
      <c r="AP922" s="58"/>
      <c r="AQ922" s="58"/>
      <c r="AR922" s="58"/>
      <c r="AS922" s="58"/>
      <c r="AT922" s="58"/>
      <c r="AU922" s="58"/>
      <c r="AV922" s="58"/>
      <c r="AW922" s="58"/>
      <c r="AX922" s="58"/>
      <c r="AY922" s="58"/>
      <c r="AZ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94"/>
      <c r="P923" s="59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  <c r="AE923" s="58"/>
      <c r="AF923" s="58"/>
      <c r="AG923" s="58"/>
      <c r="AH923" s="58"/>
      <c r="AI923" s="58"/>
      <c r="AJ923" s="58"/>
      <c r="AK923" s="58"/>
      <c r="AL923" s="58"/>
      <c r="AM923" s="58"/>
      <c r="AN923" s="58"/>
      <c r="AO923" s="58"/>
      <c r="AP923" s="58"/>
      <c r="AQ923" s="58"/>
      <c r="AR923" s="58"/>
      <c r="AS923" s="58"/>
      <c r="AT923" s="58"/>
      <c r="AU923" s="58"/>
      <c r="AV923" s="58"/>
      <c r="AW923" s="58"/>
      <c r="AX923" s="58"/>
      <c r="AY923" s="58"/>
      <c r="AZ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94"/>
      <c r="P924" s="59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  <c r="AE924" s="58"/>
      <c r="AF924" s="58"/>
      <c r="AG924" s="58"/>
      <c r="AH924" s="58"/>
      <c r="AI924" s="58"/>
      <c r="AJ924" s="58"/>
      <c r="AK924" s="58"/>
      <c r="AL924" s="58"/>
      <c r="AM924" s="58"/>
      <c r="AN924" s="58"/>
      <c r="AO924" s="58"/>
      <c r="AP924" s="58"/>
      <c r="AQ924" s="58"/>
      <c r="AR924" s="58"/>
      <c r="AS924" s="58"/>
      <c r="AT924" s="58"/>
      <c r="AU924" s="58"/>
      <c r="AV924" s="58"/>
      <c r="AW924" s="58"/>
      <c r="AX924" s="58"/>
      <c r="AY924" s="58"/>
      <c r="AZ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94"/>
      <c r="P925" s="59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  <c r="AE925" s="58"/>
      <c r="AF925" s="58"/>
      <c r="AG925" s="58"/>
      <c r="AH925" s="58"/>
      <c r="AI925" s="58"/>
      <c r="AJ925" s="58"/>
      <c r="AK925" s="58"/>
      <c r="AL925" s="58"/>
      <c r="AM925" s="58"/>
      <c r="AN925" s="58"/>
      <c r="AO925" s="58"/>
      <c r="AP925" s="58"/>
      <c r="AQ925" s="58"/>
      <c r="AR925" s="58"/>
      <c r="AS925" s="58"/>
      <c r="AT925" s="58"/>
      <c r="AU925" s="58"/>
      <c r="AV925" s="58"/>
      <c r="AW925" s="58"/>
      <c r="AX925" s="58"/>
      <c r="AY925" s="58"/>
      <c r="AZ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94"/>
      <c r="P926" s="59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  <c r="AE926" s="58"/>
      <c r="AF926" s="58"/>
      <c r="AG926" s="58"/>
      <c r="AH926" s="58"/>
      <c r="AI926" s="58"/>
      <c r="AJ926" s="58"/>
      <c r="AK926" s="58"/>
      <c r="AL926" s="58"/>
      <c r="AM926" s="58"/>
      <c r="AN926" s="58"/>
      <c r="AO926" s="58"/>
      <c r="AP926" s="58"/>
      <c r="AQ926" s="58"/>
      <c r="AR926" s="58"/>
      <c r="AS926" s="58"/>
      <c r="AT926" s="58"/>
      <c r="AU926" s="58"/>
      <c r="AV926" s="58"/>
      <c r="AW926" s="58"/>
      <c r="AX926" s="58"/>
      <c r="AY926" s="58"/>
      <c r="AZ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94"/>
      <c r="P927" s="59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  <c r="AE927" s="58"/>
      <c r="AF927" s="58"/>
      <c r="AG927" s="58"/>
      <c r="AH927" s="58"/>
      <c r="AI927" s="58"/>
      <c r="AJ927" s="58"/>
      <c r="AK927" s="58"/>
      <c r="AL927" s="58"/>
      <c r="AM927" s="58"/>
      <c r="AN927" s="58"/>
      <c r="AO927" s="58"/>
      <c r="AP927" s="58"/>
      <c r="AQ927" s="58"/>
      <c r="AR927" s="58"/>
      <c r="AS927" s="58"/>
      <c r="AT927" s="58"/>
      <c r="AU927" s="58"/>
      <c r="AV927" s="58"/>
      <c r="AW927" s="58"/>
      <c r="AX927" s="58"/>
      <c r="AY927" s="58"/>
      <c r="AZ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94"/>
      <c r="P928" s="59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  <c r="AE928" s="58"/>
      <c r="AF928" s="58"/>
      <c r="AG928" s="58"/>
      <c r="AH928" s="58"/>
      <c r="AI928" s="58"/>
      <c r="AJ928" s="58"/>
      <c r="AK928" s="58"/>
      <c r="AL928" s="58"/>
      <c r="AM928" s="58"/>
      <c r="AN928" s="58"/>
      <c r="AO928" s="58"/>
      <c r="AP928" s="58"/>
      <c r="AQ928" s="58"/>
      <c r="AR928" s="58"/>
      <c r="AS928" s="58"/>
      <c r="AT928" s="58"/>
      <c r="AU928" s="58"/>
      <c r="AV928" s="58"/>
      <c r="AW928" s="58"/>
      <c r="AX928" s="58"/>
      <c r="AY928" s="58"/>
      <c r="AZ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94"/>
      <c r="P929" s="59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  <c r="AE929" s="58"/>
      <c r="AF929" s="58"/>
      <c r="AG929" s="58"/>
      <c r="AH929" s="58"/>
      <c r="AI929" s="58"/>
      <c r="AJ929" s="58"/>
      <c r="AK929" s="58"/>
      <c r="AL929" s="58"/>
      <c r="AM929" s="58"/>
      <c r="AN929" s="58"/>
      <c r="AO929" s="58"/>
      <c r="AP929" s="58"/>
      <c r="AQ929" s="58"/>
      <c r="AR929" s="58"/>
      <c r="AS929" s="58"/>
      <c r="AT929" s="58"/>
      <c r="AU929" s="58"/>
      <c r="AV929" s="58"/>
      <c r="AW929" s="58"/>
      <c r="AX929" s="58"/>
      <c r="AY929" s="58"/>
      <c r="AZ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94"/>
      <c r="P930" s="59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  <c r="AE930" s="58"/>
      <c r="AF930" s="58"/>
      <c r="AG930" s="58"/>
      <c r="AH930" s="58"/>
      <c r="AI930" s="58"/>
      <c r="AJ930" s="58"/>
      <c r="AK930" s="58"/>
      <c r="AL930" s="58"/>
      <c r="AM930" s="58"/>
      <c r="AN930" s="58"/>
      <c r="AO930" s="58"/>
      <c r="AP930" s="58"/>
      <c r="AQ930" s="58"/>
      <c r="AR930" s="58"/>
      <c r="AS930" s="58"/>
      <c r="AT930" s="58"/>
      <c r="AU930" s="58"/>
      <c r="AV930" s="58"/>
      <c r="AW930" s="58"/>
      <c r="AX930" s="58"/>
      <c r="AY930" s="58"/>
      <c r="AZ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94"/>
      <c r="P931" s="59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  <c r="AE931" s="58"/>
      <c r="AF931" s="58"/>
      <c r="AG931" s="58"/>
      <c r="AH931" s="58"/>
      <c r="AI931" s="58"/>
      <c r="AJ931" s="58"/>
      <c r="AK931" s="58"/>
      <c r="AL931" s="58"/>
      <c r="AM931" s="58"/>
      <c r="AN931" s="58"/>
      <c r="AO931" s="58"/>
      <c r="AP931" s="58"/>
      <c r="AQ931" s="58"/>
      <c r="AR931" s="58"/>
      <c r="AS931" s="58"/>
      <c r="AT931" s="58"/>
      <c r="AU931" s="58"/>
      <c r="AV931" s="58"/>
      <c r="AW931" s="58"/>
      <c r="AX931" s="58"/>
      <c r="AY931" s="58"/>
      <c r="AZ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94"/>
      <c r="P932" s="59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  <c r="AE932" s="58"/>
      <c r="AF932" s="58"/>
      <c r="AG932" s="58"/>
      <c r="AH932" s="58"/>
      <c r="AI932" s="58"/>
      <c r="AJ932" s="58"/>
      <c r="AK932" s="58"/>
      <c r="AL932" s="58"/>
      <c r="AM932" s="58"/>
      <c r="AN932" s="58"/>
      <c r="AO932" s="58"/>
      <c r="AP932" s="58"/>
      <c r="AQ932" s="58"/>
      <c r="AR932" s="58"/>
      <c r="AS932" s="58"/>
      <c r="AT932" s="58"/>
      <c r="AU932" s="58"/>
      <c r="AV932" s="58"/>
      <c r="AW932" s="58"/>
      <c r="AX932" s="58"/>
      <c r="AY932" s="58"/>
      <c r="AZ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94"/>
      <c r="P933" s="59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  <c r="AE933" s="58"/>
      <c r="AF933" s="58"/>
      <c r="AG933" s="58"/>
      <c r="AH933" s="58"/>
      <c r="AI933" s="58"/>
      <c r="AJ933" s="58"/>
      <c r="AK933" s="58"/>
      <c r="AL933" s="58"/>
      <c r="AM933" s="58"/>
      <c r="AN933" s="58"/>
      <c r="AO933" s="58"/>
      <c r="AP933" s="58"/>
      <c r="AQ933" s="58"/>
      <c r="AR933" s="58"/>
      <c r="AS933" s="58"/>
      <c r="AT933" s="58"/>
      <c r="AU933" s="58"/>
      <c r="AV933" s="58"/>
      <c r="AW933" s="58"/>
      <c r="AX933" s="58"/>
      <c r="AY933" s="58"/>
      <c r="AZ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94"/>
      <c r="P934" s="59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  <c r="AE934" s="58"/>
      <c r="AF934" s="58"/>
      <c r="AG934" s="58"/>
      <c r="AH934" s="58"/>
      <c r="AI934" s="58"/>
      <c r="AJ934" s="58"/>
      <c r="AK934" s="58"/>
      <c r="AL934" s="58"/>
      <c r="AM934" s="58"/>
      <c r="AN934" s="58"/>
      <c r="AO934" s="58"/>
      <c r="AP934" s="58"/>
      <c r="AQ934" s="58"/>
      <c r="AR934" s="58"/>
      <c r="AS934" s="58"/>
      <c r="AT934" s="58"/>
      <c r="AU934" s="58"/>
      <c r="AV934" s="58"/>
      <c r="AW934" s="58"/>
      <c r="AX934" s="58"/>
      <c r="AY934" s="58"/>
      <c r="AZ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94"/>
      <c r="P935" s="59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  <c r="AE935" s="58"/>
      <c r="AF935" s="58"/>
      <c r="AG935" s="58"/>
      <c r="AH935" s="58"/>
      <c r="AI935" s="58"/>
      <c r="AJ935" s="58"/>
      <c r="AK935" s="58"/>
      <c r="AL935" s="58"/>
      <c r="AM935" s="58"/>
      <c r="AN935" s="58"/>
      <c r="AO935" s="58"/>
      <c r="AP935" s="58"/>
      <c r="AQ935" s="58"/>
      <c r="AR935" s="58"/>
      <c r="AS935" s="58"/>
      <c r="AT935" s="58"/>
      <c r="AU935" s="58"/>
      <c r="AV935" s="58"/>
      <c r="AW935" s="58"/>
      <c r="AX935" s="58"/>
      <c r="AY935" s="58"/>
      <c r="AZ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94"/>
      <c r="P936" s="59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  <c r="AE936" s="58"/>
      <c r="AF936" s="58"/>
      <c r="AG936" s="58"/>
      <c r="AH936" s="58"/>
      <c r="AI936" s="58"/>
      <c r="AJ936" s="58"/>
      <c r="AK936" s="58"/>
      <c r="AL936" s="58"/>
      <c r="AM936" s="58"/>
      <c r="AN936" s="58"/>
      <c r="AO936" s="58"/>
      <c r="AP936" s="58"/>
      <c r="AQ936" s="58"/>
      <c r="AR936" s="58"/>
      <c r="AS936" s="58"/>
      <c r="AT936" s="58"/>
      <c r="AU936" s="58"/>
      <c r="AV936" s="58"/>
      <c r="AW936" s="58"/>
      <c r="AX936" s="58"/>
      <c r="AY936" s="58"/>
      <c r="AZ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94"/>
      <c r="P937" s="59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  <c r="AE937" s="58"/>
      <c r="AF937" s="58"/>
      <c r="AG937" s="58"/>
      <c r="AH937" s="58"/>
      <c r="AI937" s="58"/>
      <c r="AJ937" s="58"/>
      <c r="AK937" s="58"/>
      <c r="AL937" s="58"/>
      <c r="AM937" s="58"/>
      <c r="AN937" s="58"/>
      <c r="AO937" s="58"/>
      <c r="AP937" s="58"/>
      <c r="AQ937" s="58"/>
      <c r="AR937" s="58"/>
      <c r="AS937" s="58"/>
      <c r="AT937" s="58"/>
      <c r="AU937" s="58"/>
      <c r="AV937" s="58"/>
      <c r="AW937" s="58"/>
      <c r="AX937" s="58"/>
      <c r="AY937" s="58"/>
      <c r="AZ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94"/>
      <c r="P938" s="59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  <c r="AE938" s="58"/>
      <c r="AF938" s="58"/>
      <c r="AG938" s="58"/>
      <c r="AH938" s="58"/>
      <c r="AI938" s="58"/>
      <c r="AJ938" s="58"/>
      <c r="AK938" s="58"/>
      <c r="AL938" s="58"/>
      <c r="AM938" s="58"/>
      <c r="AN938" s="58"/>
      <c r="AO938" s="58"/>
      <c r="AP938" s="58"/>
      <c r="AQ938" s="58"/>
      <c r="AR938" s="58"/>
      <c r="AS938" s="58"/>
      <c r="AT938" s="58"/>
      <c r="AU938" s="58"/>
      <c r="AV938" s="58"/>
      <c r="AW938" s="58"/>
      <c r="AX938" s="58"/>
      <c r="AY938" s="58"/>
      <c r="AZ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94"/>
      <c r="P939" s="59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  <c r="AE939" s="58"/>
      <c r="AF939" s="58"/>
      <c r="AG939" s="58"/>
      <c r="AH939" s="58"/>
      <c r="AI939" s="58"/>
      <c r="AJ939" s="58"/>
      <c r="AK939" s="58"/>
      <c r="AL939" s="58"/>
      <c r="AM939" s="58"/>
      <c r="AN939" s="58"/>
      <c r="AO939" s="58"/>
      <c r="AP939" s="58"/>
      <c r="AQ939" s="58"/>
      <c r="AR939" s="58"/>
      <c r="AS939" s="58"/>
      <c r="AT939" s="58"/>
      <c r="AU939" s="58"/>
      <c r="AV939" s="58"/>
      <c r="AW939" s="58"/>
      <c r="AX939" s="58"/>
      <c r="AY939" s="58"/>
      <c r="AZ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94"/>
      <c r="P940" s="59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  <c r="AE940" s="58"/>
      <c r="AF940" s="58"/>
      <c r="AG940" s="58"/>
      <c r="AH940" s="58"/>
      <c r="AI940" s="58"/>
      <c r="AJ940" s="58"/>
      <c r="AK940" s="58"/>
      <c r="AL940" s="58"/>
      <c r="AM940" s="58"/>
      <c r="AN940" s="58"/>
      <c r="AO940" s="58"/>
      <c r="AP940" s="58"/>
      <c r="AQ940" s="58"/>
      <c r="AR940" s="58"/>
      <c r="AS940" s="58"/>
      <c r="AT940" s="58"/>
      <c r="AU940" s="58"/>
      <c r="AV940" s="58"/>
      <c r="AW940" s="58"/>
      <c r="AX940" s="58"/>
      <c r="AY940" s="58"/>
      <c r="AZ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94"/>
      <c r="P941" s="59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  <c r="AE941" s="58"/>
      <c r="AF941" s="58"/>
      <c r="AG941" s="58"/>
      <c r="AH941" s="58"/>
      <c r="AI941" s="58"/>
      <c r="AJ941" s="58"/>
      <c r="AK941" s="58"/>
      <c r="AL941" s="58"/>
      <c r="AM941" s="58"/>
      <c r="AN941" s="58"/>
      <c r="AO941" s="58"/>
      <c r="AP941" s="58"/>
      <c r="AQ941" s="58"/>
      <c r="AR941" s="58"/>
      <c r="AS941" s="58"/>
      <c r="AT941" s="58"/>
      <c r="AU941" s="58"/>
      <c r="AV941" s="58"/>
      <c r="AW941" s="58"/>
      <c r="AX941" s="58"/>
      <c r="AY941" s="58"/>
      <c r="AZ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94"/>
      <c r="P942" s="59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  <c r="AE942" s="58"/>
      <c r="AF942" s="58"/>
      <c r="AG942" s="58"/>
      <c r="AH942" s="58"/>
      <c r="AI942" s="58"/>
      <c r="AJ942" s="58"/>
      <c r="AK942" s="58"/>
      <c r="AL942" s="58"/>
      <c r="AM942" s="58"/>
      <c r="AN942" s="58"/>
      <c r="AO942" s="58"/>
      <c r="AP942" s="58"/>
      <c r="AQ942" s="58"/>
      <c r="AR942" s="58"/>
      <c r="AS942" s="58"/>
      <c r="AT942" s="58"/>
      <c r="AU942" s="58"/>
      <c r="AV942" s="58"/>
      <c r="AW942" s="58"/>
      <c r="AX942" s="58"/>
      <c r="AY942" s="58"/>
      <c r="AZ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94"/>
      <c r="P943" s="59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  <c r="AE943" s="58"/>
      <c r="AF943" s="58"/>
      <c r="AG943" s="58"/>
      <c r="AH943" s="58"/>
      <c r="AI943" s="58"/>
      <c r="AJ943" s="58"/>
      <c r="AK943" s="58"/>
      <c r="AL943" s="58"/>
      <c r="AM943" s="58"/>
      <c r="AN943" s="58"/>
      <c r="AO943" s="58"/>
      <c r="AP943" s="58"/>
      <c r="AQ943" s="58"/>
      <c r="AR943" s="58"/>
      <c r="AS943" s="58"/>
      <c r="AT943" s="58"/>
      <c r="AU943" s="58"/>
      <c r="AV943" s="58"/>
      <c r="AW943" s="58"/>
      <c r="AX943" s="58"/>
      <c r="AY943" s="58"/>
      <c r="AZ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94"/>
      <c r="P944" s="59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  <c r="AE944" s="58"/>
      <c r="AF944" s="58"/>
      <c r="AG944" s="58"/>
      <c r="AH944" s="58"/>
      <c r="AI944" s="58"/>
      <c r="AJ944" s="58"/>
      <c r="AK944" s="58"/>
      <c r="AL944" s="58"/>
      <c r="AM944" s="58"/>
      <c r="AN944" s="58"/>
      <c r="AO944" s="58"/>
      <c r="AP944" s="58"/>
      <c r="AQ944" s="58"/>
      <c r="AR944" s="58"/>
      <c r="AS944" s="58"/>
      <c r="AT944" s="58"/>
      <c r="AU944" s="58"/>
      <c r="AV944" s="58"/>
      <c r="AW944" s="58"/>
      <c r="AX944" s="58"/>
      <c r="AY944" s="58"/>
      <c r="AZ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94"/>
      <c r="P945" s="59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  <c r="AE945" s="58"/>
      <c r="AF945" s="58"/>
      <c r="AG945" s="58"/>
      <c r="AH945" s="58"/>
      <c r="AI945" s="58"/>
      <c r="AJ945" s="58"/>
      <c r="AK945" s="58"/>
      <c r="AL945" s="58"/>
      <c r="AM945" s="58"/>
      <c r="AN945" s="58"/>
      <c r="AO945" s="58"/>
      <c r="AP945" s="58"/>
      <c r="AQ945" s="58"/>
      <c r="AR945" s="58"/>
      <c r="AS945" s="58"/>
      <c r="AT945" s="58"/>
      <c r="AU945" s="58"/>
      <c r="AV945" s="58"/>
      <c r="AW945" s="58"/>
      <c r="AX945" s="58"/>
      <c r="AY945" s="58"/>
      <c r="AZ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94"/>
      <c r="P946" s="59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  <c r="AE946" s="58"/>
      <c r="AF946" s="58"/>
      <c r="AG946" s="58"/>
      <c r="AH946" s="58"/>
      <c r="AI946" s="58"/>
      <c r="AJ946" s="58"/>
      <c r="AK946" s="58"/>
      <c r="AL946" s="58"/>
      <c r="AM946" s="58"/>
      <c r="AN946" s="58"/>
      <c r="AO946" s="58"/>
      <c r="AP946" s="58"/>
      <c r="AQ946" s="58"/>
      <c r="AR946" s="58"/>
      <c r="AS946" s="58"/>
      <c r="AT946" s="58"/>
      <c r="AU946" s="58"/>
      <c r="AV946" s="58"/>
      <c r="AW946" s="58"/>
      <c r="AX946" s="58"/>
      <c r="AY946" s="58"/>
      <c r="AZ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94"/>
      <c r="P947" s="59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  <c r="AE947" s="58"/>
      <c r="AF947" s="58"/>
      <c r="AG947" s="58"/>
      <c r="AH947" s="58"/>
      <c r="AI947" s="58"/>
      <c r="AJ947" s="58"/>
      <c r="AK947" s="58"/>
      <c r="AL947" s="58"/>
      <c r="AM947" s="58"/>
      <c r="AN947" s="58"/>
      <c r="AO947" s="58"/>
      <c r="AP947" s="58"/>
      <c r="AQ947" s="58"/>
      <c r="AR947" s="58"/>
      <c r="AS947" s="58"/>
      <c r="AT947" s="58"/>
      <c r="AU947" s="58"/>
      <c r="AV947" s="58"/>
      <c r="AW947" s="58"/>
      <c r="AX947" s="58"/>
      <c r="AY947" s="58"/>
      <c r="AZ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94"/>
      <c r="P948" s="59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  <c r="AE948" s="58"/>
      <c r="AF948" s="58"/>
      <c r="AG948" s="58"/>
      <c r="AH948" s="58"/>
      <c r="AI948" s="58"/>
      <c r="AJ948" s="58"/>
      <c r="AK948" s="58"/>
      <c r="AL948" s="58"/>
      <c r="AM948" s="58"/>
      <c r="AN948" s="58"/>
      <c r="AO948" s="58"/>
      <c r="AP948" s="58"/>
      <c r="AQ948" s="58"/>
      <c r="AR948" s="58"/>
      <c r="AS948" s="58"/>
      <c r="AT948" s="58"/>
      <c r="AU948" s="58"/>
      <c r="AV948" s="58"/>
      <c r="AW948" s="58"/>
      <c r="AX948" s="58"/>
      <c r="AY948" s="58"/>
      <c r="AZ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94"/>
      <c r="P949" s="59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  <c r="AE949" s="58"/>
      <c r="AF949" s="58"/>
      <c r="AG949" s="58"/>
      <c r="AH949" s="58"/>
      <c r="AI949" s="58"/>
      <c r="AJ949" s="58"/>
      <c r="AK949" s="58"/>
      <c r="AL949" s="58"/>
      <c r="AM949" s="58"/>
      <c r="AN949" s="58"/>
      <c r="AO949" s="58"/>
      <c r="AP949" s="58"/>
      <c r="AQ949" s="58"/>
      <c r="AR949" s="58"/>
      <c r="AS949" s="58"/>
      <c r="AT949" s="58"/>
      <c r="AU949" s="58"/>
      <c r="AV949" s="58"/>
      <c r="AW949" s="58"/>
      <c r="AX949" s="58"/>
      <c r="AY949" s="58"/>
      <c r="AZ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94"/>
      <c r="P950" s="59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  <c r="AE950" s="58"/>
      <c r="AF950" s="58"/>
      <c r="AG950" s="58"/>
      <c r="AH950" s="58"/>
      <c r="AI950" s="58"/>
      <c r="AJ950" s="58"/>
      <c r="AK950" s="58"/>
      <c r="AL950" s="58"/>
      <c r="AM950" s="58"/>
      <c r="AN950" s="58"/>
      <c r="AO950" s="58"/>
      <c r="AP950" s="58"/>
      <c r="AQ950" s="58"/>
      <c r="AR950" s="58"/>
      <c r="AS950" s="58"/>
      <c r="AT950" s="58"/>
      <c r="AU950" s="58"/>
      <c r="AV950" s="58"/>
      <c r="AW950" s="58"/>
      <c r="AX950" s="58"/>
      <c r="AY950" s="58"/>
      <c r="AZ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94"/>
      <c r="P951" s="59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  <c r="AE951" s="58"/>
      <c r="AF951" s="58"/>
      <c r="AG951" s="58"/>
      <c r="AH951" s="58"/>
      <c r="AI951" s="58"/>
      <c r="AJ951" s="58"/>
      <c r="AK951" s="58"/>
      <c r="AL951" s="58"/>
      <c r="AM951" s="58"/>
      <c r="AN951" s="58"/>
      <c r="AO951" s="58"/>
      <c r="AP951" s="58"/>
      <c r="AQ951" s="58"/>
      <c r="AR951" s="58"/>
      <c r="AS951" s="58"/>
      <c r="AT951" s="58"/>
      <c r="AU951" s="58"/>
      <c r="AV951" s="58"/>
      <c r="AW951" s="58"/>
      <c r="AX951" s="58"/>
      <c r="AY951" s="58"/>
      <c r="AZ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94"/>
      <c r="P952" s="59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  <c r="AE952" s="58"/>
      <c r="AF952" s="58"/>
      <c r="AG952" s="58"/>
      <c r="AH952" s="58"/>
      <c r="AI952" s="58"/>
      <c r="AJ952" s="58"/>
      <c r="AK952" s="58"/>
      <c r="AL952" s="58"/>
      <c r="AM952" s="58"/>
      <c r="AN952" s="58"/>
      <c r="AO952" s="58"/>
      <c r="AP952" s="58"/>
      <c r="AQ952" s="58"/>
      <c r="AR952" s="58"/>
      <c r="AS952" s="58"/>
      <c r="AT952" s="58"/>
      <c r="AU952" s="58"/>
      <c r="AV952" s="58"/>
      <c r="AW952" s="58"/>
      <c r="AX952" s="58"/>
      <c r="AY952" s="58"/>
      <c r="AZ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94"/>
      <c r="P953" s="59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  <c r="AE953" s="58"/>
      <c r="AF953" s="58"/>
      <c r="AG953" s="58"/>
      <c r="AH953" s="58"/>
      <c r="AI953" s="58"/>
      <c r="AJ953" s="58"/>
      <c r="AK953" s="58"/>
      <c r="AL953" s="58"/>
      <c r="AM953" s="58"/>
      <c r="AN953" s="58"/>
      <c r="AO953" s="58"/>
      <c r="AP953" s="58"/>
      <c r="AQ953" s="58"/>
      <c r="AR953" s="58"/>
      <c r="AS953" s="58"/>
      <c r="AT953" s="58"/>
      <c r="AU953" s="58"/>
      <c r="AV953" s="58"/>
      <c r="AW953" s="58"/>
      <c r="AX953" s="58"/>
      <c r="AY953" s="58"/>
      <c r="AZ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94"/>
      <c r="P954" s="59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  <c r="AE954" s="58"/>
      <c r="AF954" s="58"/>
      <c r="AG954" s="58"/>
      <c r="AH954" s="58"/>
      <c r="AI954" s="58"/>
      <c r="AJ954" s="58"/>
      <c r="AK954" s="58"/>
      <c r="AL954" s="58"/>
      <c r="AM954" s="58"/>
      <c r="AN954" s="58"/>
      <c r="AO954" s="58"/>
      <c r="AP954" s="58"/>
      <c r="AQ954" s="58"/>
      <c r="AR954" s="58"/>
      <c r="AS954" s="58"/>
      <c r="AT954" s="58"/>
      <c r="AU954" s="58"/>
      <c r="AV954" s="58"/>
      <c r="AW954" s="58"/>
      <c r="AX954" s="58"/>
      <c r="AY954" s="58"/>
      <c r="AZ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94"/>
      <c r="P955" s="59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  <c r="AE955" s="58"/>
      <c r="AF955" s="58"/>
      <c r="AG955" s="58"/>
      <c r="AH955" s="58"/>
      <c r="AI955" s="58"/>
      <c r="AJ955" s="58"/>
      <c r="AK955" s="58"/>
      <c r="AL955" s="58"/>
      <c r="AM955" s="58"/>
      <c r="AN955" s="58"/>
      <c r="AO955" s="58"/>
      <c r="AP955" s="58"/>
      <c r="AQ955" s="58"/>
      <c r="AR955" s="58"/>
      <c r="AS955" s="58"/>
      <c r="AT955" s="58"/>
      <c r="AU955" s="58"/>
      <c r="AV955" s="58"/>
      <c r="AW955" s="58"/>
      <c r="AX955" s="58"/>
      <c r="AY955" s="58"/>
      <c r="AZ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94"/>
      <c r="P956" s="59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  <c r="AE956" s="58"/>
      <c r="AF956" s="58"/>
      <c r="AG956" s="58"/>
      <c r="AH956" s="58"/>
      <c r="AI956" s="58"/>
      <c r="AJ956" s="58"/>
      <c r="AK956" s="58"/>
      <c r="AL956" s="58"/>
      <c r="AM956" s="58"/>
      <c r="AN956" s="58"/>
      <c r="AO956" s="58"/>
      <c r="AP956" s="58"/>
      <c r="AQ956" s="58"/>
      <c r="AR956" s="58"/>
      <c r="AS956" s="58"/>
      <c r="AT956" s="58"/>
      <c r="AU956" s="58"/>
      <c r="AV956" s="58"/>
      <c r="AW956" s="58"/>
      <c r="AX956" s="58"/>
      <c r="AY956" s="58"/>
      <c r="AZ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94"/>
      <c r="P957" s="59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  <c r="AE957" s="58"/>
      <c r="AF957" s="58"/>
      <c r="AG957" s="58"/>
      <c r="AH957" s="58"/>
      <c r="AI957" s="58"/>
      <c r="AJ957" s="58"/>
      <c r="AK957" s="58"/>
      <c r="AL957" s="58"/>
      <c r="AM957" s="58"/>
      <c r="AN957" s="58"/>
      <c r="AO957" s="58"/>
      <c r="AP957" s="58"/>
      <c r="AQ957" s="58"/>
      <c r="AR957" s="58"/>
      <c r="AS957" s="58"/>
      <c r="AT957" s="58"/>
      <c r="AU957" s="58"/>
      <c r="AV957" s="58"/>
      <c r="AW957" s="58"/>
      <c r="AX957" s="58"/>
      <c r="AY957" s="58"/>
      <c r="AZ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94"/>
      <c r="P958" s="59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  <c r="AE958" s="58"/>
      <c r="AF958" s="58"/>
      <c r="AG958" s="58"/>
      <c r="AH958" s="58"/>
      <c r="AI958" s="58"/>
      <c r="AJ958" s="58"/>
      <c r="AK958" s="58"/>
      <c r="AL958" s="58"/>
      <c r="AM958" s="58"/>
      <c r="AN958" s="58"/>
      <c r="AO958" s="58"/>
      <c r="AP958" s="58"/>
      <c r="AQ958" s="58"/>
      <c r="AR958" s="58"/>
      <c r="AS958" s="58"/>
      <c r="AT958" s="58"/>
      <c r="AU958" s="58"/>
      <c r="AV958" s="58"/>
      <c r="AW958" s="58"/>
      <c r="AX958" s="58"/>
      <c r="AY958" s="58"/>
      <c r="AZ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94"/>
      <c r="P959" s="59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  <c r="AE959" s="58"/>
      <c r="AF959" s="58"/>
      <c r="AG959" s="58"/>
      <c r="AH959" s="58"/>
      <c r="AI959" s="58"/>
      <c r="AJ959" s="58"/>
      <c r="AK959" s="58"/>
      <c r="AL959" s="58"/>
      <c r="AM959" s="58"/>
      <c r="AN959" s="58"/>
      <c r="AO959" s="58"/>
      <c r="AP959" s="58"/>
      <c r="AQ959" s="58"/>
      <c r="AR959" s="58"/>
      <c r="AS959" s="58"/>
      <c r="AT959" s="58"/>
      <c r="AU959" s="58"/>
      <c r="AV959" s="58"/>
      <c r="AW959" s="58"/>
      <c r="AX959" s="58"/>
      <c r="AY959" s="58"/>
      <c r="AZ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94"/>
      <c r="P960" s="59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  <c r="AE960" s="58"/>
      <c r="AF960" s="58"/>
      <c r="AG960" s="58"/>
      <c r="AH960" s="58"/>
      <c r="AI960" s="58"/>
      <c r="AJ960" s="58"/>
      <c r="AK960" s="58"/>
      <c r="AL960" s="58"/>
      <c r="AM960" s="58"/>
      <c r="AN960" s="58"/>
      <c r="AO960" s="58"/>
      <c r="AP960" s="58"/>
      <c r="AQ960" s="58"/>
      <c r="AR960" s="58"/>
      <c r="AS960" s="58"/>
      <c r="AT960" s="58"/>
      <c r="AU960" s="58"/>
      <c r="AV960" s="58"/>
      <c r="AW960" s="58"/>
      <c r="AX960" s="58"/>
      <c r="AY960" s="58"/>
      <c r="AZ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94"/>
      <c r="P961" s="59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  <c r="AE961" s="58"/>
      <c r="AF961" s="58"/>
      <c r="AG961" s="58"/>
      <c r="AH961" s="58"/>
      <c r="AI961" s="58"/>
      <c r="AJ961" s="58"/>
      <c r="AK961" s="58"/>
      <c r="AL961" s="58"/>
      <c r="AM961" s="58"/>
      <c r="AN961" s="58"/>
      <c r="AO961" s="58"/>
      <c r="AP961" s="58"/>
      <c r="AQ961" s="58"/>
      <c r="AR961" s="58"/>
      <c r="AS961" s="58"/>
      <c r="AT961" s="58"/>
      <c r="AU961" s="58"/>
      <c r="AV961" s="58"/>
      <c r="AW961" s="58"/>
      <c r="AX961" s="58"/>
      <c r="AY961" s="58"/>
      <c r="AZ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94"/>
      <c r="P962" s="59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  <c r="AF962" s="58"/>
      <c r="AG962" s="58"/>
      <c r="AH962" s="58"/>
      <c r="AI962" s="58"/>
      <c r="AJ962" s="58"/>
      <c r="AK962" s="58"/>
      <c r="AL962" s="58"/>
      <c r="AM962" s="58"/>
      <c r="AN962" s="58"/>
      <c r="AO962" s="58"/>
      <c r="AP962" s="58"/>
      <c r="AQ962" s="58"/>
      <c r="AR962" s="58"/>
      <c r="AS962" s="58"/>
      <c r="AT962" s="58"/>
      <c r="AU962" s="58"/>
      <c r="AV962" s="58"/>
      <c r="AW962" s="58"/>
      <c r="AX962" s="58"/>
      <c r="AY962" s="58"/>
      <c r="AZ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94"/>
      <c r="P963" s="59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  <c r="AE963" s="58"/>
      <c r="AF963" s="58"/>
      <c r="AG963" s="58"/>
      <c r="AH963" s="58"/>
      <c r="AI963" s="58"/>
      <c r="AJ963" s="58"/>
      <c r="AK963" s="58"/>
      <c r="AL963" s="58"/>
      <c r="AM963" s="58"/>
      <c r="AN963" s="58"/>
      <c r="AO963" s="58"/>
      <c r="AP963" s="58"/>
      <c r="AQ963" s="58"/>
      <c r="AR963" s="58"/>
      <c r="AS963" s="58"/>
      <c r="AT963" s="58"/>
      <c r="AU963" s="58"/>
      <c r="AV963" s="58"/>
      <c r="AW963" s="58"/>
      <c r="AX963" s="58"/>
      <c r="AY963" s="58"/>
      <c r="AZ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94"/>
      <c r="P964" s="59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  <c r="AE964" s="58"/>
      <c r="AF964" s="58"/>
      <c r="AG964" s="58"/>
      <c r="AH964" s="58"/>
      <c r="AI964" s="58"/>
      <c r="AJ964" s="58"/>
      <c r="AK964" s="58"/>
      <c r="AL964" s="58"/>
      <c r="AM964" s="58"/>
      <c r="AN964" s="58"/>
      <c r="AO964" s="58"/>
      <c r="AP964" s="58"/>
      <c r="AQ964" s="58"/>
      <c r="AR964" s="58"/>
      <c r="AS964" s="58"/>
      <c r="AT964" s="58"/>
      <c r="AU964" s="58"/>
      <c r="AV964" s="58"/>
      <c r="AW964" s="58"/>
      <c r="AX964" s="58"/>
      <c r="AY964" s="58"/>
      <c r="AZ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94"/>
      <c r="P965" s="59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  <c r="AE965" s="58"/>
      <c r="AF965" s="58"/>
      <c r="AG965" s="58"/>
      <c r="AH965" s="58"/>
      <c r="AI965" s="58"/>
      <c r="AJ965" s="58"/>
      <c r="AK965" s="58"/>
      <c r="AL965" s="58"/>
      <c r="AM965" s="58"/>
      <c r="AN965" s="58"/>
      <c r="AO965" s="58"/>
      <c r="AP965" s="58"/>
      <c r="AQ965" s="58"/>
      <c r="AR965" s="58"/>
      <c r="AS965" s="58"/>
      <c r="AT965" s="58"/>
      <c r="AU965" s="58"/>
      <c r="AV965" s="58"/>
      <c r="AW965" s="58"/>
      <c r="AX965" s="58"/>
      <c r="AY965" s="58"/>
      <c r="AZ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94"/>
      <c r="P966" s="59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  <c r="AE966" s="58"/>
      <c r="AF966" s="58"/>
      <c r="AG966" s="58"/>
      <c r="AH966" s="58"/>
      <c r="AI966" s="58"/>
      <c r="AJ966" s="58"/>
      <c r="AK966" s="58"/>
      <c r="AL966" s="58"/>
      <c r="AM966" s="58"/>
      <c r="AN966" s="58"/>
      <c r="AO966" s="58"/>
      <c r="AP966" s="58"/>
      <c r="AQ966" s="58"/>
      <c r="AR966" s="58"/>
      <c r="AS966" s="58"/>
      <c r="AT966" s="58"/>
      <c r="AU966" s="58"/>
      <c r="AV966" s="58"/>
      <c r="AW966" s="58"/>
      <c r="AX966" s="58"/>
      <c r="AY966" s="58"/>
      <c r="AZ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94"/>
      <c r="P967" s="59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  <c r="AE967" s="58"/>
      <c r="AF967" s="58"/>
      <c r="AG967" s="58"/>
      <c r="AH967" s="58"/>
      <c r="AI967" s="58"/>
      <c r="AJ967" s="58"/>
      <c r="AK967" s="58"/>
      <c r="AL967" s="58"/>
      <c r="AM967" s="58"/>
      <c r="AN967" s="58"/>
      <c r="AO967" s="58"/>
      <c r="AP967" s="58"/>
      <c r="AQ967" s="58"/>
      <c r="AR967" s="58"/>
      <c r="AS967" s="58"/>
      <c r="AT967" s="58"/>
      <c r="AU967" s="58"/>
      <c r="AV967" s="58"/>
      <c r="AW967" s="58"/>
      <c r="AX967" s="58"/>
      <c r="AY967" s="58"/>
      <c r="AZ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94"/>
      <c r="P968" s="59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  <c r="AE968" s="58"/>
      <c r="AF968" s="58"/>
      <c r="AG968" s="58"/>
      <c r="AH968" s="58"/>
      <c r="AI968" s="58"/>
      <c r="AJ968" s="58"/>
      <c r="AK968" s="58"/>
      <c r="AL968" s="58"/>
      <c r="AM968" s="58"/>
      <c r="AN968" s="58"/>
      <c r="AO968" s="58"/>
      <c r="AP968" s="58"/>
      <c r="AQ968" s="58"/>
      <c r="AR968" s="58"/>
      <c r="AS968" s="58"/>
      <c r="AT968" s="58"/>
      <c r="AU968" s="58"/>
      <c r="AV968" s="58"/>
      <c r="AW968" s="58"/>
      <c r="AX968" s="58"/>
      <c r="AY968" s="58"/>
      <c r="AZ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94"/>
      <c r="P969" s="59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  <c r="AE969" s="58"/>
      <c r="AF969" s="58"/>
      <c r="AG969" s="58"/>
      <c r="AH969" s="58"/>
      <c r="AI969" s="58"/>
      <c r="AJ969" s="58"/>
      <c r="AK969" s="58"/>
      <c r="AL969" s="58"/>
      <c r="AM969" s="58"/>
      <c r="AN969" s="58"/>
      <c r="AO969" s="58"/>
      <c r="AP969" s="58"/>
      <c r="AQ969" s="58"/>
      <c r="AR969" s="58"/>
      <c r="AS969" s="58"/>
      <c r="AT969" s="58"/>
      <c r="AU969" s="58"/>
      <c r="AV969" s="58"/>
      <c r="AW969" s="58"/>
      <c r="AX969" s="58"/>
      <c r="AY969" s="58"/>
      <c r="AZ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94"/>
      <c r="P970" s="59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  <c r="AE970" s="58"/>
      <c r="AF970" s="58"/>
      <c r="AG970" s="58"/>
      <c r="AH970" s="58"/>
      <c r="AI970" s="58"/>
      <c r="AJ970" s="58"/>
      <c r="AK970" s="58"/>
      <c r="AL970" s="58"/>
      <c r="AM970" s="58"/>
      <c r="AN970" s="58"/>
      <c r="AO970" s="58"/>
      <c r="AP970" s="58"/>
      <c r="AQ970" s="58"/>
      <c r="AR970" s="58"/>
      <c r="AS970" s="58"/>
      <c r="AT970" s="58"/>
      <c r="AU970" s="58"/>
      <c r="AV970" s="58"/>
      <c r="AW970" s="58"/>
      <c r="AX970" s="58"/>
      <c r="AY970" s="58"/>
      <c r="AZ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94"/>
      <c r="P971" s="59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  <c r="AE971" s="58"/>
      <c r="AF971" s="58"/>
      <c r="AG971" s="58"/>
      <c r="AH971" s="58"/>
      <c r="AI971" s="58"/>
      <c r="AJ971" s="58"/>
      <c r="AK971" s="58"/>
      <c r="AL971" s="58"/>
      <c r="AM971" s="58"/>
      <c r="AN971" s="58"/>
      <c r="AO971" s="58"/>
      <c r="AP971" s="58"/>
      <c r="AQ971" s="58"/>
      <c r="AR971" s="58"/>
      <c r="AS971" s="58"/>
      <c r="AT971" s="58"/>
      <c r="AU971" s="58"/>
      <c r="AV971" s="58"/>
      <c r="AW971" s="58"/>
      <c r="AX971" s="58"/>
      <c r="AY971" s="58"/>
      <c r="AZ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94"/>
      <c r="P972" s="59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  <c r="AE972" s="58"/>
      <c r="AF972" s="58"/>
      <c r="AG972" s="58"/>
      <c r="AH972" s="58"/>
      <c r="AI972" s="58"/>
      <c r="AJ972" s="58"/>
      <c r="AK972" s="58"/>
      <c r="AL972" s="58"/>
      <c r="AM972" s="58"/>
      <c r="AN972" s="58"/>
      <c r="AO972" s="58"/>
      <c r="AP972" s="58"/>
      <c r="AQ972" s="58"/>
      <c r="AR972" s="58"/>
      <c r="AS972" s="58"/>
      <c r="AT972" s="58"/>
      <c r="AU972" s="58"/>
      <c r="AV972" s="58"/>
      <c r="AW972" s="58"/>
      <c r="AX972" s="58"/>
      <c r="AY972" s="58"/>
      <c r="AZ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94"/>
      <c r="P973" s="59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  <c r="AE973" s="58"/>
      <c r="AF973" s="58"/>
      <c r="AG973" s="58"/>
      <c r="AH973" s="58"/>
      <c r="AI973" s="58"/>
      <c r="AJ973" s="58"/>
      <c r="AK973" s="58"/>
      <c r="AL973" s="58"/>
      <c r="AM973" s="58"/>
      <c r="AN973" s="58"/>
      <c r="AO973" s="58"/>
      <c r="AP973" s="58"/>
      <c r="AQ973" s="58"/>
      <c r="AR973" s="58"/>
      <c r="AS973" s="58"/>
      <c r="AT973" s="58"/>
      <c r="AU973" s="58"/>
      <c r="AV973" s="58"/>
      <c r="AW973" s="58"/>
      <c r="AX973" s="58"/>
      <c r="AY973" s="58"/>
      <c r="AZ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94"/>
      <c r="P974" s="59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  <c r="AE974" s="58"/>
      <c r="AF974" s="58"/>
      <c r="AG974" s="58"/>
      <c r="AH974" s="58"/>
      <c r="AI974" s="58"/>
      <c r="AJ974" s="58"/>
      <c r="AK974" s="58"/>
      <c r="AL974" s="58"/>
      <c r="AM974" s="58"/>
      <c r="AN974" s="58"/>
      <c r="AO974" s="58"/>
      <c r="AP974" s="58"/>
      <c r="AQ974" s="58"/>
      <c r="AR974" s="58"/>
      <c r="AS974" s="58"/>
      <c r="AT974" s="58"/>
      <c r="AU974" s="58"/>
      <c r="AV974" s="58"/>
      <c r="AW974" s="58"/>
      <c r="AX974" s="58"/>
      <c r="AY974" s="58"/>
      <c r="AZ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94"/>
      <c r="P975" s="59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  <c r="AE975" s="58"/>
      <c r="AF975" s="58"/>
      <c r="AG975" s="58"/>
      <c r="AH975" s="58"/>
      <c r="AI975" s="58"/>
      <c r="AJ975" s="58"/>
      <c r="AK975" s="58"/>
      <c r="AL975" s="58"/>
      <c r="AM975" s="58"/>
      <c r="AN975" s="58"/>
      <c r="AO975" s="58"/>
      <c r="AP975" s="58"/>
      <c r="AQ975" s="58"/>
      <c r="AR975" s="58"/>
      <c r="AS975" s="58"/>
      <c r="AT975" s="58"/>
      <c r="AU975" s="58"/>
      <c r="AV975" s="58"/>
      <c r="AW975" s="58"/>
      <c r="AX975" s="58"/>
      <c r="AY975" s="58"/>
      <c r="AZ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94"/>
      <c r="P976" s="59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  <c r="AE976" s="58"/>
      <c r="AF976" s="58"/>
      <c r="AG976" s="58"/>
      <c r="AH976" s="58"/>
      <c r="AI976" s="58"/>
      <c r="AJ976" s="58"/>
      <c r="AK976" s="58"/>
      <c r="AL976" s="58"/>
      <c r="AM976" s="58"/>
      <c r="AN976" s="58"/>
      <c r="AO976" s="58"/>
      <c r="AP976" s="58"/>
      <c r="AQ976" s="58"/>
      <c r="AR976" s="58"/>
      <c r="AS976" s="58"/>
      <c r="AT976" s="58"/>
      <c r="AU976" s="58"/>
      <c r="AV976" s="58"/>
      <c r="AW976" s="58"/>
      <c r="AX976" s="58"/>
      <c r="AY976" s="58"/>
      <c r="AZ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94"/>
      <c r="P977" s="59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  <c r="AE977" s="58"/>
      <c r="AF977" s="58"/>
      <c r="AG977" s="58"/>
      <c r="AH977" s="58"/>
      <c r="AI977" s="58"/>
      <c r="AJ977" s="58"/>
      <c r="AK977" s="58"/>
      <c r="AL977" s="58"/>
      <c r="AM977" s="58"/>
      <c r="AN977" s="58"/>
      <c r="AO977" s="58"/>
      <c r="AP977" s="58"/>
      <c r="AQ977" s="58"/>
      <c r="AR977" s="58"/>
      <c r="AS977" s="58"/>
      <c r="AT977" s="58"/>
      <c r="AU977" s="58"/>
      <c r="AV977" s="58"/>
      <c r="AW977" s="58"/>
      <c r="AX977" s="58"/>
      <c r="AY977" s="58"/>
      <c r="AZ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94"/>
      <c r="P978" s="59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  <c r="AE978" s="58"/>
      <c r="AF978" s="58"/>
      <c r="AG978" s="58"/>
      <c r="AH978" s="58"/>
      <c r="AI978" s="58"/>
      <c r="AJ978" s="58"/>
      <c r="AK978" s="58"/>
      <c r="AL978" s="58"/>
      <c r="AM978" s="58"/>
      <c r="AN978" s="58"/>
      <c r="AO978" s="58"/>
      <c r="AP978" s="58"/>
      <c r="AQ978" s="58"/>
      <c r="AR978" s="58"/>
      <c r="AS978" s="58"/>
      <c r="AT978" s="58"/>
      <c r="AU978" s="58"/>
      <c r="AV978" s="58"/>
      <c r="AW978" s="58"/>
      <c r="AX978" s="58"/>
      <c r="AY978" s="58"/>
      <c r="AZ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94"/>
      <c r="P979" s="59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  <c r="AE979" s="58"/>
      <c r="AF979" s="58"/>
      <c r="AG979" s="58"/>
      <c r="AH979" s="58"/>
      <c r="AI979" s="58"/>
      <c r="AJ979" s="58"/>
      <c r="AK979" s="58"/>
      <c r="AL979" s="58"/>
      <c r="AM979" s="58"/>
      <c r="AN979" s="58"/>
      <c r="AO979" s="58"/>
      <c r="AP979" s="58"/>
      <c r="AQ979" s="58"/>
      <c r="AR979" s="58"/>
      <c r="AS979" s="58"/>
      <c r="AT979" s="58"/>
      <c r="AU979" s="58"/>
      <c r="AV979" s="58"/>
      <c r="AW979" s="58"/>
      <c r="AX979" s="58"/>
      <c r="AY979" s="58"/>
      <c r="AZ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94"/>
      <c r="P980" s="59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  <c r="AE980" s="58"/>
      <c r="AF980" s="58"/>
      <c r="AG980" s="58"/>
      <c r="AH980" s="58"/>
      <c r="AI980" s="58"/>
      <c r="AJ980" s="58"/>
      <c r="AK980" s="58"/>
      <c r="AL980" s="58"/>
      <c r="AM980" s="58"/>
      <c r="AN980" s="58"/>
      <c r="AO980" s="58"/>
      <c r="AP980" s="58"/>
      <c r="AQ980" s="58"/>
      <c r="AR980" s="58"/>
      <c r="AS980" s="58"/>
      <c r="AT980" s="58"/>
      <c r="AU980" s="58"/>
      <c r="AV980" s="58"/>
      <c r="AW980" s="58"/>
      <c r="AX980" s="58"/>
      <c r="AY980" s="58"/>
      <c r="AZ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94"/>
      <c r="P981" s="59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  <c r="AE981" s="58"/>
      <c r="AF981" s="58"/>
      <c r="AG981" s="58"/>
      <c r="AH981" s="58"/>
      <c r="AI981" s="58"/>
      <c r="AJ981" s="58"/>
      <c r="AK981" s="58"/>
      <c r="AL981" s="58"/>
      <c r="AM981" s="58"/>
      <c r="AN981" s="58"/>
      <c r="AO981" s="58"/>
      <c r="AP981" s="58"/>
      <c r="AQ981" s="58"/>
      <c r="AR981" s="58"/>
      <c r="AS981" s="58"/>
      <c r="AT981" s="58"/>
      <c r="AU981" s="58"/>
      <c r="AV981" s="58"/>
      <c r="AW981" s="58"/>
      <c r="AX981" s="58"/>
      <c r="AY981" s="58"/>
      <c r="AZ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94"/>
      <c r="P982" s="59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  <c r="AE982" s="58"/>
      <c r="AF982" s="58"/>
      <c r="AG982" s="58"/>
      <c r="AH982" s="58"/>
      <c r="AI982" s="58"/>
      <c r="AJ982" s="58"/>
      <c r="AK982" s="58"/>
      <c r="AL982" s="58"/>
      <c r="AM982" s="58"/>
      <c r="AN982" s="58"/>
      <c r="AO982" s="58"/>
      <c r="AP982" s="58"/>
      <c r="AQ982" s="58"/>
      <c r="AR982" s="58"/>
      <c r="AS982" s="58"/>
      <c r="AT982" s="58"/>
      <c r="AU982" s="58"/>
      <c r="AV982" s="58"/>
      <c r="AW982" s="58"/>
      <c r="AX982" s="58"/>
      <c r="AY982" s="58"/>
      <c r="AZ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94"/>
      <c r="P983" s="59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  <c r="AE983" s="58"/>
      <c r="AF983" s="58"/>
      <c r="AG983" s="58"/>
      <c r="AH983" s="58"/>
      <c r="AI983" s="58"/>
      <c r="AJ983" s="58"/>
      <c r="AK983" s="58"/>
      <c r="AL983" s="58"/>
      <c r="AM983" s="58"/>
      <c r="AN983" s="58"/>
      <c r="AO983" s="58"/>
      <c r="AP983" s="58"/>
      <c r="AQ983" s="58"/>
      <c r="AR983" s="58"/>
      <c r="AS983" s="58"/>
      <c r="AT983" s="58"/>
      <c r="AU983" s="58"/>
      <c r="AV983" s="58"/>
      <c r="AW983" s="58"/>
      <c r="AX983" s="58"/>
      <c r="AY983" s="58"/>
      <c r="AZ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94"/>
      <c r="P984" s="59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  <c r="AE984" s="58"/>
      <c r="AF984" s="58"/>
      <c r="AG984" s="58"/>
      <c r="AH984" s="58"/>
      <c r="AI984" s="58"/>
      <c r="AJ984" s="58"/>
      <c r="AK984" s="58"/>
      <c r="AL984" s="58"/>
      <c r="AM984" s="58"/>
      <c r="AN984" s="58"/>
      <c r="AO984" s="58"/>
      <c r="AP984" s="58"/>
      <c r="AQ984" s="58"/>
      <c r="AR984" s="58"/>
      <c r="AS984" s="58"/>
      <c r="AT984" s="58"/>
      <c r="AU984" s="58"/>
      <c r="AV984" s="58"/>
      <c r="AW984" s="58"/>
      <c r="AX984" s="58"/>
      <c r="AY984" s="58"/>
      <c r="AZ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94"/>
      <c r="P985" s="59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  <c r="AE985" s="58"/>
      <c r="AF985" s="58"/>
      <c r="AG985" s="58"/>
      <c r="AH985" s="58"/>
      <c r="AI985" s="58"/>
      <c r="AJ985" s="58"/>
      <c r="AK985" s="58"/>
      <c r="AL985" s="58"/>
      <c r="AM985" s="58"/>
      <c r="AN985" s="58"/>
      <c r="AO985" s="58"/>
      <c r="AP985" s="58"/>
      <c r="AQ985" s="58"/>
      <c r="AR985" s="58"/>
      <c r="AS985" s="58"/>
      <c r="AT985" s="58"/>
      <c r="AU985" s="58"/>
      <c r="AV985" s="58"/>
      <c r="AW985" s="58"/>
      <c r="AX985" s="58"/>
      <c r="AY985" s="58"/>
      <c r="AZ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94"/>
      <c r="P986" s="59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  <c r="AE986" s="58"/>
      <c r="AF986" s="58"/>
      <c r="AG986" s="58"/>
      <c r="AH986" s="58"/>
      <c r="AI986" s="58"/>
      <c r="AJ986" s="58"/>
      <c r="AK986" s="58"/>
      <c r="AL986" s="58"/>
      <c r="AM986" s="58"/>
      <c r="AN986" s="58"/>
      <c r="AO986" s="58"/>
      <c r="AP986" s="58"/>
      <c r="AQ986" s="58"/>
      <c r="AR986" s="58"/>
      <c r="AS986" s="58"/>
      <c r="AT986" s="58"/>
      <c r="AU986" s="58"/>
      <c r="AV986" s="58"/>
      <c r="AW986" s="58"/>
      <c r="AX986" s="58"/>
      <c r="AY986" s="58"/>
      <c r="AZ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94"/>
      <c r="P987" s="59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  <c r="AE987" s="58"/>
      <c r="AF987" s="58"/>
      <c r="AG987" s="58"/>
      <c r="AH987" s="58"/>
      <c r="AI987" s="58"/>
      <c r="AJ987" s="58"/>
      <c r="AK987" s="58"/>
      <c r="AL987" s="58"/>
      <c r="AM987" s="58"/>
      <c r="AN987" s="58"/>
      <c r="AO987" s="58"/>
      <c r="AP987" s="58"/>
      <c r="AQ987" s="58"/>
      <c r="AR987" s="58"/>
      <c r="AS987" s="58"/>
      <c r="AT987" s="58"/>
      <c r="AU987" s="58"/>
      <c r="AV987" s="58"/>
      <c r="AW987" s="58"/>
      <c r="AX987" s="58"/>
      <c r="AY987" s="58"/>
      <c r="AZ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94"/>
      <c r="P988" s="59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  <c r="AE988" s="58"/>
      <c r="AF988" s="58"/>
      <c r="AG988" s="58"/>
      <c r="AH988" s="58"/>
      <c r="AI988" s="58"/>
      <c r="AJ988" s="58"/>
      <c r="AK988" s="58"/>
      <c r="AL988" s="58"/>
      <c r="AM988" s="58"/>
      <c r="AN988" s="58"/>
      <c r="AO988" s="58"/>
      <c r="AP988" s="58"/>
      <c r="AQ988" s="58"/>
      <c r="AR988" s="58"/>
      <c r="AS988" s="58"/>
      <c r="AT988" s="58"/>
      <c r="AU988" s="58"/>
      <c r="AV988" s="58"/>
      <c r="AW988" s="58"/>
      <c r="AX988" s="58"/>
      <c r="AY988" s="58"/>
      <c r="AZ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94"/>
      <c r="P989" s="59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  <c r="AE989" s="58"/>
      <c r="AF989" s="58"/>
      <c r="AG989" s="58"/>
      <c r="AH989" s="58"/>
      <c r="AI989" s="58"/>
      <c r="AJ989" s="58"/>
      <c r="AK989" s="58"/>
      <c r="AL989" s="58"/>
      <c r="AM989" s="58"/>
      <c r="AN989" s="58"/>
      <c r="AO989" s="58"/>
      <c r="AP989" s="58"/>
      <c r="AQ989" s="58"/>
      <c r="AR989" s="58"/>
      <c r="AS989" s="58"/>
      <c r="AT989" s="58"/>
      <c r="AU989" s="58"/>
      <c r="AV989" s="58"/>
      <c r="AW989" s="58"/>
      <c r="AX989" s="58"/>
      <c r="AY989" s="58"/>
      <c r="AZ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94"/>
      <c r="P990" s="59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  <c r="AE990" s="58"/>
      <c r="AF990" s="58"/>
      <c r="AG990" s="58"/>
      <c r="AH990" s="58"/>
      <c r="AI990" s="58"/>
      <c r="AJ990" s="58"/>
      <c r="AK990" s="58"/>
      <c r="AL990" s="58"/>
      <c r="AM990" s="58"/>
      <c r="AN990" s="58"/>
      <c r="AO990" s="58"/>
      <c r="AP990" s="58"/>
      <c r="AQ990" s="58"/>
      <c r="AR990" s="58"/>
      <c r="AS990" s="58"/>
      <c r="AT990" s="58"/>
      <c r="AU990" s="58"/>
      <c r="AV990" s="58"/>
      <c r="AW990" s="58"/>
      <c r="AX990" s="58"/>
      <c r="AY990" s="58"/>
      <c r="AZ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94"/>
      <c r="P991" s="59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D991" s="58"/>
      <c r="AE991" s="58"/>
      <c r="AF991" s="58"/>
      <c r="AG991" s="58"/>
      <c r="AH991" s="58"/>
      <c r="AI991" s="58"/>
      <c r="AJ991" s="58"/>
      <c r="AK991" s="58"/>
      <c r="AL991" s="58"/>
      <c r="AM991" s="58"/>
      <c r="AN991" s="58"/>
      <c r="AO991" s="58"/>
      <c r="AP991" s="58"/>
      <c r="AQ991" s="58"/>
      <c r="AR991" s="58"/>
      <c r="AS991" s="58"/>
      <c r="AT991" s="58"/>
      <c r="AU991" s="58"/>
      <c r="AV991" s="58"/>
      <c r="AW991" s="58"/>
      <c r="AX991" s="58"/>
      <c r="AY991" s="58"/>
      <c r="AZ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94"/>
      <c r="P992" s="59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  <c r="AE992" s="58"/>
      <c r="AF992" s="58"/>
      <c r="AG992" s="58"/>
      <c r="AH992" s="58"/>
      <c r="AI992" s="58"/>
      <c r="AJ992" s="58"/>
      <c r="AK992" s="58"/>
      <c r="AL992" s="58"/>
      <c r="AM992" s="58"/>
      <c r="AN992" s="58"/>
      <c r="AO992" s="58"/>
      <c r="AP992" s="58"/>
      <c r="AQ992" s="58"/>
      <c r="AR992" s="58"/>
      <c r="AS992" s="58"/>
      <c r="AT992" s="58"/>
      <c r="AU992" s="58"/>
      <c r="AV992" s="58"/>
      <c r="AW992" s="58"/>
      <c r="AX992" s="58"/>
      <c r="AY992" s="58"/>
      <c r="AZ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94"/>
      <c r="P993" s="59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D993" s="58"/>
      <c r="AE993" s="58"/>
      <c r="AF993" s="58"/>
      <c r="AG993" s="58"/>
      <c r="AH993" s="58"/>
      <c r="AI993" s="58"/>
      <c r="AJ993" s="58"/>
      <c r="AK993" s="58"/>
      <c r="AL993" s="58"/>
      <c r="AM993" s="58"/>
      <c r="AN993" s="58"/>
      <c r="AO993" s="58"/>
      <c r="AP993" s="58"/>
      <c r="AQ993" s="58"/>
      <c r="AR993" s="58"/>
      <c r="AS993" s="58"/>
      <c r="AT993" s="58"/>
      <c r="AU993" s="58"/>
      <c r="AV993" s="58"/>
      <c r="AW993" s="58"/>
      <c r="AX993" s="58"/>
      <c r="AY993" s="58"/>
      <c r="AZ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94"/>
      <c r="P994" s="59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D994" s="58"/>
      <c r="AE994" s="58"/>
      <c r="AF994" s="58"/>
      <c r="AG994" s="58"/>
      <c r="AH994" s="58"/>
      <c r="AI994" s="58"/>
      <c r="AJ994" s="58"/>
      <c r="AK994" s="58"/>
      <c r="AL994" s="58"/>
      <c r="AM994" s="58"/>
      <c r="AN994" s="58"/>
      <c r="AO994" s="58"/>
      <c r="AP994" s="58"/>
      <c r="AQ994" s="58"/>
      <c r="AR994" s="58"/>
      <c r="AS994" s="58"/>
      <c r="AT994" s="58"/>
      <c r="AU994" s="58"/>
      <c r="AV994" s="58"/>
      <c r="AW994" s="58"/>
      <c r="AX994" s="58"/>
      <c r="AY994" s="58"/>
      <c r="AZ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94"/>
      <c r="P995" s="59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D995" s="58"/>
      <c r="AE995" s="58"/>
      <c r="AF995" s="58"/>
      <c r="AG995" s="58"/>
      <c r="AH995" s="58"/>
      <c r="AI995" s="58"/>
      <c r="AJ995" s="58"/>
      <c r="AK995" s="58"/>
      <c r="AL995" s="58"/>
      <c r="AM995" s="58"/>
      <c r="AN995" s="58"/>
      <c r="AO995" s="58"/>
      <c r="AP995" s="58"/>
      <c r="AQ995" s="58"/>
      <c r="AR995" s="58"/>
      <c r="AS995" s="58"/>
      <c r="AT995" s="58"/>
      <c r="AU995" s="58"/>
      <c r="AV995" s="58"/>
      <c r="AW995" s="58"/>
      <c r="AX995" s="58"/>
      <c r="AY995" s="58"/>
      <c r="AZ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94"/>
      <c r="P996" s="59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D996" s="58"/>
      <c r="AE996" s="58"/>
      <c r="AF996" s="58"/>
      <c r="AG996" s="58"/>
      <c r="AH996" s="58"/>
      <c r="AI996" s="58"/>
      <c r="AJ996" s="58"/>
      <c r="AK996" s="58"/>
      <c r="AL996" s="58"/>
      <c r="AM996" s="58"/>
      <c r="AN996" s="58"/>
      <c r="AO996" s="58"/>
      <c r="AP996" s="58"/>
      <c r="AQ996" s="58"/>
      <c r="AR996" s="58"/>
      <c r="AS996" s="58"/>
      <c r="AT996" s="58"/>
      <c r="AU996" s="58"/>
      <c r="AV996" s="58"/>
      <c r="AW996" s="58"/>
      <c r="AX996" s="58"/>
      <c r="AY996" s="58"/>
      <c r="AZ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94"/>
      <c r="P997" s="59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D997" s="58"/>
      <c r="AE997" s="58"/>
      <c r="AF997" s="58"/>
      <c r="AG997" s="58"/>
      <c r="AH997" s="58"/>
      <c r="AI997" s="58"/>
      <c r="AJ997" s="58"/>
      <c r="AK997" s="58"/>
      <c r="AL997" s="58"/>
      <c r="AM997" s="58"/>
      <c r="AN997" s="58"/>
      <c r="AO997" s="58"/>
      <c r="AP997" s="58"/>
      <c r="AQ997" s="58"/>
      <c r="AR997" s="58"/>
      <c r="AS997" s="58"/>
      <c r="AT997" s="58"/>
      <c r="AU997" s="58"/>
      <c r="AV997" s="58"/>
      <c r="AW997" s="58"/>
      <c r="AX997" s="58"/>
      <c r="AY997" s="58"/>
      <c r="AZ997" s="58"/>
    </row>
    <row r="998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94"/>
      <c r="P998" s="59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D998" s="58"/>
      <c r="AE998" s="58"/>
      <c r="AF998" s="58"/>
      <c r="AG998" s="58"/>
      <c r="AH998" s="58"/>
      <c r="AI998" s="58"/>
      <c r="AJ998" s="58"/>
      <c r="AK998" s="58"/>
      <c r="AL998" s="58"/>
      <c r="AM998" s="58"/>
      <c r="AN998" s="58"/>
      <c r="AO998" s="58"/>
      <c r="AP998" s="58"/>
      <c r="AQ998" s="58"/>
      <c r="AR998" s="58"/>
      <c r="AS998" s="58"/>
      <c r="AT998" s="58"/>
      <c r="AU998" s="58"/>
      <c r="AV998" s="58"/>
      <c r="AW998" s="58"/>
      <c r="AX998" s="58"/>
      <c r="AY998" s="58"/>
      <c r="AZ998" s="58"/>
    </row>
    <row r="999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94"/>
      <c r="P999" s="59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D999" s="58"/>
      <c r="AE999" s="58"/>
      <c r="AF999" s="58"/>
      <c r="AG999" s="58"/>
      <c r="AH999" s="58"/>
      <c r="AI999" s="58"/>
      <c r="AJ999" s="58"/>
      <c r="AK999" s="58"/>
      <c r="AL999" s="58"/>
      <c r="AM999" s="58"/>
      <c r="AN999" s="58"/>
      <c r="AO999" s="58"/>
      <c r="AP999" s="58"/>
      <c r="AQ999" s="58"/>
      <c r="AR999" s="58"/>
      <c r="AS999" s="58"/>
      <c r="AT999" s="58"/>
      <c r="AU999" s="58"/>
      <c r="AV999" s="58"/>
      <c r="AW999" s="58"/>
      <c r="AX999" s="58"/>
      <c r="AY999" s="58"/>
      <c r="AZ999" s="58"/>
    </row>
    <row r="1000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94"/>
      <c r="P1000" s="59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D1000" s="58"/>
      <c r="AE1000" s="58"/>
      <c r="AF1000" s="58"/>
      <c r="AG1000" s="58"/>
      <c r="AH1000" s="58"/>
      <c r="AI1000" s="58"/>
      <c r="AJ1000" s="58"/>
      <c r="AK1000" s="58"/>
      <c r="AL1000" s="58"/>
      <c r="AM1000" s="58"/>
      <c r="AN1000" s="58"/>
      <c r="AO1000" s="58"/>
      <c r="AP1000" s="58"/>
      <c r="AQ1000" s="58"/>
      <c r="AR1000" s="58"/>
      <c r="AS1000" s="58"/>
      <c r="AT1000" s="58"/>
      <c r="AU1000" s="58"/>
      <c r="AV1000" s="58"/>
      <c r="AW1000" s="58"/>
      <c r="AX1000" s="58"/>
      <c r="AY1000" s="58"/>
      <c r="AZ1000" s="58"/>
    </row>
    <row r="1001">
      <c r="A1001" s="58"/>
      <c r="B1001" s="58"/>
      <c r="C1001" s="58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94"/>
      <c r="P1001" s="59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D1001" s="58"/>
      <c r="AE1001" s="58"/>
      <c r="AF1001" s="58"/>
      <c r="AG1001" s="58"/>
      <c r="AH1001" s="58"/>
      <c r="AI1001" s="58"/>
      <c r="AJ1001" s="58"/>
      <c r="AK1001" s="58"/>
      <c r="AL1001" s="58"/>
      <c r="AM1001" s="58"/>
      <c r="AN1001" s="58"/>
      <c r="AO1001" s="58"/>
      <c r="AP1001" s="58"/>
      <c r="AQ1001" s="58"/>
      <c r="AR1001" s="58"/>
      <c r="AS1001" s="58"/>
      <c r="AT1001" s="58"/>
      <c r="AU1001" s="58"/>
      <c r="AV1001" s="58"/>
      <c r="AW1001" s="58"/>
      <c r="AX1001" s="58"/>
      <c r="AY1001" s="58"/>
      <c r="AZ1001" s="58"/>
    </row>
    <row r="1002">
      <c r="A1002" s="58"/>
      <c r="B1002" s="58"/>
      <c r="C1002" s="58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94"/>
      <c r="P1002" s="59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D1002" s="58"/>
      <c r="AE1002" s="58"/>
      <c r="AF1002" s="58"/>
      <c r="AG1002" s="58"/>
      <c r="AH1002" s="58"/>
      <c r="AI1002" s="58"/>
      <c r="AJ1002" s="58"/>
      <c r="AK1002" s="58"/>
      <c r="AL1002" s="58"/>
      <c r="AM1002" s="58"/>
      <c r="AN1002" s="58"/>
      <c r="AO1002" s="58"/>
      <c r="AP1002" s="58"/>
      <c r="AQ1002" s="58"/>
      <c r="AR1002" s="58"/>
      <c r="AS1002" s="58"/>
      <c r="AT1002" s="58"/>
      <c r="AU1002" s="58"/>
      <c r="AV1002" s="58"/>
      <c r="AW1002" s="58"/>
      <c r="AX1002" s="58"/>
      <c r="AY1002" s="58"/>
      <c r="AZ1002" s="58"/>
    </row>
    <row r="1003">
      <c r="A1003" s="58"/>
      <c r="B1003" s="58"/>
      <c r="C1003" s="58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94"/>
      <c r="P1003" s="59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D1003" s="58"/>
      <c r="AE1003" s="58"/>
      <c r="AF1003" s="58"/>
      <c r="AG1003" s="58"/>
      <c r="AH1003" s="58"/>
      <c r="AI1003" s="58"/>
      <c r="AJ1003" s="58"/>
      <c r="AK1003" s="58"/>
      <c r="AL1003" s="58"/>
      <c r="AM1003" s="58"/>
      <c r="AN1003" s="58"/>
      <c r="AO1003" s="58"/>
      <c r="AP1003" s="58"/>
      <c r="AQ1003" s="58"/>
      <c r="AR1003" s="58"/>
      <c r="AS1003" s="58"/>
      <c r="AT1003" s="58"/>
      <c r="AU1003" s="58"/>
      <c r="AV1003" s="58"/>
      <c r="AW1003" s="58"/>
      <c r="AX1003" s="58"/>
      <c r="AY1003" s="58"/>
      <c r="AZ1003" s="58"/>
    </row>
    <row r="1004">
      <c r="A1004" s="58"/>
      <c r="B1004" s="58"/>
      <c r="C1004" s="58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94"/>
      <c r="P1004" s="59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D1004" s="58"/>
      <c r="AE1004" s="58"/>
      <c r="AF1004" s="58"/>
      <c r="AG1004" s="58"/>
      <c r="AH1004" s="58"/>
      <c r="AI1004" s="58"/>
      <c r="AJ1004" s="58"/>
      <c r="AK1004" s="58"/>
      <c r="AL1004" s="58"/>
      <c r="AM1004" s="58"/>
      <c r="AN1004" s="58"/>
      <c r="AO1004" s="58"/>
      <c r="AP1004" s="58"/>
      <c r="AQ1004" s="58"/>
      <c r="AR1004" s="58"/>
      <c r="AS1004" s="58"/>
      <c r="AT1004" s="58"/>
      <c r="AU1004" s="58"/>
      <c r="AV1004" s="58"/>
      <c r="AW1004" s="58"/>
      <c r="AX1004" s="58"/>
      <c r="AY1004" s="58"/>
      <c r="AZ1004" s="58"/>
    </row>
    <row r="1005">
      <c r="A1005" s="58"/>
      <c r="B1005" s="58"/>
      <c r="C1005" s="58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94"/>
      <c r="P1005" s="59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D1005" s="58"/>
      <c r="AE1005" s="58"/>
      <c r="AF1005" s="58"/>
      <c r="AG1005" s="58"/>
      <c r="AH1005" s="58"/>
      <c r="AI1005" s="58"/>
      <c r="AJ1005" s="58"/>
      <c r="AK1005" s="58"/>
      <c r="AL1005" s="58"/>
      <c r="AM1005" s="58"/>
      <c r="AN1005" s="58"/>
      <c r="AO1005" s="58"/>
      <c r="AP1005" s="58"/>
      <c r="AQ1005" s="58"/>
      <c r="AR1005" s="58"/>
      <c r="AS1005" s="58"/>
      <c r="AT1005" s="58"/>
      <c r="AU1005" s="58"/>
      <c r="AV1005" s="58"/>
      <c r="AW1005" s="58"/>
      <c r="AX1005" s="58"/>
      <c r="AY1005" s="58"/>
      <c r="AZ1005" s="58"/>
    </row>
    <row r="1006">
      <c r="A1006" s="58"/>
      <c r="B1006" s="58"/>
      <c r="C1006" s="58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94"/>
      <c r="P1006" s="59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D1006" s="58"/>
      <c r="AE1006" s="58"/>
      <c r="AF1006" s="58"/>
      <c r="AG1006" s="58"/>
      <c r="AH1006" s="58"/>
      <c r="AI1006" s="58"/>
      <c r="AJ1006" s="58"/>
      <c r="AK1006" s="58"/>
      <c r="AL1006" s="58"/>
      <c r="AM1006" s="58"/>
      <c r="AN1006" s="58"/>
      <c r="AO1006" s="58"/>
      <c r="AP1006" s="58"/>
      <c r="AQ1006" s="58"/>
      <c r="AR1006" s="58"/>
      <c r="AS1006" s="58"/>
      <c r="AT1006" s="58"/>
      <c r="AU1006" s="58"/>
      <c r="AV1006" s="58"/>
      <c r="AW1006" s="58"/>
      <c r="AX1006" s="58"/>
      <c r="AY1006" s="58"/>
      <c r="AZ1006" s="58"/>
    </row>
    <row r="1007">
      <c r="A1007" s="58"/>
      <c r="B1007" s="58"/>
      <c r="C1007" s="58"/>
      <c r="D1007" s="58"/>
      <c r="E1007" s="58"/>
      <c r="F1007" s="58"/>
      <c r="G1007" s="58"/>
      <c r="H1007" s="58"/>
      <c r="I1007" s="58"/>
      <c r="J1007" s="58"/>
      <c r="K1007" s="58"/>
      <c r="L1007" s="58"/>
      <c r="M1007" s="58"/>
      <c r="N1007" s="58"/>
      <c r="O1007" s="94"/>
      <c r="P1007" s="59"/>
      <c r="Q1007" s="58"/>
      <c r="R1007" s="58"/>
      <c r="S1007" s="58"/>
      <c r="T1007" s="58"/>
      <c r="U1007" s="58"/>
      <c r="V1007" s="58"/>
      <c r="W1007" s="58"/>
      <c r="X1007" s="58"/>
      <c r="Y1007" s="58"/>
      <c r="Z1007" s="58"/>
      <c r="AA1007" s="58"/>
      <c r="AB1007" s="58"/>
      <c r="AC1007" s="58"/>
      <c r="AD1007" s="58"/>
      <c r="AE1007" s="58"/>
      <c r="AF1007" s="58"/>
      <c r="AG1007" s="58"/>
      <c r="AH1007" s="58"/>
      <c r="AI1007" s="58"/>
      <c r="AJ1007" s="58"/>
      <c r="AK1007" s="58"/>
      <c r="AL1007" s="58"/>
      <c r="AM1007" s="58"/>
      <c r="AN1007" s="58"/>
      <c r="AO1007" s="58"/>
      <c r="AP1007" s="58"/>
      <c r="AQ1007" s="58"/>
      <c r="AR1007" s="58"/>
      <c r="AS1007" s="58"/>
      <c r="AT1007" s="58"/>
      <c r="AU1007" s="58"/>
      <c r="AV1007" s="58"/>
      <c r="AW1007" s="58"/>
      <c r="AX1007" s="58"/>
      <c r="AY1007" s="58"/>
      <c r="AZ1007" s="58"/>
    </row>
    <row r="1008">
      <c r="A1008" s="58"/>
      <c r="B1008" s="58"/>
      <c r="C1008" s="58"/>
      <c r="D1008" s="58"/>
      <c r="E1008" s="58"/>
      <c r="F1008" s="58"/>
      <c r="G1008" s="58"/>
      <c r="H1008" s="58"/>
      <c r="I1008" s="58"/>
      <c r="J1008" s="58"/>
      <c r="K1008" s="58"/>
      <c r="L1008" s="58"/>
      <c r="M1008" s="58"/>
      <c r="N1008" s="58"/>
      <c r="O1008" s="94"/>
      <c r="P1008" s="59"/>
      <c r="Q1008" s="58"/>
      <c r="R1008" s="58"/>
      <c r="S1008" s="58"/>
      <c r="T1008" s="58"/>
      <c r="U1008" s="58"/>
      <c r="V1008" s="58"/>
      <c r="W1008" s="58"/>
      <c r="X1008" s="58"/>
      <c r="Y1008" s="58"/>
      <c r="Z1008" s="58"/>
      <c r="AA1008" s="58"/>
      <c r="AB1008" s="58"/>
      <c r="AC1008" s="58"/>
      <c r="AD1008" s="58"/>
      <c r="AE1008" s="58"/>
      <c r="AF1008" s="58"/>
      <c r="AG1008" s="58"/>
      <c r="AH1008" s="58"/>
      <c r="AI1008" s="58"/>
      <c r="AJ1008" s="58"/>
      <c r="AK1008" s="58"/>
      <c r="AL1008" s="58"/>
      <c r="AM1008" s="58"/>
      <c r="AN1008" s="58"/>
      <c r="AO1008" s="58"/>
      <c r="AP1008" s="58"/>
      <c r="AQ1008" s="58"/>
      <c r="AR1008" s="58"/>
      <c r="AS1008" s="58"/>
      <c r="AT1008" s="58"/>
      <c r="AU1008" s="58"/>
      <c r="AV1008" s="58"/>
      <c r="AW1008" s="58"/>
      <c r="AX1008" s="58"/>
      <c r="AY1008" s="58"/>
      <c r="AZ1008" s="58"/>
    </row>
    <row r="1009">
      <c r="A1009" s="58"/>
      <c r="B1009" s="58"/>
      <c r="C1009" s="58"/>
      <c r="D1009" s="58"/>
      <c r="E1009" s="58"/>
      <c r="F1009" s="58"/>
      <c r="G1009" s="58"/>
      <c r="H1009" s="58"/>
      <c r="I1009" s="58"/>
      <c r="J1009" s="58"/>
      <c r="K1009" s="58"/>
      <c r="L1009" s="58"/>
      <c r="M1009" s="58"/>
      <c r="N1009" s="58"/>
      <c r="O1009" s="94"/>
      <c r="P1009" s="59"/>
      <c r="Q1009" s="58"/>
      <c r="R1009" s="58"/>
      <c r="S1009" s="58"/>
      <c r="T1009" s="58"/>
      <c r="U1009" s="58"/>
      <c r="V1009" s="58"/>
      <c r="W1009" s="58"/>
      <c r="X1009" s="58"/>
      <c r="Y1009" s="58"/>
      <c r="Z1009" s="58"/>
      <c r="AA1009" s="58"/>
      <c r="AB1009" s="58"/>
      <c r="AC1009" s="58"/>
      <c r="AD1009" s="58"/>
      <c r="AE1009" s="58"/>
      <c r="AF1009" s="58"/>
      <c r="AG1009" s="58"/>
      <c r="AH1009" s="58"/>
      <c r="AI1009" s="58"/>
      <c r="AJ1009" s="58"/>
      <c r="AK1009" s="58"/>
      <c r="AL1009" s="58"/>
      <c r="AM1009" s="58"/>
      <c r="AN1009" s="58"/>
      <c r="AO1009" s="58"/>
      <c r="AP1009" s="58"/>
      <c r="AQ1009" s="58"/>
      <c r="AR1009" s="58"/>
      <c r="AS1009" s="58"/>
      <c r="AT1009" s="58"/>
      <c r="AU1009" s="58"/>
      <c r="AV1009" s="58"/>
      <c r="AW1009" s="58"/>
      <c r="AX1009" s="58"/>
      <c r="AY1009" s="58"/>
      <c r="AZ1009" s="58"/>
    </row>
    <row r="1010">
      <c r="A1010" s="58"/>
      <c r="B1010" s="58"/>
      <c r="C1010" s="58"/>
      <c r="D1010" s="58"/>
      <c r="E1010" s="58"/>
      <c r="F1010" s="58"/>
      <c r="G1010" s="58"/>
      <c r="H1010" s="58"/>
      <c r="I1010" s="58"/>
      <c r="J1010" s="58"/>
      <c r="K1010" s="58"/>
      <c r="L1010" s="58"/>
      <c r="M1010" s="58"/>
      <c r="N1010" s="58"/>
      <c r="O1010" s="94"/>
      <c r="P1010" s="59"/>
      <c r="Q1010" s="58"/>
      <c r="R1010" s="58"/>
      <c r="S1010" s="58"/>
      <c r="T1010" s="58"/>
      <c r="U1010" s="58"/>
      <c r="V1010" s="58"/>
      <c r="W1010" s="58"/>
      <c r="X1010" s="58"/>
      <c r="Y1010" s="58"/>
      <c r="Z1010" s="58"/>
      <c r="AA1010" s="58"/>
      <c r="AB1010" s="58"/>
      <c r="AC1010" s="58"/>
      <c r="AD1010" s="58"/>
      <c r="AE1010" s="58"/>
      <c r="AF1010" s="58"/>
      <c r="AG1010" s="58"/>
      <c r="AH1010" s="58"/>
      <c r="AI1010" s="58"/>
      <c r="AJ1010" s="58"/>
      <c r="AK1010" s="58"/>
      <c r="AL1010" s="58"/>
      <c r="AM1010" s="58"/>
      <c r="AN1010" s="58"/>
      <c r="AO1010" s="58"/>
      <c r="AP1010" s="58"/>
      <c r="AQ1010" s="58"/>
      <c r="AR1010" s="58"/>
      <c r="AS1010" s="58"/>
      <c r="AT1010" s="58"/>
      <c r="AU1010" s="58"/>
      <c r="AV1010" s="58"/>
      <c r="AW1010" s="58"/>
      <c r="AX1010" s="58"/>
      <c r="AY1010" s="58"/>
      <c r="AZ1010" s="58"/>
    </row>
    <row r="1011">
      <c r="A1011" s="58"/>
      <c r="B1011" s="58"/>
      <c r="C1011" s="58"/>
      <c r="D1011" s="58"/>
      <c r="E1011" s="58"/>
      <c r="F1011" s="58"/>
      <c r="G1011" s="58"/>
      <c r="H1011" s="58"/>
      <c r="I1011" s="58"/>
      <c r="J1011" s="58"/>
      <c r="K1011" s="58"/>
      <c r="L1011" s="58"/>
      <c r="M1011" s="58"/>
      <c r="N1011" s="58"/>
      <c r="O1011" s="94"/>
      <c r="P1011" s="59"/>
      <c r="Q1011" s="58"/>
      <c r="R1011" s="58"/>
      <c r="S1011" s="58"/>
      <c r="T1011" s="58"/>
      <c r="U1011" s="58"/>
      <c r="V1011" s="58"/>
      <c r="W1011" s="58"/>
      <c r="X1011" s="58"/>
      <c r="Y1011" s="58"/>
      <c r="Z1011" s="58"/>
      <c r="AA1011" s="58"/>
      <c r="AB1011" s="58"/>
      <c r="AC1011" s="58"/>
      <c r="AD1011" s="58"/>
      <c r="AE1011" s="58"/>
      <c r="AF1011" s="58"/>
      <c r="AG1011" s="58"/>
      <c r="AH1011" s="58"/>
      <c r="AI1011" s="58"/>
      <c r="AJ1011" s="58"/>
      <c r="AK1011" s="58"/>
      <c r="AL1011" s="58"/>
      <c r="AM1011" s="58"/>
      <c r="AN1011" s="58"/>
      <c r="AO1011" s="58"/>
      <c r="AP1011" s="58"/>
      <c r="AQ1011" s="58"/>
      <c r="AR1011" s="58"/>
      <c r="AS1011" s="58"/>
      <c r="AT1011" s="58"/>
      <c r="AU1011" s="58"/>
      <c r="AV1011" s="58"/>
      <c r="AW1011" s="58"/>
      <c r="AX1011" s="58"/>
      <c r="AY1011" s="58"/>
      <c r="AZ1011" s="58"/>
    </row>
    <row r="1012">
      <c r="A1012" s="58"/>
      <c r="B1012" s="58"/>
      <c r="C1012" s="58"/>
      <c r="D1012" s="58"/>
      <c r="E1012" s="58"/>
      <c r="F1012" s="58"/>
      <c r="G1012" s="58"/>
      <c r="H1012" s="58"/>
      <c r="I1012" s="58"/>
      <c r="J1012" s="58"/>
      <c r="K1012" s="58"/>
      <c r="L1012" s="58"/>
      <c r="M1012" s="58"/>
      <c r="N1012" s="58"/>
      <c r="O1012" s="94"/>
      <c r="P1012" s="59"/>
      <c r="Q1012" s="58"/>
      <c r="R1012" s="58"/>
      <c r="S1012" s="58"/>
      <c r="T1012" s="58"/>
      <c r="U1012" s="58"/>
      <c r="V1012" s="58"/>
      <c r="W1012" s="58"/>
      <c r="X1012" s="58"/>
      <c r="Y1012" s="58"/>
      <c r="Z1012" s="58"/>
      <c r="AA1012" s="58"/>
      <c r="AB1012" s="58"/>
      <c r="AC1012" s="58"/>
      <c r="AD1012" s="58"/>
      <c r="AE1012" s="58"/>
      <c r="AF1012" s="58"/>
      <c r="AG1012" s="58"/>
      <c r="AH1012" s="58"/>
      <c r="AI1012" s="58"/>
      <c r="AJ1012" s="58"/>
      <c r="AK1012" s="58"/>
      <c r="AL1012" s="58"/>
      <c r="AM1012" s="58"/>
      <c r="AN1012" s="58"/>
      <c r="AO1012" s="58"/>
      <c r="AP1012" s="58"/>
      <c r="AQ1012" s="58"/>
      <c r="AR1012" s="58"/>
      <c r="AS1012" s="58"/>
      <c r="AT1012" s="58"/>
      <c r="AU1012" s="58"/>
      <c r="AV1012" s="58"/>
      <c r="AW1012" s="58"/>
      <c r="AX1012" s="58"/>
      <c r="AY1012" s="58"/>
      <c r="AZ1012" s="58"/>
    </row>
    <row r="1013">
      <c r="A1013" s="58"/>
      <c r="B1013" s="58"/>
      <c r="C1013" s="58"/>
      <c r="D1013" s="58"/>
      <c r="E1013" s="58"/>
      <c r="F1013" s="58"/>
      <c r="G1013" s="58"/>
      <c r="H1013" s="58"/>
      <c r="I1013" s="58"/>
      <c r="J1013" s="58"/>
      <c r="K1013" s="58"/>
      <c r="L1013" s="58"/>
      <c r="M1013" s="58"/>
      <c r="N1013" s="58"/>
      <c r="O1013" s="94"/>
      <c r="P1013" s="59"/>
      <c r="Q1013" s="58"/>
      <c r="R1013" s="58"/>
      <c r="S1013" s="58"/>
      <c r="T1013" s="58"/>
      <c r="U1013" s="58"/>
      <c r="V1013" s="58"/>
      <c r="W1013" s="58"/>
      <c r="X1013" s="58"/>
      <c r="Y1013" s="58"/>
      <c r="Z1013" s="58"/>
      <c r="AA1013" s="58"/>
      <c r="AB1013" s="58"/>
      <c r="AC1013" s="58"/>
      <c r="AD1013" s="58"/>
      <c r="AE1013" s="58"/>
      <c r="AF1013" s="58"/>
      <c r="AG1013" s="58"/>
      <c r="AH1013" s="58"/>
      <c r="AI1013" s="58"/>
      <c r="AJ1013" s="58"/>
      <c r="AK1013" s="58"/>
      <c r="AL1013" s="58"/>
      <c r="AM1013" s="58"/>
      <c r="AN1013" s="58"/>
      <c r="AO1013" s="58"/>
      <c r="AP1013" s="58"/>
      <c r="AQ1013" s="58"/>
      <c r="AR1013" s="58"/>
      <c r="AS1013" s="58"/>
      <c r="AT1013" s="58"/>
      <c r="AU1013" s="58"/>
      <c r="AV1013" s="58"/>
      <c r="AW1013" s="58"/>
      <c r="AX1013" s="58"/>
      <c r="AY1013" s="58"/>
      <c r="AZ1013" s="58"/>
    </row>
    <row r="1014">
      <c r="A1014" s="58"/>
      <c r="B1014" s="58"/>
      <c r="C1014" s="58"/>
      <c r="D1014" s="58"/>
      <c r="E1014" s="58"/>
      <c r="F1014" s="58"/>
      <c r="G1014" s="58"/>
      <c r="H1014" s="58"/>
      <c r="I1014" s="58"/>
      <c r="J1014" s="58"/>
      <c r="K1014" s="58"/>
      <c r="L1014" s="58"/>
      <c r="M1014" s="58"/>
      <c r="N1014" s="58"/>
      <c r="O1014" s="94"/>
      <c r="P1014" s="59"/>
      <c r="Q1014" s="58"/>
      <c r="R1014" s="58"/>
      <c r="S1014" s="58"/>
      <c r="T1014" s="58"/>
      <c r="U1014" s="58"/>
      <c r="V1014" s="58"/>
      <c r="W1014" s="58"/>
      <c r="X1014" s="58"/>
      <c r="Y1014" s="58"/>
      <c r="Z1014" s="58"/>
      <c r="AA1014" s="58"/>
      <c r="AB1014" s="58"/>
      <c r="AC1014" s="58"/>
      <c r="AD1014" s="58"/>
      <c r="AE1014" s="58"/>
      <c r="AF1014" s="58"/>
      <c r="AG1014" s="58"/>
      <c r="AH1014" s="58"/>
      <c r="AI1014" s="58"/>
      <c r="AJ1014" s="58"/>
      <c r="AK1014" s="58"/>
      <c r="AL1014" s="58"/>
      <c r="AM1014" s="58"/>
      <c r="AN1014" s="58"/>
      <c r="AO1014" s="58"/>
      <c r="AP1014" s="58"/>
      <c r="AQ1014" s="58"/>
      <c r="AR1014" s="58"/>
      <c r="AS1014" s="58"/>
      <c r="AT1014" s="58"/>
      <c r="AU1014" s="58"/>
      <c r="AV1014" s="58"/>
      <c r="AW1014" s="58"/>
      <c r="AX1014" s="58"/>
      <c r="AY1014" s="58"/>
      <c r="AZ1014" s="58"/>
    </row>
    <row r="1015">
      <c r="A1015" s="58"/>
      <c r="B1015" s="58"/>
      <c r="C1015" s="58"/>
      <c r="D1015" s="58"/>
      <c r="E1015" s="58"/>
      <c r="F1015" s="58"/>
      <c r="G1015" s="58"/>
      <c r="H1015" s="58"/>
      <c r="I1015" s="58"/>
      <c r="J1015" s="58"/>
      <c r="K1015" s="58"/>
      <c r="L1015" s="58"/>
      <c r="M1015" s="58"/>
      <c r="N1015" s="58"/>
      <c r="O1015" s="94"/>
      <c r="P1015" s="59"/>
      <c r="Q1015" s="58"/>
      <c r="R1015" s="58"/>
      <c r="S1015" s="58"/>
      <c r="T1015" s="58"/>
      <c r="U1015" s="58"/>
      <c r="V1015" s="58"/>
      <c r="W1015" s="58"/>
      <c r="X1015" s="58"/>
      <c r="Y1015" s="58"/>
      <c r="Z1015" s="58"/>
      <c r="AA1015" s="58"/>
      <c r="AB1015" s="58"/>
      <c r="AC1015" s="58"/>
      <c r="AD1015" s="58"/>
      <c r="AE1015" s="58"/>
      <c r="AF1015" s="58"/>
      <c r="AG1015" s="58"/>
      <c r="AH1015" s="58"/>
      <c r="AI1015" s="58"/>
      <c r="AJ1015" s="58"/>
      <c r="AK1015" s="58"/>
      <c r="AL1015" s="58"/>
      <c r="AM1015" s="58"/>
      <c r="AN1015" s="58"/>
      <c r="AO1015" s="58"/>
      <c r="AP1015" s="58"/>
      <c r="AQ1015" s="58"/>
      <c r="AR1015" s="58"/>
      <c r="AS1015" s="58"/>
      <c r="AT1015" s="58"/>
      <c r="AU1015" s="58"/>
      <c r="AV1015" s="58"/>
      <c r="AW1015" s="58"/>
      <c r="AX1015" s="58"/>
      <c r="AY1015" s="58"/>
      <c r="AZ1015" s="58"/>
    </row>
    <row r="1016">
      <c r="A1016" s="58"/>
      <c r="B1016" s="58"/>
      <c r="C1016" s="58"/>
      <c r="D1016" s="58"/>
      <c r="E1016" s="58"/>
      <c r="F1016" s="58"/>
      <c r="G1016" s="58"/>
      <c r="H1016" s="58"/>
      <c r="I1016" s="58"/>
      <c r="J1016" s="58"/>
      <c r="K1016" s="58"/>
      <c r="L1016" s="58"/>
      <c r="M1016" s="58"/>
      <c r="N1016" s="58"/>
      <c r="O1016" s="94"/>
      <c r="P1016" s="59"/>
      <c r="Q1016" s="58"/>
      <c r="R1016" s="58"/>
      <c r="S1016" s="58"/>
      <c r="T1016" s="58"/>
      <c r="U1016" s="58"/>
      <c r="V1016" s="58"/>
      <c r="W1016" s="58"/>
      <c r="X1016" s="58"/>
      <c r="Y1016" s="58"/>
      <c r="Z1016" s="58"/>
      <c r="AA1016" s="58"/>
      <c r="AB1016" s="58"/>
      <c r="AC1016" s="58"/>
      <c r="AD1016" s="58"/>
      <c r="AE1016" s="58"/>
      <c r="AF1016" s="58"/>
      <c r="AG1016" s="58"/>
      <c r="AH1016" s="58"/>
      <c r="AI1016" s="58"/>
      <c r="AJ1016" s="58"/>
      <c r="AK1016" s="58"/>
      <c r="AL1016" s="58"/>
      <c r="AM1016" s="58"/>
      <c r="AN1016" s="58"/>
      <c r="AO1016" s="58"/>
      <c r="AP1016" s="58"/>
      <c r="AQ1016" s="58"/>
      <c r="AR1016" s="58"/>
      <c r="AS1016" s="58"/>
      <c r="AT1016" s="58"/>
      <c r="AU1016" s="58"/>
      <c r="AV1016" s="58"/>
      <c r="AW1016" s="58"/>
      <c r="AX1016" s="58"/>
      <c r="AY1016" s="58"/>
      <c r="AZ1016" s="58"/>
    </row>
    <row r="1017">
      <c r="A1017" s="58"/>
      <c r="B1017" s="58"/>
      <c r="C1017" s="58"/>
      <c r="D1017" s="58"/>
      <c r="E1017" s="58"/>
      <c r="F1017" s="58"/>
      <c r="G1017" s="58"/>
      <c r="H1017" s="58"/>
      <c r="I1017" s="58"/>
      <c r="J1017" s="58"/>
      <c r="K1017" s="58"/>
      <c r="L1017" s="58"/>
      <c r="M1017" s="58"/>
      <c r="N1017" s="58"/>
      <c r="O1017" s="94"/>
      <c r="P1017" s="59"/>
      <c r="Q1017" s="58"/>
      <c r="R1017" s="58"/>
      <c r="S1017" s="58"/>
      <c r="T1017" s="58"/>
      <c r="U1017" s="58"/>
      <c r="V1017" s="58"/>
      <c r="W1017" s="58"/>
      <c r="X1017" s="58"/>
      <c r="Y1017" s="58"/>
      <c r="Z1017" s="58"/>
      <c r="AA1017" s="58"/>
      <c r="AB1017" s="58"/>
      <c r="AC1017" s="58"/>
      <c r="AD1017" s="58"/>
      <c r="AE1017" s="58"/>
      <c r="AF1017" s="58"/>
      <c r="AG1017" s="58"/>
      <c r="AH1017" s="58"/>
      <c r="AI1017" s="58"/>
      <c r="AJ1017" s="58"/>
      <c r="AK1017" s="58"/>
      <c r="AL1017" s="58"/>
      <c r="AM1017" s="58"/>
      <c r="AN1017" s="58"/>
      <c r="AO1017" s="58"/>
      <c r="AP1017" s="58"/>
      <c r="AQ1017" s="58"/>
      <c r="AR1017" s="58"/>
      <c r="AS1017" s="58"/>
      <c r="AT1017" s="58"/>
      <c r="AU1017" s="58"/>
      <c r="AV1017" s="58"/>
      <c r="AW1017" s="58"/>
      <c r="AX1017" s="58"/>
      <c r="AY1017" s="58"/>
      <c r="AZ1017" s="58"/>
    </row>
    <row r="1018">
      <c r="A1018" s="58"/>
      <c r="B1018" s="58"/>
      <c r="C1018" s="58"/>
      <c r="D1018" s="58"/>
      <c r="E1018" s="58"/>
      <c r="F1018" s="58"/>
      <c r="G1018" s="58"/>
      <c r="H1018" s="58"/>
      <c r="I1018" s="58"/>
      <c r="J1018" s="58"/>
      <c r="K1018" s="58"/>
      <c r="L1018" s="58"/>
      <c r="M1018" s="58"/>
      <c r="N1018" s="58"/>
      <c r="O1018" s="94"/>
      <c r="P1018" s="59"/>
      <c r="Q1018" s="58"/>
      <c r="R1018" s="58"/>
      <c r="S1018" s="58"/>
      <c r="T1018" s="58"/>
      <c r="U1018" s="58"/>
      <c r="V1018" s="58"/>
      <c r="W1018" s="58"/>
      <c r="X1018" s="58"/>
      <c r="Y1018" s="58"/>
      <c r="Z1018" s="58"/>
      <c r="AA1018" s="58"/>
      <c r="AB1018" s="58"/>
      <c r="AC1018" s="58"/>
      <c r="AD1018" s="58"/>
      <c r="AE1018" s="58"/>
      <c r="AF1018" s="58"/>
      <c r="AG1018" s="58"/>
      <c r="AH1018" s="58"/>
      <c r="AI1018" s="58"/>
      <c r="AJ1018" s="58"/>
      <c r="AK1018" s="58"/>
      <c r="AL1018" s="58"/>
      <c r="AM1018" s="58"/>
      <c r="AN1018" s="58"/>
      <c r="AO1018" s="58"/>
      <c r="AP1018" s="58"/>
      <c r="AQ1018" s="58"/>
      <c r="AR1018" s="58"/>
      <c r="AS1018" s="58"/>
      <c r="AT1018" s="58"/>
      <c r="AU1018" s="58"/>
      <c r="AV1018" s="58"/>
      <c r="AW1018" s="58"/>
      <c r="AX1018" s="58"/>
      <c r="AY1018" s="58"/>
      <c r="AZ1018" s="58"/>
    </row>
    <row r="1019">
      <c r="A1019" s="58"/>
      <c r="B1019" s="58"/>
      <c r="C1019" s="58"/>
      <c r="D1019" s="58"/>
      <c r="E1019" s="58"/>
      <c r="F1019" s="58"/>
      <c r="G1019" s="58"/>
      <c r="H1019" s="58"/>
      <c r="I1019" s="58"/>
      <c r="J1019" s="58"/>
      <c r="K1019" s="58"/>
      <c r="L1019" s="58"/>
      <c r="M1019" s="58"/>
      <c r="N1019" s="58"/>
      <c r="O1019" s="94"/>
      <c r="P1019" s="59"/>
      <c r="Q1019" s="58"/>
      <c r="R1019" s="58"/>
      <c r="S1019" s="58"/>
      <c r="T1019" s="58"/>
      <c r="U1019" s="58"/>
      <c r="V1019" s="58"/>
      <c r="W1019" s="58"/>
      <c r="X1019" s="58"/>
      <c r="Y1019" s="58"/>
      <c r="Z1019" s="58"/>
      <c r="AA1019" s="58"/>
      <c r="AB1019" s="58"/>
      <c r="AC1019" s="58"/>
      <c r="AD1019" s="58"/>
      <c r="AE1019" s="58"/>
      <c r="AF1019" s="58"/>
      <c r="AG1019" s="58"/>
      <c r="AH1019" s="58"/>
      <c r="AI1019" s="58"/>
      <c r="AJ1019" s="58"/>
      <c r="AK1019" s="58"/>
      <c r="AL1019" s="58"/>
      <c r="AM1019" s="58"/>
      <c r="AN1019" s="58"/>
      <c r="AO1019" s="58"/>
      <c r="AP1019" s="58"/>
      <c r="AQ1019" s="58"/>
      <c r="AR1019" s="58"/>
      <c r="AS1019" s="58"/>
      <c r="AT1019" s="58"/>
      <c r="AU1019" s="58"/>
      <c r="AV1019" s="58"/>
      <c r="AW1019" s="58"/>
      <c r="AX1019" s="58"/>
      <c r="AY1019" s="58"/>
      <c r="AZ1019" s="58"/>
    </row>
    <row r="1020">
      <c r="A1020" s="58"/>
      <c r="B1020" s="58"/>
      <c r="C1020" s="58"/>
      <c r="D1020" s="58"/>
      <c r="E1020" s="58"/>
      <c r="F1020" s="58"/>
      <c r="G1020" s="58"/>
      <c r="H1020" s="58"/>
      <c r="I1020" s="58"/>
      <c r="J1020" s="58"/>
      <c r="K1020" s="58"/>
      <c r="L1020" s="58"/>
      <c r="M1020" s="58"/>
      <c r="N1020" s="58"/>
      <c r="O1020" s="94"/>
      <c r="P1020" s="59"/>
      <c r="Q1020" s="58"/>
      <c r="R1020" s="58"/>
      <c r="S1020" s="58"/>
      <c r="T1020" s="58"/>
      <c r="U1020" s="58"/>
      <c r="V1020" s="58"/>
      <c r="W1020" s="58"/>
      <c r="X1020" s="58"/>
      <c r="Y1020" s="58"/>
      <c r="Z1020" s="58"/>
      <c r="AA1020" s="58"/>
      <c r="AB1020" s="58"/>
      <c r="AC1020" s="58"/>
      <c r="AD1020" s="58"/>
      <c r="AE1020" s="58"/>
      <c r="AF1020" s="58"/>
      <c r="AG1020" s="58"/>
      <c r="AH1020" s="58"/>
      <c r="AI1020" s="58"/>
      <c r="AJ1020" s="58"/>
      <c r="AK1020" s="58"/>
      <c r="AL1020" s="58"/>
      <c r="AM1020" s="58"/>
      <c r="AN1020" s="58"/>
      <c r="AO1020" s="58"/>
      <c r="AP1020" s="58"/>
      <c r="AQ1020" s="58"/>
      <c r="AR1020" s="58"/>
      <c r="AS1020" s="58"/>
      <c r="AT1020" s="58"/>
      <c r="AU1020" s="58"/>
      <c r="AV1020" s="58"/>
      <c r="AW1020" s="58"/>
      <c r="AX1020" s="58"/>
      <c r="AY1020" s="58"/>
      <c r="AZ1020" s="58"/>
    </row>
    <row r="1021">
      <c r="A1021" s="58"/>
      <c r="B1021" s="58"/>
      <c r="C1021" s="58"/>
      <c r="D1021" s="58"/>
      <c r="E1021" s="58"/>
      <c r="F1021" s="58"/>
      <c r="G1021" s="58"/>
      <c r="H1021" s="58"/>
      <c r="I1021" s="58"/>
      <c r="J1021" s="58"/>
      <c r="K1021" s="58"/>
      <c r="L1021" s="58"/>
      <c r="M1021" s="58"/>
      <c r="N1021" s="58"/>
      <c r="O1021" s="94"/>
      <c r="P1021" s="59"/>
      <c r="Q1021" s="58"/>
      <c r="R1021" s="58"/>
      <c r="S1021" s="58"/>
      <c r="T1021" s="58"/>
      <c r="U1021" s="58"/>
      <c r="V1021" s="58"/>
      <c r="W1021" s="58"/>
      <c r="X1021" s="58"/>
      <c r="Y1021" s="58"/>
      <c r="Z1021" s="58"/>
      <c r="AA1021" s="58"/>
      <c r="AB1021" s="58"/>
      <c r="AC1021" s="58"/>
      <c r="AD1021" s="58"/>
      <c r="AE1021" s="58"/>
      <c r="AF1021" s="58"/>
      <c r="AG1021" s="58"/>
      <c r="AH1021" s="58"/>
      <c r="AI1021" s="58"/>
      <c r="AJ1021" s="58"/>
      <c r="AK1021" s="58"/>
      <c r="AL1021" s="58"/>
      <c r="AM1021" s="58"/>
      <c r="AN1021" s="58"/>
      <c r="AO1021" s="58"/>
      <c r="AP1021" s="58"/>
      <c r="AQ1021" s="58"/>
      <c r="AR1021" s="58"/>
      <c r="AS1021" s="58"/>
      <c r="AT1021" s="58"/>
      <c r="AU1021" s="58"/>
      <c r="AV1021" s="58"/>
      <c r="AW1021" s="58"/>
      <c r="AX1021" s="58"/>
      <c r="AY1021" s="58"/>
      <c r="AZ1021" s="58"/>
    </row>
    <row r="1022">
      <c r="A1022" s="58"/>
      <c r="B1022" s="58"/>
      <c r="C1022" s="58"/>
      <c r="D1022" s="58"/>
      <c r="E1022" s="58"/>
      <c r="F1022" s="58"/>
      <c r="G1022" s="58"/>
      <c r="H1022" s="58"/>
      <c r="I1022" s="58"/>
      <c r="J1022" s="58"/>
      <c r="K1022" s="58"/>
      <c r="L1022" s="58"/>
      <c r="M1022" s="58"/>
      <c r="N1022" s="58"/>
      <c r="O1022" s="94"/>
      <c r="P1022" s="59"/>
      <c r="Q1022" s="58"/>
      <c r="R1022" s="58"/>
      <c r="S1022" s="58"/>
      <c r="T1022" s="58"/>
      <c r="U1022" s="58"/>
      <c r="V1022" s="58"/>
      <c r="W1022" s="58"/>
      <c r="X1022" s="58"/>
      <c r="Y1022" s="58"/>
      <c r="Z1022" s="58"/>
      <c r="AA1022" s="58"/>
      <c r="AB1022" s="58"/>
      <c r="AC1022" s="58"/>
      <c r="AD1022" s="58"/>
      <c r="AE1022" s="58"/>
      <c r="AF1022" s="58"/>
      <c r="AG1022" s="58"/>
      <c r="AH1022" s="58"/>
      <c r="AI1022" s="58"/>
      <c r="AJ1022" s="58"/>
      <c r="AK1022" s="58"/>
      <c r="AL1022" s="58"/>
      <c r="AM1022" s="58"/>
      <c r="AN1022" s="58"/>
      <c r="AO1022" s="58"/>
      <c r="AP1022" s="58"/>
      <c r="AQ1022" s="58"/>
      <c r="AR1022" s="58"/>
      <c r="AS1022" s="58"/>
      <c r="AT1022" s="58"/>
      <c r="AU1022" s="58"/>
      <c r="AV1022" s="58"/>
      <c r="AW1022" s="58"/>
      <c r="AX1022" s="58"/>
      <c r="AY1022" s="58"/>
      <c r="AZ1022" s="58"/>
    </row>
    <row r="1023">
      <c r="A1023" s="58"/>
      <c r="B1023" s="58"/>
      <c r="C1023" s="58"/>
      <c r="D1023" s="58"/>
      <c r="E1023" s="58"/>
      <c r="F1023" s="58"/>
      <c r="G1023" s="58"/>
      <c r="H1023" s="58"/>
      <c r="I1023" s="58"/>
      <c r="J1023" s="58"/>
      <c r="K1023" s="58"/>
      <c r="L1023" s="58"/>
      <c r="M1023" s="58"/>
      <c r="N1023" s="58"/>
      <c r="O1023" s="94"/>
      <c r="P1023" s="59"/>
      <c r="Q1023" s="58"/>
      <c r="R1023" s="58"/>
      <c r="S1023" s="58"/>
      <c r="T1023" s="58"/>
      <c r="U1023" s="58"/>
      <c r="V1023" s="58"/>
      <c r="W1023" s="58"/>
      <c r="X1023" s="58"/>
      <c r="Y1023" s="58"/>
      <c r="Z1023" s="58"/>
      <c r="AA1023" s="58"/>
      <c r="AB1023" s="58"/>
      <c r="AC1023" s="58"/>
      <c r="AD1023" s="58"/>
      <c r="AE1023" s="58"/>
      <c r="AF1023" s="58"/>
      <c r="AG1023" s="58"/>
      <c r="AH1023" s="58"/>
      <c r="AI1023" s="58"/>
      <c r="AJ1023" s="58"/>
      <c r="AK1023" s="58"/>
      <c r="AL1023" s="58"/>
      <c r="AM1023" s="58"/>
      <c r="AN1023" s="58"/>
      <c r="AO1023" s="58"/>
      <c r="AP1023" s="58"/>
      <c r="AQ1023" s="58"/>
      <c r="AR1023" s="58"/>
      <c r="AS1023" s="58"/>
      <c r="AT1023" s="58"/>
      <c r="AU1023" s="58"/>
      <c r="AV1023" s="58"/>
      <c r="AW1023" s="58"/>
      <c r="AX1023" s="58"/>
      <c r="AY1023" s="58"/>
      <c r="AZ1023" s="58"/>
    </row>
    <row r="1024">
      <c r="A1024" s="58"/>
      <c r="B1024" s="58"/>
      <c r="C1024" s="58"/>
      <c r="D1024" s="58"/>
      <c r="E1024" s="58"/>
      <c r="F1024" s="58"/>
      <c r="G1024" s="58"/>
      <c r="H1024" s="58"/>
      <c r="I1024" s="58"/>
      <c r="J1024" s="58"/>
      <c r="K1024" s="58"/>
      <c r="L1024" s="58"/>
      <c r="M1024" s="58"/>
      <c r="N1024" s="58"/>
      <c r="O1024" s="94"/>
      <c r="P1024" s="59"/>
      <c r="Q1024" s="58"/>
      <c r="R1024" s="58"/>
      <c r="S1024" s="58"/>
      <c r="T1024" s="58"/>
      <c r="U1024" s="58"/>
      <c r="V1024" s="58"/>
      <c r="W1024" s="58"/>
      <c r="X1024" s="58"/>
      <c r="Y1024" s="58"/>
      <c r="Z1024" s="58"/>
      <c r="AA1024" s="58"/>
      <c r="AB1024" s="58"/>
      <c r="AC1024" s="58"/>
      <c r="AD1024" s="58"/>
      <c r="AE1024" s="58"/>
      <c r="AF1024" s="58"/>
      <c r="AG1024" s="58"/>
      <c r="AH1024" s="58"/>
      <c r="AI1024" s="58"/>
      <c r="AJ1024" s="58"/>
      <c r="AK1024" s="58"/>
      <c r="AL1024" s="58"/>
      <c r="AM1024" s="58"/>
      <c r="AN1024" s="58"/>
      <c r="AO1024" s="58"/>
      <c r="AP1024" s="58"/>
      <c r="AQ1024" s="58"/>
      <c r="AR1024" s="58"/>
      <c r="AS1024" s="58"/>
      <c r="AT1024" s="58"/>
      <c r="AU1024" s="58"/>
      <c r="AV1024" s="58"/>
      <c r="AW1024" s="58"/>
      <c r="AX1024" s="58"/>
      <c r="AY1024" s="58"/>
      <c r="AZ1024" s="58"/>
    </row>
    <row r="1025">
      <c r="A1025" s="58"/>
      <c r="B1025" s="58"/>
      <c r="C1025" s="58"/>
      <c r="D1025" s="58"/>
      <c r="E1025" s="58"/>
      <c r="F1025" s="58"/>
      <c r="G1025" s="58"/>
      <c r="H1025" s="58"/>
      <c r="I1025" s="58"/>
      <c r="J1025" s="58"/>
      <c r="K1025" s="58"/>
      <c r="L1025" s="58"/>
      <c r="M1025" s="58"/>
      <c r="N1025" s="58"/>
      <c r="O1025" s="94"/>
      <c r="P1025" s="59"/>
      <c r="Q1025" s="58"/>
      <c r="R1025" s="58"/>
      <c r="S1025" s="58"/>
      <c r="T1025" s="58"/>
      <c r="U1025" s="58"/>
      <c r="V1025" s="58"/>
      <c r="W1025" s="58"/>
      <c r="X1025" s="58"/>
      <c r="Y1025" s="58"/>
      <c r="Z1025" s="58"/>
      <c r="AA1025" s="58"/>
      <c r="AB1025" s="58"/>
      <c r="AC1025" s="58"/>
      <c r="AD1025" s="58"/>
      <c r="AE1025" s="58"/>
      <c r="AF1025" s="58"/>
      <c r="AG1025" s="58"/>
      <c r="AH1025" s="58"/>
      <c r="AI1025" s="58"/>
      <c r="AJ1025" s="58"/>
      <c r="AK1025" s="58"/>
      <c r="AL1025" s="58"/>
      <c r="AM1025" s="58"/>
      <c r="AN1025" s="58"/>
      <c r="AO1025" s="58"/>
      <c r="AP1025" s="58"/>
      <c r="AQ1025" s="58"/>
      <c r="AR1025" s="58"/>
      <c r="AS1025" s="58"/>
      <c r="AT1025" s="58"/>
      <c r="AU1025" s="58"/>
      <c r="AV1025" s="58"/>
      <c r="AW1025" s="58"/>
      <c r="AX1025" s="58"/>
      <c r="AY1025" s="58"/>
      <c r="AZ1025" s="58"/>
    </row>
    <row r="1026">
      <c r="A1026" s="58"/>
      <c r="B1026" s="58"/>
      <c r="C1026" s="58"/>
      <c r="D1026" s="58"/>
      <c r="E1026" s="58"/>
      <c r="F1026" s="58"/>
      <c r="G1026" s="58"/>
      <c r="H1026" s="58"/>
      <c r="I1026" s="58"/>
      <c r="J1026" s="58"/>
      <c r="K1026" s="58"/>
      <c r="L1026" s="58"/>
      <c r="M1026" s="58"/>
      <c r="N1026" s="58"/>
      <c r="O1026" s="94"/>
      <c r="P1026" s="59"/>
      <c r="Q1026" s="58"/>
      <c r="R1026" s="58"/>
      <c r="S1026" s="58"/>
      <c r="T1026" s="58"/>
      <c r="U1026" s="58"/>
      <c r="V1026" s="58"/>
      <c r="W1026" s="58"/>
      <c r="X1026" s="58"/>
      <c r="Y1026" s="58"/>
      <c r="Z1026" s="58"/>
      <c r="AA1026" s="58"/>
      <c r="AB1026" s="58"/>
      <c r="AC1026" s="58"/>
      <c r="AD1026" s="58"/>
      <c r="AE1026" s="58"/>
      <c r="AF1026" s="58"/>
      <c r="AG1026" s="58"/>
      <c r="AH1026" s="58"/>
      <c r="AI1026" s="58"/>
      <c r="AJ1026" s="58"/>
      <c r="AK1026" s="58"/>
      <c r="AL1026" s="58"/>
      <c r="AM1026" s="58"/>
      <c r="AN1026" s="58"/>
      <c r="AO1026" s="58"/>
      <c r="AP1026" s="58"/>
      <c r="AQ1026" s="58"/>
      <c r="AR1026" s="58"/>
      <c r="AS1026" s="58"/>
      <c r="AT1026" s="58"/>
      <c r="AU1026" s="58"/>
      <c r="AV1026" s="58"/>
      <c r="AW1026" s="58"/>
      <c r="AX1026" s="58"/>
      <c r="AY1026" s="58"/>
      <c r="AZ1026" s="58"/>
    </row>
    <row r="1027">
      <c r="A1027" s="58"/>
      <c r="B1027" s="58"/>
      <c r="C1027" s="58"/>
      <c r="D1027" s="58"/>
      <c r="E1027" s="58"/>
      <c r="F1027" s="58"/>
      <c r="G1027" s="58"/>
      <c r="H1027" s="58"/>
      <c r="I1027" s="58"/>
      <c r="J1027" s="58"/>
      <c r="K1027" s="58"/>
      <c r="L1027" s="58"/>
      <c r="M1027" s="58"/>
      <c r="N1027" s="58"/>
      <c r="O1027" s="94"/>
      <c r="P1027" s="59"/>
      <c r="Q1027" s="58"/>
      <c r="R1027" s="58"/>
      <c r="S1027" s="58"/>
      <c r="T1027" s="58"/>
      <c r="U1027" s="58"/>
      <c r="V1027" s="58"/>
      <c r="W1027" s="58"/>
      <c r="X1027" s="58"/>
      <c r="Y1027" s="58"/>
      <c r="Z1027" s="58"/>
      <c r="AA1027" s="58"/>
      <c r="AB1027" s="58"/>
      <c r="AC1027" s="58"/>
      <c r="AD1027" s="58"/>
      <c r="AE1027" s="58"/>
      <c r="AF1027" s="58"/>
      <c r="AG1027" s="58"/>
      <c r="AH1027" s="58"/>
      <c r="AI1027" s="58"/>
      <c r="AJ1027" s="58"/>
      <c r="AK1027" s="58"/>
      <c r="AL1027" s="58"/>
      <c r="AM1027" s="58"/>
      <c r="AN1027" s="58"/>
      <c r="AO1027" s="58"/>
      <c r="AP1027" s="58"/>
      <c r="AQ1027" s="58"/>
      <c r="AR1027" s="58"/>
      <c r="AS1027" s="58"/>
      <c r="AT1027" s="58"/>
      <c r="AU1027" s="58"/>
      <c r="AV1027" s="58"/>
      <c r="AW1027" s="58"/>
      <c r="AX1027" s="58"/>
      <c r="AY1027" s="58"/>
      <c r="AZ1027" s="58"/>
    </row>
    <row r="1028">
      <c r="A1028" s="58"/>
      <c r="B1028" s="58"/>
      <c r="C1028" s="58"/>
      <c r="D1028" s="58"/>
      <c r="E1028" s="58"/>
      <c r="F1028" s="58"/>
      <c r="G1028" s="58"/>
      <c r="H1028" s="58"/>
      <c r="I1028" s="58"/>
      <c r="J1028" s="58"/>
      <c r="K1028" s="58"/>
      <c r="L1028" s="58"/>
      <c r="M1028" s="58"/>
      <c r="N1028" s="58"/>
      <c r="O1028" s="94"/>
      <c r="P1028" s="59"/>
      <c r="Q1028" s="58"/>
      <c r="R1028" s="58"/>
      <c r="S1028" s="58"/>
      <c r="T1028" s="58"/>
      <c r="U1028" s="58"/>
      <c r="V1028" s="58"/>
      <c r="W1028" s="58"/>
      <c r="X1028" s="58"/>
      <c r="Y1028" s="58"/>
      <c r="Z1028" s="58"/>
      <c r="AA1028" s="58"/>
      <c r="AB1028" s="58"/>
      <c r="AC1028" s="58"/>
      <c r="AD1028" s="58"/>
      <c r="AE1028" s="58"/>
      <c r="AF1028" s="58"/>
      <c r="AG1028" s="58"/>
      <c r="AH1028" s="58"/>
      <c r="AI1028" s="58"/>
      <c r="AJ1028" s="58"/>
      <c r="AK1028" s="58"/>
      <c r="AL1028" s="58"/>
      <c r="AM1028" s="58"/>
      <c r="AN1028" s="58"/>
      <c r="AO1028" s="58"/>
      <c r="AP1028" s="58"/>
      <c r="AQ1028" s="58"/>
      <c r="AR1028" s="58"/>
      <c r="AS1028" s="58"/>
      <c r="AT1028" s="58"/>
      <c r="AU1028" s="58"/>
      <c r="AV1028" s="58"/>
      <c r="AW1028" s="58"/>
      <c r="AX1028" s="58"/>
      <c r="AY1028" s="58"/>
      <c r="AZ1028" s="58"/>
    </row>
    <row r="1029">
      <c r="A1029" s="58"/>
      <c r="B1029" s="58"/>
      <c r="C1029" s="58"/>
      <c r="D1029" s="58"/>
      <c r="E1029" s="58"/>
      <c r="F1029" s="58"/>
      <c r="G1029" s="58"/>
      <c r="H1029" s="58"/>
      <c r="I1029" s="58"/>
      <c r="J1029" s="58"/>
      <c r="K1029" s="58"/>
      <c r="L1029" s="58"/>
      <c r="M1029" s="58"/>
      <c r="N1029" s="58"/>
      <c r="O1029" s="94"/>
      <c r="P1029" s="59"/>
      <c r="Q1029" s="58"/>
      <c r="R1029" s="58"/>
      <c r="S1029" s="58"/>
      <c r="T1029" s="58"/>
      <c r="U1029" s="58"/>
      <c r="V1029" s="58"/>
      <c r="W1029" s="58"/>
      <c r="X1029" s="58"/>
      <c r="Y1029" s="58"/>
      <c r="Z1029" s="58"/>
      <c r="AA1029" s="58"/>
      <c r="AB1029" s="58"/>
      <c r="AC1029" s="58"/>
      <c r="AD1029" s="58"/>
      <c r="AE1029" s="58"/>
      <c r="AF1029" s="58"/>
      <c r="AG1029" s="58"/>
      <c r="AH1029" s="58"/>
      <c r="AI1029" s="58"/>
      <c r="AJ1029" s="58"/>
      <c r="AK1029" s="58"/>
      <c r="AL1029" s="58"/>
      <c r="AM1029" s="58"/>
      <c r="AN1029" s="58"/>
      <c r="AO1029" s="58"/>
      <c r="AP1029" s="58"/>
      <c r="AQ1029" s="58"/>
      <c r="AR1029" s="58"/>
      <c r="AS1029" s="58"/>
      <c r="AT1029" s="58"/>
      <c r="AU1029" s="58"/>
      <c r="AV1029" s="58"/>
      <c r="AW1029" s="58"/>
      <c r="AX1029" s="58"/>
      <c r="AY1029" s="58"/>
      <c r="AZ1029" s="58"/>
    </row>
    <row r="1030">
      <c r="A1030" s="58"/>
      <c r="B1030" s="58"/>
      <c r="C1030" s="58"/>
      <c r="D1030" s="58"/>
      <c r="E1030" s="58"/>
      <c r="F1030" s="58"/>
      <c r="G1030" s="58"/>
      <c r="H1030" s="58"/>
      <c r="I1030" s="58"/>
      <c r="J1030" s="58"/>
      <c r="K1030" s="58"/>
      <c r="L1030" s="58"/>
      <c r="M1030" s="58"/>
      <c r="N1030" s="58"/>
      <c r="O1030" s="94"/>
      <c r="P1030" s="59"/>
      <c r="Q1030" s="58"/>
      <c r="R1030" s="58"/>
      <c r="S1030" s="58"/>
      <c r="T1030" s="58"/>
      <c r="U1030" s="58"/>
      <c r="V1030" s="58"/>
      <c r="W1030" s="58"/>
      <c r="X1030" s="58"/>
      <c r="Y1030" s="58"/>
      <c r="Z1030" s="58"/>
      <c r="AA1030" s="58"/>
      <c r="AB1030" s="58"/>
      <c r="AC1030" s="58"/>
      <c r="AD1030" s="58"/>
      <c r="AE1030" s="58"/>
      <c r="AF1030" s="58"/>
      <c r="AG1030" s="58"/>
      <c r="AH1030" s="58"/>
      <c r="AI1030" s="58"/>
      <c r="AJ1030" s="58"/>
      <c r="AK1030" s="58"/>
      <c r="AL1030" s="58"/>
      <c r="AM1030" s="58"/>
      <c r="AN1030" s="58"/>
      <c r="AO1030" s="58"/>
      <c r="AP1030" s="58"/>
      <c r="AQ1030" s="58"/>
      <c r="AR1030" s="58"/>
      <c r="AS1030" s="58"/>
      <c r="AT1030" s="58"/>
      <c r="AU1030" s="58"/>
      <c r="AV1030" s="58"/>
      <c r="AW1030" s="58"/>
      <c r="AX1030" s="58"/>
      <c r="AY1030" s="58"/>
      <c r="AZ1030" s="58"/>
    </row>
    <row r="1031">
      <c r="A1031" s="58"/>
      <c r="B1031" s="58"/>
      <c r="C1031" s="58"/>
      <c r="D1031" s="58"/>
      <c r="E1031" s="58"/>
      <c r="F1031" s="58"/>
      <c r="G1031" s="58"/>
      <c r="H1031" s="58"/>
      <c r="I1031" s="58"/>
      <c r="J1031" s="58"/>
      <c r="K1031" s="58"/>
      <c r="L1031" s="58"/>
      <c r="M1031" s="58"/>
      <c r="N1031" s="58"/>
      <c r="O1031" s="94"/>
      <c r="P1031" s="59"/>
      <c r="Q1031" s="58"/>
      <c r="R1031" s="58"/>
      <c r="S1031" s="58"/>
      <c r="T1031" s="58"/>
      <c r="U1031" s="58"/>
      <c r="V1031" s="58"/>
      <c r="W1031" s="58"/>
      <c r="X1031" s="58"/>
      <c r="Y1031" s="58"/>
      <c r="Z1031" s="58"/>
      <c r="AA1031" s="58"/>
      <c r="AB1031" s="58"/>
      <c r="AC1031" s="58"/>
      <c r="AD1031" s="58"/>
      <c r="AE1031" s="58"/>
      <c r="AF1031" s="58"/>
      <c r="AG1031" s="58"/>
      <c r="AH1031" s="58"/>
      <c r="AI1031" s="58"/>
      <c r="AJ1031" s="58"/>
      <c r="AK1031" s="58"/>
      <c r="AL1031" s="58"/>
      <c r="AM1031" s="58"/>
      <c r="AN1031" s="58"/>
      <c r="AO1031" s="58"/>
      <c r="AP1031" s="58"/>
      <c r="AQ1031" s="58"/>
      <c r="AR1031" s="58"/>
      <c r="AS1031" s="58"/>
      <c r="AT1031" s="58"/>
      <c r="AU1031" s="58"/>
      <c r="AV1031" s="58"/>
      <c r="AW1031" s="58"/>
      <c r="AX1031" s="58"/>
      <c r="AY1031" s="58"/>
      <c r="AZ1031" s="58"/>
    </row>
    <row r="1032">
      <c r="A1032" s="58"/>
      <c r="B1032" s="58"/>
      <c r="C1032" s="58"/>
      <c r="D1032" s="58"/>
      <c r="E1032" s="58"/>
      <c r="F1032" s="58"/>
      <c r="G1032" s="58"/>
      <c r="H1032" s="58"/>
      <c r="I1032" s="58"/>
      <c r="J1032" s="58"/>
      <c r="K1032" s="58"/>
      <c r="L1032" s="58"/>
      <c r="M1032" s="58"/>
      <c r="N1032" s="58"/>
      <c r="O1032" s="94"/>
      <c r="P1032" s="59"/>
      <c r="Q1032" s="58"/>
      <c r="R1032" s="58"/>
      <c r="S1032" s="58"/>
      <c r="T1032" s="58"/>
      <c r="U1032" s="58"/>
      <c r="V1032" s="58"/>
      <c r="W1032" s="58"/>
      <c r="X1032" s="58"/>
      <c r="Y1032" s="58"/>
      <c r="Z1032" s="58"/>
      <c r="AA1032" s="58"/>
      <c r="AB1032" s="58"/>
      <c r="AC1032" s="58"/>
      <c r="AD1032" s="58"/>
      <c r="AE1032" s="58"/>
      <c r="AF1032" s="58"/>
      <c r="AG1032" s="58"/>
      <c r="AH1032" s="58"/>
      <c r="AI1032" s="58"/>
      <c r="AJ1032" s="58"/>
      <c r="AK1032" s="58"/>
      <c r="AL1032" s="58"/>
      <c r="AM1032" s="58"/>
      <c r="AN1032" s="58"/>
      <c r="AO1032" s="58"/>
      <c r="AP1032" s="58"/>
      <c r="AQ1032" s="58"/>
      <c r="AR1032" s="58"/>
      <c r="AS1032" s="58"/>
      <c r="AT1032" s="58"/>
      <c r="AU1032" s="58"/>
      <c r="AV1032" s="58"/>
      <c r="AW1032" s="58"/>
      <c r="AX1032" s="58"/>
      <c r="AY1032" s="58"/>
      <c r="AZ1032" s="58"/>
    </row>
    <row r="1033">
      <c r="A1033" s="58"/>
      <c r="B1033" s="58"/>
      <c r="C1033" s="58"/>
      <c r="D1033" s="58"/>
      <c r="E1033" s="58"/>
      <c r="F1033" s="58"/>
      <c r="G1033" s="58"/>
      <c r="H1033" s="58"/>
      <c r="I1033" s="58"/>
      <c r="J1033" s="58"/>
      <c r="K1033" s="58"/>
      <c r="L1033" s="58"/>
      <c r="M1033" s="58"/>
      <c r="N1033" s="58"/>
      <c r="O1033" s="94"/>
      <c r="P1033" s="59"/>
      <c r="Q1033" s="58"/>
      <c r="R1033" s="58"/>
      <c r="S1033" s="58"/>
      <c r="T1033" s="58"/>
      <c r="U1033" s="58"/>
      <c r="V1033" s="58"/>
      <c r="W1033" s="58"/>
      <c r="X1033" s="58"/>
      <c r="Y1033" s="58"/>
      <c r="Z1033" s="58"/>
      <c r="AA1033" s="58"/>
      <c r="AB1033" s="58"/>
      <c r="AC1033" s="58"/>
      <c r="AD1033" s="58"/>
      <c r="AE1033" s="58"/>
      <c r="AF1033" s="58"/>
      <c r="AG1033" s="58"/>
      <c r="AH1033" s="58"/>
      <c r="AI1033" s="58"/>
      <c r="AJ1033" s="58"/>
      <c r="AK1033" s="58"/>
      <c r="AL1033" s="58"/>
      <c r="AM1033" s="58"/>
      <c r="AN1033" s="58"/>
      <c r="AO1033" s="58"/>
      <c r="AP1033" s="58"/>
      <c r="AQ1033" s="58"/>
      <c r="AR1033" s="58"/>
      <c r="AS1033" s="58"/>
      <c r="AT1033" s="58"/>
      <c r="AU1033" s="58"/>
      <c r="AV1033" s="58"/>
      <c r="AW1033" s="58"/>
      <c r="AX1033" s="58"/>
      <c r="AY1033" s="58"/>
      <c r="AZ1033" s="58"/>
    </row>
    <row r="1034">
      <c r="A1034" s="58"/>
      <c r="B1034" s="58"/>
      <c r="C1034" s="58"/>
      <c r="D1034" s="58"/>
      <c r="E1034" s="58"/>
      <c r="F1034" s="58"/>
      <c r="G1034" s="58"/>
      <c r="H1034" s="58"/>
      <c r="I1034" s="58"/>
      <c r="J1034" s="58"/>
      <c r="K1034" s="58"/>
      <c r="L1034" s="58"/>
      <c r="M1034" s="58"/>
      <c r="N1034" s="58"/>
      <c r="O1034" s="94"/>
      <c r="P1034" s="59"/>
      <c r="Q1034" s="58"/>
      <c r="R1034" s="58"/>
      <c r="S1034" s="58"/>
      <c r="T1034" s="58"/>
      <c r="U1034" s="58"/>
      <c r="V1034" s="58"/>
      <c r="W1034" s="58"/>
      <c r="X1034" s="58"/>
      <c r="Y1034" s="58"/>
      <c r="Z1034" s="58"/>
      <c r="AA1034" s="58"/>
      <c r="AB1034" s="58"/>
      <c r="AC1034" s="58"/>
      <c r="AD1034" s="58"/>
      <c r="AE1034" s="58"/>
      <c r="AF1034" s="58"/>
      <c r="AG1034" s="58"/>
      <c r="AH1034" s="58"/>
      <c r="AI1034" s="58"/>
      <c r="AJ1034" s="58"/>
      <c r="AK1034" s="58"/>
      <c r="AL1034" s="58"/>
      <c r="AM1034" s="58"/>
      <c r="AN1034" s="58"/>
      <c r="AO1034" s="58"/>
      <c r="AP1034" s="58"/>
      <c r="AQ1034" s="58"/>
      <c r="AR1034" s="58"/>
      <c r="AS1034" s="58"/>
      <c r="AT1034" s="58"/>
      <c r="AU1034" s="58"/>
      <c r="AV1034" s="58"/>
      <c r="AW1034" s="58"/>
      <c r="AX1034" s="58"/>
      <c r="AY1034" s="58"/>
      <c r="AZ1034" s="58"/>
    </row>
    <row r="1035">
      <c r="A1035" s="58"/>
      <c r="B1035" s="58"/>
      <c r="C1035" s="58"/>
      <c r="D1035" s="58"/>
      <c r="E1035" s="58"/>
      <c r="F1035" s="58"/>
      <c r="G1035" s="58"/>
      <c r="H1035" s="58"/>
      <c r="I1035" s="58"/>
      <c r="J1035" s="58"/>
      <c r="K1035" s="58"/>
      <c r="L1035" s="58"/>
      <c r="M1035" s="58"/>
      <c r="N1035" s="58"/>
      <c r="O1035" s="94"/>
      <c r="P1035" s="59"/>
      <c r="Q1035" s="58"/>
      <c r="R1035" s="58"/>
      <c r="S1035" s="58"/>
      <c r="T1035" s="58"/>
      <c r="U1035" s="58"/>
      <c r="V1035" s="58"/>
      <c r="W1035" s="58"/>
      <c r="X1035" s="58"/>
      <c r="Y1035" s="58"/>
      <c r="Z1035" s="58"/>
      <c r="AA1035" s="58"/>
      <c r="AB1035" s="58"/>
      <c r="AC1035" s="58"/>
      <c r="AD1035" s="58"/>
      <c r="AE1035" s="58"/>
      <c r="AF1035" s="58"/>
      <c r="AG1035" s="58"/>
      <c r="AH1035" s="58"/>
      <c r="AI1035" s="58"/>
      <c r="AJ1035" s="58"/>
      <c r="AK1035" s="58"/>
      <c r="AL1035" s="58"/>
      <c r="AM1035" s="58"/>
      <c r="AN1035" s="58"/>
      <c r="AO1035" s="58"/>
      <c r="AP1035" s="58"/>
      <c r="AQ1035" s="58"/>
      <c r="AR1035" s="58"/>
      <c r="AS1035" s="58"/>
      <c r="AT1035" s="58"/>
      <c r="AU1035" s="58"/>
      <c r="AV1035" s="58"/>
      <c r="AW1035" s="58"/>
      <c r="AX1035" s="58"/>
      <c r="AY1035" s="58"/>
      <c r="AZ1035" s="58"/>
    </row>
    <row r="1036">
      <c r="A1036" s="58"/>
      <c r="B1036" s="58"/>
      <c r="C1036" s="58"/>
      <c r="D1036" s="58"/>
      <c r="E1036" s="58"/>
      <c r="F1036" s="58"/>
      <c r="G1036" s="58"/>
      <c r="H1036" s="58"/>
      <c r="I1036" s="58"/>
      <c r="J1036" s="58"/>
      <c r="K1036" s="58"/>
      <c r="L1036" s="58"/>
      <c r="M1036" s="58"/>
      <c r="N1036" s="58"/>
      <c r="O1036" s="94"/>
      <c r="P1036" s="59"/>
      <c r="Q1036" s="58"/>
      <c r="R1036" s="58"/>
      <c r="S1036" s="58"/>
      <c r="T1036" s="58"/>
      <c r="U1036" s="58"/>
      <c r="V1036" s="58"/>
      <c r="W1036" s="58"/>
      <c r="X1036" s="58"/>
      <c r="Y1036" s="58"/>
      <c r="Z1036" s="58"/>
      <c r="AA1036" s="58"/>
      <c r="AB1036" s="58"/>
      <c r="AC1036" s="58"/>
      <c r="AD1036" s="58"/>
      <c r="AE1036" s="58"/>
      <c r="AF1036" s="58"/>
      <c r="AG1036" s="58"/>
      <c r="AH1036" s="58"/>
      <c r="AI1036" s="58"/>
      <c r="AJ1036" s="58"/>
      <c r="AK1036" s="58"/>
      <c r="AL1036" s="58"/>
      <c r="AM1036" s="58"/>
      <c r="AN1036" s="58"/>
      <c r="AO1036" s="58"/>
      <c r="AP1036" s="58"/>
      <c r="AQ1036" s="58"/>
      <c r="AR1036" s="58"/>
      <c r="AS1036" s="58"/>
      <c r="AT1036" s="58"/>
      <c r="AU1036" s="58"/>
      <c r="AV1036" s="58"/>
      <c r="AW1036" s="58"/>
      <c r="AX1036" s="58"/>
      <c r="AY1036" s="58"/>
      <c r="AZ1036" s="58"/>
    </row>
    <row r="1037">
      <c r="A1037" s="58"/>
      <c r="B1037" s="58"/>
      <c r="C1037" s="58"/>
      <c r="D1037" s="58"/>
      <c r="E1037" s="58"/>
      <c r="F1037" s="58"/>
      <c r="G1037" s="58"/>
      <c r="H1037" s="58"/>
      <c r="I1037" s="58"/>
      <c r="J1037" s="58"/>
      <c r="K1037" s="58"/>
      <c r="L1037" s="58"/>
      <c r="M1037" s="58"/>
      <c r="N1037" s="58"/>
      <c r="O1037" s="94"/>
      <c r="P1037" s="59"/>
      <c r="Q1037" s="58"/>
      <c r="R1037" s="58"/>
      <c r="S1037" s="58"/>
      <c r="T1037" s="58"/>
      <c r="U1037" s="58"/>
      <c r="V1037" s="58"/>
      <c r="W1037" s="58"/>
      <c r="X1037" s="58"/>
      <c r="Y1037" s="58"/>
      <c r="Z1037" s="58"/>
      <c r="AA1037" s="58"/>
      <c r="AB1037" s="58"/>
      <c r="AC1037" s="58"/>
      <c r="AD1037" s="58"/>
      <c r="AE1037" s="58"/>
      <c r="AF1037" s="58"/>
      <c r="AG1037" s="58"/>
      <c r="AH1037" s="58"/>
      <c r="AI1037" s="58"/>
      <c r="AJ1037" s="58"/>
      <c r="AK1037" s="58"/>
      <c r="AL1037" s="58"/>
      <c r="AM1037" s="58"/>
      <c r="AN1037" s="58"/>
      <c r="AO1037" s="58"/>
      <c r="AP1037" s="58"/>
      <c r="AQ1037" s="58"/>
      <c r="AR1037" s="58"/>
      <c r="AS1037" s="58"/>
      <c r="AT1037" s="58"/>
      <c r="AU1037" s="58"/>
      <c r="AV1037" s="58"/>
      <c r="AW1037" s="58"/>
      <c r="AX1037" s="58"/>
      <c r="AY1037" s="58"/>
      <c r="AZ1037" s="58"/>
    </row>
    <row r="1038">
      <c r="A1038" s="58"/>
      <c r="B1038" s="58"/>
      <c r="C1038" s="58"/>
      <c r="D1038" s="58"/>
      <c r="E1038" s="58"/>
      <c r="F1038" s="58"/>
      <c r="G1038" s="58"/>
      <c r="H1038" s="58"/>
      <c r="I1038" s="58"/>
      <c r="J1038" s="58"/>
      <c r="K1038" s="58"/>
      <c r="L1038" s="58"/>
      <c r="M1038" s="58"/>
      <c r="N1038" s="58"/>
      <c r="O1038" s="94"/>
      <c r="P1038" s="59"/>
      <c r="Q1038" s="58"/>
      <c r="R1038" s="58"/>
      <c r="S1038" s="58"/>
      <c r="T1038" s="58"/>
      <c r="U1038" s="58"/>
      <c r="V1038" s="58"/>
      <c r="W1038" s="58"/>
      <c r="X1038" s="58"/>
      <c r="Y1038" s="58"/>
      <c r="Z1038" s="58"/>
      <c r="AA1038" s="58"/>
      <c r="AB1038" s="58"/>
      <c r="AC1038" s="58"/>
      <c r="AD1038" s="58"/>
      <c r="AE1038" s="58"/>
      <c r="AF1038" s="58"/>
      <c r="AG1038" s="58"/>
      <c r="AH1038" s="58"/>
      <c r="AI1038" s="58"/>
      <c r="AJ1038" s="58"/>
      <c r="AK1038" s="58"/>
      <c r="AL1038" s="58"/>
      <c r="AM1038" s="58"/>
      <c r="AN1038" s="58"/>
      <c r="AO1038" s="58"/>
      <c r="AP1038" s="58"/>
      <c r="AQ1038" s="58"/>
      <c r="AR1038" s="58"/>
      <c r="AS1038" s="58"/>
      <c r="AT1038" s="58"/>
      <c r="AU1038" s="58"/>
      <c r="AV1038" s="58"/>
      <c r="AW1038" s="58"/>
      <c r="AX1038" s="58"/>
      <c r="AY1038" s="58"/>
      <c r="AZ1038" s="58"/>
    </row>
    <row r="1039">
      <c r="A1039" s="58"/>
      <c r="B1039" s="58"/>
      <c r="C1039" s="58"/>
      <c r="D1039" s="58"/>
      <c r="E1039" s="58"/>
      <c r="F1039" s="58"/>
      <c r="G1039" s="58"/>
      <c r="H1039" s="58"/>
      <c r="I1039" s="58"/>
      <c r="J1039" s="58"/>
      <c r="K1039" s="58"/>
      <c r="L1039" s="58"/>
      <c r="M1039" s="58"/>
      <c r="N1039" s="58"/>
      <c r="O1039" s="94"/>
      <c r="P1039" s="59"/>
      <c r="Q1039" s="58"/>
      <c r="R1039" s="58"/>
      <c r="S1039" s="58"/>
      <c r="T1039" s="58"/>
      <c r="U1039" s="58"/>
      <c r="V1039" s="58"/>
      <c r="W1039" s="58"/>
      <c r="X1039" s="58"/>
      <c r="Y1039" s="58"/>
      <c r="Z1039" s="58"/>
      <c r="AA1039" s="58"/>
      <c r="AB1039" s="58"/>
      <c r="AC1039" s="58"/>
      <c r="AD1039" s="58"/>
      <c r="AE1039" s="58"/>
      <c r="AF1039" s="58"/>
      <c r="AG1039" s="58"/>
      <c r="AH1039" s="58"/>
      <c r="AI1039" s="58"/>
      <c r="AJ1039" s="58"/>
      <c r="AK1039" s="58"/>
      <c r="AL1039" s="58"/>
      <c r="AM1039" s="58"/>
      <c r="AN1039" s="58"/>
      <c r="AO1039" s="58"/>
      <c r="AP1039" s="58"/>
      <c r="AQ1039" s="58"/>
      <c r="AR1039" s="58"/>
      <c r="AS1039" s="58"/>
      <c r="AT1039" s="58"/>
      <c r="AU1039" s="58"/>
      <c r="AV1039" s="58"/>
      <c r="AW1039" s="58"/>
      <c r="AX1039" s="58"/>
      <c r="AY1039" s="58"/>
      <c r="AZ1039" s="58"/>
    </row>
    <row r="1040">
      <c r="A1040" s="58"/>
      <c r="B1040" s="58"/>
      <c r="C1040" s="58"/>
      <c r="D1040" s="58"/>
      <c r="E1040" s="58"/>
      <c r="F1040" s="58"/>
      <c r="G1040" s="58"/>
      <c r="H1040" s="58"/>
      <c r="I1040" s="58"/>
      <c r="J1040" s="58"/>
      <c r="K1040" s="58"/>
      <c r="L1040" s="58"/>
      <c r="M1040" s="58"/>
      <c r="N1040" s="58"/>
      <c r="O1040" s="94"/>
      <c r="P1040" s="59"/>
      <c r="Q1040" s="58"/>
      <c r="R1040" s="58"/>
      <c r="S1040" s="58"/>
      <c r="T1040" s="58"/>
      <c r="U1040" s="58"/>
      <c r="V1040" s="58"/>
      <c r="W1040" s="58"/>
      <c r="X1040" s="58"/>
      <c r="Y1040" s="58"/>
      <c r="Z1040" s="58"/>
      <c r="AA1040" s="58"/>
      <c r="AB1040" s="58"/>
      <c r="AC1040" s="58"/>
      <c r="AD1040" s="58"/>
      <c r="AE1040" s="58"/>
      <c r="AF1040" s="58"/>
      <c r="AG1040" s="58"/>
      <c r="AH1040" s="58"/>
      <c r="AI1040" s="58"/>
      <c r="AJ1040" s="58"/>
      <c r="AK1040" s="58"/>
      <c r="AL1040" s="58"/>
      <c r="AM1040" s="58"/>
      <c r="AN1040" s="58"/>
      <c r="AO1040" s="58"/>
      <c r="AP1040" s="58"/>
      <c r="AQ1040" s="58"/>
      <c r="AR1040" s="58"/>
      <c r="AS1040" s="58"/>
      <c r="AT1040" s="58"/>
      <c r="AU1040" s="58"/>
      <c r="AV1040" s="58"/>
      <c r="AW1040" s="58"/>
      <c r="AX1040" s="58"/>
      <c r="AY1040" s="58"/>
      <c r="AZ1040" s="58"/>
    </row>
    <row r="1041">
      <c r="A1041" s="58"/>
      <c r="B1041" s="58"/>
      <c r="C1041" s="58"/>
      <c r="D1041" s="58"/>
      <c r="E1041" s="58"/>
      <c r="F1041" s="58"/>
      <c r="G1041" s="58"/>
      <c r="H1041" s="58"/>
      <c r="I1041" s="58"/>
      <c r="J1041" s="58"/>
      <c r="K1041" s="58"/>
      <c r="L1041" s="58"/>
      <c r="M1041" s="58"/>
      <c r="N1041" s="58"/>
      <c r="O1041" s="94"/>
      <c r="P1041" s="59"/>
      <c r="Q1041" s="58"/>
      <c r="R1041" s="58"/>
      <c r="S1041" s="58"/>
      <c r="T1041" s="58"/>
      <c r="U1041" s="58"/>
      <c r="V1041" s="58"/>
      <c r="W1041" s="58"/>
      <c r="X1041" s="58"/>
      <c r="Y1041" s="58"/>
      <c r="Z1041" s="58"/>
      <c r="AA1041" s="58"/>
      <c r="AB1041" s="58"/>
      <c r="AC1041" s="58"/>
      <c r="AD1041" s="58"/>
      <c r="AE1041" s="58"/>
      <c r="AF1041" s="58"/>
      <c r="AG1041" s="58"/>
      <c r="AH1041" s="58"/>
      <c r="AI1041" s="58"/>
      <c r="AJ1041" s="58"/>
      <c r="AK1041" s="58"/>
      <c r="AL1041" s="58"/>
      <c r="AM1041" s="58"/>
      <c r="AN1041" s="58"/>
      <c r="AO1041" s="58"/>
      <c r="AP1041" s="58"/>
      <c r="AQ1041" s="58"/>
      <c r="AR1041" s="58"/>
      <c r="AS1041" s="58"/>
      <c r="AT1041" s="58"/>
      <c r="AU1041" s="58"/>
      <c r="AV1041" s="58"/>
      <c r="AW1041" s="58"/>
      <c r="AX1041" s="58"/>
      <c r="AY1041" s="58"/>
      <c r="AZ1041" s="58"/>
    </row>
    <row r="1042">
      <c r="A1042" s="58"/>
      <c r="B1042" s="58"/>
      <c r="C1042" s="58"/>
      <c r="D1042" s="58"/>
      <c r="E1042" s="58"/>
      <c r="F1042" s="58"/>
      <c r="G1042" s="58"/>
      <c r="H1042" s="58"/>
      <c r="I1042" s="58"/>
      <c r="J1042" s="58"/>
      <c r="K1042" s="58"/>
      <c r="L1042" s="58"/>
      <c r="M1042" s="58"/>
      <c r="N1042" s="58"/>
      <c r="O1042" s="94"/>
      <c r="P1042" s="59"/>
      <c r="Q1042" s="58"/>
      <c r="R1042" s="58"/>
      <c r="S1042" s="58"/>
      <c r="T1042" s="58"/>
      <c r="U1042" s="58"/>
      <c r="V1042" s="58"/>
      <c r="W1042" s="58"/>
      <c r="X1042" s="58"/>
      <c r="Y1042" s="58"/>
      <c r="Z1042" s="58"/>
      <c r="AA1042" s="58"/>
      <c r="AB1042" s="58"/>
      <c r="AC1042" s="58"/>
      <c r="AD1042" s="58"/>
      <c r="AE1042" s="58"/>
      <c r="AF1042" s="58"/>
      <c r="AG1042" s="58"/>
      <c r="AH1042" s="58"/>
      <c r="AI1042" s="58"/>
      <c r="AJ1042" s="58"/>
      <c r="AK1042" s="58"/>
      <c r="AL1042" s="58"/>
      <c r="AM1042" s="58"/>
      <c r="AN1042" s="58"/>
      <c r="AO1042" s="58"/>
      <c r="AP1042" s="58"/>
      <c r="AQ1042" s="58"/>
      <c r="AR1042" s="58"/>
      <c r="AS1042" s="58"/>
      <c r="AT1042" s="58"/>
      <c r="AU1042" s="58"/>
      <c r="AV1042" s="58"/>
      <c r="AW1042" s="58"/>
      <c r="AX1042" s="58"/>
      <c r="AY1042" s="58"/>
      <c r="AZ1042" s="58"/>
    </row>
    <row r="1043">
      <c r="A1043" s="58"/>
      <c r="B1043" s="58"/>
      <c r="C1043" s="58"/>
      <c r="D1043" s="58"/>
      <c r="E1043" s="58"/>
      <c r="F1043" s="58"/>
      <c r="G1043" s="58"/>
      <c r="H1043" s="58"/>
      <c r="I1043" s="58"/>
      <c r="J1043" s="58"/>
      <c r="K1043" s="58"/>
      <c r="L1043" s="58"/>
      <c r="M1043" s="58"/>
      <c r="N1043" s="58"/>
      <c r="O1043" s="94"/>
      <c r="P1043" s="59"/>
      <c r="Q1043" s="58"/>
      <c r="R1043" s="58"/>
      <c r="S1043" s="58"/>
      <c r="T1043" s="58"/>
      <c r="U1043" s="58"/>
      <c r="V1043" s="58"/>
      <c r="W1043" s="58"/>
      <c r="X1043" s="58"/>
      <c r="Y1043" s="58"/>
      <c r="Z1043" s="58"/>
      <c r="AA1043" s="58"/>
      <c r="AB1043" s="58"/>
      <c r="AC1043" s="58"/>
      <c r="AD1043" s="58"/>
      <c r="AE1043" s="58"/>
      <c r="AF1043" s="58"/>
      <c r="AG1043" s="58"/>
      <c r="AH1043" s="58"/>
      <c r="AI1043" s="58"/>
      <c r="AJ1043" s="58"/>
      <c r="AK1043" s="58"/>
      <c r="AL1043" s="58"/>
      <c r="AM1043" s="58"/>
      <c r="AN1043" s="58"/>
      <c r="AO1043" s="58"/>
      <c r="AP1043" s="58"/>
      <c r="AQ1043" s="58"/>
      <c r="AR1043" s="58"/>
      <c r="AS1043" s="58"/>
      <c r="AT1043" s="58"/>
      <c r="AU1043" s="58"/>
      <c r="AV1043" s="58"/>
      <c r="AW1043" s="58"/>
      <c r="AX1043" s="58"/>
      <c r="AY1043" s="58"/>
      <c r="AZ1043" s="58"/>
    </row>
    <row r="1044">
      <c r="A1044" s="58"/>
      <c r="B1044" s="58"/>
      <c r="C1044" s="58"/>
      <c r="D1044" s="58"/>
      <c r="E1044" s="58"/>
      <c r="F1044" s="58"/>
      <c r="G1044" s="58"/>
      <c r="H1044" s="58"/>
      <c r="I1044" s="58"/>
      <c r="J1044" s="58"/>
      <c r="K1044" s="58"/>
      <c r="L1044" s="58"/>
      <c r="M1044" s="58"/>
      <c r="N1044" s="58"/>
      <c r="O1044" s="94"/>
      <c r="P1044" s="59"/>
      <c r="Q1044" s="58"/>
      <c r="R1044" s="58"/>
      <c r="S1044" s="58"/>
      <c r="T1044" s="58"/>
      <c r="U1044" s="58"/>
      <c r="V1044" s="58"/>
      <c r="W1044" s="58"/>
      <c r="X1044" s="58"/>
      <c r="Y1044" s="58"/>
      <c r="Z1044" s="58"/>
      <c r="AA1044" s="58"/>
      <c r="AB1044" s="58"/>
      <c r="AC1044" s="58"/>
      <c r="AD1044" s="58"/>
      <c r="AE1044" s="58"/>
      <c r="AF1044" s="58"/>
      <c r="AG1044" s="58"/>
      <c r="AH1044" s="58"/>
      <c r="AI1044" s="58"/>
      <c r="AJ1044" s="58"/>
      <c r="AK1044" s="58"/>
      <c r="AL1044" s="58"/>
      <c r="AM1044" s="58"/>
      <c r="AN1044" s="58"/>
      <c r="AO1044" s="58"/>
      <c r="AP1044" s="58"/>
      <c r="AQ1044" s="58"/>
      <c r="AR1044" s="58"/>
      <c r="AS1044" s="58"/>
      <c r="AT1044" s="58"/>
      <c r="AU1044" s="58"/>
      <c r="AV1044" s="58"/>
      <c r="AW1044" s="58"/>
      <c r="AX1044" s="58"/>
      <c r="AY1044" s="58"/>
      <c r="AZ1044" s="58"/>
    </row>
    <row r="1045">
      <c r="A1045" s="58"/>
      <c r="B1045" s="58"/>
      <c r="C1045" s="58"/>
      <c r="D1045" s="58"/>
      <c r="E1045" s="58"/>
      <c r="F1045" s="58"/>
      <c r="G1045" s="58"/>
      <c r="H1045" s="58"/>
      <c r="I1045" s="58"/>
      <c r="J1045" s="58"/>
      <c r="K1045" s="58"/>
      <c r="L1045" s="58"/>
      <c r="M1045" s="58"/>
      <c r="N1045" s="58"/>
      <c r="O1045" s="94"/>
      <c r="P1045" s="59"/>
      <c r="Q1045" s="58"/>
      <c r="R1045" s="58"/>
      <c r="S1045" s="58"/>
      <c r="T1045" s="58"/>
      <c r="U1045" s="58"/>
      <c r="V1045" s="58"/>
      <c r="W1045" s="58"/>
      <c r="X1045" s="58"/>
      <c r="Y1045" s="58"/>
      <c r="Z1045" s="58"/>
      <c r="AA1045" s="58"/>
      <c r="AB1045" s="58"/>
      <c r="AC1045" s="58"/>
      <c r="AD1045" s="58"/>
      <c r="AE1045" s="58"/>
      <c r="AF1045" s="58"/>
      <c r="AG1045" s="58"/>
      <c r="AH1045" s="58"/>
      <c r="AI1045" s="58"/>
      <c r="AJ1045" s="58"/>
      <c r="AK1045" s="58"/>
      <c r="AL1045" s="58"/>
      <c r="AM1045" s="58"/>
      <c r="AN1045" s="58"/>
      <c r="AO1045" s="58"/>
      <c r="AP1045" s="58"/>
      <c r="AQ1045" s="58"/>
      <c r="AR1045" s="58"/>
      <c r="AS1045" s="58"/>
      <c r="AT1045" s="58"/>
      <c r="AU1045" s="58"/>
      <c r="AV1045" s="58"/>
      <c r="AW1045" s="58"/>
      <c r="AX1045" s="58"/>
      <c r="AY1045" s="58"/>
      <c r="AZ1045" s="58"/>
    </row>
    <row r="1046">
      <c r="A1046" s="58"/>
      <c r="B1046" s="58"/>
      <c r="C1046" s="58"/>
      <c r="D1046" s="58"/>
      <c r="E1046" s="58"/>
      <c r="F1046" s="58"/>
      <c r="G1046" s="58"/>
      <c r="H1046" s="58"/>
      <c r="I1046" s="58"/>
      <c r="J1046" s="58"/>
      <c r="K1046" s="58"/>
      <c r="L1046" s="58"/>
      <c r="M1046" s="58"/>
      <c r="N1046" s="58"/>
      <c r="O1046" s="94"/>
      <c r="P1046" s="59"/>
      <c r="Q1046" s="58"/>
      <c r="R1046" s="58"/>
      <c r="S1046" s="58"/>
      <c r="T1046" s="58"/>
      <c r="U1046" s="58"/>
      <c r="V1046" s="58"/>
      <c r="W1046" s="58"/>
      <c r="X1046" s="58"/>
      <c r="Y1046" s="58"/>
      <c r="Z1046" s="58"/>
      <c r="AA1046" s="58"/>
      <c r="AB1046" s="58"/>
      <c r="AC1046" s="58"/>
      <c r="AD1046" s="58"/>
      <c r="AE1046" s="58"/>
      <c r="AF1046" s="58"/>
      <c r="AG1046" s="58"/>
      <c r="AH1046" s="58"/>
      <c r="AI1046" s="58"/>
      <c r="AJ1046" s="58"/>
      <c r="AK1046" s="58"/>
      <c r="AL1046" s="58"/>
      <c r="AM1046" s="58"/>
      <c r="AN1046" s="58"/>
      <c r="AO1046" s="58"/>
      <c r="AP1046" s="58"/>
      <c r="AQ1046" s="58"/>
      <c r="AR1046" s="58"/>
      <c r="AS1046" s="58"/>
      <c r="AT1046" s="58"/>
      <c r="AU1046" s="58"/>
      <c r="AV1046" s="58"/>
      <c r="AW1046" s="58"/>
      <c r="AX1046" s="58"/>
      <c r="AY1046" s="58"/>
      <c r="AZ1046" s="58"/>
    </row>
    <row r="1047">
      <c r="A1047" s="58"/>
      <c r="B1047" s="58"/>
      <c r="C1047" s="58"/>
      <c r="D1047" s="58"/>
      <c r="E1047" s="58"/>
      <c r="F1047" s="58"/>
      <c r="G1047" s="58"/>
      <c r="H1047" s="58"/>
      <c r="I1047" s="58"/>
      <c r="J1047" s="58"/>
      <c r="K1047" s="58"/>
      <c r="L1047" s="58"/>
      <c r="M1047" s="58"/>
      <c r="N1047" s="58"/>
      <c r="O1047" s="94"/>
      <c r="P1047" s="59"/>
      <c r="Q1047" s="58"/>
      <c r="R1047" s="58"/>
      <c r="S1047" s="58"/>
      <c r="T1047" s="58"/>
      <c r="U1047" s="58"/>
      <c r="V1047" s="58"/>
      <c r="W1047" s="58"/>
      <c r="X1047" s="58"/>
      <c r="Y1047" s="58"/>
      <c r="Z1047" s="58"/>
      <c r="AA1047" s="58"/>
      <c r="AB1047" s="58"/>
      <c r="AC1047" s="58"/>
      <c r="AD1047" s="58"/>
      <c r="AE1047" s="58"/>
      <c r="AF1047" s="58"/>
      <c r="AG1047" s="58"/>
      <c r="AH1047" s="58"/>
      <c r="AI1047" s="58"/>
      <c r="AJ1047" s="58"/>
      <c r="AK1047" s="58"/>
      <c r="AL1047" s="58"/>
      <c r="AM1047" s="58"/>
      <c r="AN1047" s="58"/>
      <c r="AO1047" s="58"/>
      <c r="AP1047" s="58"/>
      <c r="AQ1047" s="58"/>
      <c r="AR1047" s="58"/>
      <c r="AS1047" s="58"/>
      <c r="AT1047" s="58"/>
      <c r="AU1047" s="58"/>
      <c r="AV1047" s="58"/>
      <c r="AW1047" s="58"/>
      <c r="AX1047" s="58"/>
      <c r="AY1047" s="58"/>
      <c r="AZ1047" s="58"/>
    </row>
    <row r="1048">
      <c r="A1048" s="58"/>
      <c r="B1048" s="58"/>
      <c r="C1048" s="58"/>
      <c r="D1048" s="58"/>
      <c r="E1048" s="58"/>
      <c r="F1048" s="58"/>
      <c r="G1048" s="58"/>
      <c r="H1048" s="58"/>
      <c r="I1048" s="58"/>
      <c r="J1048" s="58"/>
      <c r="K1048" s="58"/>
      <c r="L1048" s="58"/>
      <c r="M1048" s="58"/>
      <c r="N1048" s="58"/>
      <c r="O1048" s="94"/>
      <c r="P1048" s="59"/>
      <c r="Q1048" s="58"/>
      <c r="R1048" s="58"/>
      <c r="S1048" s="58"/>
      <c r="T1048" s="58"/>
      <c r="U1048" s="58"/>
      <c r="V1048" s="58"/>
      <c r="W1048" s="58"/>
      <c r="X1048" s="58"/>
      <c r="Y1048" s="58"/>
      <c r="Z1048" s="58"/>
      <c r="AA1048" s="58"/>
      <c r="AB1048" s="58"/>
      <c r="AC1048" s="58"/>
      <c r="AD1048" s="58"/>
      <c r="AE1048" s="58"/>
      <c r="AF1048" s="58"/>
      <c r="AG1048" s="58"/>
      <c r="AH1048" s="58"/>
      <c r="AI1048" s="58"/>
      <c r="AJ1048" s="58"/>
      <c r="AK1048" s="58"/>
      <c r="AL1048" s="58"/>
      <c r="AM1048" s="58"/>
      <c r="AN1048" s="58"/>
      <c r="AO1048" s="58"/>
      <c r="AP1048" s="58"/>
      <c r="AQ1048" s="58"/>
      <c r="AR1048" s="58"/>
      <c r="AS1048" s="58"/>
      <c r="AT1048" s="58"/>
      <c r="AU1048" s="58"/>
      <c r="AV1048" s="58"/>
      <c r="AW1048" s="58"/>
      <c r="AX1048" s="58"/>
      <c r="AY1048" s="58"/>
      <c r="AZ1048" s="58"/>
    </row>
    <row r="1049">
      <c r="A1049" s="58"/>
      <c r="B1049" s="58"/>
      <c r="C1049" s="58"/>
      <c r="D1049" s="58"/>
      <c r="E1049" s="58"/>
      <c r="F1049" s="58"/>
      <c r="G1049" s="58"/>
      <c r="H1049" s="58"/>
      <c r="I1049" s="58"/>
      <c r="J1049" s="58"/>
      <c r="K1049" s="58"/>
      <c r="L1049" s="58"/>
      <c r="M1049" s="58"/>
      <c r="N1049" s="58"/>
      <c r="O1049" s="94"/>
      <c r="P1049" s="59"/>
      <c r="Q1049" s="58"/>
      <c r="R1049" s="58"/>
      <c r="S1049" s="58"/>
      <c r="T1049" s="58"/>
      <c r="U1049" s="58"/>
      <c r="V1049" s="58"/>
      <c r="W1049" s="58"/>
      <c r="X1049" s="58"/>
      <c r="Y1049" s="58"/>
      <c r="Z1049" s="58"/>
      <c r="AA1049" s="58"/>
      <c r="AB1049" s="58"/>
      <c r="AC1049" s="58"/>
      <c r="AD1049" s="58"/>
      <c r="AE1049" s="58"/>
      <c r="AF1049" s="58"/>
      <c r="AG1049" s="58"/>
      <c r="AH1049" s="58"/>
      <c r="AI1049" s="58"/>
      <c r="AJ1049" s="58"/>
      <c r="AK1049" s="58"/>
      <c r="AL1049" s="58"/>
      <c r="AM1049" s="58"/>
      <c r="AN1049" s="58"/>
      <c r="AO1049" s="58"/>
      <c r="AP1049" s="58"/>
      <c r="AQ1049" s="58"/>
      <c r="AR1049" s="58"/>
      <c r="AS1049" s="58"/>
      <c r="AT1049" s="58"/>
      <c r="AU1049" s="58"/>
      <c r="AV1049" s="58"/>
      <c r="AW1049" s="58"/>
      <c r="AX1049" s="58"/>
      <c r="AY1049" s="58"/>
      <c r="AZ1049" s="58"/>
    </row>
    <row r="1050">
      <c r="A1050" s="58"/>
      <c r="B1050" s="58"/>
      <c r="C1050" s="58"/>
      <c r="D1050" s="58"/>
      <c r="E1050" s="58"/>
      <c r="F1050" s="58"/>
      <c r="G1050" s="58"/>
      <c r="H1050" s="58"/>
      <c r="I1050" s="58"/>
      <c r="J1050" s="58"/>
      <c r="K1050" s="58"/>
      <c r="L1050" s="58"/>
      <c r="M1050" s="58"/>
      <c r="N1050" s="58"/>
      <c r="O1050" s="94"/>
      <c r="P1050" s="59"/>
      <c r="Q1050" s="58"/>
      <c r="R1050" s="58"/>
      <c r="S1050" s="58"/>
      <c r="T1050" s="58"/>
      <c r="U1050" s="58"/>
      <c r="V1050" s="58"/>
      <c r="W1050" s="58"/>
      <c r="X1050" s="58"/>
      <c r="Y1050" s="58"/>
      <c r="Z1050" s="58"/>
      <c r="AA1050" s="58"/>
      <c r="AB1050" s="58"/>
      <c r="AC1050" s="58"/>
      <c r="AD1050" s="58"/>
      <c r="AE1050" s="58"/>
      <c r="AF1050" s="58"/>
      <c r="AG1050" s="58"/>
      <c r="AH1050" s="58"/>
      <c r="AI1050" s="58"/>
      <c r="AJ1050" s="58"/>
      <c r="AK1050" s="58"/>
      <c r="AL1050" s="58"/>
      <c r="AM1050" s="58"/>
      <c r="AN1050" s="58"/>
      <c r="AO1050" s="58"/>
      <c r="AP1050" s="58"/>
      <c r="AQ1050" s="58"/>
      <c r="AR1050" s="58"/>
      <c r="AS1050" s="58"/>
      <c r="AT1050" s="58"/>
      <c r="AU1050" s="58"/>
      <c r="AV1050" s="58"/>
      <c r="AW1050" s="58"/>
      <c r="AX1050" s="58"/>
      <c r="AY1050" s="58"/>
      <c r="AZ1050" s="58"/>
    </row>
    <row r="1051">
      <c r="A1051" s="58"/>
      <c r="B1051" s="58"/>
      <c r="C1051" s="58"/>
      <c r="D1051" s="58"/>
      <c r="E1051" s="58"/>
      <c r="F1051" s="58"/>
      <c r="G1051" s="58"/>
      <c r="H1051" s="58"/>
      <c r="I1051" s="58"/>
      <c r="J1051" s="58"/>
      <c r="K1051" s="58"/>
      <c r="L1051" s="58"/>
      <c r="M1051" s="58"/>
      <c r="N1051" s="58"/>
      <c r="O1051" s="94"/>
      <c r="P1051" s="59"/>
      <c r="Q1051" s="58"/>
      <c r="R1051" s="58"/>
      <c r="S1051" s="58"/>
      <c r="T1051" s="58"/>
      <c r="U1051" s="58"/>
      <c r="V1051" s="58"/>
      <c r="W1051" s="58"/>
      <c r="X1051" s="58"/>
      <c r="Y1051" s="58"/>
      <c r="Z1051" s="58"/>
      <c r="AA1051" s="58"/>
      <c r="AB1051" s="58"/>
      <c r="AC1051" s="58"/>
      <c r="AD1051" s="58"/>
      <c r="AE1051" s="58"/>
      <c r="AF1051" s="58"/>
      <c r="AG1051" s="58"/>
      <c r="AH1051" s="58"/>
      <c r="AI1051" s="58"/>
      <c r="AJ1051" s="58"/>
      <c r="AK1051" s="58"/>
      <c r="AL1051" s="58"/>
      <c r="AM1051" s="58"/>
      <c r="AN1051" s="58"/>
      <c r="AO1051" s="58"/>
      <c r="AP1051" s="58"/>
      <c r="AQ1051" s="58"/>
      <c r="AR1051" s="58"/>
      <c r="AS1051" s="58"/>
      <c r="AT1051" s="58"/>
      <c r="AU1051" s="58"/>
      <c r="AV1051" s="58"/>
      <c r="AW1051" s="58"/>
      <c r="AX1051" s="58"/>
      <c r="AY1051" s="58"/>
      <c r="AZ1051" s="58"/>
    </row>
    <row r="1052">
      <c r="A1052" s="58"/>
      <c r="B1052" s="58"/>
      <c r="C1052" s="58"/>
      <c r="D1052" s="58"/>
      <c r="E1052" s="58"/>
      <c r="F1052" s="58"/>
      <c r="G1052" s="58"/>
      <c r="H1052" s="58"/>
      <c r="I1052" s="58"/>
      <c r="J1052" s="58"/>
      <c r="K1052" s="58"/>
      <c r="L1052" s="58"/>
      <c r="M1052" s="58"/>
      <c r="N1052" s="58"/>
      <c r="O1052" s="94"/>
      <c r="P1052" s="59"/>
      <c r="Q1052" s="58"/>
      <c r="R1052" s="58"/>
      <c r="S1052" s="58"/>
      <c r="T1052" s="58"/>
      <c r="U1052" s="58"/>
      <c r="V1052" s="58"/>
      <c r="W1052" s="58"/>
      <c r="X1052" s="58"/>
      <c r="Y1052" s="58"/>
      <c r="Z1052" s="58"/>
      <c r="AA1052" s="58"/>
      <c r="AB1052" s="58"/>
      <c r="AC1052" s="58"/>
      <c r="AD1052" s="58"/>
      <c r="AE1052" s="58"/>
      <c r="AF1052" s="58"/>
      <c r="AG1052" s="58"/>
      <c r="AH1052" s="58"/>
      <c r="AI1052" s="58"/>
      <c r="AJ1052" s="58"/>
      <c r="AK1052" s="58"/>
      <c r="AL1052" s="58"/>
      <c r="AM1052" s="58"/>
      <c r="AN1052" s="58"/>
      <c r="AO1052" s="58"/>
      <c r="AP1052" s="58"/>
      <c r="AQ1052" s="58"/>
      <c r="AR1052" s="58"/>
      <c r="AS1052" s="58"/>
      <c r="AT1052" s="58"/>
      <c r="AU1052" s="58"/>
      <c r="AV1052" s="58"/>
      <c r="AW1052" s="58"/>
      <c r="AX1052" s="58"/>
      <c r="AY1052" s="58"/>
      <c r="AZ1052" s="58"/>
    </row>
    <row r="1053">
      <c r="A1053" s="58"/>
      <c r="B1053" s="58"/>
      <c r="C1053" s="58"/>
      <c r="D1053" s="58"/>
      <c r="E1053" s="58"/>
      <c r="F1053" s="58"/>
      <c r="G1053" s="58"/>
      <c r="H1053" s="58"/>
      <c r="I1053" s="58"/>
      <c r="J1053" s="58"/>
      <c r="K1053" s="58"/>
      <c r="L1053" s="58"/>
      <c r="M1053" s="58"/>
      <c r="N1053" s="58"/>
      <c r="O1053" s="94"/>
      <c r="P1053" s="59"/>
      <c r="Q1053" s="58"/>
      <c r="R1053" s="58"/>
      <c r="S1053" s="58"/>
      <c r="T1053" s="58"/>
      <c r="U1053" s="58"/>
      <c r="V1053" s="58"/>
      <c r="W1053" s="58"/>
      <c r="X1053" s="58"/>
      <c r="Y1053" s="58"/>
      <c r="Z1053" s="58"/>
      <c r="AA1053" s="58"/>
      <c r="AB1053" s="58"/>
      <c r="AC1053" s="58"/>
      <c r="AD1053" s="58"/>
      <c r="AE1053" s="58"/>
      <c r="AF1053" s="58"/>
      <c r="AG1053" s="58"/>
      <c r="AH1053" s="58"/>
      <c r="AI1053" s="58"/>
      <c r="AJ1053" s="58"/>
      <c r="AK1053" s="58"/>
      <c r="AL1053" s="58"/>
      <c r="AM1053" s="58"/>
      <c r="AN1053" s="58"/>
      <c r="AO1053" s="58"/>
      <c r="AP1053" s="58"/>
      <c r="AQ1053" s="58"/>
      <c r="AR1053" s="58"/>
      <c r="AS1053" s="58"/>
      <c r="AT1053" s="58"/>
      <c r="AU1053" s="58"/>
      <c r="AV1053" s="58"/>
      <c r="AW1053" s="58"/>
      <c r="AX1053" s="58"/>
      <c r="AY1053" s="58"/>
      <c r="AZ1053" s="58"/>
    </row>
    <row r="1054">
      <c r="A1054" s="58"/>
      <c r="B1054" s="58"/>
      <c r="C1054" s="58"/>
      <c r="D1054" s="58"/>
      <c r="E1054" s="58"/>
      <c r="F1054" s="58"/>
      <c r="G1054" s="58"/>
      <c r="H1054" s="58"/>
      <c r="I1054" s="58"/>
      <c r="J1054" s="58"/>
      <c r="K1054" s="58"/>
      <c r="L1054" s="58"/>
      <c r="M1054" s="58"/>
      <c r="N1054" s="58"/>
      <c r="O1054" s="94"/>
      <c r="P1054" s="59"/>
      <c r="Q1054" s="58"/>
      <c r="R1054" s="58"/>
      <c r="S1054" s="58"/>
      <c r="T1054" s="58"/>
      <c r="U1054" s="58"/>
      <c r="V1054" s="58"/>
      <c r="W1054" s="58"/>
      <c r="X1054" s="58"/>
      <c r="Y1054" s="58"/>
      <c r="Z1054" s="58"/>
      <c r="AA1054" s="58"/>
      <c r="AB1054" s="58"/>
      <c r="AC1054" s="58"/>
      <c r="AD1054" s="58"/>
      <c r="AE1054" s="58"/>
      <c r="AF1054" s="58"/>
      <c r="AG1054" s="58"/>
      <c r="AH1054" s="58"/>
      <c r="AI1054" s="58"/>
      <c r="AJ1054" s="58"/>
      <c r="AK1054" s="58"/>
      <c r="AL1054" s="58"/>
      <c r="AM1054" s="58"/>
      <c r="AN1054" s="58"/>
      <c r="AO1054" s="58"/>
      <c r="AP1054" s="58"/>
      <c r="AQ1054" s="58"/>
      <c r="AR1054" s="58"/>
      <c r="AS1054" s="58"/>
      <c r="AT1054" s="58"/>
      <c r="AU1054" s="58"/>
      <c r="AV1054" s="58"/>
      <c r="AW1054" s="58"/>
      <c r="AX1054" s="58"/>
      <c r="AY1054" s="58"/>
      <c r="AZ1054" s="58"/>
    </row>
    <row r="1055">
      <c r="A1055" s="58"/>
      <c r="B1055" s="58"/>
      <c r="C1055" s="58"/>
      <c r="D1055" s="58"/>
      <c r="E1055" s="58"/>
      <c r="F1055" s="58"/>
      <c r="G1055" s="58"/>
      <c r="H1055" s="58"/>
      <c r="I1055" s="58"/>
      <c r="J1055" s="58"/>
      <c r="K1055" s="58"/>
      <c r="L1055" s="58"/>
      <c r="M1055" s="58"/>
      <c r="N1055" s="58"/>
      <c r="O1055" s="94"/>
      <c r="P1055" s="59"/>
      <c r="Q1055" s="58"/>
      <c r="R1055" s="58"/>
      <c r="S1055" s="58"/>
      <c r="T1055" s="58"/>
      <c r="U1055" s="58"/>
      <c r="V1055" s="58"/>
      <c r="W1055" s="58"/>
      <c r="X1055" s="58"/>
      <c r="Y1055" s="58"/>
      <c r="Z1055" s="58"/>
      <c r="AA1055" s="58"/>
      <c r="AB1055" s="58"/>
      <c r="AC1055" s="58"/>
      <c r="AD1055" s="58"/>
      <c r="AE1055" s="58"/>
      <c r="AF1055" s="58"/>
      <c r="AG1055" s="58"/>
      <c r="AH1055" s="58"/>
      <c r="AI1055" s="58"/>
      <c r="AJ1055" s="58"/>
      <c r="AK1055" s="58"/>
      <c r="AL1055" s="58"/>
      <c r="AM1055" s="58"/>
      <c r="AN1055" s="58"/>
      <c r="AO1055" s="58"/>
      <c r="AP1055" s="58"/>
      <c r="AQ1055" s="58"/>
      <c r="AR1055" s="58"/>
      <c r="AS1055" s="58"/>
      <c r="AT1055" s="58"/>
      <c r="AU1055" s="58"/>
      <c r="AV1055" s="58"/>
      <c r="AW1055" s="58"/>
      <c r="AX1055" s="58"/>
      <c r="AY1055" s="58"/>
      <c r="AZ1055" s="58"/>
    </row>
    <row r="1056">
      <c r="A1056" s="58"/>
      <c r="B1056" s="58"/>
      <c r="C1056" s="58"/>
      <c r="D1056" s="58"/>
      <c r="E1056" s="58"/>
      <c r="F1056" s="58"/>
      <c r="G1056" s="58"/>
      <c r="H1056" s="58"/>
      <c r="I1056" s="58"/>
      <c r="J1056" s="58"/>
      <c r="K1056" s="58"/>
      <c r="L1056" s="58"/>
      <c r="M1056" s="58"/>
      <c r="N1056" s="58"/>
      <c r="O1056" s="94"/>
      <c r="P1056" s="59"/>
      <c r="Q1056" s="58"/>
      <c r="R1056" s="58"/>
      <c r="S1056" s="58"/>
      <c r="T1056" s="58"/>
      <c r="U1056" s="58"/>
      <c r="V1056" s="58"/>
      <c r="W1056" s="58"/>
      <c r="X1056" s="58"/>
      <c r="Y1056" s="58"/>
      <c r="Z1056" s="58"/>
      <c r="AA1056" s="58"/>
      <c r="AB1056" s="58"/>
      <c r="AC1056" s="58"/>
      <c r="AD1056" s="58"/>
      <c r="AE1056" s="58"/>
      <c r="AF1056" s="58"/>
      <c r="AG1056" s="58"/>
      <c r="AH1056" s="58"/>
      <c r="AI1056" s="58"/>
      <c r="AJ1056" s="58"/>
      <c r="AK1056" s="58"/>
      <c r="AL1056" s="58"/>
      <c r="AM1056" s="58"/>
      <c r="AN1056" s="58"/>
      <c r="AO1056" s="58"/>
      <c r="AP1056" s="58"/>
      <c r="AQ1056" s="58"/>
      <c r="AR1056" s="58"/>
      <c r="AS1056" s="58"/>
      <c r="AT1056" s="58"/>
      <c r="AU1056" s="58"/>
      <c r="AV1056" s="58"/>
      <c r="AW1056" s="58"/>
      <c r="AX1056" s="58"/>
      <c r="AY1056" s="58"/>
      <c r="AZ1056" s="58"/>
    </row>
    <row r="1057">
      <c r="A1057" s="58"/>
      <c r="B1057" s="58"/>
      <c r="C1057" s="58"/>
      <c r="D1057" s="58"/>
      <c r="E1057" s="58"/>
      <c r="F1057" s="58"/>
      <c r="G1057" s="58"/>
      <c r="H1057" s="58"/>
      <c r="I1057" s="58"/>
      <c r="J1057" s="58"/>
      <c r="K1057" s="58"/>
      <c r="L1057" s="58"/>
      <c r="M1057" s="58"/>
      <c r="N1057" s="58"/>
      <c r="O1057" s="94"/>
      <c r="P1057" s="59"/>
      <c r="Q1057" s="58"/>
      <c r="R1057" s="58"/>
      <c r="S1057" s="58"/>
      <c r="T1057" s="58"/>
      <c r="U1057" s="58"/>
      <c r="V1057" s="58"/>
      <c r="W1057" s="58"/>
      <c r="X1057" s="58"/>
      <c r="Y1057" s="58"/>
      <c r="Z1057" s="58"/>
      <c r="AA1057" s="58"/>
      <c r="AB1057" s="58"/>
      <c r="AC1057" s="58"/>
      <c r="AD1057" s="58"/>
      <c r="AE1057" s="58"/>
      <c r="AF1057" s="58"/>
      <c r="AG1057" s="58"/>
      <c r="AH1057" s="58"/>
      <c r="AI1057" s="58"/>
      <c r="AJ1057" s="58"/>
      <c r="AK1057" s="58"/>
      <c r="AL1057" s="58"/>
      <c r="AM1057" s="58"/>
      <c r="AN1057" s="58"/>
      <c r="AO1057" s="58"/>
      <c r="AP1057" s="58"/>
      <c r="AQ1057" s="58"/>
      <c r="AR1057" s="58"/>
      <c r="AS1057" s="58"/>
      <c r="AT1057" s="58"/>
      <c r="AU1057" s="58"/>
      <c r="AV1057" s="58"/>
      <c r="AW1057" s="58"/>
      <c r="AX1057" s="58"/>
      <c r="AY1057" s="58"/>
      <c r="AZ1057" s="58"/>
    </row>
    <row r="1058">
      <c r="A1058" s="58"/>
      <c r="B1058" s="58"/>
      <c r="C1058" s="58"/>
      <c r="D1058" s="58"/>
      <c r="E1058" s="58"/>
      <c r="F1058" s="58"/>
      <c r="G1058" s="58"/>
      <c r="H1058" s="58"/>
      <c r="I1058" s="58"/>
      <c r="J1058" s="58"/>
      <c r="K1058" s="58"/>
      <c r="L1058" s="58"/>
      <c r="M1058" s="58"/>
      <c r="N1058" s="58"/>
      <c r="O1058" s="94"/>
      <c r="P1058" s="59"/>
      <c r="Q1058" s="58"/>
      <c r="R1058" s="58"/>
      <c r="S1058" s="58"/>
      <c r="T1058" s="58"/>
      <c r="U1058" s="58"/>
      <c r="V1058" s="58"/>
      <c r="W1058" s="58"/>
      <c r="X1058" s="58"/>
      <c r="Y1058" s="58"/>
      <c r="Z1058" s="58"/>
      <c r="AA1058" s="58"/>
      <c r="AB1058" s="58"/>
      <c r="AC1058" s="58"/>
      <c r="AD1058" s="58"/>
      <c r="AE1058" s="58"/>
      <c r="AF1058" s="58"/>
      <c r="AG1058" s="58"/>
      <c r="AH1058" s="58"/>
      <c r="AI1058" s="58"/>
      <c r="AJ1058" s="58"/>
      <c r="AK1058" s="58"/>
      <c r="AL1058" s="58"/>
      <c r="AM1058" s="58"/>
      <c r="AN1058" s="58"/>
      <c r="AO1058" s="58"/>
      <c r="AP1058" s="58"/>
      <c r="AQ1058" s="58"/>
      <c r="AR1058" s="58"/>
      <c r="AS1058" s="58"/>
      <c r="AT1058" s="58"/>
      <c r="AU1058" s="58"/>
      <c r="AV1058" s="58"/>
      <c r="AW1058" s="58"/>
      <c r="AX1058" s="58"/>
      <c r="AY1058" s="58"/>
      <c r="AZ1058" s="58"/>
    </row>
    <row r="1059">
      <c r="A1059" s="58"/>
      <c r="B1059" s="58"/>
      <c r="C1059" s="58"/>
      <c r="D1059" s="58"/>
      <c r="E1059" s="58"/>
      <c r="F1059" s="58"/>
      <c r="G1059" s="58"/>
      <c r="H1059" s="58"/>
      <c r="I1059" s="58"/>
      <c r="J1059" s="58"/>
      <c r="K1059" s="58"/>
      <c r="L1059" s="58"/>
      <c r="M1059" s="58"/>
      <c r="N1059" s="58"/>
      <c r="O1059" s="94"/>
      <c r="P1059" s="59"/>
      <c r="Q1059" s="58"/>
      <c r="R1059" s="58"/>
      <c r="S1059" s="58"/>
      <c r="T1059" s="58"/>
      <c r="U1059" s="58"/>
      <c r="V1059" s="58"/>
      <c r="W1059" s="58"/>
      <c r="X1059" s="58"/>
      <c r="Y1059" s="58"/>
      <c r="Z1059" s="58"/>
      <c r="AA1059" s="58"/>
      <c r="AB1059" s="58"/>
      <c r="AC1059" s="58"/>
      <c r="AD1059" s="58"/>
      <c r="AE1059" s="58"/>
      <c r="AF1059" s="58"/>
      <c r="AG1059" s="58"/>
      <c r="AH1059" s="58"/>
      <c r="AI1059" s="58"/>
      <c r="AJ1059" s="58"/>
      <c r="AK1059" s="58"/>
      <c r="AL1059" s="58"/>
      <c r="AM1059" s="58"/>
      <c r="AN1059" s="58"/>
      <c r="AO1059" s="58"/>
      <c r="AP1059" s="58"/>
      <c r="AQ1059" s="58"/>
      <c r="AR1059" s="58"/>
      <c r="AS1059" s="58"/>
      <c r="AT1059" s="58"/>
      <c r="AU1059" s="58"/>
      <c r="AV1059" s="58"/>
      <c r="AW1059" s="58"/>
      <c r="AX1059" s="58"/>
      <c r="AY1059" s="58"/>
      <c r="AZ1059" s="58"/>
    </row>
    <row r="1060">
      <c r="A1060" s="58"/>
      <c r="B1060" s="58"/>
      <c r="C1060" s="58"/>
      <c r="D1060" s="58"/>
      <c r="E1060" s="58"/>
      <c r="F1060" s="58"/>
      <c r="G1060" s="58"/>
      <c r="H1060" s="58"/>
      <c r="I1060" s="58"/>
      <c r="J1060" s="58"/>
      <c r="K1060" s="58"/>
      <c r="L1060" s="58"/>
      <c r="M1060" s="58"/>
      <c r="N1060" s="58"/>
      <c r="O1060" s="94"/>
      <c r="P1060" s="59"/>
      <c r="Q1060" s="58"/>
      <c r="R1060" s="58"/>
      <c r="S1060" s="58"/>
      <c r="T1060" s="58"/>
      <c r="U1060" s="58"/>
      <c r="V1060" s="58"/>
      <c r="W1060" s="58"/>
      <c r="X1060" s="58"/>
      <c r="Y1060" s="58"/>
      <c r="Z1060" s="58"/>
      <c r="AA1060" s="58"/>
      <c r="AB1060" s="58"/>
      <c r="AC1060" s="58"/>
      <c r="AD1060" s="58"/>
      <c r="AE1060" s="58"/>
      <c r="AF1060" s="58"/>
      <c r="AG1060" s="58"/>
      <c r="AH1060" s="58"/>
      <c r="AI1060" s="58"/>
      <c r="AJ1060" s="58"/>
      <c r="AK1060" s="58"/>
      <c r="AL1060" s="58"/>
      <c r="AM1060" s="58"/>
      <c r="AN1060" s="58"/>
      <c r="AO1060" s="58"/>
      <c r="AP1060" s="58"/>
      <c r="AQ1060" s="58"/>
      <c r="AR1060" s="58"/>
      <c r="AS1060" s="58"/>
      <c r="AT1060" s="58"/>
      <c r="AU1060" s="58"/>
      <c r="AV1060" s="58"/>
      <c r="AW1060" s="58"/>
      <c r="AX1060" s="58"/>
      <c r="AY1060" s="58"/>
      <c r="AZ1060" s="58"/>
    </row>
    <row r="1061">
      <c r="A1061" s="58"/>
      <c r="B1061" s="58"/>
      <c r="C1061" s="58"/>
      <c r="D1061" s="58"/>
      <c r="E1061" s="58"/>
      <c r="F1061" s="58"/>
      <c r="G1061" s="58"/>
      <c r="H1061" s="58"/>
      <c r="I1061" s="58"/>
      <c r="J1061" s="58"/>
      <c r="K1061" s="58"/>
      <c r="L1061" s="58"/>
      <c r="M1061" s="58"/>
      <c r="N1061" s="58"/>
      <c r="O1061" s="94"/>
      <c r="P1061" s="59"/>
      <c r="Q1061" s="58"/>
      <c r="R1061" s="58"/>
      <c r="S1061" s="58"/>
      <c r="T1061" s="58"/>
      <c r="U1061" s="58"/>
      <c r="V1061" s="58"/>
      <c r="W1061" s="58"/>
      <c r="X1061" s="58"/>
      <c r="Y1061" s="58"/>
      <c r="Z1061" s="58"/>
      <c r="AA1061" s="58"/>
      <c r="AB1061" s="58"/>
      <c r="AC1061" s="58"/>
      <c r="AD1061" s="58"/>
      <c r="AE1061" s="58"/>
      <c r="AF1061" s="58"/>
      <c r="AG1061" s="58"/>
      <c r="AH1061" s="58"/>
      <c r="AI1061" s="58"/>
      <c r="AJ1061" s="58"/>
      <c r="AK1061" s="58"/>
      <c r="AL1061" s="58"/>
      <c r="AM1061" s="58"/>
      <c r="AN1061" s="58"/>
      <c r="AO1061" s="58"/>
      <c r="AP1061" s="58"/>
      <c r="AQ1061" s="58"/>
      <c r="AR1061" s="58"/>
      <c r="AS1061" s="58"/>
      <c r="AT1061" s="58"/>
      <c r="AU1061" s="58"/>
      <c r="AV1061" s="58"/>
      <c r="AW1061" s="58"/>
      <c r="AX1061" s="58"/>
      <c r="AY1061" s="58"/>
      <c r="AZ1061" s="58"/>
    </row>
    <row r="1062">
      <c r="A1062" s="58"/>
      <c r="B1062" s="58"/>
      <c r="C1062" s="58"/>
      <c r="D1062" s="58"/>
      <c r="E1062" s="58"/>
      <c r="F1062" s="58"/>
      <c r="G1062" s="58"/>
      <c r="H1062" s="58"/>
      <c r="I1062" s="58"/>
      <c r="J1062" s="58"/>
      <c r="K1062" s="58"/>
      <c r="L1062" s="58"/>
      <c r="M1062" s="58"/>
      <c r="N1062" s="58"/>
      <c r="O1062" s="94"/>
      <c r="P1062" s="59"/>
      <c r="Q1062" s="58"/>
      <c r="R1062" s="58"/>
      <c r="S1062" s="58"/>
      <c r="T1062" s="58"/>
      <c r="U1062" s="58"/>
      <c r="V1062" s="58"/>
      <c r="W1062" s="58"/>
      <c r="X1062" s="58"/>
      <c r="Y1062" s="58"/>
      <c r="Z1062" s="58"/>
      <c r="AA1062" s="58"/>
      <c r="AB1062" s="58"/>
      <c r="AC1062" s="58"/>
      <c r="AD1062" s="58"/>
      <c r="AE1062" s="58"/>
      <c r="AF1062" s="58"/>
      <c r="AG1062" s="58"/>
      <c r="AH1062" s="58"/>
      <c r="AI1062" s="58"/>
      <c r="AJ1062" s="58"/>
      <c r="AK1062" s="58"/>
      <c r="AL1062" s="58"/>
      <c r="AM1062" s="58"/>
      <c r="AN1062" s="58"/>
      <c r="AO1062" s="58"/>
      <c r="AP1062" s="58"/>
      <c r="AQ1062" s="58"/>
      <c r="AR1062" s="58"/>
      <c r="AS1062" s="58"/>
      <c r="AT1062" s="58"/>
      <c r="AU1062" s="58"/>
      <c r="AV1062" s="58"/>
      <c r="AW1062" s="58"/>
      <c r="AX1062" s="58"/>
      <c r="AY1062" s="58"/>
      <c r="AZ1062" s="58"/>
    </row>
    <row r="1063">
      <c r="A1063" s="58"/>
      <c r="B1063" s="58"/>
      <c r="C1063" s="58"/>
      <c r="D1063" s="58"/>
      <c r="E1063" s="58"/>
      <c r="F1063" s="58"/>
      <c r="G1063" s="58"/>
      <c r="H1063" s="58"/>
      <c r="I1063" s="58"/>
      <c r="J1063" s="58"/>
      <c r="K1063" s="58"/>
      <c r="L1063" s="58"/>
      <c r="M1063" s="58"/>
      <c r="N1063" s="58"/>
      <c r="O1063" s="94"/>
      <c r="P1063" s="59"/>
      <c r="Q1063" s="58"/>
      <c r="R1063" s="58"/>
      <c r="S1063" s="58"/>
      <c r="T1063" s="58"/>
      <c r="U1063" s="58"/>
      <c r="V1063" s="58"/>
      <c r="W1063" s="58"/>
      <c r="X1063" s="58"/>
      <c r="Y1063" s="58"/>
      <c r="Z1063" s="58"/>
      <c r="AA1063" s="58"/>
      <c r="AB1063" s="58"/>
      <c r="AC1063" s="58"/>
      <c r="AD1063" s="58"/>
      <c r="AE1063" s="58"/>
      <c r="AF1063" s="58"/>
      <c r="AG1063" s="58"/>
      <c r="AH1063" s="58"/>
      <c r="AI1063" s="58"/>
      <c r="AJ1063" s="58"/>
      <c r="AK1063" s="58"/>
      <c r="AL1063" s="58"/>
      <c r="AM1063" s="58"/>
      <c r="AN1063" s="58"/>
      <c r="AO1063" s="58"/>
      <c r="AP1063" s="58"/>
      <c r="AQ1063" s="58"/>
      <c r="AR1063" s="58"/>
      <c r="AS1063" s="58"/>
      <c r="AT1063" s="58"/>
      <c r="AU1063" s="58"/>
      <c r="AV1063" s="58"/>
      <c r="AW1063" s="58"/>
      <c r="AX1063" s="58"/>
      <c r="AY1063" s="58"/>
      <c r="AZ1063" s="58"/>
    </row>
    <row r="1064">
      <c r="A1064" s="58"/>
      <c r="B1064" s="58"/>
      <c r="C1064" s="58"/>
      <c r="D1064" s="58"/>
      <c r="E1064" s="58"/>
      <c r="F1064" s="58"/>
      <c r="G1064" s="58"/>
      <c r="H1064" s="58"/>
      <c r="I1064" s="58"/>
      <c r="J1064" s="58"/>
      <c r="K1064" s="58"/>
      <c r="L1064" s="58"/>
      <c r="M1064" s="58"/>
      <c r="N1064" s="58"/>
      <c r="O1064" s="94"/>
      <c r="P1064" s="59"/>
      <c r="Q1064" s="58"/>
      <c r="R1064" s="58"/>
      <c r="S1064" s="58"/>
      <c r="T1064" s="58"/>
      <c r="U1064" s="58"/>
      <c r="V1064" s="58"/>
      <c r="W1064" s="58"/>
      <c r="X1064" s="58"/>
      <c r="Y1064" s="58"/>
      <c r="Z1064" s="58"/>
      <c r="AA1064" s="58"/>
      <c r="AB1064" s="58"/>
      <c r="AC1064" s="58"/>
      <c r="AD1064" s="58"/>
      <c r="AE1064" s="58"/>
      <c r="AF1064" s="58"/>
      <c r="AG1064" s="58"/>
      <c r="AH1064" s="58"/>
      <c r="AI1064" s="58"/>
      <c r="AJ1064" s="58"/>
      <c r="AK1064" s="58"/>
      <c r="AL1064" s="58"/>
      <c r="AM1064" s="58"/>
      <c r="AN1064" s="58"/>
      <c r="AO1064" s="58"/>
      <c r="AP1064" s="58"/>
      <c r="AQ1064" s="58"/>
      <c r="AR1064" s="58"/>
      <c r="AS1064" s="58"/>
      <c r="AT1064" s="58"/>
      <c r="AU1064" s="58"/>
      <c r="AV1064" s="58"/>
      <c r="AW1064" s="58"/>
      <c r="AX1064" s="58"/>
      <c r="AY1064" s="58"/>
      <c r="AZ1064" s="58"/>
    </row>
    <row r="1065">
      <c r="A1065" s="58"/>
      <c r="B1065" s="58"/>
      <c r="C1065" s="58"/>
      <c r="D1065" s="58"/>
      <c r="E1065" s="58"/>
      <c r="F1065" s="58"/>
      <c r="G1065" s="58"/>
      <c r="H1065" s="58"/>
      <c r="I1065" s="58"/>
      <c r="J1065" s="58"/>
      <c r="K1065" s="58"/>
      <c r="L1065" s="58"/>
      <c r="M1065" s="58"/>
      <c r="N1065" s="58"/>
      <c r="O1065" s="94"/>
      <c r="P1065" s="59"/>
      <c r="Q1065" s="58"/>
      <c r="R1065" s="58"/>
      <c r="S1065" s="58"/>
      <c r="T1065" s="58"/>
      <c r="U1065" s="58"/>
      <c r="V1065" s="58"/>
      <c r="W1065" s="58"/>
      <c r="X1065" s="58"/>
      <c r="Y1065" s="58"/>
      <c r="Z1065" s="58"/>
      <c r="AA1065" s="58"/>
      <c r="AB1065" s="58"/>
      <c r="AC1065" s="58"/>
      <c r="AD1065" s="58"/>
      <c r="AE1065" s="58"/>
      <c r="AF1065" s="58"/>
      <c r="AG1065" s="58"/>
      <c r="AH1065" s="58"/>
      <c r="AI1065" s="58"/>
      <c r="AJ1065" s="58"/>
      <c r="AK1065" s="58"/>
      <c r="AL1065" s="58"/>
      <c r="AM1065" s="58"/>
      <c r="AN1065" s="58"/>
      <c r="AO1065" s="58"/>
      <c r="AP1065" s="58"/>
      <c r="AQ1065" s="58"/>
      <c r="AR1065" s="58"/>
      <c r="AS1065" s="58"/>
      <c r="AT1065" s="58"/>
      <c r="AU1065" s="58"/>
      <c r="AV1065" s="58"/>
      <c r="AW1065" s="58"/>
      <c r="AX1065" s="58"/>
      <c r="AY1065" s="58"/>
      <c r="AZ1065" s="58"/>
    </row>
    <row r="1066">
      <c r="A1066" s="58"/>
      <c r="B1066" s="58"/>
      <c r="C1066" s="58"/>
      <c r="D1066" s="58"/>
      <c r="E1066" s="58"/>
      <c r="F1066" s="58"/>
      <c r="G1066" s="58"/>
      <c r="H1066" s="58"/>
      <c r="I1066" s="58"/>
      <c r="J1066" s="58"/>
      <c r="K1066" s="58"/>
      <c r="L1066" s="58"/>
      <c r="M1066" s="58"/>
      <c r="N1066" s="58"/>
      <c r="O1066" s="94"/>
      <c r="P1066" s="59"/>
      <c r="Q1066" s="58"/>
      <c r="R1066" s="58"/>
      <c r="S1066" s="58"/>
      <c r="T1066" s="58"/>
      <c r="U1066" s="58"/>
      <c r="V1066" s="58"/>
      <c r="W1066" s="58"/>
      <c r="X1066" s="58"/>
      <c r="Y1066" s="58"/>
      <c r="Z1066" s="58"/>
      <c r="AA1066" s="58"/>
      <c r="AB1066" s="58"/>
      <c r="AC1066" s="58"/>
      <c r="AD1066" s="58"/>
      <c r="AE1066" s="58"/>
      <c r="AF1066" s="58"/>
      <c r="AG1066" s="58"/>
      <c r="AH1066" s="58"/>
      <c r="AI1066" s="58"/>
      <c r="AJ1066" s="58"/>
      <c r="AK1066" s="58"/>
      <c r="AL1066" s="58"/>
      <c r="AM1066" s="58"/>
      <c r="AN1066" s="58"/>
      <c r="AO1066" s="58"/>
      <c r="AP1066" s="58"/>
      <c r="AQ1066" s="58"/>
      <c r="AR1066" s="58"/>
      <c r="AS1066" s="58"/>
      <c r="AT1066" s="58"/>
      <c r="AU1066" s="58"/>
      <c r="AV1066" s="58"/>
      <c r="AW1066" s="58"/>
      <c r="AX1066" s="58"/>
      <c r="AY1066" s="58"/>
      <c r="AZ1066" s="58"/>
    </row>
    <row r="1067">
      <c r="A1067" s="58"/>
      <c r="B1067" s="58"/>
      <c r="C1067" s="58"/>
      <c r="D1067" s="58"/>
      <c r="E1067" s="58"/>
      <c r="F1067" s="58"/>
      <c r="G1067" s="58"/>
      <c r="H1067" s="58"/>
      <c r="I1067" s="58"/>
      <c r="J1067" s="58"/>
      <c r="K1067" s="58"/>
      <c r="L1067" s="58"/>
      <c r="M1067" s="58"/>
      <c r="N1067" s="58"/>
      <c r="O1067" s="94"/>
      <c r="P1067" s="59"/>
      <c r="Q1067" s="58"/>
      <c r="R1067" s="58"/>
      <c r="S1067" s="58"/>
      <c r="T1067" s="58"/>
      <c r="U1067" s="58"/>
      <c r="V1067" s="58"/>
      <c r="W1067" s="58"/>
      <c r="X1067" s="58"/>
      <c r="Y1067" s="58"/>
      <c r="Z1067" s="58"/>
      <c r="AA1067" s="58"/>
      <c r="AB1067" s="58"/>
      <c r="AC1067" s="58"/>
      <c r="AD1067" s="58"/>
      <c r="AE1067" s="58"/>
      <c r="AF1067" s="58"/>
      <c r="AG1067" s="58"/>
      <c r="AH1067" s="58"/>
      <c r="AI1067" s="58"/>
      <c r="AJ1067" s="58"/>
      <c r="AK1067" s="58"/>
      <c r="AL1067" s="58"/>
      <c r="AM1067" s="58"/>
      <c r="AN1067" s="58"/>
      <c r="AO1067" s="58"/>
      <c r="AP1067" s="58"/>
      <c r="AQ1067" s="58"/>
      <c r="AR1067" s="58"/>
      <c r="AS1067" s="58"/>
      <c r="AT1067" s="58"/>
      <c r="AU1067" s="58"/>
      <c r="AV1067" s="58"/>
      <c r="AW1067" s="58"/>
      <c r="AX1067" s="58"/>
      <c r="AY1067" s="58"/>
      <c r="AZ1067" s="58"/>
    </row>
    <row r="1068">
      <c r="A1068" s="58"/>
      <c r="B1068" s="58"/>
      <c r="C1068" s="58"/>
      <c r="D1068" s="58"/>
      <c r="E1068" s="58"/>
      <c r="F1068" s="58"/>
      <c r="G1068" s="58"/>
      <c r="H1068" s="58"/>
      <c r="I1068" s="58"/>
      <c r="J1068" s="58"/>
      <c r="K1068" s="58"/>
      <c r="L1068" s="58"/>
      <c r="M1068" s="58"/>
      <c r="N1068" s="58"/>
      <c r="O1068" s="94"/>
      <c r="P1068" s="59"/>
      <c r="Q1068" s="58"/>
      <c r="R1068" s="58"/>
      <c r="S1068" s="58"/>
      <c r="T1068" s="58"/>
      <c r="U1068" s="58"/>
      <c r="V1068" s="58"/>
      <c r="W1068" s="58"/>
      <c r="X1068" s="58"/>
      <c r="Y1068" s="58"/>
      <c r="Z1068" s="58"/>
      <c r="AA1068" s="58"/>
      <c r="AB1068" s="58"/>
      <c r="AC1068" s="58"/>
      <c r="AD1068" s="58"/>
      <c r="AE1068" s="58"/>
      <c r="AF1068" s="58"/>
      <c r="AG1068" s="58"/>
      <c r="AH1068" s="58"/>
      <c r="AI1068" s="58"/>
      <c r="AJ1068" s="58"/>
      <c r="AK1068" s="58"/>
      <c r="AL1068" s="58"/>
      <c r="AM1068" s="58"/>
      <c r="AN1068" s="58"/>
      <c r="AO1068" s="58"/>
      <c r="AP1068" s="58"/>
      <c r="AQ1068" s="58"/>
      <c r="AR1068" s="58"/>
      <c r="AS1068" s="58"/>
      <c r="AT1068" s="58"/>
      <c r="AU1068" s="58"/>
      <c r="AV1068" s="58"/>
      <c r="AW1068" s="58"/>
      <c r="AX1068" s="58"/>
      <c r="AY1068" s="58"/>
      <c r="AZ1068" s="58"/>
    </row>
    <row r="1069">
      <c r="A1069" s="58"/>
      <c r="B1069" s="58"/>
      <c r="C1069" s="58"/>
      <c r="D1069" s="58"/>
      <c r="E1069" s="58"/>
      <c r="F1069" s="58"/>
      <c r="G1069" s="58"/>
      <c r="H1069" s="58"/>
      <c r="I1069" s="58"/>
      <c r="J1069" s="58"/>
      <c r="K1069" s="58"/>
      <c r="L1069" s="58"/>
      <c r="M1069" s="58"/>
      <c r="N1069" s="58"/>
      <c r="O1069" s="94"/>
      <c r="P1069" s="59"/>
      <c r="Q1069" s="58"/>
      <c r="R1069" s="58"/>
      <c r="S1069" s="58"/>
      <c r="T1069" s="58"/>
      <c r="U1069" s="58"/>
      <c r="V1069" s="58"/>
      <c r="W1069" s="58"/>
      <c r="X1069" s="58"/>
      <c r="Y1069" s="58"/>
      <c r="Z1069" s="58"/>
      <c r="AA1069" s="58"/>
      <c r="AB1069" s="58"/>
      <c r="AC1069" s="58"/>
      <c r="AD1069" s="58"/>
      <c r="AE1069" s="58"/>
      <c r="AF1069" s="58"/>
      <c r="AG1069" s="58"/>
      <c r="AH1069" s="58"/>
      <c r="AI1069" s="58"/>
      <c r="AJ1069" s="58"/>
      <c r="AK1069" s="58"/>
      <c r="AL1069" s="58"/>
      <c r="AM1069" s="58"/>
      <c r="AN1069" s="58"/>
      <c r="AO1069" s="58"/>
      <c r="AP1069" s="58"/>
      <c r="AQ1069" s="58"/>
      <c r="AR1069" s="58"/>
      <c r="AS1069" s="58"/>
      <c r="AT1069" s="58"/>
      <c r="AU1069" s="58"/>
      <c r="AV1069" s="58"/>
      <c r="AW1069" s="58"/>
      <c r="AX1069" s="58"/>
      <c r="AY1069" s="58"/>
      <c r="AZ1069" s="58"/>
    </row>
    <row r="1070">
      <c r="A1070" s="58"/>
      <c r="B1070" s="58"/>
      <c r="C1070" s="58"/>
      <c r="D1070" s="58"/>
      <c r="E1070" s="58"/>
      <c r="F1070" s="58"/>
      <c r="G1070" s="58"/>
      <c r="H1070" s="58"/>
      <c r="I1070" s="58"/>
      <c r="J1070" s="58"/>
      <c r="K1070" s="58"/>
      <c r="L1070" s="58"/>
      <c r="M1070" s="58"/>
      <c r="N1070" s="58"/>
      <c r="O1070" s="94"/>
      <c r="P1070" s="59"/>
      <c r="Q1070" s="58"/>
      <c r="R1070" s="58"/>
      <c r="S1070" s="58"/>
      <c r="T1070" s="58"/>
      <c r="U1070" s="58"/>
      <c r="V1070" s="58"/>
      <c r="W1070" s="58"/>
      <c r="X1070" s="58"/>
      <c r="Y1070" s="58"/>
      <c r="Z1070" s="58"/>
      <c r="AA1070" s="58"/>
      <c r="AB1070" s="58"/>
      <c r="AC1070" s="58"/>
      <c r="AD1070" s="58"/>
      <c r="AE1070" s="58"/>
      <c r="AF1070" s="58"/>
      <c r="AG1070" s="58"/>
      <c r="AH1070" s="58"/>
      <c r="AI1070" s="58"/>
      <c r="AJ1070" s="58"/>
      <c r="AK1070" s="58"/>
      <c r="AL1070" s="58"/>
      <c r="AM1070" s="58"/>
      <c r="AN1070" s="58"/>
      <c r="AO1070" s="58"/>
      <c r="AP1070" s="58"/>
      <c r="AQ1070" s="58"/>
      <c r="AR1070" s="58"/>
      <c r="AS1070" s="58"/>
      <c r="AT1070" s="58"/>
      <c r="AU1070" s="58"/>
      <c r="AV1070" s="58"/>
      <c r="AW1070" s="58"/>
      <c r="AX1070" s="58"/>
      <c r="AY1070" s="58"/>
      <c r="AZ1070" s="58"/>
    </row>
    <row r="1071">
      <c r="A1071" s="58"/>
      <c r="B1071" s="58"/>
      <c r="C1071" s="58"/>
      <c r="D1071" s="58"/>
      <c r="E1071" s="58"/>
      <c r="F1071" s="58"/>
      <c r="G1071" s="58"/>
      <c r="H1071" s="58"/>
      <c r="I1071" s="58"/>
      <c r="J1071" s="58"/>
      <c r="K1071" s="58"/>
      <c r="L1071" s="58"/>
      <c r="M1071" s="58"/>
      <c r="N1071" s="58"/>
      <c r="O1071" s="94"/>
      <c r="P1071" s="59"/>
      <c r="Q1071" s="58"/>
      <c r="R1071" s="58"/>
      <c r="S1071" s="58"/>
      <c r="T1071" s="58"/>
      <c r="U1071" s="58"/>
      <c r="V1071" s="58"/>
      <c r="W1071" s="58"/>
      <c r="X1071" s="58"/>
      <c r="Y1071" s="58"/>
      <c r="Z1071" s="58"/>
      <c r="AA1071" s="58"/>
      <c r="AB1071" s="58"/>
      <c r="AC1071" s="58"/>
      <c r="AD1071" s="58"/>
      <c r="AE1071" s="58"/>
      <c r="AF1071" s="58"/>
      <c r="AG1071" s="58"/>
      <c r="AH1071" s="58"/>
      <c r="AI1071" s="58"/>
      <c r="AJ1071" s="58"/>
      <c r="AK1071" s="58"/>
      <c r="AL1071" s="58"/>
      <c r="AM1071" s="58"/>
      <c r="AN1071" s="58"/>
      <c r="AO1071" s="58"/>
      <c r="AP1071" s="58"/>
      <c r="AQ1071" s="58"/>
      <c r="AR1071" s="58"/>
      <c r="AS1071" s="58"/>
      <c r="AT1071" s="58"/>
      <c r="AU1071" s="58"/>
      <c r="AV1071" s="58"/>
      <c r="AW1071" s="58"/>
      <c r="AX1071" s="58"/>
      <c r="AY1071" s="58"/>
      <c r="AZ1071" s="58"/>
    </row>
    <row r="1072">
      <c r="A1072" s="58"/>
      <c r="B1072" s="58"/>
      <c r="C1072" s="58"/>
      <c r="D1072" s="58"/>
      <c r="E1072" s="58"/>
      <c r="F1072" s="58"/>
      <c r="G1072" s="58"/>
      <c r="H1072" s="58"/>
      <c r="I1072" s="58"/>
      <c r="J1072" s="58"/>
      <c r="K1072" s="58"/>
      <c r="L1072" s="58"/>
      <c r="M1072" s="58"/>
      <c r="N1072" s="58"/>
      <c r="O1072" s="94"/>
      <c r="P1072" s="59"/>
      <c r="Q1072" s="58"/>
      <c r="R1072" s="58"/>
      <c r="S1072" s="58"/>
      <c r="T1072" s="58"/>
      <c r="U1072" s="58"/>
      <c r="V1072" s="58"/>
      <c r="W1072" s="58"/>
      <c r="X1072" s="58"/>
      <c r="Y1072" s="58"/>
      <c r="Z1072" s="58"/>
      <c r="AA1072" s="58"/>
      <c r="AB1072" s="58"/>
      <c r="AC1072" s="58"/>
      <c r="AD1072" s="58"/>
      <c r="AE1072" s="58"/>
      <c r="AF1072" s="58"/>
      <c r="AG1072" s="58"/>
      <c r="AH1072" s="58"/>
      <c r="AI1072" s="58"/>
      <c r="AJ1072" s="58"/>
      <c r="AK1072" s="58"/>
      <c r="AL1072" s="58"/>
      <c r="AM1072" s="58"/>
      <c r="AN1072" s="58"/>
      <c r="AO1072" s="58"/>
      <c r="AP1072" s="58"/>
      <c r="AQ1072" s="58"/>
      <c r="AR1072" s="58"/>
      <c r="AS1072" s="58"/>
      <c r="AT1072" s="58"/>
      <c r="AU1072" s="58"/>
      <c r="AV1072" s="58"/>
      <c r="AW1072" s="58"/>
      <c r="AX1072" s="58"/>
      <c r="AY1072" s="58"/>
      <c r="AZ1072" s="58"/>
    </row>
    <row r="1073">
      <c r="A1073" s="58"/>
      <c r="B1073" s="58"/>
      <c r="C1073" s="58"/>
      <c r="D1073" s="58"/>
      <c r="E1073" s="58"/>
      <c r="F1073" s="58"/>
      <c r="G1073" s="58"/>
      <c r="H1073" s="58"/>
      <c r="I1073" s="58"/>
      <c r="J1073" s="58"/>
      <c r="K1073" s="58"/>
      <c r="L1073" s="58"/>
      <c r="M1073" s="58"/>
      <c r="N1073" s="58"/>
      <c r="O1073" s="94"/>
      <c r="P1073" s="59"/>
      <c r="Q1073" s="58"/>
      <c r="R1073" s="58"/>
      <c r="S1073" s="58"/>
      <c r="T1073" s="58"/>
      <c r="U1073" s="58"/>
      <c r="V1073" s="58"/>
      <c r="W1073" s="58"/>
      <c r="X1073" s="58"/>
      <c r="Y1073" s="58"/>
      <c r="Z1073" s="58"/>
      <c r="AA1073" s="58"/>
      <c r="AB1073" s="58"/>
      <c r="AC1073" s="58"/>
      <c r="AD1073" s="58"/>
      <c r="AE1073" s="58"/>
      <c r="AF1073" s="58"/>
      <c r="AG1073" s="58"/>
      <c r="AH1073" s="58"/>
      <c r="AI1073" s="58"/>
      <c r="AJ1073" s="58"/>
      <c r="AK1073" s="58"/>
      <c r="AL1073" s="58"/>
      <c r="AM1073" s="58"/>
      <c r="AN1073" s="58"/>
      <c r="AO1073" s="58"/>
      <c r="AP1073" s="58"/>
      <c r="AQ1073" s="58"/>
      <c r="AR1073" s="58"/>
      <c r="AS1073" s="58"/>
      <c r="AT1073" s="58"/>
      <c r="AU1073" s="58"/>
      <c r="AV1073" s="58"/>
      <c r="AW1073" s="58"/>
      <c r="AX1073" s="58"/>
      <c r="AY1073" s="58"/>
      <c r="AZ1073" s="58"/>
    </row>
    <row r="1074">
      <c r="A1074" s="58"/>
      <c r="B1074" s="58"/>
      <c r="C1074" s="58"/>
      <c r="D1074" s="58"/>
      <c r="E1074" s="58"/>
      <c r="F1074" s="58"/>
      <c r="G1074" s="58"/>
      <c r="H1074" s="58"/>
      <c r="I1074" s="58"/>
      <c r="J1074" s="58"/>
      <c r="K1074" s="58"/>
      <c r="L1074" s="58"/>
      <c r="M1074" s="58"/>
      <c r="N1074" s="58"/>
      <c r="O1074" s="94"/>
      <c r="P1074" s="59"/>
      <c r="Q1074" s="58"/>
      <c r="R1074" s="58"/>
      <c r="S1074" s="58"/>
      <c r="T1074" s="58"/>
      <c r="U1074" s="58"/>
      <c r="V1074" s="58"/>
      <c r="W1074" s="58"/>
      <c r="X1074" s="58"/>
      <c r="Y1074" s="58"/>
      <c r="Z1074" s="58"/>
      <c r="AA1074" s="58"/>
      <c r="AB1074" s="58"/>
      <c r="AC1074" s="58"/>
      <c r="AD1074" s="58"/>
      <c r="AE1074" s="58"/>
      <c r="AF1074" s="58"/>
      <c r="AG1074" s="58"/>
      <c r="AH1074" s="58"/>
      <c r="AI1074" s="58"/>
      <c r="AJ1074" s="58"/>
      <c r="AK1074" s="58"/>
      <c r="AL1074" s="58"/>
      <c r="AM1074" s="58"/>
      <c r="AN1074" s="58"/>
      <c r="AO1074" s="58"/>
      <c r="AP1074" s="58"/>
      <c r="AQ1074" s="58"/>
      <c r="AR1074" s="58"/>
      <c r="AS1074" s="58"/>
      <c r="AT1074" s="58"/>
      <c r="AU1074" s="58"/>
      <c r="AV1074" s="58"/>
      <c r="AW1074" s="58"/>
      <c r="AX1074" s="58"/>
      <c r="AY1074" s="58"/>
      <c r="AZ1074" s="58"/>
    </row>
    <row r="1075">
      <c r="A1075" s="58"/>
      <c r="B1075" s="58"/>
      <c r="C1075" s="58"/>
      <c r="D1075" s="58"/>
      <c r="E1075" s="58"/>
      <c r="F1075" s="58"/>
      <c r="G1075" s="58"/>
      <c r="H1075" s="58"/>
      <c r="I1075" s="58"/>
      <c r="J1075" s="58"/>
      <c r="K1075" s="58"/>
      <c r="L1075" s="58"/>
      <c r="M1075" s="58"/>
      <c r="N1075" s="58"/>
      <c r="O1075" s="94"/>
      <c r="P1075" s="59"/>
      <c r="Q1075" s="58"/>
      <c r="R1075" s="58"/>
      <c r="S1075" s="58"/>
      <c r="T1075" s="58"/>
      <c r="U1075" s="58"/>
      <c r="V1075" s="58"/>
      <c r="W1075" s="58"/>
      <c r="X1075" s="58"/>
      <c r="Y1075" s="58"/>
      <c r="Z1075" s="58"/>
      <c r="AA1075" s="58"/>
      <c r="AB1075" s="58"/>
      <c r="AC1075" s="58"/>
      <c r="AD1075" s="58"/>
      <c r="AE1075" s="58"/>
      <c r="AF1075" s="58"/>
      <c r="AG1075" s="58"/>
      <c r="AH1075" s="58"/>
      <c r="AI1075" s="58"/>
      <c r="AJ1075" s="58"/>
      <c r="AK1075" s="58"/>
      <c r="AL1075" s="58"/>
      <c r="AM1075" s="58"/>
      <c r="AN1075" s="58"/>
      <c r="AO1075" s="58"/>
      <c r="AP1075" s="58"/>
      <c r="AQ1075" s="58"/>
      <c r="AR1075" s="58"/>
      <c r="AS1075" s="58"/>
      <c r="AT1075" s="58"/>
      <c r="AU1075" s="58"/>
      <c r="AV1075" s="58"/>
      <c r="AW1075" s="58"/>
      <c r="AX1075" s="58"/>
      <c r="AY1075" s="58"/>
      <c r="AZ1075" s="58"/>
    </row>
    <row r="1076">
      <c r="A1076" s="58"/>
      <c r="B1076" s="58"/>
      <c r="C1076" s="58"/>
      <c r="D1076" s="58"/>
      <c r="E1076" s="58"/>
      <c r="F1076" s="58"/>
      <c r="G1076" s="58"/>
      <c r="H1076" s="58"/>
      <c r="I1076" s="58"/>
      <c r="J1076" s="58"/>
      <c r="K1076" s="58"/>
      <c r="L1076" s="58"/>
      <c r="M1076" s="58"/>
      <c r="N1076" s="58"/>
      <c r="O1076" s="94"/>
      <c r="P1076" s="59"/>
      <c r="Q1076" s="58"/>
      <c r="R1076" s="58"/>
      <c r="S1076" s="58"/>
      <c r="T1076" s="58"/>
      <c r="U1076" s="58"/>
      <c r="V1076" s="58"/>
      <c r="W1076" s="58"/>
      <c r="X1076" s="58"/>
      <c r="Y1076" s="58"/>
      <c r="Z1076" s="58"/>
      <c r="AA1076" s="58"/>
      <c r="AB1076" s="58"/>
      <c r="AC1076" s="58"/>
      <c r="AD1076" s="58"/>
      <c r="AE1076" s="58"/>
      <c r="AF1076" s="58"/>
      <c r="AG1076" s="58"/>
      <c r="AH1076" s="58"/>
      <c r="AI1076" s="58"/>
      <c r="AJ1076" s="58"/>
      <c r="AK1076" s="58"/>
      <c r="AL1076" s="58"/>
      <c r="AM1076" s="58"/>
      <c r="AN1076" s="58"/>
      <c r="AO1076" s="58"/>
      <c r="AP1076" s="58"/>
      <c r="AQ1076" s="58"/>
      <c r="AR1076" s="58"/>
      <c r="AS1076" s="58"/>
      <c r="AT1076" s="58"/>
      <c r="AU1076" s="58"/>
      <c r="AV1076" s="58"/>
      <c r="AW1076" s="58"/>
      <c r="AX1076" s="58"/>
      <c r="AY1076" s="58"/>
      <c r="AZ1076" s="58"/>
    </row>
    <row r="1077">
      <c r="A1077" s="58"/>
      <c r="B1077" s="58"/>
      <c r="C1077" s="58"/>
      <c r="D1077" s="58"/>
      <c r="E1077" s="58"/>
      <c r="F1077" s="58"/>
      <c r="G1077" s="58"/>
      <c r="H1077" s="58"/>
      <c r="I1077" s="58"/>
      <c r="J1077" s="58"/>
      <c r="K1077" s="58"/>
      <c r="L1077" s="58"/>
      <c r="M1077" s="58"/>
      <c r="N1077" s="58"/>
      <c r="O1077" s="94"/>
      <c r="P1077" s="59"/>
      <c r="Q1077" s="58"/>
      <c r="R1077" s="58"/>
      <c r="S1077" s="58"/>
      <c r="T1077" s="58"/>
      <c r="U1077" s="58"/>
      <c r="V1077" s="58"/>
      <c r="W1077" s="58"/>
      <c r="X1077" s="58"/>
      <c r="Y1077" s="58"/>
      <c r="Z1077" s="58"/>
      <c r="AA1077" s="58"/>
      <c r="AB1077" s="58"/>
      <c r="AC1077" s="58"/>
      <c r="AD1077" s="58"/>
      <c r="AE1077" s="58"/>
      <c r="AF1077" s="58"/>
      <c r="AG1077" s="58"/>
      <c r="AH1077" s="58"/>
      <c r="AI1077" s="58"/>
      <c r="AJ1077" s="58"/>
      <c r="AK1077" s="58"/>
      <c r="AL1077" s="58"/>
      <c r="AM1077" s="58"/>
      <c r="AN1077" s="58"/>
      <c r="AO1077" s="58"/>
      <c r="AP1077" s="58"/>
      <c r="AQ1077" s="58"/>
      <c r="AR1077" s="58"/>
      <c r="AS1077" s="58"/>
      <c r="AT1077" s="58"/>
      <c r="AU1077" s="58"/>
      <c r="AV1077" s="58"/>
      <c r="AW1077" s="58"/>
      <c r="AX1077" s="58"/>
      <c r="AY1077" s="58"/>
      <c r="AZ1077" s="58"/>
    </row>
    <row r="1078">
      <c r="A1078" s="58"/>
      <c r="B1078" s="58"/>
      <c r="C1078" s="58"/>
      <c r="D1078" s="58"/>
      <c r="E1078" s="58"/>
      <c r="F1078" s="58"/>
      <c r="G1078" s="58"/>
      <c r="H1078" s="58"/>
      <c r="I1078" s="58"/>
      <c r="J1078" s="58"/>
      <c r="K1078" s="58"/>
      <c r="L1078" s="58"/>
      <c r="M1078" s="58"/>
      <c r="N1078" s="58"/>
      <c r="O1078" s="94"/>
      <c r="P1078" s="59"/>
      <c r="Q1078" s="58"/>
      <c r="R1078" s="58"/>
      <c r="S1078" s="58"/>
      <c r="T1078" s="58"/>
      <c r="U1078" s="58"/>
      <c r="V1078" s="58"/>
      <c r="W1078" s="58"/>
      <c r="X1078" s="58"/>
      <c r="Y1078" s="58"/>
      <c r="Z1078" s="58"/>
      <c r="AA1078" s="58"/>
      <c r="AB1078" s="58"/>
      <c r="AC1078" s="58"/>
      <c r="AD1078" s="58"/>
      <c r="AE1078" s="58"/>
      <c r="AF1078" s="58"/>
      <c r="AG1078" s="58"/>
      <c r="AH1078" s="58"/>
      <c r="AI1078" s="58"/>
      <c r="AJ1078" s="58"/>
      <c r="AK1078" s="58"/>
      <c r="AL1078" s="58"/>
      <c r="AM1078" s="58"/>
      <c r="AN1078" s="58"/>
      <c r="AO1078" s="58"/>
      <c r="AP1078" s="58"/>
      <c r="AQ1078" s="58"/>
      <c r="AR1078" s="58"/>
      <c r="AS1078" s="58"/>
      <c r="AT1078" s="58"/>
      <c r="AU1078" s="58"/>
      <c r="AV1078" s="58"/>
      <c r="AW1078" s="58"/>
      <c r="AX1078" s="58"/>
      <c r="AY1078" s="58"/>
      <c r="AZ1078" s="58"/>
    </row>
    <row r="1079">
      <c r="A1079" s="58"/>
      <c r="B1079" s="58"/>
      <c r="C1079" s="58"/>
      <c r="D1079" s="58"/>
      <c r="E1079" s="58"/>
      <c r="F1079" s="58"/>
      <c r="G1079" s="58"/>
      <c r="H1079" s="58"/>
      <c r="I1079" s="58"/>
      <c r="J1079" s="58"/>
      <c r="K1079" s="58"/>
      <c r="L1079" s="58"/>
      <c r="M1079" s="58"/>
      <c r="N1079" s="58"/>
      <c r="O1079" s="94"/>
      <c r="P1079" s="59"/>
      <c r="Q1079" s="58"/>
      <c r="R1079" s="58"/>
      <c r="S1079" s="58"/>
      <c r="T1079" s="58"/>
      <c r="U1079" s="58"/>
      <c r="V1079" s="58"/>
      <c r="W1079" s="58"/>
      <c r="X1079" s="58"/>
      <c r="Y1079" s="58"/>
      <c r="Z1079" s="58"/>
      <c r="AA1079" s="58"/>
      <c r="AB1079" s="58"/>
      <c r="AC1079" s="58"/>
      <c r="AD1079" s="58"/>
      <c r="AE1079" s="58"/>
      <c r="AF1079" s="58"/>
      <c r="AG1079" s="58"/>
      <c r="AH1079" s="58"/>
      <c r="AI1079" s="58"/>
      <c r="AJ1079" s="58"/>
      <c r="AK1079" s="58"/>
      <c r="AL1079" s="58"/>
      <c r="AM1079" s="58"/>
      <c r="AN1079" s="58"/>
      <c r="AO1079" s="58"/>
      <c r="AP1079" s="58"/>
      <c r="AQ1079" s="58"/>
      <c r="AR1079" s="58"/>
      <c r="AS1079" s="58"/>
      <c r="AT1079" s="58"/>
      <c r="AU1079" s="58"/>
      <c r="AV1079" s="58"/>
      <c r="AW1079" s="58"/>
      <c r="AX1079" s="58"/>
      <c r="AY1079" s="58"/>
      <c r="AZ1079" s="58"/>
    </row>
    <row r="1080">
      <c r="A1080" s="58"/>
      <c r="B1080" s="58"/>
      <c r="C1080" s="58"/>
      <c r="D1080" s="58"/>
      <c r="E1080" s="58"/>
      <c r="F1080" s="58"/>
      <c r="G1080" s="58"/>
      <c r="H1080" s="58"/>
      <c r="I1080" s="58"/>
      <c r="J1080" s="58"/>
      <c r="K1080" s="58"/>
      <c r="L1080" s="58"/>
      <c r="M1080" s="58"/>
      <c r="N1080" s="58"/>
      <c r="O1080" s="94"/>
      <c r="P1080" s="59"/>
      <c r="Q1080" s="58"/>
      <c r="R1080" s="58"/>
      <c r="S1080" s="58"/>
      <c r="T1080" s="58"/>
      <c r="U1080" s="58"/>
      <c r="V1080" s="58"/>
      <c r="W1080" s="58"/>
      <c r="X1080" s="58"/>
      <c r="Y1080" s="58"/>
      <c r="Z1080" s="58"/>
      <c r="AA1080" s="58"/>
      <c r="AB1080" s="58"/>
      <c r="AC1080" s="58"/>
      <c r="AD1080" s="58"/>
      <c r="AE1080" s="58"/>
      <c r="AF1080" s="58"/>
      <c r="AG1080" s="58"/>
      <c r="AH1080" s="58"/>
      <c r="AI1080" s="58"/>
      <c r="AJ1080" s="58"/>
      <c r="AK1080" s="58"/>
      <c r="AL1080" s="58"/>
      <c r="AM1080" s="58"/>
      <c r="AN1080" s="58"/>
      <c r="AO1080" s="58"/>
      <c r="AP1080" s="58"/>
      <c r="AQ1080" s="58"/>
      <c r="AR1080" s="58"/>
      <c r="AS1080" s="58"/>
      <c r="AT1080" s="58"/>
      <c r="AU1080" s="58"/>
      <c r="AV1080" s="58"/>
      <c r="AW1080" s="58"/>
      <c r="AX1080" s="58"/>
      <c r="AY1080" s="58"/>
      <c r="AZ1080" s="58"/>
    </row>
    <row r="1081">
      <c r="A1081" s="58"/>
      <c r="B1081" s="58"/>
      <c r="C1081" s="58"/>
      <c r="D1081" s="58"/>
      <c r="E1081" s="58"/>
      <c r="F1081" s="58"/>
      <c r="G1081" s="58"/>
      <c r="H1081" s="58"/>
      <c r="I1081" s="58"/>
      <c r="J1081" s="58"/>
      <c r="K1081" s="58"/>
      <c r="L1081" s="58"/>
      <c r="M1081" s="58"/>
      <c r="N1081" s="58"/>
      <c r="O1081" s="94"/>
      <c r="P1081" s="59"/>
      <c r="Q1081" s="58"/>
      <c r="R1081" s="58"/>
      <c r="S1081" s="58"/>
      <c r="T1081" s="58"/>
      <c r="U1081" s="58"/>
      <c r="V1081" s="58"/>
      <c r="W1081" s="58"/>
      <c r="X1081" s="58"/>
      <c r="Y1081" s="58"/>
      <c r="Z1081" s="58"/>
      <c r="AA1081" s="58"/>
      <c r="AB1081" s="58"/>
      <c r="AC1081" s="58"/>
      <c r="AD1081" s="58"/>
      <c r="AE1081" s="58"/>
      <c r="AF1081" s="58"/>
      <c r="AG1081" s="58"/>
      <c r="AH1081" s="58"/>
      <c r="AI1081" s="58"/>
      <c r="AJ1081" s="58"/>
      <c r="AK1081" s="58"/>
      <c r="AL1081" s="58"/>
      <c r="AM1081" s="58"/>
      <c r="AN1081" s="58"/>
      <c r="AO1081" s="58"/>
      <c r="AP1081" s="58"/>
      <c r="AQ1081" s="58"/>
      <c r="AR1081" s="58"/>
      <c r="AS1081" s="58"/>
      <c r="AT1081" s="58"/>
      <c r="AU1081" s="58"/>
      <c r="AV1081" s="58"/>
      <c r="AW1081" s="58"/>
      <c r="AX1081" s="58"/>
      <c r="AY1081" s="58"/>
      <c r="AZ1081" s="58"/>
    </row>
    <row r="1082">
      <c r="A1082" s="58"/>
      <c r="B1082" s="58"/>
      <c r="C1082" s="58"/>
      <c r="D1082" s="58"/>
      <c r="E1082" s="58"/>
      <c r="F1082" s="58"/>
      <c r="G1082" s="58"/>
      <c r="H1082" s="58"/>
      <c r="I1082" s="58"/>
      <c r="J1082" s="58"/>
      <c r="K1082" s="58"/>
      <c r="L1082" s="58"/>
      <c r="M1082" s="58"/>
      <c r="N1082" s="58"/>
      <c r="O1082" s="94"/>
      <c r="P1082" s="59"/>
      <c r="Q1082" s="58"/>
      <c r="R1082" s="58"/>
      <c r="S1082" s="58"/>
      <c r="T1082" s="58"/>
      <c r="U1082" s="58"/>
      <c r="V1082" s="58"/>
      <c r="W1082" s="58"/>
      <c r="X1082" s="58"/>
      <c r="Y1082" s="58"/>
      <c r="Z1082" s="58"/>
      <c r="AA1082" s="58"/>
      <c r="AB1082" s="58"/>
      <c r="AC1082" s="58"/>
      <c r="AD1082" s="58"/>
      <c r="AE1082" s="58"/>
      <c r="AF1082" s="58"/>
      <c r="AG1082" s="58"/>
      <c r="AH1082" s="58"/>
      <c r="AI1082" s="58"/>
      <c r="AJ1082" s="58"/>
      <c r="AK1082" s="58"/>
      <c r="AL1082" s="58"/>
      <c r="AM1082" s="58"/>
      <c r="AN1082" s="58"/>
      <c r="AO1082" s="58"/>
      <c r="AP1082" s="58"/>
      <c r="AQ1082" s="58"/>
      <c r="AR1082" s="58"/>
      <c r="AS1082" s="58"/>
      <c r="AT1082" s="58"/>
      <c r="AU1082" s="58"/>
      <c r="AV1082" s="58"/>
      <c r="AW1082" s="58"/>
      <c r="AX1082" s="58"/>
      <c r="AY1082" s="58"/>
      <c r="AZ1082" s="58"/>
    </row>
    <row r="1083">
      <c r="A1083" s="58"/>
      <c r="B1083" s="58"/>
      <c r="C1083" s="58"/>
      <c r="D1083" s="58"/>
      <c r="E1083" s="58"/>
      <c r="F1083" s="58"/>
      <c r="G1083" s="58"/>
      <c r="H1083" s="58"/>
      <c r="I1083" s="58"/>
      <c r="J1083" s="58"/>
      <c r="K1083" s="58"/>
      <c r="L1083" s="58"/>
      <c r="M1083" s="58"/>
      <c r="N1083" s="58"/>
      <c r="O1083" s="94"/>
      <c r="P1083" s="59"/>
      <c r="Q1083" s="58"/>
      <c r="R1083" s="58"/>
      <c r="S1083" s="58"/>
      <c r="T1083" s="58"/>
      <c r="U1083" s="58"/>
      <c r="V1083" s="58"/>
      <c r="W1083" s="58"/>
      <c r="X1083" s="58"/>
      <c r="Y1083" s="58"/>
      <c r="Z1083" s="58"/>
      <c r="AA1083" s="58"/>
      <c r="AB1083" s="58"/>
      <c r="AC1083" s="58"/>
      <c r="AD1083" s="58"/>
      <c r="AE1083" s="58"/>
      <c r="AF1083" s="58"/>
      <c r="AG1083" s="58"/>
      <c r="AH1083" s="58"/>
      <c r="AI1083" s="58"/>
      <c r="AJ1083" s="58"/>
      <c r="AK1083" s="58"/>
      <c r="AL1083" s="58"/>
      <c r="AM1083" s="58"/>
      <c r="AN1083" s="58"/>
      <c r="AO1083" s="58"/>
      <c r="AP1083" s="58"/>
      <c r="AQ1083" s="58"/>
      <c r="AR1083" s="58"/>
      <c r="AS1083" s="58"/>
      <c r="AT1083" s="58"/>
      <c r="AU1083" s="58"/>
      <c r="AV1083" s="58"/>
      <c r="AW1083" s="58"/>
      <c r="AX1083" s="58"/>
      <c r="AY1083" s="58"/>
      <c r="AZ1083" s="58"/>
    </row>
    <row r="1084">
      <c r="A1084" s="58"/>
      <c r="B1084" s="58"/>
      <c r="C1084" s="58"/>
      <c r="D1084" s="58"/>
      <c r="E1084" s="58"/>
      <c r="F1084" s="58"/>
      <c r="G1084" s="58"/>
      <c r="H1084" s="58"/>
      <c r="I1084" s="58"/>
      <c r="J1084" s="58"/>
      <c r="K1084" s="58"/>
      <c r="L1084" s="58"/>
      <c r="M1084" s="58"/>
      <c r="N1084" s="58"/>
      <c r="O1084" s="94"/>
      <c r="P1084" s="59"/>
      <c r="Q1084" s="58"/>
      <c r="R1084" s="58"/>
      <c r="S1084" s="58"/>
      <c r="T1084" s="58"/>
      <c r="U1084" s="58"/>
      <c r="V1084" s="58"/>
      <c r="W1084" s="58"/>
      <c r="X1084" s="58"/>
      <c r="Y1084" s="58"/>
      <c r="Z1084" s="58"/>
      <c r="AA1084" s="58"/>
      <c r="AB1084" s="58"/>
      <c r="AC1084" s="58"/>
      <c r="AD1084" s="58"/>
      <c r="AE1084" s="58"/>
      <c r="AF1084" s="58"/>
      <c r="AG1084" s="58"/>
      <c r="AH1084" s="58"/>
      <c r="AI1084" s="58"/>
      <c r="AJ1084" s="58"/>
      <c r="AK1084" s="58"/>
      <c r="AL1084" s="58"/>
      <c r="AM1084" s="58"/>
      <c r="AN1084" s="58"/>
      <c r="AO1084" s="58"/>
      <c r="AP1084" s="58"/>
      <c r="AQ1084" s="58"/>
      <c r="AR1084" s="58"/>
      <c r="AS1084" s="58"/>
      <c r="AT1084" s="58"/>
      <c r="AU1084" s="58"/>
      <c r="AV1084" s="58"/>
      <c r="AW1084" s="58"/>
      <c r="AX1084" s="58"/>
      <c r="AY1084" s="58"/>
      <c r="AZ1084" s="58"/>
    </row>
    <row r="1085">
      <c r="A1085" s="58"/>
      <c r="B1085" s="58"/>
      <c r="C1085" s="58"/>
      <c r="D1085" s="58"/>
      <c r="E1085" s="58"/>
      <c r="F1085" s="58"/>
      <c r="G1085" s="58"/>
      <c r="H1085" s="58"/>
      <c r="I1085" s="58"/>
      <c r="J1085" s="58"/>
      <c r="K1085" s="58"/>
      <c r="L1085" s="58"/>
      <c r="M1085" s="58"/>
      <c r="N1085" s="58"/>
      <c r="O1085" s="94"/>
      <c r="P1085" s="59"/>
      <c r="Q1085" s="58"/>
      <c r="R1085" s="58"/>
      <c r="S1085" s="58"/>
      <c r="T1085" s="58"/>
      <c r="U1085" s="58"/>
      <c r="V1085" s="58"/>
      <c r="W1085" s="58"/>
      <c r="X1085" s="58"/>
      <c r="Y1085" s="58"/>
      <c r="Z1085" s="58"/>
      <c r="AA1085" s="58"/>
      <c r="AB1085" s="58"/>
      <c r="AC1085" s="58"/>
      <c r="AD1085" s="58"/>
      <c r="AE1085" s="58"/>
      <c r="AF1085" s="58"/>
      <c r="AG1085" s="58"/>
      <c r="AH1085" s="58"/>
      <c r="AI1085" s="58"/>
      <c r="AJ1085" s="58"/>
      <c r="AK1085" s="58"/>
      <c r="AL1085" s="58"/>
      <c r="AM1085" s="58"/>
      <c r="AN1085" s="58"/>
      <c r="AO1085" s="58"/>
      <c r="AP1085" s="58"/>
      <c r="AQ1085" s="58"/>
      <c r="AR1085" s="58"/>
      <c r="AS1085" s="58"/>
      <c r="AT1085" s="58"/>
      <c r="AU1085" s="58"/>
      <c r="AV1085" s="58"/>
      <c r="AW1085" s="58"/>
      <c r="AX1085" s="58"/>
      <c r="AY1085" s="58"/>
      <c r="AZ1085" s="58"/>
    </row>
    <row r="1086">
      <c r="A1086" s="58"/>
      <c r="B1086" s="58"/>
      <c r="C1086" s="58"/>
      <c r="D1086" s="58"/>
      <c r="E1086" s="58"/>
      <c r="F1086" s="58"/>
      <c r="G1086" s="58"/>
      <c r="H1086" s="58"/>
      <c r="I1086" s="58"/>
      <c r="J1086" s="58"/>
      <c r="K1086" s="58"/>
      <c r="L1086" s="58"/>
      <c r="M1086" s="58"/>
      <c r="N1086" s="58"/>
      <c r="O1086" s="94"/>
      <c r="P1086" s="59"/>
      <c r="Q1086" s="58"/>
      <c r="R1086" s="58"/>
      <c r="S1086" s="58"/>
      <c r="T1086" s="58"/>
      <c r="U1086" s="58"/>
      <c r="V1086" s="58"/>
      <c r="W1086" s="58"/>
      <c r="X1086" s="58"/>
      <c r="Y1086" s="58"/>
      <c r="Z1086" s="58"/>
      <c r="AA1086" s="58"/>
      <c r="AB1086" s="58"/>
      <c r="AC1086" s="58"/>
      <c r="AD1086" s="58"/>
      <c r="AE1086" s="58"/>
      <c r="AF1086" s="58"/>
      <c r="AG1086" s="58"/>
      <c r="AH1086" s="58"/>
      <c r="AI1086" s="58"/>
      <c r="AJ1086" s="58"/>
      <c r="AK1086" s="58"/>
      <c r="AL1086" s="58"/>
      <c r="AM1086" s="58"/>
      <c r="AN1086" s="58"/>
      <c r="AO1086" s="58"/>
      <c r="AP1086" s="58"/>
      <c r="AQ1086" s="58"/>
      <c r="AR1086" s="58"/>
      <c r="AS1086" s="58"/>
      <c r="AT1086" s="58"/>
      <c r="AU1086" s="58"/>
      <c r="AV1086" s="58"/>
      <c r="AW1086" s="58"/>
      <c r="AX1086" s="58"/>
      <c r="AY1086" s="58"/>
      <c r="AZ1086" s="58"/>
    </row>
    <row r="1087">
      <c r="A1087" s="58"/>
      <c r="B1087" s="58"/>
      <c r="C1087" s="58"/>
      <c r="D1087" s="58"/>
      <c r="E1087" s="58"/>
      <c r="F1087" s="58"/>
      <c r="G1087" s="58"/>
      <c r="H1087" s="58"/>
      <c r="I1087" s="58"/>
      <c r="J1087" s="58"/>
      <c r="K1087" s="58"/>
      <c r="L1087" s="58"/>
      <c r="M1087" s="58"/>
      <c r="N1087" s="58"/>
      <c r="O1087" s="94"/>
      <c r="P1087" s="59"/>
      <c r="Q1087" s="58"/>
      <c r="R1087" s="58"/>
      <c r="S1087" s="58"/>
      <c r="T1087" s="58"/>
      <c r="U1087" s="58"/>
      <c r="V1087" s="58"/>
      <c r="W1087" s="58"/>
      <c r="X1087" s="58"/>
      <c r="Y1087" s="58"/>
      <c r="Z1087" s="58"/>
      <c r="AA1087" s="58"/>
      <c r="AB1087" s="58"/>
      <c r="AC1087" s="58"/>
      <c r="AD1087" s="58"/>
      <c r="AE1087" s="58"/>
      <c r="AF1087" s="58"/>
      <c r="AG1087" s="58"/>
      <c r="AH1087" s="58"/>
      <c r="AI1087" s="58"/>
      <c r="AJ1087" s="58"/>
      <c r="AK1087" s="58"/>
      <c r="AL1087" s="58"/>
      <c r="AM1087" s="58"/>
      <c r="AN1087" s="58"/>
      <c r="AO1087" s="58"/>
      <c r="AP1087" s="58"/>
      <c r="AQ1087" s="58"/>
      <c r="AR1087" s="58"/>
      <c r="AS1087" s="58"/>
      <c r="AT1087" s="58"/>
      <c r="AU1087" s="58"/>
      <c r="AV1087" s="58"/>
      <c r="AW1087" s="58"/>
      <c r="AX1087" s="58"/>
      <c r="AY1087" s="58"/>
      <c r="AZ1087" s="58"/>
    </row>
    <row r="1088">
      <c r="A1088" s="58"/>
      <c r="B1088" s="58"/>
      <c r="C1088" s="58"/>
      <c r="D1088" s="58"/>
      <c r="E1088" s="58"/>
      <c r="F1088" s="58"/>
      <c r="G1088" s="58"/>
      <c r="H1088" s="58"/>
      <c r="I1088" s="58"/>
      <c r="J1088" s="58"/>
      <c r="K1088" s="58"/>
      <c r="L1088" s="58"/>
      <c r="M1088" s="58"/>
      <c r="N1088" s="58"/>
      <c r="O1088" s="94"/>
      <c r="P1088" s="59"/>
      <c r="Q1088" s="58"/>
      <c r="R1088" s="58"/>
      <c r="S1088" s="58"/>
      <c r="T1088" s="58"/>
      <c r="U1088" s="58"/>
      <c r="V1088" s="58"/>
      <c r="W1088" s="58"/>
      <c r="X1088" s="58"/>
      <c r="Y1088" s="58"/>
      <c r="Z1088" s="58"/>
      <c r="AA1088" s="58"/>
      <c r="AB1088" s="58"/>
      <c r="AC1088" s="58"/>
      <c r="AD1088" s="58"/>
      <c r="AE1088" s="58"/>
      <c r="AF1088" s="58"/>
      <c r="AG1088" s="58"/>
      <c r="AH1088" s="58"/>
      <c r="AI1088" s="58"/>
      <c r="AJ1088" s="58"/>
      <c r="AK1088" s="58"/>
      <c r="AL1088" s="58"/>
      <c r="AM1088" s="58"/>
      <c r="AN1088" s="58"/>
      <c r="AO1088" s="58"/>
      <c r="AP1088" s="58"/>
      <c r="AQ1088" s="58"/>
      <c r="AR1088" s="58"/>
      <c r="AS1088" s="58"/>
      <c r="AT1088" s="58"/>
      <c r="AU1088" s="58"/>
      <c r="AV1088" s="58"/>
      <c r="AW1088" s="58"/>
      <c r="AX1088" s="58"/>
      <c r="AY1088" s="58"/>
      <c r="AZ1088" s="58"/>
    </row>
    <row r="1089">
      <c r="A1089" s="58"/>
      <c r="B1089" s="58"/>
      <c r="C1089" s="58"/>
      <c r="D1089" s="58"/>
      <c r="E1089" s="58"/>
      <c r="F1089" s="58"/>
      <c r="G1089" s="58"/>
      <c r="H1089" s="58"/>
      <c r="I1089" s="58"/>
      <c r="J1089" s="58"/>
      <c r="K1089" s="58"/>
      <c r="L1089" s="58"/>
      <c r="M1089" s="58"/>
      <c r="N1089" s="58"/>
      <c r="O1089" s="94"/>
      <c r="P1089" s="59"/>
      <c r="Q1089" s="58"/>
      <c r="R1089" s="58"/>
      <c r="S1089" s="58"/>
      <c r="T1089" s="58"/>
      <c r="U1089" s="58"/>
      <c r="V1089" s="58"/>
      <c r="W1089" s="58"/>
      <c r="X1089" s="58"/>
      <c r="Y1089" s="58"/>
      <c r="Z1089" s="58"/>
      <c r="AA1089" s="58"/>
      <c r="AB1089" s="58"/>
      <c r="AC1089" s="58"/>
      <c r="AD1089" s="58"/>
      <c r="AE1089" s="58"/>
      <c r="AF1089" s="58"/>
      <c r="AG1089" s="58"/>
      <c r="AH1089" s="58"/>
      <c r="AI1089" s="58"/>
      <c r="AJ1089" s="58"/>
      <c r="AK1089" s="58"/>
      <c r="AL1089" s="58"/>
      <c r="AM1089" s="58"/>
      <c r="AN1089" s="58"/>
      <c r="AO1089" s="58"/>
      <c r="AP1089" s="58"/>
      <c r="AQ1089" s="58"/>
      <c r="AR1089" s="58"/>
      <c r="AS1089" s="58"/>
      <c r="AT1089" s="58"/>
      <c r="AU1089" s="58"/>
      <c r="AV1089" s="58"/>
      <c r="AW1089" s="58"/>
      <c r="AX1089" s="58"/>
      <c r="AY1089" s="58"/>
      <c r="AZ1089" s="58"/>
    </row>
    <row r="1090">
      <c r="A1090" s="58"/>
      <c r="B1090" s="58"/>
      <c r="C1090" s="58"/>
      <c r="D1090" s="58"/>
      <c r="E1090" s="58"/>
      <c r="F1090" s="58"/>
      <c r="G1090" s="58"/>
      <c r="H1090" s="58"/>
      <c r="I1090" s="58"/>
      <c r="J1090" s="58"/>
      <c r="K1090" s="58"/>
      <c r="L1090" s="58"/>
      <c r="M1090" s="58"/>
      <c r="N1090" s="58"/>
      <c r="O1090" s="94"/>
      <c r="P1090" s="59"/>
      <c r="Q1090" s="58"/>
      <c r="R1090" s="58"/>
      <c r="S1090" s="58"/>
      <c r="T1090" s="58"/>
      <c r="U1090" s="58"/>
      <c r="V1090" s="58"/>
      <c r="W1090" s="58"/>
      <c r="X1090" s="58"/>
      <c r="Y1090" s="58"/>
      <c r="Z1090" s="58"/>
      <c r="AA1090" s="58"/>
      <c r="AB1090" s="58"/>
      <c r="AC1090" s="58"/>
      <c r="AD1090" s="58"/>
      <c r="AE1090" s="58"/>
      <c r="AF1090" s="58"/>
      <c r="AG1090" s="58"/>
      <c r="AH1090" s="58"/>
      <c r="AI1090" s="58"/>
      <c r="AJ1090" s="58"/>
      <c r="AK1090" s="58"/>
      <c r="AL1090" s="58"/>
      <c r="AM1090" s="58"/>
      <c r="AN1090" s="58"/>
      <c r="AO1090" s="58"/>
      <c r="AP1090" s="58"/>
      <c r="AQ1090" s="58"/>
      <c r="AR1090" s="58"/>
      <c r="AS1090" s="58"/>
      <c r="AT1090" s="58"/>
      <c r="AU1090" s="58"/>
      <c r="AV1090" s="58"/>
      <c r="AW1090" s="58"/>
      <c r="AX1090" s="58"/>
      <c r="AY1090" s="58"/>
      <c r="AZ1090" s="58"/>
    </row>
    <row r="1091">
      <c r="A1091" s="58"/>
      <c r="B1091" s="58"/>
      <c r="C1091" s="58"/>
      <c r="D1091" s="58"/>
      <c r="E1091" s="58"/>
      <c r="F1091" s="58"/>
      <c r="G1091" s="58"/>
      <c r="H1091" s="58"/>
      <c r="I1091" s="58"/>
      <c r="J1091" s="58"/>
      <c r="K1091" s="58"/>
      <c r="L1091" s="58"/>
      <c r="M1091" s="58"/>
      <c r="N1091" s="58"/>
      <c r="O1091" s="94"/>
      <c r="P1091" s="59"/>
      <c r="Q1091" s="58"/>
      <c r="R1091" s="58"/>
      <c r="S1091" s="58"/>
      <c r="T1091" s="58"/>
      <c r="U1091" s="58"/>
      <c r="V1091" s="58"/>
      <c r="W1091" s="58"/>
      <c r="X1091" s="58"/>
      <c r="Y1091" s="58"/>
      <c r="Z1091" s="58"/>
      <c r="AA1091" s="58"/>
      <c r="AB1091" s="58"/>
      <c r="AC1091" s="58"/>
      <c r="AD1091" s="58"/>
      <c r="AE1091" s="58"/>
      <c r="AF1091" s="58"/>
      <c r="AG1091" s="58"/>
      <c r="AH1091" s="58"/>
      <c r="AI1091" s="58"/>
      <c r="AJ1091" s="58"/>
      <c r="AK1091" s="58"/>
      <c r="AL1091" s="58"/>
      <c r="AM1091" s="58"/>
      <c r="AN1091" s="58"/>
      <c r="AO1091" s="58"/>
      <c r="AP1091" s="58"/>
      <c r="AQ1091" s="58"/>
      <c r="AR1091" s="58"/>
      <c r="AS1091" s="58"/>
      <c r="AT1091" s="58"/>
      <c r="AU1091" s="58"/>
      <c r="AV1091" s="58"/>
      <c r="AW1091" s="58"/>
      <c r="AX1091" s="58"/>
      <c r="AY1091" s="58"/>
      <c r="AZ1091" s="58"/>
    </row>
    <row r="1092">
      <c r="A1092" s="58"/>
      <c r="B1092" s="58"/>
      <c r="C1092" s="58"/>
      <c r="D1092" s="58"/>
      <c r="E1092" s="58"/>
      <c r="F1092" s="58"/>
      <c r="G1092" s="58"/>
      <c r="H1092" s="58"/>
      <c r="I1092" s="58"/>
      <c r="J1092" s="58"/>
      <c r="K1092" s="58"/>
      <c r="L1092" s="58"/>
      <c r="M1092" s="58"/>
      <c r="N1092" s="58"/>
      <c r="O1092" s="94"/>
      <c r="P1092" s="59"/>
      <c r="Q1092" s="58"/>
      <c r="R1092" s="58"/>
      <c r="S1092" s="58"/>
      <c r="T1092" s="58"/>
      <c r="U1092" s="58"/>
      <c r="V1092" s="58"/>
      <c r="W1092" s="58"/>
      <c r="X1092" s="58"/>
      <c r="Y1092" s="58"/>
      <c r="Z1092" s="58"/>
      <c r="AA1092" s="58"/>
      <c r="AB1092" s="58"/>
      <c r="AC1092" s="58"/>
      <c r="AD1092" s="58"/>
      <c r="AE1092" s="58"/>
      <c r="AF1092" s="58"/>
      <c r="AG1092" s="58"/>
      <c r="AH1092" s="58"/>
      <c r="AI1092" s="58"/>
      <c r="AJ1092" s="58"/>
      <c r="AK1092" s="58"/>
      <c r="AL1092" s="58"/>
      <c r="AM1092" s="58"/>
      <c r="AN1092" s="58"/>
      <c r="AO1092" s="58"/>
      <c r="AP1092" s="58"/>
      <c r="AQ1092" s="58"/>
      <c r="AR1092" s="58"/>
      <c r="AS1092" s="58"/>
      <c r="AT1092" s="58"/>
      <c r="AU1092" s="58"/>
      <c r="AV1092" s="58"/>
      <c r="AW1092" s="58"/>
      <c r="AX1092" s="58"/>
      <c r="AY1092" s="58"/>
      <c r="AZ1092" s="58"/>
    </row>
    <row r="1093">
      <c r="A1093" s="58"/>
      <c r="B1093" s="58"/>
      <c r="C1093" s="58"/>
      <c r="D1093" s="58"/>
      <c r="E1093" s="58"/>
      <c r="F1093" s="58"/>
      <c r="G1093" s="58"/>
      <c r="H1093" s="58"/>
      <c r="I1093" s="58"/>
      <c r="J1093" s="58"/>
      <c r="K1093" s="58"/>
      <c r="L1093" s="58"/>
      <c r="M1093" s="58"/>
      <c r="N1093" s="58"/>
      <c r="O1093" s="94"/>
      <c r="P1093" s="59"/>
      <c r="Q1093" s="58"/>
      <c r="R1093" s="58"/>
      <c r="S1093" s="58"/>
      <c r="T1093" s="58"/>
      <c r="U1093" s="58"/>
      <c r="V1093" s="58"/>
      <c r="W1093" s="58"/>
      <c r="X1093" s="58"/>
      <c r="Y1093" s="58"/>
      <c r="Z1093" s="58"/>
      <c r="AA1093" s="58"/>
      <c r="AB1093" s="58"/>
      <c r="AC1093" s="58"/>
      <c r="AD1093" s="58"/>
      <c r="AE1093" s="58"/>
      <c r="AF1093" s="58"/>
      <c r="AG1093" s="58"/>
      <c r="AH1093" s="58"/>
      <c r="AI1093" s="58"/>
      <c r="AJ1093" s="58"/>
      <c r="AK1093" s="58"/>
      <c r="AL1093" s="58"/>
      <c r="AM1093" s="58"/>
      <c r="AN1093" s="58"/>
      <c r="AO1093" s="58"/>
      <c r="AP1093" s="58"/>
      <c r="AQ1093" s="58"/>
      <c r="AR1093" s="58"/>
      <c r="AS1093" s="58"/>
      <c r="AT1093" s="58"/>
      <c r="AU1093" s="58"/>
      <c r="AV1093" s="58"/>
      <c r="AW1093" s="58"/>
      <c r="AX1093" s="58"/>
      <c r="AY1093" s="58"/>
      <c r="AZ1093" s="58"/>
    </row>
    <row r="1094">
      <c r="A1094" s="58"/>
      <c r="B1094" s="58"/>
      <c r="C1094" s="58"/>
      <c r="D1094" s="58"/>
      <c r="E1094" s="58"/>
      <c r="F1094" s="58"/>
      <c r="G1094" s="58"/>
      <c r="H1094" s="58"/>
      <c r="I1094" s="58"/>
      <c r="J1094" s="58"/>
      <c r="K1094" s="58"/>
      <c r="L1094" s="58"/>
      <c r="M1094" s="58"/>
      <c r="N1094" s="58"/>
      <c r="O1094" s="94"/>
      <c r="P1094" s="59"/>
      <c r="Q1094" s="58"/>
      <c r="R1094" s="58"/>
      <c r="S1094" s="58"/>
      <c r="T1094" s="58"/>
      <c r="U1094" s="58"/>
      <c r="V1094" s="58"/>
      <c r="W1094" s="58"/>
      <c r="X1094" s="58"/>
      <c r="Y1094" s="58"/>
      <c r="Z1094" s="58"/>
      <c r="AA1094" s="58"/>
      <c r="AB1094" s="58"/>
      <c r="AC1094" s="58"/>
      <c r="AD1094" s="58"/>
      <c r="AE1094" s="58"/>
      <c r="AF1094" s="58"/>
      <c r="AG1094" s="58"/>
      <c r="AH1094" s="58"/>
      <c r="AI1094" s="58"/>
      <c r="AJ1094" s="58"/>
      <c r="AK1094" s="58"/>
      <c r="AL1094" s="58"/>
      <c r="AM1094" s="58"/>
      <c r="AN1094" s="58"/>
      <c r="AO1094" s="58"/>
      <c r="AP1094" s="58"/>
      <c r="AQ1094" s="58"/>
      <c r="AR1094" s="58"/>
      <c r="AS1094" s="58"/>
      <c r="AT1094" s="58"/>
      <c r="AU1094" s="58"/>
      <c r="AV1094" s="58"/>
      <c r="AW1094" s="58"/>
      <c r="AX1094" s="58"/>
      <c r="AY1094" s="58"/>
      <c r="AZ1094" s="58"/>
    </row>
    <row r="1095">
      <c r="A1095" s="58"/>
      <c r="B1095" s="58"/>
      <c r="C1095" s="58"/>
      <c r="D1095" s="58"/>
      <c r="E1095" s="58"/>
      <c r="F1095" s="58"/>
      <c r="G1095" s="58"/>
      <c r="H1095" s="58"/>
      <c r="I1095" s="58"/>
      <c r="J1095" s="58"/>
      <c r="K1095" s="58"/>
      <c r="L1095" s="58"/>
      <c r="M1095" s="58"/>
      <c r="N1095" s="58"/>
      <c r="O1095" s="94"/>
      <c r="P1095" s="59"/>
      <c r="Q1095" s="58"/>
      <c r="R1095" s="58"/>
      <c r="S1095" s="58"/>
      <c r="T1095" s="58"/>
      <c r="U1095" s="58"/>
      <c r="V1095" s="58"/>
      <c r="W1095" s="58"/>
      <c r="X1095" s="58"/>
      <c r="Y1095" s="58"/>
      <c r="Z1095" s="58"/>
      <c r="AA1095" s="58"/>
      <c r="AB1095" s="58"/>
      <c r="AC1095" s="58"/>
      <c r="AD1095" s="58"/>
      <c r="AE1095" s="58"/>
      <c r="AF1095" s="58"/>
      <c r="AG1095" s="58"/>
      <c r="AH1095" s="58"/>
      <c r="AI1095" s="58"/>
      <c r="AJ1095" s="58"/>
      <c r="AK1095" s="58"/>
      <c r="AL1095" s="58"/>
      <c r="AM1095" s="58"/>
      <c r="AN1095" s="58"/>
      <c r="AO1095" s="58"/>
      <c r="AP1095" s="58"/>
      <c r="AQ1095" s="58"/>
      <c r="AR1095" s="58"/>
      <c r="AS1095" s="58"/>
      <c r="AT1095" s="58"/>
      <c r="AU1095" s="58"/>
      <c r="AV1095" s="58"/>
      <c r="AW1095" s="58"/>
      <c r="AX1095" s="58"/>
      <c r="AY1095" s="58"/>
      <c r="AZ1095" s="58"/>
    </row>
    <row r="1096">
      <c r="A1096" s="58"/>
      <c r="B1096" s="58"/>
      <c r="C1096" s="58"/>
      <c r="D1096" s="58"/>
      <c r="E1096" s="58"/>
      <c r="F1096" s="58"/>
      <c r="G1096" s="58"/>
      <c r="H1096" s="58"/>
      <c r="I1096" s="58"/>
      <c r="J1096" s="58"/>
      <c r="K1096" s="58"/>
      <c r="L1096" s="58"/>
      <c r="M1096" s="58"/>
      <c r="N1096" s="58"/>
      <c r="O1096" s="94"/>
      <c r="P1096" s="59"/>
      <c r="Q1096" s="58"/>
      <c r="R1096" s="58"/>
      <c r="S1096" s="58"/>
      <c r="T1096" s="58"/>
      <c r="U1096" s="58"/>
      <c r="V1096" s="58"/>
      <c r="W1096" s="58"/>
      <c r="X1096" s="58"/>
      <c r="Y1096" s="58"/>
      <c r="Z1096" s="58"/>
      <c r="AA1096" s="58"/>
      <c r="AB1096" s="58"/>
      <c r="AC1096" s="58"/>
      <c r="AD1096" s="58"/>
      <c r="AE1096" s="58"/>
      <c r="AF1096" s="58"/>
      <c r="AG1096" s="58"/>
      <c r="AH1096" s="58"/>
      <c r="AI1096" s="58"/>
      <c r="AJ1096" s="58"/>
      <c r="AK1096" s="58"/>
      <c r="AL1096" s="58"/>
      <c r="AM1096" s="58"/>
      <c r="AN1096" s="58"/>
      <c r="AO1096" s="58"/>
      <c r="AP1096" s="58"/>
      <c r="AQ1096" s="58"/>
      <c r="AR1096" s="58"/>
      <c r="AS1096" s="58"/>
      <c r="AT1096" s="58"/>
      <c r="AU1096" s="58"/>
      <c r="AV1096" s="58"/>
      <c r="AW1096" s="58"/>
      <c r="AX1096" s="58"/>
      <c r="AY1096" s="58"/>
      <c r="AZ1096" s="58"/>
    </row>
    <row r="1097">
      <c r="A1097" s="58"/>
      <c r="B1097" s="58"/>
      <c r="C1097" s="58"/>
      <c r="D1097" s="58"/>
      <c r="E1097" s="58"/>
      <c r="F1097" s="58"/>
      <c r="G1097" s="58"/>
      <c r="H1097" s="58"/>
      <c r="I1097" s="58"/>
      <c r="J1097" s="58"/>
      <c r="K1097" s="58"/>
      <c r="L1097" s="58"/>
      <c r="M1097" s="58"/>
      <c r="N1097" s="58"/>
      <c r="O1097" s="94"/>
      <c r="P1097" s="59"/>
      <c r="Q1097" s="58"/>
      <c r="R1097" s="58"/>
      <c r="S1097" s="58"/>
      <c r="T1097" s="58"/>
      <c r="U1097" s="58"/>
      <c r="V1097" s="58"/>
      <c r="W1097" s="58"/>
      <c r="X1097" s="58"/>
      <c r="Y1097" s="58"/>
      <c r="Z1097" s="58"/>
      <c r="AA1097" s="58"/>
      <c r="AB1097" s="58"/>
      <c r="AC1097" s="58"/>
      <c r="AD1097" s="58"/>
      <c r="AE1097" s="58"/>
      <c r="AF1097" s="58"/>
      <c r="AG1097" s="58"/>
      <c r="AH1097" s="58"/>
      <c r="AI1097" s="58"/>
      <c r="AJ1097" s="58"/>
      <c r="AK1097" s="58"/>
      <c r="AL1097" s="58"/>
      <c r="AM1097" s="58"/>
      <c r="AN1097" s="58"/>
      <c r="AO1097" s="58"/>
      <c r="AP1097" s="58"/>
      <c r="AQ1097" s="58"/>
      <c r="AR1097" s="58"/>
      <c r="AS1097" s="58"/>
      <c r="AT1097" s="58"/>
      <c r="AU1097" s="58"/>
      <c r="AV1097" s="58"/>
      <c r="AW1097" s="58"/>
      <c r="AX1097" s="58"/>
      <c r="AY1097" s="58"/>
      <c r="AZ1097" s="58"/>
    </row>
    <row r="1098">
      <c r="A1098" s="58"/>
      <c r="B1098" s="58"/>
      <c r="C1098" s="58"/>
      <c r="D1098" s="58"/>
      <c r="E1098" s="58"/>
      <c r="F1098" s="58"/>
      <c r="G1098" s="58"/>
      <c r="H1098" s="58"/>
      <c r="I1098" s="58"/>
      <c r="J1098" s="58"/>
      <c r="K1098" s="58"/>
      <c r="L1098" s="58"/>
      <c r="M1098" s="58"/>
      <c r="N1098" s="58"/>
      <c r="O1098" s="94"/>
      <c r="P1098" s="59"/>
      <c r="Q1098" s="58"/>
      <c r="R1098" s="58"/>
      <c r="S1098" s="58"/>
      <c r="T1098" s="58"/>
      <c r="U1098" s="58"/>
      <c r="V1098" s="58"/>
      <c r="W1098" s="58"/>
      <c r="X1098" s="58"/>
      <c r="Y1098" s="58"/>
      <c r="Z1098" s="58"/>
      <c r="AA1098" s="58"/>
      <c r="AB1098" s="58"/>
      <c r="AC1098" s="58"/>
      <c r="AD1098" s="58"/>
      <c r="AE1098" s="58"/>
      <c r="AF1098" s="58"/>
      <c r="AG1098" s="58"/>
      <c r="AH1098" s="58"/>
      <c r="AI1098" s="58"/>
      <c r="AJ1098" s="58"/>
      <c r="AK1098" s="58"/>
      <c r="AL1098" s="58"/>
      <c r="AM1098" s="58"/>
      <c r="AN1098" s="58"/>
      <c r="AO1098" s="58"/>
      <c r="AP1098" s="58"/>
      <c r="AQ1098" s="58"/>
      <c r="AR1098" s="58"/>
      <c r="AS1098" s="58"/>
      <c r="AT1098" s="58"/>
      <c r="AU1098" s="58"/>
      <c r="AV1098" s="58"/>
      <c r="AW1098" s="58"/>
      <c r="AX1098" s="58"/>
      <c r="AY1098" s="58"/>
      <c r="AZ1098" s="58"/>
    </row>
    <row r="1099">
      <c r="A1099" s="58"/>
      <c r="B1099" s="58"/>
      <c r="C1099" s="58"/>
      <c r="D1099" s="58"/>
      <c r="E1099" s="58"/>
      <c r="F1099" s="58"/>
      <c r="G1099" s="58"/>
      <c r="H1099" s="58"/>
      <c r="I1099" s="58"/>
      <c r="J1099" s="58"/>
      <c r="K1099" s="58"/>
      <c r="L1099" s="58"/>
      <c r="M1099" s="58"/>
      <c r="N1099" s="58"/>
      <c r="O1099" s="94"/>
      <c r="P1099" s="59"/>
      <c r="Q1099" s="58"/>
      <c r="R1099" s="58"/>
      <c r="S1099" s="58"/>
      <c r="T1099" s="58"/>
      <c r="U1099" s="58"/>
      <c r="V1099" s="58"/>
      <c r="W1099" s="58"/>
      <c r="X1099" s="58"/>
      <c r="Y1099" s="58"/>
      <c r="Z1099" s="58"/>
      <c r="AA1099" s="58"/>
      <c r="AB1099" s="58"/>
      <c r="AC1099" s="58"/>
      <c r="AD1099" s="58"/>
      <c r="AE1099" s="58"/>
      <c r="AF1099" s="58"/>
      <c r="AG1099" s="58"/>
      <c r="AH1099" s="58"/>
      <c r="AI1099" s="58"/>
      <c r="AJ1099" s="58"/>
      <c r="AK1099" s="58"/>
      <c r="AL1099" s="58"/>
      <c r="AM1099" s="58"/>
      <c r="AN1099" s="58"/>
      <c r="AO1099" s="58"/>
      <c r="AP1099" s="58"/>
      <c r="AQ1099" s="58"/>
      <c r="AR1099" s="58"/>
      <c r="AS1099" s="58"/>
      <c r="AT1099" s="58"/>
      <c r="AU1099" s="58"/>
      <c r="AV1099" s="58"/>
      <c r="AW1099" s="58"/>
      <c r="AX1099" s="58"/>
      <c r="AY1099" s="58"/>
      <c r="AZ1099" s="58"/>
    </row>
    <row r="1100">
      <c r="A1100" s="58"/>
      <c r="B1100" s="58"/>
      <c r="C1100" s="58"/>
      <c r="D1100" s="58"/>
      <c r="E1100" s="58"/>
      <c r="F1100" s="58"/>
      <c r="G1100" s="58"/>
      <c r="H1100" s="58"/>
      <c r="I1100" s="58"/>
      <c r="J1100" s="58"/>
      <c r="K1100" s="58"/>
      <c r="L1100" s="58"/>
      <c r="M1100" s="58"/>
      <c r="N1100" s="58"/>
      <c r="O1100" s="94"/>
      <c r="P1100" s="59"/>
      <c r="Q1100" s="58"/>
      <c r="R1100" s="58"/>
      <c r="S1100" s="58"/>
      <c r="T1100" s="58"/>
      <c r="U1100" s="58"/>
      <c r="V1100" s="58"/>
      <c r="W1100" s="58"/>
      <c r="X1100" s="58"/>
      <c r="Y1100" s="58"/>
      <c r="Z1100" s="58"/>
      <c r="AA1100" s="58"/>
      <c r="AB1100" s="58"/>
      <c r="AC1100" s="58"/>
      <c r="AD1100" s="58"/>
      <c r="AE1100" s="58"/>
      <c r="AF1100" s="58"/>
      <c r="AG1100" s="58"/>
      <c r="AH1100" s="58"/>
      <c r="AI1100" s="58"/>
      <c r="AJ1100" s="58"/>
      <c r="AK1100" s="58"/>
      <c r="AL1100" s="58"/>
      <c r="AM1100" s="58"/>
      <c r="AN1100" s="58"/>
      <c r="AO1100" s="58"/>
      <c r="AP1100" s="58"/>
      <c r="AQ1100" s="58"/>
      <c r="AR1100" s="58"/>
      <c r="AS1100" s="58"/>
      <c r="AT1100" s="58"/>
      <c r="AU1100" s="58"/>
      <c r="AV1100" s="58"/>
      <c r="AW1100" s="58"/>
      <c r="AX1100" s="58"/>
      <c r="AY1100" s="58"/>
      <c r="AZ1100" s="58"/>
    </row>
    <row r="1101">
      <c r="A1101" s="58"/>
      <c r="B1101" s="58"/>
      <c r="C1101" s="58"/>
      <c r="D1101" s="58"/>
      <c r="E1101" s="58"/>
      <c r="F1101" s="58"/>
      <c r="G1101" s="58"/>
      <c r="H1101" s="58"/>
      <c r="I1101" s="58"/>
      <c r="J1101" s="58"/>
      <c r="K1101" s="58"/>
      <c r="L1101" s="58"/>
      <c r="M1101" s="58"/>
      <c r="N1101" s="58"/>
      <c r="O1101" s="94"/>
      <c r="P1101" s="59"/>
      <c r="Q1101" s="58"/>
      <c r="R1101" s="58"/>
      <c r="S1101" s="58"/>
      <c r="T1101" s="58"/>
      <c r="U1101" s="58"/>
      <c r="V1101" s="58"/>
      <c r="W1101" s="58"/>
      <c r="X1101" s="58"/>
      <c r="Y1101" s="58"/>
      <c r="Z1101" s="58"/>
      <c r="AA1101" s="58"/>
      <c r="AB1101" s="58"/>
      <c r="AC1101" s="58"/>
      <c r="AD1101" s="58"/>
      <c r="AE1101" s="58"/>
      <c r="AF1101" s="58"/>
      <c r="AG1101" s="58"/>
      <c r="AH1101" s="58"/>
      <c r="AI1101" s="58"/>
      <c r="AJ1101" s="58"/>
      <c r="AK1101" s="58"/>
      <c r="AL1101" s="58"/>
      <c r="AM1101" s="58"/>
      <c r="AN1101" s="58"/>
      <c r="AO1101" s="58"/>
      <c r="AP1101" s="58"/>
      <c r="AQ1101" s="58"/>
      <c r="AR1101" s="58"/>
      <c r="AS1101" s="58"/>
      <c r="AT1101" s="58"/>
      <c r="AU1101" s="58"/>
      <c r="AV1101" s="58"/>
      <c r="AW1101" s="58"/>
      <c r="AX1101" s="58"/>
      <c r="AY1101" s="58"/>
      <c r="AZ1101" s="58"/>
    </row>
    <row r="1102">
      <c r="A1102" s="58"/>
      <c r="B1102" s="58"/>
      <c r="C1102" s="58"/>
      <c r="D1102" s="58"/>
      <c r="E1102" s="58"/>
      <c r="F1102" s="58"/>
      <c r="G1102" s="58"/>
      <c r="H1102" s="58"/>
      <c r="I1102" s="58"/>
      <c r="J1102" s="58"/>
      <c r="K1102" s="58"/>
      <c r="L1102" s="58"/>
      <c r="M1102" s="58"/>
      <c r="N1102" s="58"/>
      <c r="O1102" s="94"/>
      <c r="P1102" s="59"/>
      <c r="Q1102" s="58"/>
      <c r="R1102" s="58"/>
      <c r="S1102" s="58"/>
      <c r="T1102" s="58"/>
      <c r="U1102" s="58"/>
      <c r="V1102" s="58"/>
      <c r="W1102" s="58"/>
      <c r="X1102" s="58"/>
      <c r="Y1102" s="58"/>
      <c r="Z1102" s="58"/>
      <c r="AA1102" s="58"/>
      <c r="AB1102" s="58"/>
      <c r="AC1102" s="58"/>
      <c r="AD1102" s="58"/>
      <c r="AE1102" s="58"/>
      <c r="AF1102" s="58"/>
      <c r="AG1102" s="58"/>
      <c r="AH1102" s="58"/>
      <c r="AI1102" s="58"/>
      <c r="AJ1102" s="58"/>
      <c r="AK1102" s="58"/>
      <c r="AL1102" s="58"/>
      <c r="AM1102" s="58"/>
      <c r="AN1102" s="58"/>
      <c r="AO1102" s="58"/>
      <c r="AP1102" s="58"/>
      <c r="AQ1102" s="58"/>
      <c r="AR1102" s="58"/>
      <c r="AS1102" s="58"/>
      <c r="AT1102" s="58"/>
      <c r="AU1102" s="58"/>
      <c r="AV1102" s="58"/>
      <c r="AW1102" s="58"/>
      <c r="AX1102" s="58"/>
      <c r="AY1102" s="58"/>
      <c r="AZ1102" s="58"/>
    </row>
    <row r="1103">
      <c r="A1103" s="58"/>
      <c r="B1103" s="58"/>
      <c r="C1103" s="58"/>
      <c r="D1103" s="58"/>
      <c r="E1103" s="58"/>
      <c r="F1103" s="58"/>
      <c r="G1103" s="58"/>
      <c r="H1103" s="58"/>
      <c r="I1103" s="58"/>
      <c r="J1103" s="58"/>
      <c r="K1103" s="58"/>
      <c r="L1103" s="58"/>
      <c r="M1103" s="58"/>
      <c r="N1103" s="58"/>
      <c r="O1103" s="94"/>
      <c r="P1103" s="59"/>
      <c r="Q1103" s="58"/>
      <c r="R1103" s="58"/>
      <c r="S1103" s="58"/>
      <c r="T1103" s="58"/>
      <c r="U1103" s="58"/>
      <c r="V1103" s="58"/>
      <c r="W1103" s="58"/>
      <c r="X1103" s="58"/>
      <c r="Y1103" s="58"/>
      <c r="Z1103" s="58"/>
      <c r="AA1103" s="58"/>
      <c r="AB1103" s="58"/>
      <c r="AC1103" s="58"/>
      <c r="AD1103" s="58"/>
      <c r="AE1103" s="58"/>
      <c r="AF1103" s="58"/>
      <c r="AG1103" s="58"/>
      <c r="AH1103" s="58"/>
      <c r="AI1103" s="58"/>
      <c r="AJ1103" s="58"/>
      <c r="AK1103" s="58"/>
      <c r="AL1103" s="58"/>
      <c r="AM1103" s="58"/>
      <c r="AN1103" s="58"/>
      <c r="AO1103" s="58"/>
      <c r="AP1103" s="58"/>
      <c r="AQ1103" s="58"/>
      <c r="AR1103" s="58"/>
      <c r="AS1103" s="58"/>
      <c r="AT1103" s="58"/>
      <c r="AU1103" s="58"/>
      <c r="AV1103" s="58"/>
      <c r="AW1103" s="58"/>
      <c r="AX1103" s="58"/>
      <c r="AY1103" s="58"/>
      <c r="AZ1103" s="58"/>
    </row>
    <row r="1104">
      <c r="A1104" s="58"/>
      <c r="B1104" s="58"/>
      <c r="C1104" s="58"/>
      <c r="D1104" s="58"/>
      <c r="E1104" s="58"/>
      <c r="F1104" s="58"/>
      <c r="G1104" s="58"/>
      <c r="H1104" s="58"/>
      <c r="I1104" s="58"/>
      <c r="J1104" s="58"/>
      <c r="K1104" s="58"/>
      <c r="L1104" s="58"/>
      <c r="M1104" s="58"/>
      <c r="N1104" s="58"/>
      <c r="O1104" s="94"/>
      <c r="P1104" s="59"/>
      <c r="Q1104" s="58"/>
      <c r="R1104" s="58"/>
      <c r="S1104" s="58"/>
      <c r="T1104" s="58"/>
      <c r="U1104" s="58"/>
      <c r="V1104" s="58"/>
      <c r="W1104" s="58"/>
      <c r="X1104" s="58"/>
      <c r="Y1104" s="58"/>
      <c r="Z1104" s="58"/>
      <c r="AA1104" s="58"/>
      <c r="AB1104" s="58"/>
      <c r="AC1104" s="58"/>
      <c r="AD1104" s="58"/>
      <c r="AE1104" s="58"/>
      <c r="AF1104" s="58"/>
      <c r="AG1104" s="58"/>
      <c r="AH1104" s="58"/>
      <c r="AI1104" s="58"/>
      <c r="AJ1104" s="58"/>
      <c r="AK1104" s="58"/>
      <c r="AL1104" s="58"/>
      <c r="AM1104" s="58"/>
      <c r="AN1104" s="58"/>
      <c r="AO1104" s="58"/>
      <c r="AP1104" s="58"/>
      <c r="AQ1104" s="58"/>
      <c r="AR1104" s="58"/>
      <c r="AS1104" s="58"/>
      <c r="AT1104" s="58"/>
      <c r="AU1104" s="58"/>
      <c r="AV1104" s="58"/>
      <c r="AW1104" s="58"/>
      <c r="AX1104" s="58"/>
      <c r="AY1104" s="58"/>
      <c r="AZ1104" s="58"/>
    </row>
    <row r="1105">
      <c r="A1105" s="58"/>
      <c r="B1105" s="58"/>
      <c r="C1105" s="58"/>
      <c r="D1105" s="58"/>
      <c r="E1105" s="58"/>
      <c r="F1105" s="58"/>
      <c r="G1105" s="58"/>
      <c r="H1105" s="58"/>
      <c r="I1105" s="58"/>
      <c r="J1105" s="58"/>
      <c r="K1105" s="58"/>
      <c r="L1105" s="58"/>
      <c r="M1105" s="58"/>
      <c r="N1105" s="58"/>
      <c r="O1105" s="94"/>
      <c r="P1105" s="59"/>
      <c r="Q1105" s="58"/>
      <c r="R1105" s="58"/>
      <c r="S1105" s="58"/>
      <c r="T1105" s="58"/>
      <c r="U1105" s="58"/>
      <c r="V1105" s="58"/>
      <c r="W1105" s="58"/>
      <c r="X1105" s="58"/>
      <c r="Y1105" s="58"/>
      <c r="Z1105" s="58"/>
      <c r="AA1105" s="58"/>
      <c r="AB1105" s="58"/>
      <c r="AC1105" s="58"/>
      <c r="AD1105" s="58"/>
      <c r="AE1105" s="58"/>
      <c r="AF1105" s="58"/>
      <c r="AG1105" s="58"/>
      <c r="AH1105" s="58"/>
      <c r="AI1105" s="58"/>
      <c r="AJ1105" s="58"/>
      <c r="AK1105" s="58"/>
      <c r="AL1105" s="58"/>
      <c r="AM1105" s="58"/>
      <c r="AN1105" s="58"/>
      <c r="AO1105" s="58"/>
      <c r="AP1105" s="58"/>
      <c r="AQ1105" s="58"/>
      <c r="AR1105" s="58"/>
      <c r="AS1105" s="58"/>
      <c r="AT1105" s="58"/>
      <c r="AU1105" s="58"/>
      <c r="AV1105" s="58"/>
      <c r="AW1105" s="58"/>
      <c r="AX1105" s="58"/>
      <c r="AY1105" s="58"/>
      <c r="AZ1105" s="58"/>
    </row>
    <row r="1106">
      <c r="A1106" s="58"/>
      <c r="B1106" s="58"/>
      <c r="C1106" s="58"/>
      <c r="D1106" s="58"/>
      <c r="E1106" s="58"/>
      <c r="F1106" s="58"/>
      <c r="G1106" s="58"/>
      <c r="H1106" s="58"/>
      <c r="I1106" s="58"/>
      <c r="J1106" s="58"/>
      <c r="K1106" s="58"/>
      <c r="L1106" s="58"/>
      <c r="M1106" s="58"/>
      <c r="N1106" s="58"/>
      <c r="O1106" s="94"/>
      <c r="P1106" s="59"/>
      <c r="Q1106" s="58"/>
      <c r="R1106" s="58"/>
      <c r="S1106" s="58"/>
      <c r="T1106" s="58"/>
      <c r="U1106" s="58"/>
      <c r="V1106" s="58"/>
      <c r="W1106" s="58"/>
      <c r="X1106" s="58"/>
      <c r="Y1106" s="58"/>
      <c r="Z1106" s="58"/>
      <c r="AA1106" s="58"/>
      <c r="AB1106" s="58"/>
      <c r="AC1106" s="58"/>
      <c r="AD1106" s="58"/>
      <c r="AE1106" s="58"/>
      <c r="AF1106" s="58"/>
      <c r="AG1106" s="58"/>
      <c r="AH1106" s="58"/>
      <c r="AI1106" s="58"/>
      <c r="AJ1106" s="58"/>
      <c r="AK1106" s="58"/>
      <c r="AL1106" s="58"/>
      <c r="AM1106" s="58"/>
      <c r="AN1106" s="58"/>
      <c r="AO1106" s="58"/>
      <c r="AP1106" s="58"/>
      <c r="AQ1106" s="58"/>
      <c r="AR1106" s="58"/>
      <c r="AS1106" s="58"/>
      <c r="AT1106" s="58"/>
      <c r="AU1106" s="58"/>
      <c r="AV1106" s="58"/>
      <c r="AW1106" s="58"/>
      <c r="AX1106" s="58"/>
      <c r="AY1106" s="58"/>
      <c r="AZ1106" s="58"/>
    </row>
    <row r="1107">
      <c r="A1107" s="58"/>
      <c r="B1107" s="58"/>
      <c r="C1107" s="58"/>
      <c r="D1107" s="58"/>
      <c r="E1107" s="58"/>
      <c r="F1107" s="58"/>
      <c r="G1107" s="58"/>
      <c r="H1107" s="58"/>
      <c r="I1107" s="58"/>
      <c r="J1107" s="58"/>
      <c r="K1107" s="58"/>
      <c r="L1107" s="58"/>
      <c r="M1107" s="58"/>
      <c r="N1107" s="58"/>
      <c r="O1107" s="94"/>
      <c r="P1107" s="59"/>
      <c r="Q1107" s="58"/>
      <c r="R1107" s="58"/>
      <c r="S1107" s="58"/>
      <c r="T1107" s="58"/>
      <c r="U1107" s="58"/>
      <c r="V1107" s="58"/>
      <c r="W1107" s="58"/>
      <c r="X1107" s="58"/>
      <c r="Y1107" s="58"/>
      <c r="Z1107" s="58"/>
      <c r="AA1107" s="58"/>
      <c r="AB1107" s="58"/>
      <c r="AC1107" s="58"/>
      <c r="AD1107" s="58"/>
      <c r="AE1107" s="58"/>
      <c r="AF1107" s="58"/>
      <c r="AG1107" s="58"/>
      <c r="AH1107" s="58"/>
      <c r="AI1107" s="58"/>
      <c r="AJ1107" s="58"/>
      <c r="AK1107" s="58"/>
      <c r="AL1107" s="58"/>
      <c r="AM1107" s="58"/>
      <c r="AN1107" s="58"/>
      <c r="AO1107" s="58"/>
      <c r="AP1107" s="58"/>
      <c r="AQ1107" s="58"/>
      <c r="AR1107" s="58"/>
      <c r="AS1107" s="58"/>
      <c r="AT1107" s="58"/>
      <c r="AU1107" s="58"/>
      <c r="AV1107" s="58"/>
      <c r="AW1107" s="58"/>
      <c r="AX1107" s="58"/>
      <c r="AY1107" s="58"/>
      <c r="AZ1107" s="58"/>
    </row>
    <row r="1108">
      <c r="A1108" s="58"/>
      <c r="B1108" s="58"/>
      <c r="C1108" s="58"/>
      <c r="D1108" s="58"/>
      <c r="E1108" s="58"/>
      <c r="F1108" s="58"/>
      <c r="G1108" s="58"/>
      <c r="H1108" s="58"/>
      <c r="I1108" s="58"/>
      <c r="J1108" s="58"/>
      <c r="K1108" s="58"/>
      <c r="L1108" s="58"/>
      <c r="M1108" s="58"/>
      <c r="N1108" s="58"/>
      <c r="O1108" s="94"/>
      <c r="P1108" s="59"/>
      <c r="Q1108" s="58"/>
      <c r="R1108" s="58"/>
      <c r="S1108" s="58"/>
      <c r="T1108" s="58"/>
      <c r="U1108" s="58"/>
      <c r="V1108" s="58"/>
      <c r="W1108" s="58"/>
      <c r="X1108" s="58"/>
      <c r="Y1108" s="58"/>
      <c r="Z1108" s="58"/>
      <c r="AA1108" s="58"/>
      <c r="AB1108" s="58"/>
      <c r="AC1108" s="58"/>
      <c r="AD1108" s="58"/>
      <c r="AE1108" s="58"/>
      <c r="AF1108" s="58"/>
      <c r="AG1108" s="58"/>
      <c r="AH1108" s="58"/>
      <c r="AI1108" s="58"/>
      <c r="AJ1108" s="58"/>
      <c r="AK1108" s="58"/>
      <c r="AL1108" s="58"/>
      <c r="AM1108" s="58"/>
      <c r="AN1108" s="58"/>
      <c r="AO1108" s="58"/>
      <c r="AP1108" s="58"/>
      <c r="AQ1108" s="58"/>
      <c r="AR1108" s="58"/>
      <c r="AS1108" s="58"/>
      <c r="AT1108" s="58"/>
      <c r="AU1108" s="58"/>
      <c r="AV1108" s="58"/>
      <c r="AW1108" s="58"/>
      <c r="AX1108" s="58"/>
      <c r="AY1108" s="58"/>
      <c r="AZ1108" s="58"/>
    </row>
    <row r="1109">
      <c r="A1109" s="58"/>
      <c r="B1109" s="58"/>
      <c r="C1109" s="58"/>
      <c r="D1109" s="58"/>
      <c r="E1109" s="58"/>
      <c r="F1109" s="58"/>
      <c r="G1109" s="58"/>
      <c r="H1109" s="58"/>
      <c r="I1109" s="58"/>
      <c r="J1109" s="58"/>
      <c r="K1109" s="58"/>
      <c r="L1109" s="58"/>
      <c r="M1109" s="58"/>
      <c r="N1109" s="58"/>
      <c r="O1109" s="94"/>
      <c r="P1109" s="59"/>
      <c r="Q1109" s="58"/>
      <c r="R1109" s="58"/>
      <c r="S1109" s="58"/>
      <c r="T1109" s="58"/>
      <c r="U1109" s="58"/>
      <c r="V1109" s="58"/>
      <c r="W1109" s="58"/>
      <c r="X1109" s="58"/>
      <c r="Y1109" s="58"/>
      <c r="Z1109" s="58"/>
      <c r="AA1109" s="58"/>
      <c r="AB1109" s="58"/>
      <c r="AC1109" s="58"/>
      <c r="AD1109" s="58"/>
      <c r="AE1109" s="58"/>
      <c r="AF1109" s="58"/>
      <c r="AG1109" s="58"/>
      <c r="AH1109" s="58"/>
      <c r="AI1109" s="58"/>
      <c r="AJ1109" s="58"/>
      <c r="AK1109" s="58"/>
      <c r="AL1109" s="58"/>
      <c r="AM1109" s="58"/>
      <c r="AN1109" s="58"/>
      <c r="AO1109" s="58"/>
      <c r="AP1109" s="58"/>
      <c r="AQ1109" s="58"/>
      <c r="AR1109" s="58"/>
      <c r="AS1109" s="58"/>
      <c r="AT1109" s="58"/>
      <c r="AU1109" s="58"/>
      <c r="AV1109" s="58"/>
      <c r="AW1109" s="58"/>
      <c r="AX1109" s="58"/>
      <c r="AY1109" s="58"/>
      <c r="AZ1109" s="58"/>
    </row>
    <row r="1110">
      <c r="A1110" s="58"/>
      <c r="B1110" s="58"/>
      <c r="C1110" s="58"/>
      <c r="D1110" s="58"/>
      <c r="E1110" s="58"/>
      <c r="F1110" s="58"/>
      <c r="G1110" s="58"/>
      <c r="H1110" s="58"/>
      <c r="I1110" s="58"/>
      <c r="J1110" s="58"/>
      <c r="K1110" s="58"/>
      <c r="L1110" s="58"/>
      <c r="M1110" s="58"/>
      <c r="N1110" s="58"/>
      <c r="O1110" s="94"/>
      <c r="P1110" s="59"/>
      <c r="Q1110" s="58"/>
      <c r="R1110" s="58"/>
      <c r="S1110" s="58"/>
      <c r="T1110" s="58"/>
      <c r="U1110" s="58"/>
      <c r="V1110" s="58"/>
      <c r="W1110" s="58"/>
      <c r="X1110" s="58"/>
      <c r="Y1110" s="58"/>
      <c r="Z1110" s="58"/>
      <c r="AA1110" s="58"/>
      <c r="AB1110" s="58"/>
      <c r="AC1110" s="58"/>
      <c r="AD1110" s="58"/>
      <c r="AE1110" s="58"/>
      <c r="AF1110" s="58"/>
      <c r="AG1110" s="58"/>
      <c r="AH1110" s="58"/>
      <c r="AI1110" s="58"/>
      <c r="AJ1110" s="58"/>
      <c r="AK1110" s="58"/>
      <c r="AL1110" s="58"/>
      <c r="AM1110" s="58"/>
      <c r="AN1110" s="58"/>
      <c r="AO1110" s="58"/>
      <c r="AP1110" s="58"/>
      <c r="AQ1110" s="58"/>
      <c r="AR1110" s="58"/>
      <c r="AS1110" s="58"/>
      <c r="AT1110" s="58"/>
      <c r="AU1110" s="58"/>
      <c r="AV1110" s="58"/>
      <c r="AW1110" s="58"/>
      <c r="AX1110" s="58"/>
      <c r="AY1110" s="58"/>
      <c r="AZ1110" s="58"/>
    </row>
    <row r="1111">
      <c r="A1111" s="58"/>
      <c r="B1111" s="58"/>
      <c r="C1111" s="58"/>
      <c r="D1111" s="58"/>
      <c r="E1111" s="58"/>
      <c r="F1111" s="58"/>
      <c r="G1111" s="58"/>
      <c r="H1111" s="58"/>
      <c r="I1111" s="58"/>
      <c r="J1111" s="58"/>
      <c r="K1111" s="58"/>
      <c r="L1111" s="58"/>
      <c r="M1111" s="58"/>
      <c r="N1111" s="58"/>
      <c r="O1111" s="94"/>
      <c r="P1111" s="59"/>
      <c r="Q1111" s="58"/>
      <c r="R1111" s="58"/>
      <c r="S1111" s="58"/>
      <c r="T1111" s="58"/>
      <c r="U1111" s="58"/>
      <c r="V1111" s="58"/>
      <c r="W1111" s="58"/>
      <c r="X1111" s="58"/>
      <c r="Y1111" s="58"/>
      <c r="Z1111" s="58"/>
      <c r="AA1111" s="58"/>
      <c r="AB1111" s="58"/>
      <c r="AC1111" s="58"/>
      <c r="AD1111" s="58"/>
      <c r="AE1111" s="58"/>
      <c r="AF1111" s="58"/>
      <c r="AG1111" s="58"/>
      <c r="AH1111" s="58"/>
      <c r="AI1111" s="58"/>
      <c r="AJ1111" s="58"/>
      <c r="AK1111" s="58"/>
      <c r="AL1111" s="58"/>
      <c r="AM1111" s="58"/>
      <c r="AN1111" s="58"/>
      <c r="AO1111" s="58"/>
      <c r="AP1111" s="58"/>
      <c r="AQ1111" s="58"/>
      <c r="AR1111" s="58"/>
      <c r="AS1111" s="58"/>
      <c r="AT1111" s="58"/>
      <c r="AU1111" s="58"/>
      <c r="AV1111" s="58"/>
      <c r="AW1111" s="58"/>
      <c r="AX1111" s="58"/>
      <c r="AY1111" s="58"/>
      <c r="AZ1111" s="58"/>
    </row>
    <row r="1112">
      <c r="A1112" s="58"/>
      <c r="B1112" s="58"/>
      <c r="C1112" s="58"/>
      <c r="D1112" s="58"/>
      <c r="E1112" s="58"/>
      <c r="F1112" s="58"/>
      <c r="G1112" s="58"/>
      <c r="H1112" s="58"/>
      <c r="I1112" s="58"/>
      <c r="J1112" s="58"/>
      <c r="K1112" s="58"/>
      <c r="L1112" s="58"/>
      <c r="M1112" s="58"/>
      <c r="N1112" s="58"/>
      <c r="O1112" s="94"/>
      <c r="P1112" s="59"/>
      <c r="Q1112" s="58"/>
      <c r="R1112" s="58"/>
      <c r="S1112" s="58"/>
      <c r="T1112" s="58"/>
      <c r="U1112" s="58"/>
      <c r="V1112" s="58"/>
      <c r="W1112" s="58"/>
      <c r="X1112" s="58"/>
      <c r="Y1112" s="58"/>
      <c r="Z1112" s="58"/>
      <c r="AA1112" s="58"/>
      <c r="AB1112" s="58"/>
      <c r="AC1112" s="58"/>
      <c r="AD1112" s="58"/>
      <c r="AE1112" s="58"/>
      <c r="AF1112" s="58"/>
      <c r="AG1112" s="58"/>
      <c r="AH1112" s="58"/>
      <c r="AI1112" s="58"/>
      <c r="AJ1112" s="58"/>
      <c r="AK1112" s="58"/>
      <c r="AL1112" s="58"/>
      <c r="AM1112" s="58"/>
      <c r="AN1112" s="58"/>
      <c r="AO1112" s="58"/>
      <c r="AP1112" s="58"/>
      <c r="AQ1112" s="58"/>
      <c r="AR1112" s="58"/>
      <c r="AS1112" s="58"/>
      <c r="AT1112" s="58"/>
      <c r="AU1112" s="58"/>
      <c r="AV1112" s="58"/>
      <c r="AW1112" s="58"/>
      <c r="AX1112" s="58"/>
      <c r="AY1112" s="58"/>
      <c r="AZ1112" s="58"/>
    </row>
    <row r="1113">
      <c r="A1113" s="58"/>
      <c r="B1113" s="58"/>
      <c r="C1113" s="58"/>
      <c r="D1113" s="58"/>
      <c r="E1113" s="58"/>
      <c r="F1113" s="58"/>
      <c r="G1113" s="58"/>
      <c r="H1113" s="58"/>
      <c r="I1113" s="58"/>
      <c r="J1113" s="58"/>
      <c r="K1113" s="58"/>
      <c r="L1113" s="58"/>
      <c r="M1113" s="58"/>
      <c r="N1113" s="58"/>
      <c r="O1113" s="94"/>
      <c r="P1113" s="59"/>
      <c r="Q1113" s="58"/>
      <c r="R1113" s="58"/>
      <c r="S1113" s="58"/>
      <c r="T1113" s="58"/>
      <c r="U1113" s="58"/>
      <c r="V1113" s="58"/>
      <c r="W1113" s="58"/>
      <c r="X1113" s="58"/>
      <c r="Y1113" s="58"/>
      <c r="Z1113" s="58"/>
      <c r="AA1113" s="58"/>
      <c r="AB1113" s="58"/>
      <c r="AC1113" s="58"/>
      <c r="AD1113" s="58"/>
      <c r="AE1113" s="58"/>
      <c r="AF1113" s="58"/>
      <c r="AG1113" s="58"/>
      <c r="AH1113" s="58"/>
      <c r="AI1113" s="58"/>
      <c r="AJ1113" s="58"/>
      <c r="AK1113" s="58"/>
      <c r="AL1113" s="58"/>
      <c r="AM1113" s="58"/>
      <c r="AN1113" s="58"/>
      <c r="AO1113" s="58"/>
      <c r="AP1113" s="58"/>
      <c r="AQ1113" s="58"/>
      <c r="AR1113" s="58"/>
      <c r="AS1113" s="58"/>
      <c r="AT1113" s="58"/>
      <c r="AU1113" s="58"/>
      <c r="AV1113" s="58"/>
      <c r="AW1113" s="58"/>
      <c r="AX1113" s="58"/>
      <c r="AY1113" s="58"/>
      <c r="AZ1113" s="58"/>
    </row>
    <row r="1114">
      <c r="A1114" s="58"/>
      <c r="B1114" s="58"/>
      <c r="C1114" s="58"/>
      <c r="D1114" s="58"/>
      <c r="E1114" s="58"/>
      <c r="F1114" s="58"/>
      <c r="G1114" s="58"/>
      <c r="H1114" s="58"/>
      <c r="I1114" s="58"/>
      <c r="J1114" s="58"/>
      <c r="K1114" s="58"/>
      <c r="L1114" s="58"/>
      <c r="M1114" s="58"/>
      <c r="N1114" s="58"/>
      <c r="O1114" s="94"/>
      <c r="P1114" s="59"/>
      <c r="Q1114" s="58"/>
      <c r="R1114" s="58"/>
      <c r="S1114" s="58"/>
      <c r="T1114" s="58"/>
      <c r="U1114" s="58"/>
      <c r="V1114" s="58"/>
      <c r="W1114" s="58"/>
      <c r="X1114" s="58"/>
      <c r="Y1114" s="58"/>
      <c r="Z1114" s="58"/>
      <c r="AA1114" s="58"/>
      <c r="AB1114" s="58"/>
      <c r="AC1114" s="58"/>
      <c r="AD1114" s="58"/>
      <c r="AE1114" s="58"/>
      <c r="AF1114" s="58"/>
      <c r="AG1114" s="58"/>
      <c r="AH1114" s="58"/>
      <c r="AI1114" s="58"/>
      <c r="AJ1114" s="58"/>
      <c r="AK1114" s="58"/>
      <c r="AL1114" s="58"/>
      <c r="AM1114" s="58"/>
      <c r="AN1114" s="58"/>
      <c r="AO1114" s="58"/>
      <c r="AP1114" s="58"/>
      <c r="AQ1114" s="58"/>
      <c r="AR1114" s="58"/>
      <c r="AS1114" s="58"/>
      <c r="AT1114" s="58"/>
      <c r="AU1114" s="58"/>
      <c r="AV1114" s="58"/>
      <c r="AW1114" s="58"/>
      <c r="AX1114" s="58"/>
      <c r="AY1114" s="58"/>
      <c r="AZ1114" s="58"/>
    </row>
    <row r="1115">
      <c r="A1115" s="58"/>
      <c r="B1115" s="58"/>
      <c r="C1115" s="58"/>
      <c r="D1115" s="58"/>
      <c r="E1115" s="58"/>
      <c r="F1115" s="58"/>
      <c r="G1115" s="58"/>
      <c r="H1115" s="58"/>
      <c r="I1115" s="58"/>
      <c r="J1115" s="58"/>
      <c r="K1115" s="58"/>
      <c r="L1115" s="58"/>
      <c r="M1115" s="58"/>
      <c r="N1115" s="58"/>
      <c r="O1115" s="94"/>
      <c r="P1115" s="59"/>
      <c r="Q1115" s="58"/>
      <c r="R1115" s="58"/>
      <c r="S1115" s="58"/>
      <c r="T1115" s="58"/>
      <c r="U1115" s="58"/>
      <c r="V1115" s="58"/>
      <c r="W1115" s="58"/>
      <c r="X1115" s="58"/>
      <c r="Y1115" s="58"/>
      <c r="Z1115" s="58"/>
      <c r="AA1115" s="58"/>
      <c r="AB1115" s="58"/>
      <c r="AC1115" s="58"/>
      <c r="AD1115" s="58"/>
      <c r="AE1115" s="58"/>
      <c r="AF1115" s="58"/>
      <c r="AG1115" s="58"/>
      <c r="AH1115" s="58"/>
      <c r="AI1115" s="58"/>
      <c r="AJ1115" s="58"/>
      <c r="AK1115" s="58"/>
      <c r="AL1115" s="58"/>
      <c r="AM1115" s="58"/>
      <c r="AN1115" s="58"/>
      <c r="AO1115" s="58"/>
      <c r="AP1115" s="58"/>
      <c r="AQ1115" s="58"/>
      <c r="AR1115" s="58"/>
      <c r="AS1115" s="58"/>
      <c r="AT1115" s="58"/>
      <c r="AU1115" s="58"/>
      <c r="AV1115" s="58"/>
      <c r="AW1115" s="58"/>
      <c r="AX1115" s="58"/>
      <c r="AY1115" s="58"/>
      <c r="AZ1115" s="58"/>
    </row>
    <row r="1116">
      <c r="A1116" s="58"/>
      <c r="B1116" s="58"/>
      <c r="C1116" s="58"/>
      <c r="D1116" s="58"/>
      <c r="E1116" s="58"/>
      <c r="F1116" s="58"/>
      <c r="G1116" s="58"/>
      <c r="H1116" s="58"/>
      <c r="I1116" s="58"/>
      <c r="J1116" s="58"/>
      <c r="K1116" s="58"/>
      <c r="L1116" s="58"/>
      <c r="M1116" s="58"/>
      <c r="N1116" s="58"/>
      <c r="O1116" s="94"/>
      <c r="P1116" s="59"/>
      <c r="Q1116" s="58"/>
      <c r="R1116" s="58"/>
      <c r="S1116" s="58"/>
      <c r="T1116" s="58"/>
      <c r="U1116" s="58"/>
      <c r="V1116" s="58"/>
      <c r="W1116" s="58"/>
      <c r="X1116" s="58"/>
      <c r="Y1116" s="58"/>
      <c r="Z1116" s="58"/>
      <c r="AA1116" s="58"/>
      <c r="AB1116" s="58"/>
      <c r="AC1116" s="58"/>
      <c r="AD1116" s="58"/>
      <c r="AE1116" s="58"/>
      <c r="AF1116" s="58"/>
      <c r="AG1116" s="58"/>
      <c r="AH1116" s="58"/>
      <c r="AI1116" s="58"/>
      <c r="AJ1116" s="58"/>
      <c r="AK1116" s="58"/>
      <c r="AL1116" s="58"/>
      <c r="AM1116" s="58"/>
      <c r="AN1116" s="58"/>
      <c r="AO1116" s="58"/>
      <c r="AP1116" s="58"/>
      <c r="AQ1116" s="58"/>
      <c r="AR1116" s="58"/>
      <c r="AS1116" s="58"/>
      <c r="AT1116" s="58"/>
      <c r="AU1116" s="58"/>
      <c r="AV1116" s="58"/>
      <c r="AW1116" s="58"/>
      <c r="AX1116" s="58"/>
      <c r="AY1116" s="58"/>
      <c r="AZ1116" s="58"/>
    </row>
    <row r="1117">
      <c r="A1117" s="58"/>
      <c r="B1117" s="58"/>
      <c r="C1117" s="58"/>
      <c r="D1117" s="58"/>
      <c r="E1117" s="58"/>
      <c r="F1117" s="58"/>
      <c r="G1117" s="58"/>
      <c r="H1117" s="58"/>
      <c r="I1117" s="58"/>
      <c r="J1117" s="58"/>
      <c r="K1117" s="58"/>
      <c r="L1117" s="58"/>
      <c r="M1117" s="58"/>
      <c r="N1117" s="58"/>
      <c r="O1117" s="94"/>
      <c r="P1117" s="59"/>
      <c r="Q1117" s="58"/>
      <c r="R1117" s="58"/>
      <c r="S1117" s="58"/>
      <c r="T1117" s="58"/>
      <c r="U1117" s="58"/>
      <c r="V1117" s="58"/>
      <c r="W1117" s="58"/>
      <c r="X1117" s="58"/>
      <c r="Y1117" s="58"/>
      <c r="Z1117" s="58"/>
      <c r="AA1117" s="58"/>
      <c r="AB1117" s="58"/>
      <c r="AC1117" s="58"/>
      <c r="AD1117" s="58"/>
      <c r="AE1117" s="58"/>
      <c r="AF1117" s="58"/>
      <c r="AG1117" s="58"/>
      <c r="AH1117" s="58"/>
      <c r="AI1117" s="58"/>
      <c r="AJ1117" s="58"/>
      <c r="AK1117" s="58"/>
      <c r="AL1117" s="58"/>
      <c r="AM1117" s="58"/>
      <c r="AN1117" s="58"/>
      <c r="AO1117" s="58"/>
      <c r="AP1117" s="58"/>
      <c r="AQ1117" s="58"/>
      <c r="AR1117" s="58"/>
      <c r="AS1117" s="58"/>
      <c r="AT1117" s="58"/>
      <c r="AU1117" s="58"/>
      <c r="AV1117" s="58"/>
      <c r="AW1117" s="58"/>
      <c r="AX1117" s="58"/>
      <c r="AY1117" s="58"/>
      <c r="AZ1117" s="58"/>
    </row>
    <row r="1118">
      <c r="A1118" s="58"/>
      <c r="B1118" s="58"/>
      <c r="C1118" s="58"/>
      <c r="D1118" s="58"/>
      <c r="E1118" s="58"/>
      <c r="F1118" s="58"/>
      <c r="G1118" s="58"/>
      <c r="H1118" s="58"/>
      <c r="I1118" s="58"/>
      <c r="J1118" s="58"/>
      <c r="K1118" s="58"/>
      <c r="L1118" s="58"/>
      <c r="M1118" s="58"/>
      <c r="N1118" s="58"/>
      <c r="O1118" s="94"/>
      <c r="P1118" s="59"/>
      <c r="Q1118" s="58"/>
      <c r="R1118" s="58"/>
      <c r="S1118" s="58"/>
      <c r="T1118" s="58"/>
      <c r="U1118" s="58"/>
      <c r="V1118" s="58"/>
      <c r="W1118" s="58"/>
      <c r="X1118" s="58"/>
      <c r="Y1118" s="58"/>
      <c r="Z1118" s="58"/>
      <c r="AA1118" s="58"/>
      <c r="AB1118" s="58"/>
      <c r="AC1118" s="58"/>
      <c r="AD1118" s="58"/>
      <c r="AE1118" s="58"/>
      <c r="AF1118" s="58"/>
      <c r="AG1118" s="58"/>
      <c r="AH1118" s="58"/>
      <c r="AI1118" s="58"/>
      <c r="AJ1118" s="58"/>
      <c r="AK1118" s="58"/>
      <c r="AL1118" s="58"/>
      <c r="AM1118" s="58"/>
      <c r="AN1118" s="58"/>
      <c r="AO1118" s="58"/>
      <c r="AP1118" s="58"/>
      <c r="AQ1118" s="58"/>
      <c r="AR1118" s="58"/>
      <c r="AS1118" s="58"/>
      <c r="AT1118" s="58"/>
      <c r="AU1118" s="58"/>
      <c r="AV1118" s="58"/>
      <c r="AW1118" s="58"/>
      <c r="AX1118" s="58"/>
      <c r="AY1118" s="58"/>
      <c r="AZ1118" s="58"/>
    </row>
    <row r="1119">
      <c r="A1119" s="58"/>
      <c r="B1119" s="58"/>
      <c r="C1119" s="58"/>
      <c r="D1119" s="58"/>
      <c r="E1119" s="58"/>
      <c r="F1119" s="58"/>
      <c r="G1119" s="58"/>
      <c r="H1119" s="58"/>
      <c r="I1119" s="58"/>
      <c r="J1119" s="58"/>
      <c r="K1119" s="58"/>
      <c r="L1119" s="58"/>
      <c r="M1119" s="58"/>
      <c r="N1119" s="58"/>
      <c r="O1119" s="94"/>
      <c r="P1119" s="59"/>
      <c r="Q1119" s="58"/>
      <c r="R1119" s="58"/>
      <c r="S1119" s="58"/>
      <c r="T1119" s="58"/>
      <c r="U1119" s="58"/>
      <c r="V1119" s="58"/>
      <c r="W1119" s="58"/>
      <c r="X1119" s="58"/>
      <c r="Y1119" s="58"/>
      <c r="Z1119" s="58"/>
      <c r="AA1119" s="58"/>
      <c r="AB1119" s="58"/>
      <c r="AC1119" s="58"/>
      <c r="AD1119" s="58"/>
      <c r="AE1119" s="58"/>
      <c r="AF1119" s="58"/>
      <c r="AG1119" s="58"/>
      <c r="AH1119" s="58"/>
      <c r="AI1119" s="58"/>
      <c r="AJ1119" s="58"/>
      <c r="AK1119" s="58"/>
      <c r="AL1119" s="58"/>
      <c r="AM1119" s="58"/>
      <c r="AN1119" s="58"/>
      <c r="AO1119" s="58"/>
      <c r="AP1119" s="58"/>
      <c r="AQ1119" s="58"/>
      <c r="AR1119" s="58"/>
      <c r="AS1119" s="58"/>
      <c r="AT1119" s="58"/>
      <c r="AU1119" s="58"/>
      <c r="AV1119" s="58"/>
      <c r="AW1119" s="58"/>
      <c r="AX1119" s="58"/>
      <c r="AY1119" s="58"/>
      <c r="AZ1119" s="58"/>
    </row>
    <row r="1120">
      <c r="A1120" s="58"/>
      <c r="B1120" s="58"/>
      <c r="C1120" s="58"/>
      <c r="D1120" s="58"/>
      <c r="E1120" s="58"/>
      <c r="F1120" s="58"/>
      <c r="G1120" s="58"/>
      <c r="H1120" s="58"/>
      <c r="I1120" s="58"/>
      <c r="J1120" s="58"/>
      <c r="K1120" s="58"/>
      <c r="L1120" s="58"/>
      <c r="M1120" s="58"/>
      <c r="N1120" s="58"/>
      <c r="O1120" s="94"/>
      <c r="P1120" s="59"/>
      <c r="Q1120" s="58"/>
      <c r="R1120" s="58"/>
      <c r="S1120" s="58"/>
      <c r="T1120" s="58"/>
      <c r="U1120" s="58"/>
      <c r="V1120" s="58"/>
      <c r="W1120" s="58"/>
      <c r="X1120" s="58"/>
      <c r="Y1120" s="58"/>
      <c r="Z1120" s="58"/>
      <c r="AA1120" s="58"/>
      <c r="AB1120" s="58"/>
      <c r="AC1120" s="58"/>
      <c r="AD1120" s="58"/>
      <c r="AE1120" s="58"/>
      <c r="AF1120" s="58"/>
      <c r="AG1120" s="58"/>
      <c r="AH1120" s="58"/>
      <c r="AI1120" s="58"/>
      <c r="AJ1120" s="58"/>
      <c r="AK1120" s="58"/>
      <c r="AL1120" s="58"/>
      <c r="AM1120" s="58"/>
      <c r="AN1120" s="58"/>
      <c r="AO1120" s="58"/>
      <c r="AP1120" s="58"/>
      <c r="AQ1120" s="58"/>
      <c r="AR1120" s="58"/>
      <c r="AS1120" s="58"/>
      <c r="AT1120" s="58"/>
      <c r="AU1120" s="58"/>
      <c r="AV1120" s="58"/>
      <c r="AW1120" s="58"/>
      <c r="AX1120" s="58"/>
      <c r="AY1120" s="58"/>
      <c r="AZ1120" s="58"/>
    </row>
    <row r="1121">
      <c r="A1121" s="58"/>
      <c r="B1121" s="58"/>
      <c r="C1121" s="58"/>
      <c r="D1121" s="58"/>
      <c r="E1121" s="58"/>
      <c r="F1121" s="58"/>
      <c r="G1121" s="58"/>
      <c r="H1121" s="58"/>
      <c r="I1121" s="58"/>
      <c r="J1121" s="58"/>
      <c r="K1121" s="58"/>
      <c r="L1121" s="58"/>
      <c r="M1121" s="58"/>
      <c r="N1121" s="58"/>
      <c r="O1121" s="94"/>
      <c r="P1121" s="59"/>
      <c r="Q1121" s="58"/>
      <c r="R1121" s="58"/>
      <c r="S1121" s="58"/>
      <c r="T1121" s="58"/>
      <c r="U1121" s="58"/>
      <c r="V1121" s="58"/>
      <c r="W1121" s="58"/>
      <c r="X1121" s="58"/>
      <c r="Y1121" s="58"/>
      <c r="Z1121" s="58"/>
      <c r="AA1121" s="58"/>
      <c r="AB1121" s="58"/>
      <c r="AC1121" s="58"/>
      <c r="AD1121" s="58"/>
      <c r="AE1121" s="58"/>
      <c r="AF1121" s="58"/>
      <c r="AG1121" s="58"/>
      <c r="AH1121" s="58"/>
      <c r="AI1121" s="58"/>
      <c r="AJ1121" s="58"/>
      <c r="AK1121" s="58"/>
      <c r="AL1121" s="58"/>
      <c r="AM1121" s="58"/>
      <c r="AN1121" s="58"/>
      <c r="AO1121" s="58"/>
      <c r="AP1121" s="58"/>
      <c r="AQ1121" s="58"/>
      <c r="AR1121" s="58"/>
      <c r="AS1121" s="58"/>
      <c r="AT1121" s="58"/>
      <c r="AU1121" s="58"/>
      <c r="AV1121" s="58"/>
      <c r="AW1121" s="58"/>
      <c r="AX1121" s="58"/>
      <c r="AY1121" s="58"/>
      <c r="AZ1121" s="58"/>
    </row>
    <row r="1122">
      <c r="A1122" s="58"/>
      <c r="B1122" s="58"/>
      <c r="C1122" s="58"/>
      <c r="D1122" s="58"/>
      <c r="E1122" s="58"/>
      <c r="F1122" s="58"/>
      <c r="G1122" s="58"/>
      <c r="H1122" s="58"/>
      <c r="I1122" s="58"/>
      <c r="J1122" s="58"/>
      <c r="K1122" s="58"/>
      <c r="L1122" s="58"/>
      <c r="M1122" s="58"/>
      <c r="N1122" s="58"/>
      <c r="O1122" s="94"/>
      <c r="P1122" s="59"/>
      <c r="Q1122" s="58"/>
      <c r="R1122" s="58"/>
      <c r="S1122" s="58"/>
      <c r="T1122" s="58"/>
      <c r="U1122" s="58"/>
      <c r="V1122" s="58"/>
      <c r="W1122" s="58"/>
      <c r="X1122" s="58"/>
      <c r="Y1122" s="58"/>
      <c r="Z1122" s="58"/>
      <c r="AA1122" s="58"/>
      <c r="AB1122" s="58"/>
      <c r="AC1122" s="58"/>
      <c r="AD1122" s="58"/>
      <c r="AE1122" s="58"/>
      <c r="AF1122" s="58"/>
      <c r="AG1122" s="58"/>
      <c r="AH1122" s="58"/>
      <c r="AI1122" s="58"/>
      <c r="AJ1122" s="58"/>
      <c r="AK1122" s="58"/>
      <c r="AL1122" s="58"/>
      <c r="AM1122" s="58"/>
      <c r="AN1122" s="58"/>
      <c r="AO1122" s="58"/>
      <c r="AP1122" s="58"/>
      <c r="AQ1122" s="58"/>
      <c r="AR1122" s="58"/>
      <c r="AS1122" s="58"/>
      <c r="AT1122" s="58"/>
      <c r="AU1122" s="58"/>
      <c r="AV1122" s="58"/>
      <c r="AW1122" s="58"/>
      <c r="AX1122" s="58"/>
      <c r="AY1122" s="58"/>
      <c r="AZ1122" s="58"/>
    </row>
    <row r="1123">
      <c r="A1123" s="58"/>
      <c r="B1123" s="58"/>
      <c r="C1123" s="58"/>
      <c r="D1123" s="58"/>
      <c r="E1123" s="58"/>
      <c r="F1123" s="58"/>
      <c r="G1123" s="58"/>
      <c r="H1123" s="58"/>
      <c r="I1123" s="58"/>
      <c r="J1123" s="58"/>
      <c r="K1123" s="58"/>
      <c r="L1123" s="58"/>
      <c r="M1123" s="58"/>
      <c r="N1123" s="58"/>
      <c r="O1123" s="94"/>
      <c r="P1123" s="59"/>
      <c r="Q1123" s="58"/>
      <c r="R1123" s="58"/>
      <c r="S1123" s="58"/>
      <c r="T1123" s="58"/>
      <c r="U1123" s="58"/>
      <c r="V1123" s="58"/>
      <c r="W1123" s="58"/>
      <c r="X1123" s="58"/>
      <c r="Y1123" s="58"/>
      <c r="Z1123" s="58"/>
      <c r="AA1123" s="58"/>
      <c r="AB1123" s="58"/>
      <c r="AC1123" s="58"/>
      <c r="AD1123" s="58"/>
      <c r="AE1123" s="58"/>
      <c r="AF1123" s="58"/>
      <c r="AG1123" s="58"/>
      <c r="AH1123" s="58"/>
      <c r="AI1123" s="58"/>
      <c r="AJ1123" s="58"/>
      <c r="AK1123" s="58"/>
      <c r="AL1123" s="58"/>
      <c r="AM1123" s="58"/>
      <c r="AN1123" s="58"/>
      <c r="AO1123" s="58"/>
      <c r="AP1123" s="58"/>
      <c r="AQ1123" s="58"/>
      <c r="AR1123" s="58"/>
      <c r="AS1123" s="58"/>
      <c r="AT1123" s="58"/>
      <c r="AU1123" s="58"/>
      <c r="AV1123" s="58"/>
      <c r="AW1123" s="58"/>
      <c r="AX1123" s="58"/>
      <c r="AY1123" s="58"/>
      <c r="AZ1123" s="58"/>
    </row>
    <row r="1124">
      <c r="A1124" s="58"/>
      <c r="B1124" s="58"/>
      <c r="C1124" s="58"/>
      <c r="D1124" s="58"/>
      <c r="E1124" s="58"/>
      <c r="F1124" s="58"/>
      <c r="G1124" s="58"/>
      <c r="H1124" s="58"/>
      <c r="I1124" s="58"/>
      <c r="J1124" s="58"/>
      <c r="K1124" s="58"/>
      <c r="L1124" s="58"/>
      <c r="M1124" s="58"/>
      <c r="N1124" s="58"/>
      <c r="O1124" s="94"/>
      <c r="P1124" s="59"/>
      <c r="Q1124" s="58"/>
      <c r="R1124" s="58"/>
      <c r="S1124" s="58"/>
      <c r="T1124" s="58"/>
      <c r="U1124" s="58"/>
      <c r="V1124" s="58"/>
      <c r="W1124" s="58"/>
      <c r="X1124" s="58"/>
      <c r="Y1124" s="58"/>
      <c r="Z1124" s="58"/>
      <c r="AA1124" s="58"/>
      <c r="AB1124" s="58"/>
      <c r="AC1124" s="58"/>
      <c r="AD1124" s="58"/>
      <c r="AE1124" s="58"/>
      <c r="AF1124" s="58"/>
      <c r="AG1124" s="58"/>
      <c r="AH1124" s="58"/>
      <c r="AI1124" s="58"/>
      <c r="AJ1124" s="58"/>
      <c r="AK1124" s="58"/>
      <c r="AL1124" s="58"/>
      <c r="AM1124" s="58"/>
      <c r="AN1124" s="58"/>
      <c r="AO1124" s="58"/>
      <c r="AP1124" s="58"/>
      <c r="AQ1124" s="58"/>
      <c r="AR1124" s="58"/>
      <c r="AS1124" s="58"/>
      <c r="AT1124" s="58"/>
      <c r="AU1124" s="58"/>
      <c r="AV1124" s="58"/>
      <c r="AW1124" s="58"/>
      <c r="AX1124" s="58"/>
      <c r="AY1124" s="58"/>
      <c r="AZ1124" s="58"/>
    </row>
    <row r="1125">
      <c r="A1125" s="58"/>
      <c r="B1125" s="58"/>
      <c r="C1125" s="58"/>
      <c r="D1125" s="58"/>
      <c r="E1125" s="58"/>
      <c r="F1125" s="58"/>
      <c r="G1125" s="58"/>
      <c r="H1125" s="58"/>
      <c r="I1125" s="58"/>
      <c r="J1125" s="58"/>
      <c r="K1125" s="58"/>
      <c r="L1125" s="58"/>
      <c r="M1125" s="58"/>
      <c r="N1125" s="58"/>
      <c r="O1125" s="94"/>
      <c r="P1125" s="59"/>
      <c r="Q1125" s="58"/>
      <c r="R1125" s="58"/>
      <c r="S1125" s="58"/>
      <c r="T1125" s="58"/>
      <c r="U1125" s="58"/>
      <c r="V1125" s="58"/>
      <c r="W1125" s="58"/>
      <c r="X1125" s="58"/>
      <c r="Y1125" s="58"/>
      <c r="Z1125" s="58"/>
      <c r="AA1125" s="58"/>
      <c r="AB1125" s="58"/>
      <c r="AC1125" s="58"/>
      <c r="AD1125" s="58"/>
      <c r="AE1125" s="58"/>
      <c r="AF1125" s="58"/>
      <c r="AG1125" s="58"/>
      <c r="AH1125" s="58"/>
      <c r="AI1125" s="58"/>
      <c r="AJ1125" s="58"/>
      <c r="AK1125" s="58"/>
      <c r="AL1125" s="58"/>
      <c r="AM1125" s="58"/>
      <c r="AN1125" s="58"/>
      <c r="AO1125" s="58"/>
      <c r="AP1125" s="58"/>
      <c r="AQ1125" s="58"/>
      <c r="AR1125" s="58"/>
      <c r="AS1125" s="58"/>
      <c r="AT1125" s="58"/>
      <c r="AU1125" s="58"/>
      <c r="AV1125" s="58"/>
      <c r="AW1125" s="58"/>
      <c r="AX1125" s="58"/>
      <c r="AY1125" s="58"/>
      <c r="AZ1125" s="58"/>
    </row>
    <row r="1126">
      <c r="A1126" s="58"/>
      <c r="B1126" s="58"/>
      <c r="C1126" s="58"/>
      <c r="D1126" s="58"/>
      <c r="E1126" s="58"/>
      <c r="F1126" s="58"/>
      <c r="G1126" s="58"/>
      <c r="H1126" s="58"/>
      <c r="I1126" s="58"/>
      <c r="J1126" s="58"/>
      <c r="K1126" s="58"/>
      <c r="L1126" s="58"/>
      <c r="M1126" s="58"/>
      <c r="N1126" s="58"/>
      <c r="O1126" s="94"/>
      <c r="P1126" s="59"/>
      <c r="Q1126" s="58"/>
      <c r="R1126" s="58"/>
      <c r="S1126" s="58"/>
      <c r="T1126" s="58"/>
      <c r="U1126" s="58"/>
      <c r="V1126" s="58"/>
      <c r="W1126" s="58"/>
      <c r="X1126" s="58"/>
      <c r="Y1126" s="58"/>
      <c r="Z1126" s="58"/>
      <c r="AA1126" s="58"/>
      <c r="AB1126" s="58"/>
      <c r="AC1126" s="58"/>
      <c r="AD1126" s="58"/>
      <c r="AE1126" s="58"/>
      <c r="AF1126" s="58"/>
      <c r="AG1126" s="58"/>
      <c r="AH1126" s="58"/>
      <c r="AI1126" s="58"/>
      <c r="AJ1126" s="58"/>
      <c r="AK1126" s="58"/>
      <c r="AL1126" s="58"/>
      <c r="AM1126" s="58"/>
      <c r="AN1126" s="58"/>
      <c r="AO1126" s="58"/>
      <c r="AP1126" s="58"/>
      <c r="AQ1126" s="58"/>
      <c r="AR1126" s="58"/>
      <c r="AS1126" s="58"/>
      <c r="AT1126" s="58"/>
      <c r="AU1126" s="58"/>
      <c r="AV1126" s="58"/>
      <c r="AW1126" s="58"/>
      <c r="AX1126" s="58"/>
      <c r="AY1126" s="58"/>
      <c r="AZ1126" s="58"/>
    </row>
    <row r="1127">
      <c r="A1127" s="58"/>
      <c r="B1127" s="58"/>
      <c r="C1127" s="58"/>
      <c r="D1127" s="58"/>
      <c r="E1127" s="58"/>
      <c r="F1127" s="58"/>
      <c r="G1127" s="58"/>
      <c r="H1127" s="58"/>
      <c r="I1127" s="58"/>
      <c r="J1127" s="58"/>
      <c r="K1127" s="58"/>
      <c r="L1127" s="58"/>
      <c r="M1127" s="58"/>
      <c r="N1127" s="58"/>
      <c r="O1127" s="94"/>
      <c r="P1127" s="59"/>
      <c r="Q1127" s="58"/>
      <c r="R1127" s="58"/>
      <c r="S1127" s="58"/>
      <c r="T1127" s="58"/>
      <c r="U1127" s="58"/>
      <c r="V1127" s="58"/>
      <c r="W1127" s="58"/>
      <c r="X1127" s="58"/>
      <c r="Y1127" s="58"/>
      <c r="Z1127" s="58"/>
      <c r="AA1127" s="58"/>
      <c r="AB1127" s="58"/>
      <c r="AC1127" s="58"/>
      <c r="AD1127" s="58"/>
      <c r="AE1127" s="58"/>
      <c r="AF1127" s="58"/>
      <c r="AG1127" s="58"/>
      <c r="AH1127" s="58"/>
      <c r="AI1127" s="58"/>
      <c r="AJ1127" s="58"/>
      <c r="AK1127" s="58"/>
      <c r="AL1127" s="58"/>
      <c r="AM1127" s="58"/>
      <c r="AN1127" s="58"/>
      <c r="AO1127" s="58"/>
      <c r="AP1127" s="58"/>
      <c r="AQ1127" s="58"/>
      <c r="AR1127" s="58"/>
      <c r="AS1127" s="58"/>
      <c r="AT1127" s="58"/>
      <c r="AU1127" s="58"/>
      <c r="AV1127" s="58"/>
      <c r="AW1127" s="58"/>
      <c r="AX1127" s="58"/>
      <c r="AY1127" s="58"/>
      <c r="AZ1127" s="58"/>
    </row>
    <row r="1128">
      <c r="A1128" s="58"/>
      <c r="B1128" s="58"/>
      <c r="C1128" s="58"/>
      <c r="D1128" s="58"/>
      <c r="E1128" s="58"/>
      <c r="F1128" s="58"/>
      <c r="G1128" s="58"/>
      <c r="H1128" s="58"/>
      <c r="I1128" s="58"/>
      <c r="J1128" s="58"/>
      <c r="K1128" s="58"/>
      <c r="L1128" s="58"/>
      <c r="M1128" s="58"/>
      <c r="N1128" s="58"/>
      <c r="O1128" s="94"/>
      <c r="P1128" s="59"/>
      <c r="Q1128" s="58"/>
      <c r="R1128" s="58"/>
      <c r="S1128" s="58"/>
      <c r="T1128" s="58"/>
      <c r="U1128" s="58"/>
      <c r="V1128" s="58"/>
      <c r="W1128" s="58"/>
      <c r="X1128" s="58"/>
      <c r="Y1128" s="58"/>
      <c r="Z1128" s="58"/>
      <c r="AA1128" s="58"/>
      <c r="AB1128" s="58"/>
      <c r="AC1128" s="58"/>
      <c r="AD1128" s="58"/>
      <c r="AE1128" s="58"/>
      <c r="AF1128" s="58"/>
      <c r="AG1128" s="58"/>
      <c r="AH1128" s="58"/>
      <c r="AI1128" s="58"/>
      <c r="AJ1128" s="58"/>
      <c r="AK1128" s="58"/>
      <c r="AL1128" s="58"/>
      <c r="AM1128" s="58"/>
      <c r="AN1128" s="58"/>
      <c r="AO1128" s="58"/>
      <c r="AP1128" s="58"/>
      <c r="AQ1128" s="58"/>
      <c r="AR1128" s="58"/>
      <c r="AS1128" s="58"/>
      <c r="AT1128" s="58"/>
      <c r="AU1128" s="58"/>
      <c r="AV1128" s="58"/>
      <c r="AW1128" s="58"/>
      <c r="AX1128" s="58"/>
      <c r="AY1128" s="58"/>
      <c r="AZ1128" s="58"/>
    </row>
    <row r="1129">
      <c r="A1129" s="58"/>
      <c r="B1129" s="58"/>
      <c r="C1129" s="58"/>
      <c r="D1129" s="58"/>
      <c r="E1129" s="58"/>
      <c r="F1129" s="58"/>
      <c r="G1129" s="58"/>
      <c r="H1129" s="58"/>
      <c r="I1129" s="58"/>
      <c r="J1129" s="58"/>
      <c r="K1129" s="58"/>
      <c r="L1129" s="58"/>
      <c r="M1129" s="58"/>
      <c r="N1129" s="58"/>
      <c r="O1129" s="94"/>
      <c r="P1129" s="59"/>
      <c r="Q1129" s="58"/>
      <c r="R1129" s="58"/>
      <c r="S1129" s="58"/>
      <c r="T1129" s="58"/>
      <c r="U1129" s="58"/>
      <c r="V1129" s="58"/>
      <c r="W1129" s="58"/>
      <c r="X1129" s="58"/>
      <c r="Y1129" s="58"/>
      <c r="Z1129" s="58"/>
      <c r="AA1129" s="58"/>
      <c r="AB1129" s="58"/>
      <c r="AC1129" s="58"/>
      <c r="AD1129" s="58"/>
      <c r="AE1129" s="58"/>
      <c r="AF1129" s="58"/>
      <c r="AG1129" s="58"/>
      <c r="AH1129" s="58"/>
      <c r="AI1129" s="58"/>
      <c r="AJ1129" s="58"/>
      <c r="AK1129" s="58"/>
      <c r="AL1129" s="58"/>
      <c r="AM1129" s="58"/>
      <c r="AN1129" s="58"/>
      <c r="AO1129" s="58"/>
      <c r="AP1129" s="58"/>
      <c r="AQ1129" s="58"/>
      <c r="AR1129" s="58"/>
      <c r="AS1129" s="58"/>
      <c r="AT1129" s="58"/>
      <c r="AU1129" s="58"/>
      <c r="AV1129" s="58"/>
      <c r="AW1129" s="58"/>
      <c r="AX1129" s="58"/>
      <c r="AY1129" s="58"/>
      <c r="AZ1129" s="58"/>
    </row>
    <row r="1130">
      <c r="A1130" s="58"/>
      <c r="B1130" s="58"/>
      <c r="C1130" s="58"/>
      <c r="D1130" s="58"/>
      <c r="E1130" s="58"/>
      <c r="F1130" s="58"/>
      <c r="G1130" s="58"/>
      <c r="H1130" s="58"/>
      <c r="I1130" s="58"/>
      <c r="J1130" s="58"/>
      <c r="K1130" s="58"/>
      <c r="L1130" s="58"/>
      <c r="M1130" s="58"/>
      <c r="N1130" s="58"/>
      <c r="O1130" s="94"/>
      <c r="P1130" s="59"/>
      <c r="Q1130" s="58"/>
      <c r="R1130" s="58"/>
      <c r="S1130" s="58"/>
      <c r="T1130" s="58"/>
      <c r="U1130" s="58"/>
      <c r="V1130" s="58"/>
      <c r="W1130" s="58"/>
      <c r="X1130" s="58"/>
      <c r="Y1130" s="58"/>
      <c r="Z1130" s="58"/>
      <c r="AA1130" s="58"/>
      <c r="AB1130" s="58"/>
      <c r="AC1130" s="58"/>
      <c r="AD1130" s="58"/>
      <c r="AE1130" s="58"/>
      <c r="AF1130" s="58"/>
      <c r="AG1130" s="58"/>
      <c r="AH1130" s="58"/>
      <c r="AI1130" s="58"/>
      <c r="AJ1130" s="58"/>
      <c r="AK1130" s="58"/>
      <c r="AL1130" s="58"/>
      <c r="AM1130" s="58"/>
      <c r="AN1130" s="58"/>
      <c r="AO1130" s="58"/>
      <c r="AP1130" s="58"/>
      <c r="AQ1130" s="58"/>
      <c r="AR1130" s="58"/>
      <c r="AS1130" s="58"/>
      <c r="AT1130" s="58"/>
      <c r="AU1130" s="58"/>
      <c r="AV1130" s="58"/>
      <c r="AW1130" s="58"/>
      <c r="AX1130" s="58"/>
      <c r="AY1130" s="58"/>
      <c r="AZ1130" s="58"/>
    </row>
    <row r="1131">
      <c r="A1131" s="58"/>
      <c r="B1131" s="58"/>
      <c r="C1131" s="58"/>
      <c r="D1131" s="58"/>
      <c r="E1131" s="58"/>
      <c r="F1131" s="58"/>
      <c r="G1131" s="58"/>
      <c r="H1131" s="58"/>
      <c r="I1131" s="58"/>
      <c r="J1131" s="58"/>
      <c r="K1131" s="58"/>
      <c r="L1131" s="58"/>
      <c r="M1131" s="58"/>
      <c r="N1131" s="58"/>
      <c r="O1131" s="94"/>
      <c r="P1131" s="59"/>
      <c r="Q1131" s="58"/>
      <c r="R1131" s="58"/>
      <c r="S1131" s="58"/>
      <c r="T1131" s="58"/>
      <c r="U1131" s="58"/>
      <c r="V1131" s="58"/>
      <c r="W1131" s="58"/>
      <c r="X1131" s="58"/>
      <c r="Y1131" s="58"/>
      <c r="Z1131" s="58"/>
      <c r="AA1131" s="58"/>
      <c r="AB1131" s="58"/>
      <c r="AC1131" s="58"/>
      <c r="AD1131" s="58"/>
      <c r="AE1131" s="58"/>
      <c r="AF1131" s="58"/>
      <c r="AG1131" s="58"/>
      <c r="AH1131" s="58"/>
      <c r="AI1131" s="58"/>
      <c r="AJ1131" s="58"/>
      <c r="AK1131" s="58"/>
      <c r="AL1131" s="58"/>
      <c r="AM1131" s="58"/>
      <c r="AN1131" s="58"/>
      <c r="AO1131" s="58"/>
      <c r="AP1131" s="58"/>
      <c r="AQ1131" s="58"/>
      <c r="AR1131" s="58"/>
      <c r="AS1131" s="58"/>
      <c r="AT1131" s="58"/>
      <c r="AU1131" s="58"/>
      <c r="AV1131" s="58"/>
      <c r="AW1131" s="58"/>
      <c r="AX1131" s="58"/>
      <c r="AY1131" s="58"/>
      <c r="AZ1131" s="58"/>
    </row>
    <row r="1132">
      <c r="A1132" s="58"/>
      <c r="B1132" s="58"/>
      <c r="C1132" s="58"/>
      <c r="D1132" s="58"/>
      <c r="E1132" s="58"/>
      <c r="F1132" s="58"/>
      <c r="G1132" s="58"/>
      <c r="H1132" s="58"/>
      <c r="I1132" s="58"/>
      <c r="J1132" s="58"/>
      <c r="K1132" s="58"/>
      <c r="L1132" s="58"/>
      <c r="M1132" s="58"/>
      <c r="N1132" s="58"/>
      <c r="O1132" s="94"/>
      <c r="P1132" s="59"/>
      <c r="Q1132" s="58"/>
      <c r="R1132" s="58"/>
      <c r="S1132" s="58"/>
      <c r="T1132" s="58"/>
      <c r="U1132" s="58"/>
      <c r="V1132" s="58"/>
      <c r="W1132" s="58"/>
      <c r="X1132" s="58"/>
      <c r="Y1132" s="58"/>
      <c r="Z1132" s="58"/>
      <c r="AA1132" s="58"/>
      <c r="AB1132" s="58"/>
      <c r="AC1132" s="58"/>
      <c r="AD1132" s="58"/>
      <c r="AE1132" s="58"/>
      <c r="AF1132" s="58"/>
      <c r="AG1132" s="58"/>
      <c r="AH1132" s="58"/>
      <c r="AI1132" s="58"/>
      <c r="AJ1132" s="58"/>
      <c r="AK1132" s="58"/>
      <c r="AL1132" s="58"/>
      <c r="AM1132" s="58"/>
      <c r="AN1132" s="58"/>
      <c r="AO1132" s="58"/>
      <c r="AP1132" s="58"/>
      <c r="AQ1132" s="58"/>
      <c r="AR1132" s="58"/>
      <c r="AS1132" s="58"/>
      <c r="AT1132" s="58"/>
      <c r="AU1132" s="58"/>
      <c r="AV1132" s="58"/>
      <c r="AW1132" s="58"/>
      <c r="AX1132" s="58"/>
      <c r="AY1132" s="58"/>
      <c r="AZ1132" s="58"/>
    </row>
    <row r="1133">
      <c r="A1133" s="58"/>
      <c r="B1133" s="58"/>
      <c r="C1133" s="58"/>
      <c r="D1133" s="58"/>
      <c r="E1133" s="58"/>
      <c r="F1133" s="58"/>
      <c r="G1133" s="58"/>
      <c r="H1133" s="58"/>
      <c r="I1133" s="58"/>
      <c r="J1133" s="58"/>
      <c r="K1133" s="58"/>
      <c r="L1133" s="58"/>
      <c r="M1133" s="58"/>
      <c r="N1133" s="58"/>
      <c r="O1133" s="94"/>
      <c r="P1133" s="59"/>
      <c r="Q1133" s="58"/>
      <c r="R1133" s="58"/>
      <c r="S1133" s="58"/>
      <c r="T1133" s="58"/>
      <c r="U1133" s="58"/>
      <c r="V1133" s="58"/>
      <c r="W1133" s="58"/>
      <c r="X1133" s="58"/>
      <c r="Y1133" s="58"/>
      <c r="Z1133" s="58"/>
      <c r="AA1133" s="58"/>
      <c r="AB1133" s="58"/>
      <c r="AC1133" s="58"/>
      <c r="AD1133" s="58"/>
      <c r="AE1133" s="58"/>
      <c r="AF1133" s="58"/>
      <c r="AG1133" s="58"/>
      <c r="AH1133" s="58"/>
      <c r="AI1133" s="58"/>
      <c r="AJ1133" s="58"/>
      <c r="AK1133" s="58"/>
      <c r="AL1133" s="58"/>
      <c r="AM1133" s="58"/>
      <c r="AN1133" s="58"/>
      <c r="AO1133" s="58"/>
      <c r="AP1133" s="58"/>
      <c r="AQ1133" s="58"/>
      <c r="AR1133" s="58"/>
      <c r="AS1133" s="58"/>
      <c r="AT1133" s="58"/>
      <c r="AU1133" s="58"/>
      <c r="AV1133" s="58"/>
      <c r="AW1133" s="58"/>
      <c r="AX1133" s="58"/>
      <c r="AY1133" s="58"/>
      <c r="AZ1133" s="58"/>
    </row>
    <row r="1134">
      <c r="A1134" s="58"/>
      <c r="B1134" s="58"/>
      <c r="C1134" s="58"/>
      <c r="D1134" s="58"/>
      <c r="E1134" s="58"/>
      <c r="F1134" s="58"/>
      <c r="G1134" s="58"/>
      <c r="H1134" s="58"/>
      <c r="I1134" s="58"/>
      <c r="J1134" s="58"/>
      <c r="K1134" s="58"/>
      <c r="L1134" s="58"/>
      <c r="M1134" s="58"/>
      <c r="N1134" s="58"/>
      <c r="O1134" s="94"/>
      <c r="P1134" s="59"/>
      <c r="Q1134" s="58"/>
      <c r="R1134" s="58"/>
      <c r="S1134" s="58"/>
      <c r="T1134" s="58"/>
      <c r="U1134" s="58"/>
      <c r="V1134" s="58"/>
      <c r="W1134" s="58"/>
      <c r="X1134" s="58"/>
      <c r="Y1134" s="58"/>
      <c r="Z1134" s="58"/>
      <c r="AA1134" s="58"/>
      <c r="AB1134" s="58"/>
      <c r="AC1134" s="58"/>
      <c r="AD1134" s="58"/>
      <c r="AE1134" s="58"/>
      <c r="AF1134" s="58"/>
      <c r="AG1134" s="58"/>
      <c r="AH1134" s="58"/>
      <c r="AI1134" s="58"/>
      <c r="AJ1134" s="58"/>
      <c r="AK1134" s="58"/>
      <c r="AL1134" s="58"/>
      <c r="AM1134" s="58"/>
      <c r="AN1134" s="58"/>
      <c r="AO1134" s="58"/>
      <c r="AP1134" s="58"/>
      <c r="AQ1134" s="58"/>
      <c r="AR1134" s="58"/>
      <c r="AS1134" s="58"/>
      <c r="AT1134" s="58"/>
      <c r="AU1134" s="58"/>
      <c r="AV1134" s="58"/>
      <c r="AW1134" s="58"/>
      <c r="AX1134" s="58"/>
      <c r="AY1134" s="58"/>
      <c r="AZ1134" s="58"/>
    </row>
    <row r="1135">
      <c r="A1135" s="58"/>
      <c r="B1135" s="58"/>
      <c r="C1135" s="58"/>
      <c r="D1135" s="58"/>
      <c r="E1135" s="58"/>
      <c r="F1135" s="58"/>
      <c r="G1135" s="58"/>
      <c r="H1135" s="58"/>
      <c r="I1135" s="58"/>
      <c r="J1135" s="58"/>
      <c r="K1135" s="58"/>
      <c r="L1135" s="58"/>
      <c r="M1135" s="58"/>
      <c r="N1135" s="58"/>
      <c r="O1135" s="94"/>
      <c r="P1135" s="59"/>
      <c r="Q1135" s="58"/>
      <c r="R1135" s="58"/>
      <c r="S1135" s="58"/>
      <c r="T1135" s="58"/>
      <c r="U1135" s="58"/>
      <c r="V1135" s="58"/>
      <c r="W1135" s="58"/>
      <c r="X1135" s="58"/>
      <c r="Y1135" s="58"/>
      <c r="Z1135" s="58"/>
      <c r="AA1135" s="58"/>
      <c r="AB1135" s="58"/>
      <c r="AC1135" s="58"/>
      <c r="AD1135" s="58"/>
      <c r="AE1135" s="58"/>
      <c r="AF1135" s="58"/>
      <c r="AG1135" s="58"/>
      <c r="AH1135" s="58"/>
      <c r="AI1135" s="58"/>
      <c r="AJ1135" s="58"/>
      <c r="AK1135" s="58"/>
      <c r="AL1135" s="58"/>
      <c r="AM1135" s="58"/>
      <c r="AN1135" s="58"/>
      <c r="AO1135" s="58"/>
      <c r="AP1135" s="58"/>
      <c r="AQ1135" s="58"/>
      <c r="AR1135" s="58"/>
      <c r="AS1135" s="58"/>
      <c r="AT1135" s="58"/>
      <c r="AU1135" s="58"/>
      <c r="AV1135" s="58"/>
      <c r="AW1135" s="58"/>
      <c r="AX1135" s="58"/>
      <c r="AY1135" s="58"/>
      <c r="AZ1135" s="58"/>
    </row>
    <row r="1136">
      <c r="A1136" s="58"/>
      <c r="B1136" s="58"/>
      <c r="C1136" s="58"/>
      <c r="D1136" s="58"/>
      <c r="E1136" s="58"/>
      <c r="F1136" s="58"/>
      <c r="G1136" s="58"/>
      <c r="H1136" s="58"/>
      <c r="I1136" s="58"/>
      <c r="J1136" s="58"/>
      <c r="K1136" s="58"/>
      <c r="L1136" s="58"/>
      <c r="M1136" s="58"/>
      <c r="N1136" s="58"/>
      <c r="O1136" s="94"/>
      <c r="P1136" s="59"/>
      <c r="Q1136" s="58"/>
      <c r="R1136" s="58"/>
      <c r="S1136" s="58"/>
      <c r="T1136" s="58"/>
      <c r="U1136" s="58"/>
      <c r="V1136" s="58"/>
      <c r="W1136" s="58"/>
      <c r="X1136" s="58"/>
      <c r="Y1136" s="58"/>
      <c r="Z1136" s="58"/>
      <c r="AA1136" s="58"/>
      <c r="AB1136" s="58"/>
      <c r="AC1136" s="58"/>
      <c r="AD1136" s="58"/>
      <c r="AE1136" s="58"/>
      <c r="AF1136" s="58"/>
      <c r="AG1136" s="58"/>
      <c r="AH1136" s="58"/>
      <c r="AI1136" s="58"/>
      <c r="AJ1136" s="58"/>
      <c r="AK1136" s="58"/>
      <c r="AL1136" s="58"/>
      <c r="AM1136" s="58"/>
      <c r="AN1136" s="58"/>
      <c r="AO1136" s="58"/>
      <c r="AP1136" s="58"/>
      <c r="AQ1136" s="58"/>
      <c r="AR1136" s="58"/>
      <c r="AS1136" s="58"/>
      <c r="AT1136" s="58"/>
      <c r="AU1136" s="58"/>
      <c r="AV1136" s="58"/>
      <c r="AW1136" s="58"/>
      <c r="AX1136" s="58"/>
      <c r="AY1136" s="58"/>
      <c r="AZ1136" s="58"/>
    </row>
    <row r="1137">
      <c r="A1137" s="58"/>
      <c r="B1137" s="58"/>
      <c r="C1137" s="58"/>
      <c r="D1137" s="58"/>
      <c r="E1137" s="58"/>
      <c r="F1137" s="58"/>
      <c r="G1137" s="58"/>
      <c r="H1137" s="58"/>
      <c r="I1137" s="58"/>
      <c r="J1137" s="58"/>
      <c r="K1137" s="58"/>
      <c r="L1137" s="58"/>
      <c r="M1137" s="58"/>
      <c r="N1137" s="58"/>
      <c r="O1137" s="94"/>
      <c r="P1137" s="59"/>
      <c r="Q1137" s="58"/>
      <c r="R1137" s="58"/>
      <c r="S1137" s="58"/>
      <c r="T1137" s="58"/>
      <c r="U1137" s="58"/>
      <c r="V1137" s="58"/>
      <c r="W1137" s="58"/>
      <c r="X1137" s="58"/>
      <c r="Y1137" s="58"/>
      <c r="Z1137" s="58"/>
      <c r="AA1137" s="58"/>
      <c r="AB1137" s="58"/>
      <c r="AC1137" s="58"/>
      <c r="AD1137" s="58"/>
      <c r="AE1137" s="58"/>
      <c r="AF1137" s="58"/>
      <c r="AG1137" s="58"/>
      <c r="AH1137" s="58"/>
      <c r="AI1137" s="58"/>
      <c r="AJ1137" s="58"/>
      <c r="AK1137" s="58"/>
      <c r="AL1137" s="58"/>
      <c r="AM1137" s="58"/>
      <c r="AN1137" s="58"/>
      <c r="AO1137" s="58"/>
      <c r="AP1137" s="58"/>
      <c r="AQ1137" s="58"/>
      <c r="AR1137" s="58"/>
      <c r="AS1137" s="58"/>
      <c r="AT1137" s="58"/>
      <c r="AU1137" s="58"/>
      <c r="AV1137" s="58"/>
      <c r="AW1137" s="58"/>
      <c r="AX1137" s="58"/>
      <c r="AY1137" s="58"/>
      <c r="AZ1137" s="58"/>
    </row>
    <row r="1138">
      <c r="A1138" s="58"/>
      <c r="B1138" s="58"/>
      <c r="C1138" s="58"/>
      <c r="D1138" s="58"/>
      <c r="E1138" s="58"/>
      <c r="F1138" s="58"/>
      <c r="G1138" s="58"/>
      <c r="H1138" s="58"/>
      <c r="I1138" s="58"/>
      <c r="J1138" s="58"/>
      <c r="K1138" s="58"/>
      <c r="L1138" s="58"/>
      <c r="M1138" s="58"/>
      <c r="N1138" s="58"/>
      <c r="O1138" s="94"/>
      <c r="P1138" s="59"/>
      <c r="Q1138" s="58"/>
      <c r="R1138" s="58"/>
      <c r="S1138" s="58"/>
      <c r="T1138" s="58"/>
      <c r="U1138" s="58"/>
      <c r="V1138" s="58"/>
      <c r="W1138" s="58"/>
      <c r="X1138" s="58"/>
      <c r="Y1138" s="58"/>
      <c r="Z1138" s="58"/>
      <c r="AA1138" s="58"/>
      <c r="AB1138" s="58"/>
      <c r="AC1138" s="58"/>
      <c r="AD1138" s="58"/>
      <c r="AE1138" s="58"/>
      <c r="AF1138" s="58"/>
      <c r="AG1138" s="58"/>
      <c r="AH1138" s="58"/>
      <c r="AI1138" s="58"/>
      <c r="AJ1138" s="58"/>
      <c r="AK1138" s="58"/>
      <c r="AL1138" s="58"/>
      <c r="AM1138" s="58"/>
      <c r="AN1138" s="58"/>
      <c r="AO1138" s="58"/>
      <c r="AP1138" s="58"/>
      <c r="AQ1138" s="58"/>
      <c r="AR1138" s="58"/>
      <c r="AS1138" s="58"/>
      <c r="AT1138" s="58"/>
      <c r="AU1138" s="58"/>
      <c r="AV1138" s="58"/>
      <c r="AW1138" s="58"/>
      <c r="AX1138" s="58"/>
      <c r="AY1138" s="58"/>
      <c r="AZ1138" s="58"/>
    </row>
    <row r="1139">
      <c r="A1139" s="58"/>
      <c r="B1139" s="58"/>
      <c r="C1139" s="58"/>
      <c r="D1139" s="58"/>
      <c r="E1139" s="58"/>
      <c r="F1139" s="58"/>
      <c r="G1139" s="58"/>
      <c r="H1139" s="58"/>
      <c r="I1139" s="58"/>
      <c r="J1139" s="58"/>
      <c r="K1139" s="58"/>
      <c r="L1139" s="58"/>
      <c r="M1139" s="58"/>
      <c r="N1139" s="58"/>
      <c r="O1139" s="94"/>
      <c r="P1139" s="59"/>
      <c r="Q1139" s="58"/>
      <c r="R1139" s="58"/>
      <c r="S1139" s="58"/>
      <c r="T1139" s="58"/>
      <c r="U1139" s="58"/>
      <c r="V1139" s="58"/>
      <c r="W1139" s="58"/>
      <c r="X1139" s="58"/>
      <c r="Y1139" s="58"/>
      <c r="Z1139" s="58"/>
      <c r="AA1139" s="58"/>
      <c r="AB1139" s="58"/>
      <c r="AC1139" s="58"/>
      <c r="AD1139" s="58"/>
      <c r="AE1139" s="58"/>
      <c r="AF1139" s="58"/>
      <c r="AG1139" s="58"/>
      <c r="AH1139" s="58"/>
      <c r="AI1139" s="58"/>
      <c r="AJ1139" s="58"/>
      <c r="AK1139" s="58"/>
      <c r="AL1139" s="58"/>
      <c r="AM1139" s="58"/>
      <c r="AN1139" s="58"/>
      <c r="AO1139" s="58"/>
      <c r="AP1139" s="58"/>
      <c r="AQ1139" s="58"/>
      <c r="AR1139" s="58"/>
      <c r="AS1139" s="58"/>
      <c r="AT1139" s="58"/>
      <c r="AU1139" s="58"/>
      <c r="AV1139" s="58"/>
      <c r="AW1139" s="58"/>
      <c r="AX1139" s="58"/>
      <c r="AY1139" s="58"/>
      <c r="AZ1139" s="58"/>
    </row>
    <row r="1140">
      <c r="A1140" s="58"/>
      <c r="B1140" s="58"/>
      <c r="C1140" s="58"/>
      <c r="D1140" s="58"/>
      <c r="E1140" s="58"/>
      <c r="F1140" s="58"/>
      <c r="G1140" s="58"/>
      <c r="H1140" s="58"/>
      <c r="I1140" s="58"/>
      <c r="J1140" s="58"/>
      <c r="K1140" s="58"/>
      <c r="L1140" s="58"/>
      <c r="M1140" s="58"/>
      <c r="N1140" s="58"/>
      <c r="O1140" s="94"/>
      <c r="P1140" s="59"/>
      <c r="Q1140" s="58"/>
      <c r="R1140" s="58"/>
      <c r="S1140" s="58"/>
      <c r="T1140" s="58"/>
      <c r="U1140" s="58"/>
      <c r="V1140" s="58"/>
      <c r="W1140" s="58"/>
      <c r="X1140" s="58"/>
      <c r="Y1140" s="58"/>
      <c r="Z1140" s="58"/>
      <c r="AA1140" s="58"/>
      <c r="AB1140" s="58"/>
      <c r="AC1140" s="58"/>
      <c r="AD1140" s="58"/>
      <c r="AE1140" s="58"/>
      <c r="AF1140" s="58"/>
      <c r="AG1140" s="58"/>
      <c r="AH1140" s="58"/>
      <c r="AI1140" s="58"/>
      <c r="AJ1140" s="58"/>
      <c r="AK1140" s="58"/>
      <c r="AL1140" s="58"/>
      <c r="AM1140" s="58"/>
      <c r="AN1140" s="58"/>
      <c r="AO1140" s="58"/>
      <c r="AP1140" s="58"/>
      <c r="AQ1140" s="58"/>
      <c r="AR1140" s="58"/>
      <c r="AS1140" s="58"/>
      <c r="AT1140" s="58"/>
      <c r="AU1140" s="58"/>
      <c r="AV1140" s="58"/>
      <c r="AW1140" s="58"/>
      <c r="AX1140" s="58"/>
      <c r="AY1140" s="58"/>
      <c r="AZ1140" s="58"/>
    </row>
    <row r="1141">
      <c r="A1141" s="58"/>
      <c r="B1141" s="58"/>
      <c r="C1141" s="58"/>
      <c r="D1141" s="58"/>
      <c r="E1141" s="58"/>
      <c r="F1141" s="58"/>
      <c r="G1141" s="58"/>
      <c r="H1141" s="58"/>
      <c r="I1141" s="58"/>
      <c r="J1141" s="58"/>
      <c r="K1141" s="58"/>
      <c r="L1141" s="58"/>
      <c r="M1141" s="58"/>
      <c r="N1141" s="58"/>
      <c r="O1141" s="94"/>
      <c r="P1141" s="59"/>
      <c r="Q1141" s="58"/>
      <c r="R1141" s="58"/>
      <c r="S1141" s="58"/>
      <c r="T1141" s="58"/>
      <c r="U1141" s="58"/>
      <c r="V1141" s="58"/>
      <c r="W1141" s="58"/>
      <c r="X1141" s="58"/>
      <c r="Y1141" s="58"/>
      <c r="Z1141" s="58"/>
      <c r="AA1141" s="58"/>
      <c r="AB1141" s="58"/>
      <c r="AC1141" s="58"/>
      <c r="AD1141" s="58"/>
      <c r="AE1141" s="58"/>
      <c r="AF1141" s="58"/>
      <c r="AG1141" s="58"/>
      <c r="AH1141" s="58"/>
      <c r="AI1141" s="58"/>
      <c r="AJ1141" s="58"/>
      <c r="AK1141" s="58"/>
      <c r="AL1141" s="58"/>
      <c r="AM1141" s="58"/>
      <c r="AN1141" s="58"/>
      <c r="AO1141" s="58"/>
      <c r="AP1141" s="58"/>
      <c r="AQ1141" s="58"/>
      <c r="AR1141" s="58"/>
      <c r="AS1141" s="58"/>
      <c r="AT1141" s="58"/>
      <c r="AU1141" s="58"/>
      <c r="AV1141" s="58"/>
      <c r="AW1141" s="58"/>
      <c r="AX1141" s="58"/>
      <c r="AY1141" s="58"/>
      <c r="AZ1141" s="58"/>
    </row>
    <row r="1142">
      <c r="A1142" s="58"/>
      <c r="B1142" s="58"/>
      <c r="C1142" s="58"/>
      <c r="D1142" s="58"/>
      <c r="E1142" s="58"/>
      <c r="F1142" s="58"/>
      <c r="G1142" s="58"/>
      <c r="H1142" s="58"/>
      <c r="I1142" s="58"/>
      <c r="J1142" s="58"/>
      <c r="K1142" s="58"/>
      <c r="L1142" s="58"/>
      <c r="M1142" s="58"/>
      <c r="N1142" s="58"/>
      <c r="O1142" s="94"/>
      <c r="P1142" s="59"/>
      <c r="Q1142" s="58"/>
      <c r="R1142" s="58"/>
      <c r="S1142" s="58"/>
      <c r="T1142" s="58"/>
      <c r="U1142" s="58"/>
      <c r="V1142" s="58"/>
      <c r="W1142" s="58"/>
      <c r="X1142" s="58"/>
      <c r="Y1142" s="58"/>
      <c r="Z1142" s="58"/>
      <c r="AA1142" s="58"/>
      <c r="AB1142" s="58"/>
      <c r="AC1142" s="58"/>
      <c r="AD1142" s="58"/>
      <c r="AE1142" s="58"/>
      <c r="AF1142" s="58"/>
      <c r="AG1142" s="58"/>
      <c r="AH1142" s="58"/>
      <c r="AI1142" s="58"/>
      <c r="AJ1142" s="58"/>
      <c r="AK1142" s="58"/>
      <c r="AL1142" s="58"/>
      <c r="AM1142" s="58"/>
      <c r="AN1142" s="58"/>
      <c r="AO1142" s="58"/>
      <c r="AP1142" s="58"/>
      <c r="AQ1142" s="58"/>
      <c r="AR1142" s="58"/>
      <c r="AS1142" s="58"/>
      <c r="AT1142" s="58"/>
      <c r="AU1142" s="58"/>
      <c r="AV1142" s="58"/>
      <c r="AW1142" s="58"/>
      <c r="AX1142" s="58"/>
      <c r="AY1142" s="58"/>
      <c r="AZ1142" s="58"/>
    </row>
    <row r="1143">
      <c r="A1143" s="58"/>
      <c r="B1143" s="58"/>
      <c r="C1143" s="58"/>
      <c r="D1143" s="58"/>
      <c r="E1143" s="58"/>
      <c r="F1143" s="58"/>
      <c r="G1143" s="58"/>
      <c r="H1143" s="58"/>
      <c r="I1143" s="58"/>
      <c r="J1143" s="58"/>
      <c r="K1143" s="58"/>
      <c r="L1143" s="58"/>
      <c r="M1143" s="58"/>
      <c r="N1143" s="58"/>
      <c r="O1143" s="94"/>
      <c r="P1143" s="59"/>
      <c r="Q1143" s="58"/>
      <c r="R1143" s="58"/>
      <c r="S1143" s="58"/>
      <c r="T1143" s="58"/>
      <c r="U1143" s="58"/>
      <c r="V1143" s="58"/>
      <c r="W1143" s="58"/>
      <c r="X1143" s="58"/>
      <c r="Y1143" s="58"/>
      <c r="Z1143" s="58"/>
      <c r="AA1143" s="58"/>
      <c r="AB1143" s="58"/>
      <c r="AC1143" s="58"/>
      <c r="AD1143" s="58"/>
      <c r="AE1143" s="58"/>
      <c r="AF1143" s="58"/>
      <c r="AG1143" s="58"/>
      <c r="AH1143" s="58"/>
      <c r="AI1143" s="58"/>
      <c r="AJ1143" s="58"/>
      <c r="AK1143" s="58"/>
      <c r="AL1143" s="58"/>
      <c r="AM1143" s="58"/>
      <c r="AN1143" s="58"/>
      <c r="AO1143" s="58"/>
      <c r="AP1143" s="58"/>
      <c r="AQ1143" s="58"/>
      <c r="AR1143" s="58"/>
      <c r="AS1143" s="58"/>
      <c r="AT1143" s="58"/>
      <c r="AU1143" s="58"/>
      <c r="AV1143" s="58"/>
      <c r="AW1143" s="58"/>
      <c r="AX1143" s="58"/>
      <c r="AY1143" s="58"/>
      <c r="AZ1143" s="58"/>
    </row>
    <row r="1144">
      <c r="A1144" s="58"/>
      <c r="B1144" s="58"/>
      <c r="C1144" s="58"/>
      <c r="D1144" s="58"/>
      <c r="E1144" s="58"/>
      <c r="F1144" s="58"/>
      <c r="G1144" s="58"/>
      <c r="H1144" s="58"/>
      <c r="I1144" s="58"/>
      <c r="J1144" s="58"/>
      <c r="K1144" s="58"/>
      <c r="L1144" s="58"/>
      <c r="M1144" s="58"/>
      <c r="N1144" s="58"/>
      <c r="O1144" s="94"/>
      <c r="P1144" s="59"/>
      <c r="Q1144" s="58"/>
      <c r="R1144" s="58"/>
      <c r="S1144" s="58"/>
      <c r="T1144" s="58"/>
      <c r="U1144" s="58"/>
      <c r="V1144" s="58"/>
      <c r="W1144" s="58"/>
      <c r="X1144" s="58"/>
      <c r="Y1144" s="58"/>
      <c r="Z1144" s="58"/>
      <c r="AA1144" s="58"/>
      <c r="AB1144" s="58"/>
      <c r="AC1144" s="58"/>
      <c r="AD1144" s="58"/>
      <c r="AE1144" s="58"/>
      <c r="AF1144" s="58"/>
      <c r="AG1144" s="58"/>
      <c r="AH1144" s="58"/>
      <c r="AI1144" s="58"/>
      <c r="AJ1144" s="58"/>
      <c r="AK1144" s="58"/>
      <c r="AL1144" s="58"/>
      <c r="AM1144" s="58"/>
      <c r="AN1144" s="58"/>
      <c r="AO1144" s="58"/>
      <c r="AP1144" s="58"/>
      <c r="AQ1144" s="58"/>
      <c r="AR1144" s="58"/>
      <c r="AS1144" s="58"/>
      <c r="AT1144" s="58"/>
      <c r="AU1144" s="58"/>
      <c r="AV1144" s="58"/>
      <c r="AW1144" s="58"/>
      <c r="AX1144" s="58"/>
      <c r="AY1144" s="58"/>
      <c r="AZ1144" s="58"/>
    </row>
    <row r="1145">
      <c r="A1145" s="58"/>
      <c r="B1145" s="58"/>
      <c r="C1145" s="58"/>
      <c r="D1145" s="58"/>
      <c r="E1145" s="58"/>
      <c r="F1145" s="58"/>
      <c r="G1145" s="58"/>
      <c r="H1145" s="58"/>
      <c r="I1145" s="58"/>
      <c r="J1145" s="58"/>
      <c r="K1145" s="58"/>
      <c r="L1145" s="58"/>
      <c r="M1145" s="58"/>
      <c r="N1145" s="58"/>
      <c r="O1145" s="94"/>
      <c r="P1145" s="59"/>
      <c r="Q1145" s="58"/>
      <c r="R1145" s="58"/>
      <c r="S1145" s="58"/>
      <c r="T1145" s="58"/>
      <c r="U1145" s="58"/>
      <c r="V1145" s="58"/>
      <c r="W1145" s="58"/>
      <c r="X1145" s="58"/>
      <c r="Y1145" s="58"/>
      <c r="Z1145" s="58"/>
      <c r="AA1145" s="58"/>
      <c r="AB1145" s="58"/>
      <c r="AC1145" s="58"/>
      <c r="AD1145" s="58"/>
      <c r="AE1145" s="58"/>
      <c r="AF1145" s="58"/>
      <c r="AG1145" s="58"/>
      <c r="AH1145" s="58"/>
      <c r="AI1145" s="58"/>
      <c r="AJ1145" s="58"/>
      <c r="AK1145" s="58"/>
      <c r="AL1145" s="58"/>
      <c r="AM1145" s="58"/>
      <c r="AN1145" s="58"/>
      <c r="AO1145" s="58"/>
      <c r="AP1145" s="58"/>
      <c r="AQ1145" s="58"/>
      <c r="AR1145" s="58"/>
      <c r="AS1145" s="58"/>
      <c r="AT1145" s="58"/>
      <c r="AU1145" s="58"/>
      <c r="AV1145" s="58"/>
      <c r="AW1145" s="58"/>
      <c r="AX1145" s="58"/>
      <c r="AY1145" s="58"/>
      <c r="AZ1145" s="58"/>
    </row>
    <row r="1146">
      <c r="A1146" s="58"/>
      <c r="B1146" s="58"/>
      <c r="C1146" s="58"/>
      <c r="D1146" s="58"/>
      <c r="E1146" s="58"/>
      <c r="F1146" s="58"/>
      <c r="G1146" s="58"/>
      <c r="H1146" s="58"/>
      <c r="I1146" s="58"/>
      <c r="J1146" s="58"/>
      <c r="K1146" s="58"/>
      <c r="L1146" s="58"/>
      <c r="M1146" s="58"/>
      <c r="N1146" s="58"/>
      <c r="O1146" s="94"/>
      <c r="P1146" s="59"/>
      <c r="Q1146" s="58"/>
      <c r="R1146" s="58"/>
      <c r="S1146" s="58"/>
      <c r="T1146" s="58"/>
      <c r="U1146" s="58"/>
      <c r="V1146" s="58"/>
      <c r="W1146" s="58"/>
      <c r="X1146" s="58"/>
      <c r="Y1146" s="58"/>
      <c r="Z1146" s="58"/>
      <c r="AA1146" s="58"/>
      <c r="AB1146" s="58"/>
      <c r="AC1146" s="58"/>
      <c r="AD1146" s="58"/>
      <c r="AE1146" s="58"/>
      <c r="AF1146" s="58"/>
      <c r="AG1146" s="58"/>
      <c r="AH1146" s="58"/>
      <c r="AI1146" s="58"/>
      <c r="AJ1146" s="58"/>
      <c r="AK1146" s="58"/>
      <c r="AL1146" s="58"/>
      <c r="AM1146" s="58"/>
      <c r="AN1146" s="58"/>
      <c r="AO1146" s="58"/>
      <c r="AP1146" s="58"/>
      <c r="AQ1146" s="58"/>
      <c r="AR1146" s="58"/>
      <c r="AS1146" s="58"/>
      <c r="AT1146" s="58"/>
      <c r="AU1146" s="58"/>
      <c r="AV1146" s="58"/>
      <c r="AW1146" s="58"/>
      <c r="AX1146" s="58"/>
      <c r="AY1146" s="58"/>
      <c r="AZ1146" s="58"/>
    </row>
    <row r="1147">
      <c r="A1147" s="58"/>
      <c r="B1147" s="58"/>
      <c r="C1147" s="58"/>
      <c r="D1147" s="58"/>
      <c r="E1147" s="58"/>
      <c r="F1147" s="58"/>
      <c r="G1147" s="58"/>
      <c r="H1147" s="58"/>
      <c r="I1147" s="58"/>
      <c r="J1147" s="58"/>
      <c r="K1147" s="58"/>
      <c r="L1147" s="58"/>
      <c r="M1147" s="58"/>
      <c r="N1147" s="58"/>
      <c r="O1147" s="94"/>
      <c r="P1147" s="59"/>
      <c r="Q1147" s="58"/>
      <c r="R1147" s="58"/>
      <c r="S1147" s="58"/>
      <c r="T1147" s="58"/>
      <c r="U1147" s="58"/>
      <c r="V1147" s="58"/>
      <c r="W1147" s="58"/>
      <c r="X1147" s="58"/>
      <c r="Y1147" s="58"/>
      <c r="Z1147" s="58"/>
      <c r="AA1147" s="58"/>
      <c r="AB1147" s="58"/>
      <c r="AC1147" s="58"/>
      <c r="AD1147" s="58"/>
      <c r="AE1147" s="58"/>
      <c r="AF1147" s="58"/>
      <c r="AG1147" s="58"/>
      <c r="AH1147" s="58"/>
      <c r="AI1147" s="58"/>
      <c r="AJ1147" s="58"/>
      <c r="AK1147" s="58"/>
      <c r="AL1147" s="58"/>
      <c r="AM1147" s="58"/>
      <c r="AN1147" s="58"/>
      <c r="AO1147" s="58"/>
      <c r="AP1147" s="58"/>
      <c r="AQ1147" s="58"/>
      <c r="AR1147" s="58"/>
      <c r="AS1147" s="58"/>
      <c r="AT1147" s="58"/>
      <c r="AU1147" s="58"/>
      <c r="AV1147" s="58"/>
      <c r="AW1147" s="58"/>
      <c r="AX1147" s="58"/>
      <c r="AY1147" s="58"/>
      <c r="AZ1147" s="58"/>
    </row>
    <row r="1148">
      <c r="A1148" s="58"/>
      <c r="B1148" s="58"/>
      <c r="C1148" s="58"/>
      <c r="D1148" s="58"/>
      <c r="E1148" s="58"/>
      <c r="F1148" s="58"/>
      <c r="G1148" s="58"/>
      <c r="H1148" s="58"/>
      <c r="I1148" s="58"/>
      <c r="J1148" s="58"/>
      <c r="K1148" s="58"/>
      <c r="L1148" s="58"/>
      <c r="M1148" s="58"/>
      <c r="N1148" s="58"/>
      <c r="O1148" s="94"/>
      <c r="P1148" s="59"/>
      <c r="Q1148" s="58"/>
      <c r="R1148" s="58"/>
      <c r="S1148" s="58"/>
      <c r="T1148" s="58"/>
      <c r="U1148" s="58"/>
      <c r="V1148" s="58"/>
      <c r="W1148" s="58"/>
      <c r="X1148" s="58"/>
      <c r="Y1148" s="58"/>
      <c r="Z1148" s="58"/>
      <c r="AA1148" s="58"/>
      <c r="AB1148" s="58"/>
      <c r="AC1148" s="58"/>
      <c r="AD1148" s="58"/>
      <c r="AE1148" s="58"/>
      <c r="AF1148" s="58"/>
      <c r="AG1148" s="58"/>
      <c r="AH1148" s="58"/>
      <c r="AI1148" s="58"/>
      <c r="AJ1148" s="58"/>
      <c r="AK1148" s="58"/>
      <c r="AL1148" s="58"/>
      <c r="AM1148" s="58"/>
      <c r="AN1148" s="58"/>
      <c r="AO1148" s="58"/>
      <c r="AP1148" s="58"/>
      <c r="AQ1148" s="58"/>
      <c r="AR1148" s="58"/>
      <c r="AS1148" s="58"/>
      <c r="AT1148" s="58"/>
      <c r="AU1148" s="58"/>
      <c r="AV1148" s="58"/>
      <c r="AW1148" s="58"/>
      <c r="AX1148" s="58"/>
      <c r="AY1148" s="58"/>
      <c r="AZ1148" s="58"/>
    </row>
    <row r="1149">
      <c r="A1149" s="58"/>
      <c r="B1149" s="58"/>
      <c r="C1149" s="58"/>
      <c r="D1149" s="58"/>
      <c r="E1149" s="58"/>
      <c r="F1149" s="58"/>
      <c r="G1149" s="58"/>
      <c r="H1149" s="58"/>
      <c r="I1149" s="58"/>
      <c r="J1149" s="58"/>
      <c r="K1149" s="58"/>
      <c r="L1149" s="58"/>
      <c r="M1149" s="58"/>
      <c r="N1149" s="58"/>
      <c r="O1149" s="94"/>
      <c r="P1149" s="59"/>
      <c r="Q1149" s="58"/>
      <c r="R1149" s="58"/>
      <c r="S1149" s="58"/>
      <c r="T1149" s="58"/>
      <c r="U1149" s="58"/>
      <c r="V1149" s="58"/>
      <c r="W1149" s="58"/>
      <c r="X1149" s="58"/>
      <c r="Y1149" s="58"/>
      <c r="Z1149" s="58"/>
      <c r="AA1149" s="58"/>
      <c r="AB1149" s="58"/>
      <c r="AC1149" s="58"/>
      <c r="AD1149" s="58"/>
      <c r="AE1149" s="58"/>
      <c r="AF1149" s="58"/>
      <c r="AG1149" s="58"/>
      <c r="AH1149" s="58"/>
      <c r="AI1149" s="58"/>
      <c r="AJ1149" s="58"/>
      <c r="AK1149" s="58"/>
      <c r="AL1149" s="58"/>
      <c r="AM1149" s="58"/>
      <c r="AN1149" s="58"/>
      <c r="AO1149" s="58"/>
      <c r="AP1149" s="58"/>
      <c r="AQ1149" s="58"/>
      <c r="AR1149" s="58"/>
      <c r="AS1149" s="58"/>
      <c r="AT1149" s="58"/>
      <c r="AU1149" s="58"/>
      <c r="AV1149" s="58"/>
      <c r="AW1149" s="58"/>
      <c r="AX1149" s="58"/>
      <c r="AY1149" s="58"/>
      <c r="AZ1149" s="58"/>
    </row>
    <row r="1150">
      <c r="A1150" s="58"/>
      <c r="B1150" s="58"/>
      <c r="C1150" s="58"/>
      <c r="D1150" s="58"/>
      <c r="E1150" s="58"/>
      <c r="F1150" s="58"/>
      <c r="G1150" s="58"/>
      <c r="H1150" s="58"/>
      <c r="I1150" s="58"/>
      <c r="J1150" s="58"/>
      <c r="K1150" s="58"/>
      <c r="L1150" s="58"/>
      <c r="M1150" s="58"/>
      <c r="N1150" s="58"/>
      <c r="O1150" s="94"/>
      <c r="P1150" s="59"/>
      <c r="Q1150" s="58"/>
      <c r="R1150" s="58"/>
      <c r="S1150" s="58"/>
      <c r="T1150" s="58"/>
      <c r="U1150" s="58"/>
      <c r="V1150" s="58"/>
      <c r="W1150" s="58"/>
      <c r="X1150" s="58"/>
      <c r="Y1150" s="58"/>
      <c r="Z1150" s="58"/>
      <c r="AA1150" s="58"/>
      <c r="AB1150" s="58"/>
      <c r="AC1150" s="58"/>
      <c r="AD1150" s="58"/>
      <c r="AE1150" s="58"/>
      <c r="AF1150" s="58"/>
      <c r="AG1150" s="58"/>
      <c r="AH1150" s="58"/>
      <c r="AI1150" s="58"/>
      <c r="AJ1150" s="58"/>
      <c r="AK1150" s="58"/>
      <c r="AL1150" s="58"/>
      <c r="AM1150" s="58"/>
      <c r="AN1150" s="58"/>
      <c r="AO1150" s="58"/>
      <c r="AP1150" s="58"/>
      <c r="AQ1150" s="58"/>
      <c r="AR1150" s="58"/>
      <c r="AS1150" s="58"/>
      <c r="AT1150" s="58"/>
      <c r="AU1150" s="58"/>
      <c r="AV1150" s="58"/>
      <c r="AW1150" s="58"/>
      <c r="AX1150" s="58"/>
      <c r="AY1150" s="58"/>
      <c r="AZ1150" s="58"/>
    </row>
    <row r="1151">
      <c r="A1151" s="58"/>
      <c r="B1151" s="58"/>
      <c r="C1151" s="58"/>
      <c r="D1151" s="58"/>
      <c r="E1151" s="58"/>
      <c r="F1151" s="58"/>
      <c r="G1151" s="58"/>
      <c r="H1151" s="58"/>
      <c r="I1151" s="58"/>
      <c r="J1151" s="58"/>
      <c r="K1151" s="58"/>
      <c r="L1151" s="58"/>
      <c r="M1151" s="58"/>
      <c r="N1151" s="58"/>
      <c r="O1151" s="94"/>
      <c r="P1151" s="59"/>
      <c r="Q1151" s="58"/>
      <c r="R1151" s="58"/>
      <c r="S1151" s="58"/>
      <c r="T1151" s="58"/>
      <c r="U1151" s="58"/>
      <c r="V1151" s="58"/>
      <c r="W1151" s="58"/>
      <c r="X1151" s="58"/>
      <c r="Y1151" s="58"/>
      <c r="Z1151" s="58"/>
      <c r="AA1151" s="58"/>
      <c r="AB1151" s="58"/>
      <c r="AC1151" s="58"/>
      <c r="AD1151" s="58"/>
      <c r="AE1151" s="58"/>
      <c r="AF1151" s="58"/>
      <c r="AG1151" s="58"/>
      <c r="AH1151" s="58"/>
      <c r="AI1151" s="58"/>
      <c r="AJ1151" s="58"/>
      <c r="AK1151" s="58"/>
      <c r="AL1151" s="58"/>
      <c r="AM1151" s="58"/>
      <c r="AN1151" s="58"/>
      <c r="AO1151" s="58"/>
      <c r="AP1151" s="58"/>
      <c r="AQ1151" s="58"/>
      <c r="AR1151" s="58"/>
      <c r="AS1151" s="58"/>
      <c r="AT1151" s="58"/>
      <c r="AU1151" s="58"/>
      <c r="AV1151" s="58"/>
      <c r="AW1151" s="58"/>
      <c r="AX1151" s="58"/>
      <c r="AY1151" s="58"/>
      <c r="AZ1151" s="58"/>
    </row>
    <row r="1152">
      <c r="A1152" s="58"/>
      <c r="B1152" s="58"/>
      <c r="C1152" s="58"/>
      <c r="D1152" s="58"/>
      <c r="E1152" s="58"/>
      <c r="F1152" s="58"/>
      <c r="G1152" s="58"/>
      <c r="H1152" s="58"/>
      <c r="I1152" s="58"/>
      <c r="J1152" s="58"/>
      <c r="K1152" s="58"/>
      <c r="L1152" s="58"/>
      <c r="M1152" s="58"/>
      <c r="N1152" s="58"/>
      <c r="O1152" s="94"/>
      <c r="P1152" s="59"/>
      <c r="Q1152" s="58"/>
      <c r="R1152" s="58"/>
      <c r="S1152" s="58"/>
      <c r="T1152" s="58"/>
      <c r="U1152" s="58"/>
      <c r="V1152" s="58"/>
      <c r="W1152" s="58"/>
      <c r="X1152" s="58"/>
      <c r="Y1152" s="58"/>
      <c r="Z1152" s="58"/>
      <c r="AA1152" s="58"/>
      <c r="AB1152" s="58"/>
      <c r="AC1152" s="58"/>
      <c r="AD1152" s="58"/>
      <c r="AE1152" s="58"/>
      <c r="AF1152" s="58"/>
      <c r="AG1152" s="58"/>
      <c r="AH1152" s="58"/>
      <c r="AI1152" s="58"/>
      <c r="AJ1152" s="58"/>
      <c r="AK1152" s="58"/>
      <c r="AL1152" s="58"/>
      <c r="AM1152" s="58"/>
      <c r="AN1152" s="58"/>
      <c r="AO1152" s="58"/>
      <c r="AP1152" s="58"/>
      <c r="AQ1152" s="58"/>
      <c r="AR1152" s="58"/>
      <c r="AS1152" s="58"/>
      <c r="AT1152" s="58"/>
      <c r="AU1152" s="58"/>
      <c r="AV1152" s="58"/>
      <c r="AW1152" s="58"/>
      <c r="AX1152" s="58"/>
      <c r="AY1152" s="58"/>
      <c r="AZ1152" s="58"/>
    </row>
    <row r="1153">
      <c r="A1153" s="58"/>
      <c r="B1153" s="58"/>
      <c r="C1153" s="58"/>
      <c r="D1153" s="58"/>
      <c r="E1153" s="58"/>
      <c r="F1153" s="58"/>
      <c r="G1153" s="58"/>
      <c r="H1153" s="58"/>
      <c r="I1153" s="58"/>
      <c r="J1153" s="58"/>
      <c r="K1153" s="58"/>
      <c r="L1153" s="58"/>
      <c r="M1153" s="58"/>
      <c r="N1153" s="58"/>
      <c r="O1153" s="94"/>
      <c r="P1153" s="59"/>
      <c r="Q1153" s="58"/>
      <c r="R1153" s="58"/>
      <c r="S1153" s="58"/>
      <c r="T1153" s="58"/>
      <c r="U1153" s="58"/>
      <c r="V1153" s="58"/>
      <c r="W1153" s="58"/>
      <c r="X1153" s="58"/>
      <c r="Y1153" s="58"/>
      <c r="Z1153" s="58"/>
      <c r="AA1153" s="58"/>
      <c r="AB1153" s="58"/>
      <c r="AC1153" s="58"/>
      <c r="AD1153" s="58"/>
      <c r="AE1153" s="58"/>
      <c r="AF1153" s="58"/>
      <c r="AG1153" s="58"/>
      <c r="AH1153" s="58"/>
      <c r="AI1153" s="58"/>
      <c r="AJ1153" s="58"/>
      <c r="AK1153" s="58"/>
      <c r="AL1153" s="58"/>
      <c r="AM1153" s="58"/>
      <c r="AN1153" s="58"/>
      <c r="AO1153" s="58"/>
      <c r="AP1153" s="58"/>
      <c r="AQ1153" s="58"/>
      <c r="AR1153" s="58"/>
      <c r="AS1153" s="58"/>
      <c r="AT1153" s="58"/>
      <c r="AU1153" s="58"/>
      <c r="AV1153" s="58"/>
      <c r="AW1153" s="58"/>
      <c r="AX1153" s="58"/>
      <c r="AY1153" s="58"/>
      <c r="AZ1153" s="58"/>
    </row>
    <row r="1154">
      <c r="A1154" s="58"/>
      <c r="B1154" s="58"/>
      <c r="C1154" s="58"/>
      <c r="D1154" s="58"/>
      <c r="E1154" s="58"/>
      <c r="F1154" s="58"/>
      <c r="G1154" s="58"/>
      <c r="H1154" s="58"/>
      <c r="I1154" s="58"/>
      <c r="J1154" s="58"/>
      <c r="K1154" s="58"/>
      <c r="L1154" s="58"/>
      <c r="M1154" s="58"/>
      <c r="N1154" s="58"/>
      <c r="O1154" s="94"/>
      <c r="P1154" s="59"/>
      <c r="Q1154" s="58"/>
      <c r="R1154" s="58"/>
      <c r="S1154" s="58"/>
      <c r="T1154" s="58"/>
      <c r="U1154" s="58"/>
      <c r="V1154" s="58"/>
      <c r="W1154" s="58"/>
      <c r="X1154" s="58"/>
      <c r="Y1154" s="58"/>
      <c r="Z1154" s="58"/>
      <c r="AA1154" s="58"/>
      <c r="AB1154" s="58"/>
      <c r="AC1154" s="58"/>
      <c r="AD1154" s="58"/>
      <c r="AE1154" s="58"/>
      <c r="AF1154" s="58"/>
      <c r="AG1154" s="58"/>
      <c r="AH1154" s="58"/>
      <c r="AI1154" s="58"/>
      <c r="AJ1154" s="58"/>
      <c r="AK1154" s="58"/>
      <c r="AL1154" s="58"/>
      <c r="AM1154" s="58"/>
      <c r="AN1154" s="58"/>
      <c r="AO1154" s="58"/>
      <c r="AP1154" s="58"/>
      <c r="AQ1154" s="58"/>
      <c r="AR1154" s="58"/>
      <c r="AS1154" s="58"/>
      <c r="AT1154" s="58"/>
      <c r="AU1154" s="58"/>
      <c r="AV1154" s="58"/>
      <c r="AW1154" s="58"/>
      <c r="AX1154" s="58"/>
      <c r="AY1154" s="58"/>
      <c r="AZ1154" s="58"/>
    </row>
    <row r="1155">
      <c r="A1155" s="58"/>
      <c r="B1155" s="58"/>
      <c r="C1155" s="58"/>
      <c r="D1155" s="58"/>
      <c r="E1155" s="58"/>
      <c r="F1155" s="58"/>
      <c r="G1155" s="58"/>
      <c r="H1155" s="58"/>
      <c r="I1155" s="58"/>
      <c r="J1155" s="58"/>
      <c r="K1155" s="58"/>
      <c r="L1155" s="58"/>
      <c r="M1155" s="58"/>
      <c r="N1155" s="58"/>
      <c r="O1155" s="94"/>
      <c r="P1155" s="59"/>
      <c r="Q1155" s="58"/>
      <c r="R1155" s="58"/>
      <c r="S1155" s="58"/>
      <c r="T1155" s="58"/>
      <c r="U1155" s="58"/>
      <c r="V1155" s="58"/>
      <c r="W1155" s="58"/>
      <c r="X1155" s="58"/>
      <c r="Y1155" s="58"/>
      <c r="Z1155" s="58"/>
      <c r="AA1155" s="58"/>
      <c r="AB1155" s="58"/>
      <c r="AC1155" s="58"/>
      <c r="AD1155" s="58"/>
      <c r="AE1155" s="58"/>
      <c r="AF1155" s="58"/>
      <c r="AG1155" s="58"/>
      <c r="AH1155" s="58"/>
      <c r="AI1155" s="58"/>
      <c r="AJ1155" s="58"/>
      <c r="AK1155" s="58"/>
      <c r="AL1155" s="58"/>
      <c r="AM1155" s="58"/>
      <c r="AN1155" s="58"/>
      <c r="AO1155" s="58"/>
      <c r="AP1155" s="58"/>
      <c r="AQ1155" s="58"/>
      <c r="AR1155" s="58"/>
      <c r="AS1155" s="58"/>
      <c r="AT1155" s="58"/>
      <c r="AU1155" s="58"/>
      <c r="AV1155" s="58"/>
      <c r="AW1155" s="58"/>
      <c r="AX1155" s="58"/>
      <c r="AY1155" s="58"/>
      <c r="AZ1155" s="58"/>
    </row>
    <row r="1156">
      <c r="A1156" s="58"/>
      <c r="B1156" s="58"/>
      <c r="C1156" s="58"/>
      <c r="D1156" s="58"/>
      <c r="E1156" s="58"/>
      <c r="F1156" s="58"/>
      <c r="G1156" s="58"/>
      <c r="H1156" s="58"/>
      <c r="I1156" s="58"/>
      <c r="J1156" s="58"/>
      <c r="K1156" s="58"/>
      <c r="L1156" s="58"/>
      <c r="M1156" s="58"/>
      <c r="N1156" s="58"/>
      <c r="O1156" s="94"/>
      <c r="P1156" s="59"/>
      <c r="Q1156" s="58"/>
      <c r="R1156" s="58"/>
      <c r="S1156" s="58"/>
      <c r="T1156" s="58"/>
      <c r="U1156" s="58"/>
      <c r="V1156" s="58"/>
      <c r="W1156" s="58"/>
      <c r="X1156" s="58"/>
      <c r="Y1156" s="58"/>
      <c r="Z1156" s="58"/>
      <c r="AA1156" s="58"/>
      <c r="AB1156" s="58"/>
      <c r="AC1156" s="58"/>
      <c r="AD1156" s="58"/>
      <c r="AE1156" s="58"/>
      <c r="AF1156" s="58"/>
      <c r="AG1156" s="58"/>
      <c r="AH1156" s="58"/>
      <c r="AI1156" s="58"/>
      <c r="AJ1156" s="58"/>
      <c r="AK1156" s="58"/>
      <c r="AL1156" s="58"/>
      <c r="AM1156" s="58"/>
      <c r="AN1156" s="58"/>
      <c r="AO1156" s="58"/>
      <c r="AP1156" s="58"/>
      <c r="AQ1156" s="58"/>
      <c r="AR1156" s="58"/>
      <c r="AS1156" s="58"/>
      <c r="AT1156" s="58"/>
      <c r="AU1156" s="58"/>
      <c r="AV1156" s="58"/>
      <c r="AW1156" s="58"/>
      <c r="AX1156" s="58"/>
      <c r="AY1156" s="58"/>
      <c r="AZ1156" s="58"/>
    </row>
    <row r="1157">
      <c r="A1157" s="58"/>
      <c r="B1157" s="58"/>
      <c r="C1157" s="58"/>
      <c r="D1157" s="58"/>
      <c r="E1157" s="58"/>
      <c r="F1157" s="58"/>
      <c r="G1157" s="58"/>
      <c r="H1157" s="58"/>
      <c r="I1157" s="58"/>
      <c r="J1157" s="58"/>
      <c r="K1157" s="58"/>
      <c r="L1157" s="58"/>
      <c r="M1157" s="58"/>
      <c r="N1157" s="58"/>
      <c r="O1157" s="94"/>
      <c r="P1157" s="59"/>
      <c r="Q1157" s="58"/>
      <c r="R1157" s="58"/>
      <c r="S1157" s="58"/>
      <c r="T1157" s="58"/>
      <c r="U1157" s="58"/>
      <c r="V1157" s="58"/>
      <c r="W1157" s="58"/>
      <c r="X1157" s="58"/>
      <c r="Y1157" s="58"/>
      <c r="Z1157" s="58"/>
      <c r="AA1157" s="58"/>
      <c r="AB1157" s="58"/>
      <c r="AC1157" s="58"/>
      <c r="AD1157" s="58"/>
      <c r="AE1157" s="58"/>
      <c r="AF1157" s="58"/>
      <c r="AG1157" s="58"/>
      <c r="AH1157" s="58"/>
      <c r="AI1157" s="58"/>
      <c r="AJ1157" s="58"/>
      <c r="AK1157" s="58"/>
      <c r="AL1157" s="58"/>
      <c r="AM1157" s="58"/>
      <c r="AN1157" s="58"/>
      <c r="AO1157" s="58"/>
      <c r="AP1157" s="58"/>
      <c r="AQ1157" s="58"/>
      <c r="AR1157" s="58"/>
      <c r="AS1157" s="58"/>
      <c r="AT1157" s="58"/>
      <c r="AU1157" s="58"/>
      <c r="AV1157" s="58"/>
      <c r="AW1157" s="58"/>
      <c r="AX1157" s="58"/>
      <c r="AY1157" s="58"/>
      <c r="AZ1157" s="58"/>
    </row>
    <row r="1158">
      <c r="A1158" s="58"/>
      <c r="B1158" s="58"/>
      <c r="C1158" s="58"/>
      <c r="D1158" s="58"/>
      <c r="E1158" s="58"/>
      <c r="F1158" s="58"/>
      <c r="G1158" s="58"/>
      <c r="H1158" s="58"/>
      <c r="I1158" s="58"/>
      <c r="J1158" s="58"/>
      <c r="K1158" s="58"/>
      <c r="L1158" s="58"/>
      <c r="M1158" s="58"/>
      <c r="N1158" s="58"/>
      <c r="O1158" s="94"/>
      <c r="P1158" s="59"/>
      <c r="Q1158" s="58"/>
      <c r="R1158" s="58"/>
      <c r="S1158" s="58"/>
      <c r="T1158" s="58"/>
      <c r="U1158" s="58"/>
      <c r="V1158" s="58"/>
      <c r="W1158" s="58"/>
      <c r="X1158" s="58"/>
      <c r="Y1158" s="58"/>
      <c r="Z1158" s="58"/>
      <c r="AA1158" s="58"/>
      <c r="AB1158" s="58"/>
      <c r="AC1158" s="58"/>
      <c r="AD1158" s="58"/>
      <c r="AE1158" s="58"/>
      <c r="AF1158" s="58"/>
      <c r="AG1158" s="58"/>
      <c r="AH1158" s="58"/>
      <c r="AI1158" s="58"/>
      <c r="AJ1158" s="58"/>
      <c r="AK1158" s="58"/>
      <c r="AL1158" s="58"/>
      <c r="AM1158" s="58"/>
      <c r="AN1158" s="58"/>
      <c r="AO1158" s="58"/>
      <c r="AP1158" s="58"/>
      <c r="AQ1158" s="58"/>
      <c r="AR1158" s="58"/>
      <c r="AS1158" s="58"/>
      <c r="AT1158" s="58"/>
      <c r="AU1158" s="58"/>
      <c r="AV1158" s="58"/>
      <c r="AW1158" s="58"/>
      <c r="AX1158" s="58"/>
      <c r="AY1158" s="58"/>
      <c r="AZ1158" s="58"/>
    </row>
    <row r="1159">
      <c r="A1159" s="58"/>
      <c r="B1159" s="58"/>
      <c r="C1159" s="58"/>
      <c r="D1159" s="58"/>
      <c r="E1159" s="58"/>
      <c r="F1159" s="58"/>
      <c r="G1159" s="58"/>
      <c r="H1159" s="58"/>
      <c r="I1159" s="58"/>
      <c r="J1159" s="58"/>
      <c r="K1159" s="58"/>
      <c r="L1159" s="58"/>
      <c r="M1159" s="58"/>
      <c r="N1159" s="58"/>
      <c r="O1159" s="94"/>
      <c r="P1159" s="59"/>
      <c r="Q1159" s="58"/>
      <c r="R1159" s="58"/>
      <c r="S1159" s="58"/>
      <c r="T1159" s="58"/>
      <c r="U1159" s="58"/>
      <c r="V1159" s="58"/>
      <c r="W1159" s="58"/>
      <c r="X1159" s="58"/>
      <c r="Y1159" s="58"/>
      <c r="Z1159" s="58"/>
      <c r="AA1159" s="58"/>
      <c r="AB1159" s="58"/>
      <c r="AC1159" s="58"/>
      <c r="AD1159" s="58"/>
      <c r="AE1159" s="58"/>
      <c r="AF1159" s="58"/>
      <c r="AG1159" s="58"/>
      <c r="AH1159" s="58"/>
      <c r="AI1159" s="58"/>
      <c r="AJ1159" s="58"/>
      <c r="AK1159" s="58"/>
      <c r="AL1159" s="58"/>
      <c r="AM1159" s="58"/>
      <c r="AN1159" s="58"/>
      <c r="AO1159" s="58"/>
      <c r="AP1159" s="58"/>
      <c r="AQ1159" s="58"/>
      <c r="AR1159" s="58"/>
      <c r="AS1159" s="58"/>
      <c r="AT1159" s="58"/>
      <c r="AU1159" s="58"/>
      <c r="AV1159" s="58"/>
      <c r="AW1159" s="58"/>
      <c r="AX1159" s="58"/>
      <c r="AY1159" s="58"/>
      <c r="AZ1159" s="58"/>
    </row>
    <row r="1160">
      <c r="A1160" s="58"/>
      <c r="B1160" s="58"/>
      <c r="C1160" s="58"/>
      <c r="D1160" s="58"/>
      <c r="E1160" s="58"/>
      <c r="F1160" s="58"/>
      <c r="G1160" s="58"/>
      <c r="H1160" s="58"/>
      <c r="I1160" s="58"/>
      <c r="J1160" s="58"/>
      <c r="K1160" s="58"/>
      <c r="L1160" s="58"/>
      <c r="M1160" s="58"/>
      <c r="N1160" s="58"/>
      <c r="O1160" s="94"/>
      <c r="P1160" s="59"/>
      <c r="Q1160" s="58"/>
      <c r="R1160" s="58"/>
      <c r="S1160" s="58"/>
      <c r="T1160" s="58"/>
      <c r="U1160" s="58"/>
      <c r="V1160" s="58"/>
      <c r="W1160" s="58"/>
      <c r="X1160" s="58"/>
      <c r="Y1160" s="58"/>
      <c r="Z1160" s="58"/>
      <c r="AA1160" s="58"/>
      <c r="AB1160" s="58"/>
      <c r="AC1160" s="58"/>
      <c r="AD1160" s="58"/>
      <c r="AE1160" s="58"/>
      <c r="AF1160" s="58"/>
      <c r="AG1160" s="58"/>
      <c r="AH1160" s="58"/>
      <c r="AI1160" s="58"/>
      <c r="AJ1160" s="58"/>
      <c r="AK1160" s="58"/>
      <c r="AL1160" s="58"/>
      <c r="AM1160" s="58"/>
      <c r="AN1160" s="58"/>
      <c r="AO1160" s="58"/>
      <c r="AP1160" s="58"/>
      <c r="AQ1160" s="58"/>
      <c r="AR1160" s="58"/>
      <c r="AS1160" s="58"/>
      <c r="AT1160" s="58"/>
      <c r="AU1160" s="58"/>
      <c r="AV1160" s="58"/>
      <c r="AW1160" s="58"/>
      <c r="AX1160" s="58"/>
      <c r="AY1160" s="58"/>
      <c r="AZ1160" s="58"/>
    </row>
    <row r="1161">
      <c r="A1161" s="58"/>
      <c r="B1161" s="58"/>
      <c r="C1161" s="58"/>
      <c r="D1161" s="58"/>
      <c r="E1161" s="58"/>
      <c r="F1161" s="58"/>
      <c r="G1161" s="58"/>
      <c r="H1161" s="58"/>
      <c r="I1161" s="58"/>
      <c r="J1161" s="58"/>
      <c r="K1161" s="58"/>
      <c r="L1161" s="58"/>
      <c r="M1161" s="58"/>
      <c r="N1161" s="58"/>
      <c r="O1161" s="94"/>
      <c r="P1161" s="59"/>
      <c r="Q1161" s="58"/>
      <c r="R1161" s="58"/>
      <c r="S1161" s="58"/>
      <c r="T1161" s="58"/>
      <c r="U1161" s="58"/>
      <c r="V1161" s="58"/>
      <c r="W1161" s="58"/>
      <c r="X1161" s="58"/>
      <c r="Y1161" s="58"/>
      <c r="Z1161" s="58"/>
      <c r="AA1161" s="58"/>
      <c r="AB1161" s="58"/>
      <c r="AC1161" s="58"/>
      <c r="AD1161" s="58"/>
      <c r="AE1161" s="58"/>
      <c r="AF1161" s="58"/>
      <c r="AG1161" s="58"/>
      <c r="AH1161" s="58"/>
      <c r="AI1161" s="58"/>
      <c r="AJ1161" s="58"/>
      <c r="AK1161" s="58"/>
      <c r="AL1161" s="58"/>
      <c r="AM1161" s="58"/>
      <c r="AN1161" s="58"/>
      <c r="AO1161" s="58"/>
      <c r="AP1161" s="58"/>
      <c r="AQ1161" s="58"/>
      <c r="AR1161" s="58"/>
      <c r="AS1161" s="58"/>
      <c r="AT1161" s="58"/>
      <c r="AU1161" s="58"/>
      <c r="AV1161" s="58"/>
      <c r="AW1161" s="58"/>
      <c r="AX1161" s="58"/>
      <c r="AY1161" s="58"/>
      <c r="AZ1161" s="58"/>
    </row>
    <row r="1162">
      <c r="A1162" s="58"/>
      <c r="B1162" s="58"/>
      <c r="C1162" s="58"/>
      <c r="D1162" s="58"/>
      <c r="E1162" s="58"/>
      <c r="F1162" s="58"/>
      <c r="G1162" s="58"/>
      <c r="H1162" s="58"/>
      <c r="I1162" s="58"/>
      <c r="J1162" s="58"/>
      <c r="K1162" s="58"/>
      <c r="L1162" s="58"/>
      <c r="M1162" s="58"/>
      <c r="N1162" s="58"/>
      <c r="O1162" s="94"/>
      <c r="P1162" s="59"/>
      <c r="Q1162" s="58"/>
      <c r="R1162" s="58"/>
      <c r="S1162" s="58"/>
      <c r="T1162" s="58"/>
      <c r="U1162" s="58"/>
      <c r="V1162" s="58"/>
      <c r="W1162" s="58"/>
      <c r="X1162" s="58"/>
      <c r="Y1162" s="58"/>
      <c r="Z1162" s="58"/>
      <c r="AA1162" s="58"/>
      <c r="AB1162" s="58"/>
      <c r="AC1162" s="58"/>
      <c r="AD1162" s="58"/>
      <c r="AE1162" s="58"/>
      <c r="AF1162" s="58"/>
      <c r="AG1162" s="58"/>
      <c r="AH1162" s="58"/>
      <c r="AI1162" s="58"/>
      <c r="AJ1162" s="58"/>
      <c r="AK1162" s="58"/>
      <c r="AL1162" s="58"/>
      <c r="AM1162" s="58"/>
      <c r="AN1162" s="58"/>
      <c r="AO1162" s="58"/>
      <c r="AP1162" s="58"/>
      <c r="AQ1162" s="58"/>
      <c r="AR1162" s="58"/>
      <c r="AS1162" s="58"/>
      <c r="AT1162" s="58"/>
      <c r="AU1162" s="58"/>
      <c r="AV1162" s="58"/>
      <c r="AW1162" s="58"/>
      <c r="AX1162" s="58"/>
      <c r="AY1162" s="58"/>
      <c r="AZ1162" s="58"/>
    </row>
    <row r="1163">
      <c r="A1163" s="58"/>
      <c r="B1163" s="58"/>
      <c r="C1163" s="58"/>
      <c r="D1163" s="58"/>
      <c r="E1163" s="58"/>
      <c r="F1163" s="58"/>
      <c r="G1163" s="58"/>
      <c r="H1163" s="58"/>
      <c r="I1163" s="58"/>
      <c r="J1163" s="58"/>
      <c r="K1163" s="58"/>
      <c r="L1163" s="58"/>
      <c r="M1163" s="58"/>
      <c r="N1163" s="58"/>
      <c r="O1163" s="94"/>
      <c r="P1163" s="59"/>
      <c r="Q1163" s="58"/>
      <c r="R1163" s="58"/>
      <c r="S1163" s="58"/>
      <c r="T1163" s="58"/>
      <c r="U1163" s="58"/>
      <c r="V1163" s="58"/>
      <c r="W1163" s="58"/>
      <c r="X1163" s="58"/>
      <c r="Y1163" s="58"/>
      <c r="Z1163" s="58"/>
      <c r="AA1163" s="58"/>
      <c r="AB1163" s="58"/>
      <c r="AC1163" s="58"/>
      <c r="AD1163" s="58"/>
      <c r="AE1163" s="58"/>
      <c r="AF1163" s="58"/>
      <c r="AG1163" s="58"/>
      <c r="AH1163" s="58"/>
      <c r="AI1163" s="58"/>
      <c r="AJ1163" s="58"/>
      <c r="AK1163" s="58"/>
      <c r="AL1163" s="58"/>
      <c r="AM1163" s="58"/>
      <c r="AN1163" s="58"/>
      <c r="AO1163" s="58"/>
      <c r="AP1163" s="58"/>
      <c r="AQ1163" s="58"/>
      <c r="AR1163" s="58"/>
      <c r="AS1163" s="58"/>
      <c r="AT1163" s="58"/>
      <c r="AU1163" s="58"/>
      <c r="AV1163" s="58"/>
      <c r="AW1163" s="58"/>
      <c r="AX1163" s="58"/>
      <c r="AY1163" s="58"/>
      <c r="AZ1163" s="58"/>
    </row>
    <row r="1164">
      <c r="A1164" s="58"/>
      <c r="B1164" s="58"/>
      <c r="C1164" s="58"/>
      <c r="D1164" s="58"/>
      <c r="E1164" s="58"/>
      <c r="F1164" s="58"/>
      <c r="G1164" s="58"/>
      <c r="H1164" s="58"/>
      <c r="I1164" s="58"/>
      <c r="J1164" s="58"/>
      <c r="K1164" s="58"/>
      <c r="L1164" s="58"/>
      <c r="M1164" s="58"/>
      <c r="N1164" s="58"/>
      <c r="O1164" s="94"/>
      <c r="P1164" s="59"/>
      <c r="Q1164" s="58"/>
      <c r="R1164" s="58"/>
      <c r="S1164" s="58"/>
      <c r="T1164" s="58"/>
      <c r="U1164" s="58"/>
      <c r="V1164" s="58"/>
      <c r="W1164" s="58"/>
      <c r="X1164" s="58"/>
      <c r="Y1164" s="58"/>
      <c r="Z1164" s="58"/>
      <c r="AA1164" s="58"/>
      <c r="AB1164" s="58"/>
      <c r="AC1164" s="58"/>
      <c r="AD1164" s="58"/>
      <c r="AE1164" s="58"/>
      <c r="AF1164" s="58"/>
      <c r="AG1164" s="58"/>
      <c r="AH1164" s="58"/>
      <c r="AI1164" s="58"/>
      <c r="AJ1164" s="58"/>
      <c r="AK1164" s="58"/>
      <c r="AL1164" s="58"/>
      <c r="AM1164" s="58"/>
      <c r="AN1164" s="58"/>
      <c r="AO1164" s="58"/>
      <c r="AP1164" s="58"/>
      <c r="AQ1164" s="58"/>
      <c r="AR1164" s="58"/>
      <c r="AS1164" s="58"/>
      <c r="AT1164" s="58"/>
      <c r="AU1164" s="58"/>
      <c r="AV1164" s="58"/>
      <c r="AW1164" s="58"/>
      <c r="AX1164" s="58"/>
      <c r="AY1164" s="58"/>
      <c r="AZ1164" s="58"/>
    </row>
    <row r="1165">
      <c r="A1165" s="58"/>
      <c r="B1165" s="58"/>
      <c r="C1165" s="58"/>
      <c r="D1165" s="58"/>
      <c r="E1165" s="58"/>
      <c r="F1165" s="58"/>
      <c r="G1165" s="58"/>
      <c r="H1165" s="58"/>
      <c r="I1165" s="58"/>
      <c r="J1165" s="58"/>
      <c r="K1165" s="58"/>
      <c r="L1165" s="58"/>
      <c r="M1165" s="58"/>
      <c r="N1165" s="58"/>
      <c r="O1165" s="94"/>
      <c r="P1165" s="59"/>
      <c r="Q1165" s="58"/>
      <c r="R1165" s="58"/>
      <c r="S1165" s="58"/>
      <c r="T1165" s="58"/>
      <c r="U1165" s="58"/>
      <c r="V1165" s="58"/>
      <c r="W1165" s="58"/>
      <c r="X1165" s="58"/>
      <c r="Y1165" s="58"/>
      <c r="Z1165" s="58"/>
      <c r="AA1165" s="58"/>
      <c r="AB1165" s="58"/>
      <c r="AC1165" s="58"/>
      <c r="AD1165" s="58"/>
      <c r="AE1165" s="58"/>
      <c r="AF1165" s="58"/>
      <c r="AG1165" s="58"/>
      <c r="AH1165" s="58"/>
      <c r="AI1165" s="58"/>
      <c r="AJ1165" s="58"/>
      <c r="AK1165" s="58"/>
      <c r="AL1165" s="58"/>
      <c r="AM1165" s="58"/>
      <c r="AN1165" s="58"/>
      <c r="AO1165" s="58"/>
      <c r="AP1165" s="58"/>
      <c r="AQ1165" s="58"/>
      <c r="AR1165" s="58"/>
      <c r="AS1165" s="58"/>
      <c r="AT1165" s="58"/>
      <c r="AU1165" s="58"/>
      <c r="AV1165" s="58"/>
      <c r="AW1165" s="58"/>
      <c r="AX1165" s="58"/>
      <c r="AY1165" s="58"/>
      <c r="AZ1165" s="58"/>
    </row>
    <row r="1166">
      <c r="A1166" s="58"/>
      <c r="B1166" s="58"/>
      <c r="C1166" s="58"/>
      <c r="D1166" s="58"/>
      <c r="E1166" s="58"/>
      <c r="F1166" s="58"/>
      <c r="G1166" s="58"/>
      <c r="H1166" s="58"/>
      <c r="I1166" s="58"/>
      <c r="J1166" s="58"/>
      <c r="K1166" s="58"/>
      <c r="L1166" s="58"/>
      <c r="M1166" s="58"/>
      <c r="N1166" s="58"/>
      <c r="O1166" s="94"/>
      <c r="P1166" s="59"/>
      <c r="Q1166" s="58"/>
      <c r="R1166" s="58"/>
      <c r="S1166" s="58"/>
      <c r="T1166" s="58"/>
      <c r="U1166" s="58"/>
      <c r="V1166" s="58"/>
      <c r="W1166" s="58"/>
      <c r="X1166" s="58"/>
      <c r="Y1166" s="58"/>
      <c r="Z1166" s="58"/>
      <c r="AA1166" s="58"/>
      <c r="AB1166" s="58"/>
      <c r="AC1166" s="58"/>
      <c r="AD1166" s="58"/>
      <c r="AE1166" s="58"/>
      <c r="AF1166" s="58"/>
      <c r="AG1166" s="58"/>
      <c r="AH1166" s="58"/>
      <c r="AI1166" s="58"/>
      <c r="AJ1166" s="58"/>
      <c r="AK1166" s="58"/>
      <c r="AL1166" s="58"/>
      <c r="AM1166" s="58"/>
      <c r="AN1166" s="58"/>
      <c r="AO1166" s="58"/>
      <c r="AP1166" s="58"/>
      <c r="AQ1166" s="58"/>
      <c r="AR1166" s="58"/>
      <c r="AS1166" s="58"/>
      <c r="AT1166" s="58"/>
      <c r="AU1166" s="58"/>
      <c r="AV1166" s="58"/>
      <c r="AW1166" s="58"/>
      <c r="AX1166" s="58"/>
      <c r="AY1166" s="58"/>
      <c r="AZ1166" s="58"/>
    </row>
    <row r="1167">
      <c r="A1167" s="58"/>
      <c r="B1167" s="58"/>
      <c r="C1167" s="58"/>
      <c r="D1167" s="58"/>
      <c r="E1167" s="58"/>
      <c r="F1167" s="58"/>
      <c r="G1167" s="58"/>
      <c r="H1167" s="58"/>
      <c r="I1167" s="58"/>
      <c r="J1167" s="58"/>
      <c r="K1167" s="58"/>
      <c r="L1167" s="58"/>
      <c r="M1167" s="58"/>
      <c r="N1167" s="58"/>
      <c r="O1167" s="94"/>
      <c r="P1167" s="59"/>
      <c r="Q1167" s="58"/>
      <c r="R1167" s="58"/>
      <c r="S1167" s="58"/>
      <c r="T1167" s="58"/>
      <c r="U1167" s="58"/>
      <c r="V1167" s="58"/>
      <c r="W1167" s="58"/>
      <c r="X1167" s="58"/>
      <c r="Y1167" s="58"/>
      <c r="Z1167" s="58"/>
      <c r="AA1167" s="58"/>
      <c r="AB1167" s="58"/>
      <c r="AC1167" s="58"/>
      <c r="AD1167" s="58"/>
      <c r="AE1167" s="58"/>
      <c r="AF1167" s="58"/>
      <c r="AG1167" s="58"/>
      <c r="AH1167" s="58"/>
      <c r="AI1167" s="58"/>
      <c r="AJ1167" s="58"/>
      <c r="AK1167" s="58"/>
      <c r="AL1167" s="58"/>
      <c r="AM1167" s="58"/>
      <c r="AN1167" s="58"/>
      <c r="AO1167" s="58"/>
      <c r="AP1167" s="58"/>
      <c r="AQ1167" s="58"/>
      <c r="AR1167" s="58"/>
      <c r="AS1167" s="58"/>
      <c r="AT1167" s="58"/>
      <c r="AU1167" s="58"/>
      <c r="AV1167" s="58"/>
      <c r="AW1167" s="58"/>
      <c r="AX1167" s="58"/>
      <c r="AY1167" s="58"/>
      <c r="AZ1167" s="58"/>
    </row>
    <row r="1168">
      <c r="A1168" s="58"/>
      <c r="B1168" s="58"/>
      <c r="C1168" s="58"/>
      <c r="D1168" s="58"/>
      <c r="E1168" s="58"/>
      <c r="F1168" s="58"/>
      <c r="G1168" s="58"/>
      <c r="H1168" s="58"/>
      <c r="I1168" s="58"/>
      <c r="J1168" s="58"/>
      <c r="K1168" s="58"/>
      <c r="L1168" s="58"/>
      <c r="M1168" s="58"/>
      <c r="N1168" s="58"/>
      <c r="O1168" s="94"/>
      <c r="P1168" s="59"/>
      <c r="Q1168" s="58"/>
      <c r="R1168" s="58"/>
      <c r="S1168" s="58"/>
      <c r="T1168" s="58"/>
      <c r="U1168" s="58"/>
      <c r="V1168" s="58"/>
      <c r="W1168" s="58"/>
      <c r="X1168" s="58"/>
      <c r="Y1168" s="58"/>
      <c r="Z1168" s="58"/>
      <c r="AA1168" s="58"/>
      <c r="AB1168" s="58"/>
      <c r="AC1168" s="58"/>
      <c r="AD1168" s="58"/>
      <c r="AE1168" s="58"/>
      <c r="AF1168" s="58"/>
      <c r="AG1168" s="58"/>
      <c r="AH1168" s="58"/>
      <c r="AI1168" s="58"/>
      <c r="AJ1168" s="58"/>
      <c r="AK1168" s="58"/>
      <c r="AL1168" s="58"/>
      <c r="AM1168" s="58"/>
      <c r="AN1168" s="58"/>
      <c r="AO1168" s="58"/>
      <c r="AP1168" s="58"/>
      <c r="AQ1168" s="58"/>
      <c r="AR1168" s="58"/>
      <c r="AS1168" s="58"/>
      <c r="AT1168" s="58"/>
      <c r="AU1168" s="58"/>
      <c r="AV1168" s="58"/>
      <c r="AW1168" s="58"/>
      <c r="AX1168" s="58"/>
      <c r="AY1168" s="58"/>
      <c r="AZ1168" s="58"/>
    </row>
    <row r="1169">
      <c r="A1169" s="58"/>
      <c r="B1169" s="58"/>
      <c r="C1169" s="58"/>
      <c r="D1169" s="58"/>
      <c r="E1169" s="58"/>
      <c r="F1169" s="58"/>
      <c r="G1169" s="58"/>
      <c r="H1169" s="58"/>
      <c r="I1169" s="58"/>
      <c r="J1169" s="58"/>
      <c r="K1169" s="58"/>
      <c r="L1169" s="58"/>
      <c r="M1169" s="58"/>
      <c r="N1169" s="58"/>
      <c r="O1169" s="94"/>
      <c r="P1169" s="59"/>
      <c r="Q1169" s="58"/>
      <c r="R1169" s="58"/>
      <c r="S1169" s="58"/>
      <c r="T1169" s="58"/>
      <c r="U1169" s="58"/>
      <c r="V1169" s="58"/>
      <c r="W1169" s="58"/>
      <c r="X1169" s="58"/>
      <c r="Y1169" s="58"/>
      <c r="Z1169" s="58"/>
      <c r="AA1169" s="58"/>
      <c r="AB1169" s="58"/>
      <c r="AC1169" s="58"/>
      <c r="AD1169" s="58"/>
      <c r="AE1169" s="58"/>
      <c r="AF1169" s="58"/>
      <c r="AG1169" s="58"/>
      <c r="AH1169" s="58"/>
      <c r="AI1169" s="58"/>
      <c r="AJ1169" s="58"/>
      <c r="AK1169" s="58"/>
      <c r="AL1169" s="58"/>
      <c r="AM1169" s="58"/>
      <c r="AN1169" s="58"/>
      <c r="AO1169" s="58"/>
      <c r="AP1169" s="58"/>
      <c r="AQ1169" s="58"/>
      <c r="AR1169" s="58"/>
      <c r="AS1169" s="58"/>
      <c r="AT1169" s="58"/>
      <c r="AU1169" s="58"/>
      <c r="AV1169" s="58"/>
      <c r="AW1169" s="58"/>
      <c r="AX1169" s="58"/>
      <c r="AY1169" s="58"/>
      <c r="AZ1169" s="58"/>
    </row>
    <row r="1170">
      <c r="A1170" s="58"/>
      <c r="B1170" s="58"/>
      <c r="C1170" s="58"/>
      <c r="D1170" s="58"/>
      <c r="E1170" s="58"/>
      <c r="F1170" s="58"/>
      <c r="G1170" s="58"/>
      <c r="H1170" s="58"/>
      <c r="I1170" s="58"/>
      <c r="J1170" s="58"/>
      <c r="K1170" s="58"/>
      <c r="L1170" s="58"/>
      <c r="M1170" s="58"/>
      <c r="N1170" s="58"/>
      <c r="O1170" s="94"/>
      <c r="P1170" s="59"/>
      <c r="Q1170" s="58"/>
      <c r="R1170" s="58"/>
      <c r="S1170" s="58"/>
      <c r="T1170" s="58"/>
      <c r="U1170" s="58"/>
      <c r="V1170" s="58"/>
      <c r="W1170" s="58"/>
      <c r="X1170" s="58"/>
      <c r="Y1170" s="58"/>
      <c r="Z1170" s="58"/>
      <c r="AA1170" s="58"/>
      <c r="AB1170" s="58"/>
      <c r="AC1170" s="58"/>
      <c r="AD1170" s="58"/>
      <c r="AE1170" s="58"/>
      <c r="AF1170" s="58"/>
      <c r="AG1170" s="58"/>
      <c r="AH1170" s="58"/>
      <c r="AI1170" s="58"/>
      <c r="AJ1170" s="58"/>
      <c r="AK1170" s="58"/>
      <c r="AL1170" s="58"/>
      <c r="AM1170" s="58"/>
      <c r="AN1170" s="58"/>
      <c r="AO1170" s="58"/>
      <c r="AP1170" s="58"/>
      <c r="AQ1170" s="58"/>
      <c r="AR1170" s="58"/>
      <c r="AS1170" s="58"/>
      <c r="AT1170" s="58"/>
      <c r="AU1170" s="58"/>
      <c r="AV1170" s="58"/>
      <c r="AW1170" s="58"/>
      <c r="AX1170" s="58"/>
      <c r="AY1170" s="58"/>
      <c r="AZ1170" s="58"/>
    </row>
    <row r="1171">
      <c r="A1171" s="58"/>
      <c r="B1171" s="58"/>
      <c r="C1171" s="58"/>
      <c r="D1171" s="58"/>
      <c r="E1171" s="58"/>
      <c r="F1171" s="58"/>
      <c r="G1171" s="58"/>
      <c r="H1171" s="58"/>
      <c r="I1171" s="58"/>
      <c r="J1171" s="58"/>
      <c r="K1171" s="58"/>
      <c r="L1171" s="58"/>
      <c r="M1171" s="58"/>
      <c r="N1171" s="58"/>
      <c r="O1171" s="94"/>
      <c r="P1171" s="59"/>
      <c r="Q1171" s="58"/>
      <c r="R1171" s="58"/>
      <c r="S1171" s="58"/>
      <c r="T1171" s="58"/>
      <c r="U1171" s="58"/>
      <c r="V1171" s="58"/>
      <c r="W1171" s="58"/>
      <c r="X1171" s="58"/>
      <c r="Y1171" s="58"/>
      <c r="Z1171" s="58"/>
      <c r="AA1171" s="58"/>
      <c r="AB1171" s="58"/>
      <c r="AC1171" s="58"/>
      <c r="AD1171" s="58"/>
      <c r="AE1171" s="58"/>
      <c r="AF1171" s="58"/>
      <c r="AG1171" s="58"/>
      <c r="AH1171" s="58"/>
      <c r="AI1171" s="58"/>
      <c r="AJ1171" s="58"/>
      <c r="AK1171" s="58"/>
      <c r="AL1171" s="58"/>
      <c r="AM1171" s="58"/>
      <c r="AN1171" s="58"/>
      <c r="AO1171" s="58"/>
      <c r="AP1171" s="58"/>
      <c r="AQ1171" s="58"/>
      <c r="AR1171" s="58"/>
      <c r="AS1171" s="58"/>
      <c r="AT1171" s="58"/>
      <c r="AU1171" s="58"/>
      <c r="AV1171" s="58"/>
      <c r="AW1171" s="58"/>
      <c r="AX1171" s="58"/>
      <c r="AY1171" s="58"/>
      <c r="AZ1171" s="58"/>
    </row>
    <row r="1172">
      <c r="A1172" s="58"/>
      <c r="B1172" s="58"/>
      <c r="C1172" s="58"/>
      <c r="D1172" s="58"/>
      <c r="E1172" s="58"/>
      <c r="F1172" s="58"/>
      <c r="G1172" s="58"/>
      <c r="H1172" s="58"/>
      <c r="I1172" s="58"/>
      <c r="J1172" s="58"/>
      <c r="K1172" s="58"/>
      <c r="L1172" s="58"/>
      <c r="M1172" s="58"/>
      <c r="N1172" s="58"/>
      <c r="O1172" s="94"/>
      <c r="P1172" s="59"/>
      <c r="Q1172" s="58"/>
      <c r="R1172" s="58"/>
      <c r="S1172" s="58"/>
      <c r="T1172" s="58"/>
      <c r="U1172" s="58"/>
      <c r="V1172" s="58"/>
      <c r="W1172" s="58"/>
      <c r="X1172" s="58"/>
      <c r="Y1172" s="58"/>
      <c r="Z1172" s="58"/>
      <c r="AA1172" s="58"/>
      <c r="AB1172" s="58"/>
      <c r="AC1172" s="58"/>
      <c r="AD1172" s="58"/>
      <c r="AE1172" s="58"/>
      <c r="AF1172" s="58"/>
      <c r="AG1172" s="58"/>
      <c r="AH1172" s="58"/>
      <c r="AI1172" s="58"/>
      <c r="AJ1172" s="58"/>
      <c r="AK1172" s="58"/>
      <c r="AL1172" s="58"/>
      <c r="AM1172" s="58"/>
      <c r="AN1172" s="58"/>
      <c r="AO1172" s="58"/>
      <c r="AP1172" s="58"/>
      <c r="AQ1172" s="58"/>
      <c r="AR1172" s="58"/>
      <c r="AS1172" s="58"/>
      <c r="AT1172" s="58"/>
      <c r="AU1172" s="58"/>
      <c r="AV1172" s="58"/>
      <c r="AW1172" s="58"/>
      <c r="AX1172" s="58"/>
      <c r="AY1172" s="58"/>
      <c r="AZ1172" s="58"/>
    </row>
    <row r="1173">
      <c r="A1173" s="58"/>
      <c r="B1173" s="58"/>
      <c r="C1173" s="58"/>
      <c r="D1173" s="58"/>
      <c r="E1173" s="58"/>
      <c r="F1173" s="58"/>
      <c r="G1173" s="58"/>
      <c r="H1173" s="58"/>
      <c r="I1173" s="58"/>
      <c r="J1173" s="58"/>
      <c r="K1173" s="58"/>
      <c r="L1173" s="58"/>
      <c r="M1173" s="58"/>
      <c r="N1173" s="58"/>
      <c r="O1173" s="94"/>
      <c r="P1173" s="59"/>
      <c r="Q1173" s="58"/>
      <c r="R1173" s="58"/>
      <c r="S1173" s="58"/>
      <c r="T1173" s="58"/>
      <c r="U1173" s="58"/>
      <c r="V1173" s="58"/>
      <c r="W1173" s="58"/>
      <c r="X1173" s="58"/>
      <c r="Y1173" s="58"/>
      <c r="Z1173" s="58"/>
      <c r="AA1173" s="58"/>
      <c r="AB1173" s="58"/>
      <c r="AC1173" s="58"/>
      <c r="AD1173" s="58"/>
      <c r="AE1173" s="58"/>
      <c r="AF1173" s="58"/>
      <c r="AG1173" s="58"/>
      <c r="AH1173" s="58"/>
      <c r="AI1173" s="58"/>
      <c r="AJ1173" s="58"/>
      <c r="AK1173" s="58"/>
      <c r="AL1173" s="58"/>
      <c r="AM1173" s="58"/>
      <c r="AN1173" s="58"/>
      <c r="AO1173" s="58"/>
      <c r="AP1173" s="58"/>
      <c r="AQ1173" s="58"/>
      <c r="AR1173" s="58"/>
      <c r="AS1173" s="58"/>
      <c r="AT1173" s="58"/>
      <c r="AU1173" s="58"/>
      <c r="AV1173" s="58"/>
      <c r="AW1173" s="58"/>
      <c r="AX1173" s="58"/>
      <c r="AY1173" s="58"/>
      <c r="AZ1173" s="58"/>
    </row>
    <row r="1174">
      <c r="A1174" s="58"/>
      <c r="B1174" s="58"/>
      <c r="C1174" s="58"/>
      <c r="D1174" s="58"/>
      <c r="E1174" s="58"/>
      <c r="F1174" s="58"/>
      <c r="G1174" s="58"/>
      <c r="H1174" s="58"/>
      <c r="I1174" s="58"/>
      <c r="J1174" s="58"/>
      <c r="K1174" s="58"/>
      <c r="L1174" s="58"/>
      <c r="M1174" s="58"/>
      <c r="N1174" s="58"/>
      <c r="O1174" s="94"/>
      <c r="P1174" s="59"/>
      <c r="Q1174" s="58"/>
      <c r="R1174" s="58"/>
      <c r="S1174" s="58"/>
      <c r="T1174" s="58"/>
      <c r="U1174" s="58"/>
      <c r="V1174" s="58"/>
      <c r="W1174" s="58"/>
      <c r="X1174" s="58"/>
      <c r="Y1174" s="58"/>
      <c r="Z1174" s="58"/>
      <c r="AA1174" s="58"/>
      <c r="AB1174" s="58"/>
      <c r="AC1174" s="58"/>
      <c r="AD1174" s="58"/>
      <c r="AE1174" s="58"/>
      <c r="AF1174" s="58"/>
      <c r="AG1174" s="58"/>
      <c r="AH1174" s="58"/>
      <c r="AI1174" s="58"/>
      <c r="AJ1174" s="58"/>
      <c r="AK1174" s="58"/>
      <c r="AL1174" s="58"/>
      <c r="AM1174" s="58"/>
      <c r="AN1174" s="58"/>
      <c r="AO1174" s="58"/>
      <c r="AP1174" s="58"/>
      <c r="AQ1174" s="58"/>
      <c r="AR1174" s="58"/>
      <c r="AS1174" s="58"/>
      <c r="AT1174" s="58"/>
      <c r="AU1174" s="58"/>
      <c r="AV1174" s="58"/>
      <c r="AW1174" s="58"/>
      <c r="AX1174" s="58"/>
      <c r="AY1174" s="58"/>
      <c r="AZ1174" s="58"/>
    </row>
    <row r="1175">
      <c r="A1175" s="58"/>
      <c r="B1175" s="58"/>
      <c r="C1175" s="58"/>
      <c r="D1175" s="58"/>
      <c r="E1175" s="58"/>
      <c r="F1175" s="58"/>
      <c r="G1175" s="58"/>
      <c r="H1175" s="58"/>
      <c r="I1175" s="58"/>
      <c r="J1175" s="58"/>
      <c r="K1175" s="58"/>
      <c r="L1175" s="58"/>
      <c r="M1175" s="58"/>
      <c r="N1175" s="58"/>
      <c r="O1175" s="94"/>
      <c r="P1175" s="59"/>
      <c r="Q1175" s="58"/>
      <c r="R1175" s="58"/>
      <c r="S1175" s="58"/>
      <c r="T1175" s="58"/>
      <c r="U1175" s="58"/>
      <c r="V1175" s="58"/>
      <c r="W1175" s="58"/>
      <c r="X1175" s="58"/>
      <c r="Y1175" s="58"/>
      <c r="Z1175" s="58"/>
      <c r="AA1175" s="58"/>
      <c r="AB1175" s="58"/>
      <c r="AC1175" s="58"/>
      <c r="AD1175" s="58"/>
      <c r="AE1175" s="58"/>
      <c r="AF1175" s="58"/>
      <c r="AG1175" s="58"/>
      <c r="AH1175" s="58"/>
      <c r="AI1175" s="58"/>
      <c r="AJ1175" s="58"/>
      <c r="AK1175" s="58"/>
      <c r="AL1175" s="58"/>
      <c r="AM1175" s="58"/>
      <c r="AN1175" s="58"/>
      <c r="AO1175" s="58"/>
      <c r="AP1175" s="58"/>
      <c r="AQ1175" s="58"/>
      <c r="AR1175" s="58"/>
      <c r="AS1175" s="58"/>
      <c r="AT1175" s="58"/>
      <c r="AU1175" s="58"/>
      <c r="AV1175" s="58"/>
      <c r="AW1175" s="58"/>
      <c r="AX1175" s="58"/>
      <c r="AY1175" s="58"/>
      <c r="AZ1175" s="58"/>
    </row>
    <row r="1176">
      <c r="A1176" s="58"/>
      <c r="B1176" s="58"/>
      <c r="C1176" s="58"/>
      <c r="D1176" s="58"/>
      <c r="E1176" s="58"/>
      <c r="F1176" s="58"/>
      <c r="G1176" s="58"/>
      <c r="H1176" s="58"/>
      <c r="I1176" s="58"/>
      <c r="J1176" s="58"/>
      <c r="K1176" s="58"/>
      <c r="L1176" s="58"/>
      <c r="M1176" s="58"/>
      <c r="N1176" s="58"/>
      <c r="O1176" s="94"/>
      <c r="P1176" s="59"/>
      <c r="Q1176" s="58"/>
      <c r="R1176" s="58"/>
      <c r="S1176" s="58"/>
      <c r="T1176" s="58"/>
      <c r="U1176" s="58"/>
      <c r="V1176" s="58"/>
      <c r="W1176" s="58"/>
      <c r="X1176" s="58"/>
      <c r="Y1176" s="58"/>
      <c r="Z1176" s="58"/>
      <c r="AA1176" s="58"/>
      <c r="AB1176" s="58"/>
      <c r="AC1176" s="58"/>
      <c r="AD1176" s="58"/>
      <c r="AE1176" s="58"/>
      <c r="AF1176" s="58"/>
      <c r="AG1176" s="58"/>
      <c r="AH1176" s="58"/>
      <c r="AI1176" s="58"/>
      <c r="AJ1176" s="58"/>
      <c r="AK1176" s="58"/>
      <c r="AL1176" s="58"/>
      <c r="AM1176" s="58"/>
      <c r="AN1176" s="58"/>
      <c r="AO1176" s="58"/>
      <c r="AP1176" s="58"/>
      <c r="AQ1176" s="58"/>
      <c r="AR1176" s="58"/>
      <c r="AS1176" s="58"/>
      <c r="AT1176" s="58"/>
      <c r="AU1176" s="58"/>
      <c r="AV1176" s="58"/>
      <c r="AW1176" s="58"/>
      <c r="AX1176" s="58"/>
      <c r="AY1176" s="58"/>
      <c r="AZ1176" s="58"/>
    </row>
    <row r="1177">
      <c r="A1177" s="58"/>
      <c r="B1177" s="58"/>
      <c r="C1177" s="58"/>
      <c r="D1177" s="58"/>
      <c r="E1177" s="58"/>
      <c r="F1177" s="58"/>
      <c r="G1177" s="58"/>
      <c r="H1177" s="58"/>
      <c r="I1177" s="58"/>
      <c r="J1177" s="58"/>
      <c r="K1177" s="58"/>
      <c r="L1177" s="58"/>
      <c r="M1177" s="58"/>
      <c r="N1177" s="58"/>
      <c r="O1177" s="58"/>
      <c r="P1177" s="118"/>
    </row>
    <row r="1178">
      <c r="A1178" s="58"/>
      <c r="B1178" s="58"/>
      <c r="C1178" s="58"/>
      <c r="D1178" s="58"/>
      <c r="E1178" s="58"/>
      <c r="F1178" s="58"/>
      <c r="G1178" s="58"/>
      <c r="H1178" s="58"/>
      <c r="I1178" s="58"/>
      <c r="J1178" s="58"/>
      <c r="K1178" s="58"/>
      <c r="L1178" s="58"/>
      <c r="M1178" s="58"/>
      <c r="N1178" s="58"/>
      <c r="O1178" s="58"/>
      <c r="P1178" s="118"/>
    </row>
  </sheetData>
  <mergeCells count="24">
    <mergeCell ref="B1:M1"/>
    <mergeCell ref="B5:M5"/>
    <mergeCell ref="B39:M39"/>
    <mergeCell ref="B54:M54"/>
    <mergeCell ref="B75:M75"/>
    <mergeCell ref="B82:M82"/>
    <mergeCell ref="B95:M95"/>
    <mergeCell ref="A107:M107"/>
    <mergeCell ref="B112:M112"/>
    <mergeCell ref="B167:M167"/>
    <mergeCell ref="B168:M168"/>
    <mergeCell ref="A188:M188"/>
    <mergeCell ref="B192:N192"/>
    <mergeCell ref="B193:M193"/>
    <mergeCell ref="A381:M381"/>
    <mergeCell ref="E385:G386"/>
    <mergeCell ref="K385:M386"/>
    <mergeCell ref="B276:M276"/>
    <mergeCell ref="B283:M283"/>
    <mergeCell ref="B290:M290"/>
    <mergeCell ref="B297:M297"/>
    <mergeCell ref="A309:M309"/>
    <mergeCell ref="B313:N313"/>
    <mergeCell ref="B314:M314"/>
  </mergeCells>
  <dataValidations>
    <dataValidation type="list" allowBlank="1" showErrorMessage="1" sqref="C2">
      <formula1>'Original formulado de Encuesta '!$U$3:$U$32</formula1>
    </dataValidation>
  </dataValidations>
  <drawing r:id="rId1"/>
</worksheet>
</file>