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wtwonlineuk-my.sharepoint.com/personal/lewis_blevins_willistowerswatson_com/Documents/Documents/_STUDY NOTES/Python/Data Analysis/Files/Actuarial/Chain-ladder/"/>
    </mc:Choice>
  </mc:AlternateContent>
  <xr:revisionPtr revIDLastSave="2" documentId="8_{7CE6A316-BF6D-4CE5-915A-57A1029074F9}" xr6:coauthVersionLast="47" xr6:coauthVersionMax="47" xr10:uidLastSave="{5009F3D1-1436-45A6-B6BA-17CBBBA9475A}"/>
  <bookViews>
    <workbookView xWindow="-120" yWindow="-120" windowWidth="29040" windowHeight="15840" xr2:uid="{00000000-000D-0000-FFFF-FFFF00000000}"/>
  </bookViews>
  <sheets>
    <sheet name="IBN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22" i="1"/>
  <c r="C31" i="1"/>
  <c r="D31" i="1" s="1"/>
  <c r="E31" i="1" s="1"/>
  <c r="F31" i="1" s="1"/>
  <c r="D30" i="1"/>
  <c r="E30" i="1" s="1"/>
  <c r="F30" i="1" s="1"/>
  <c r="E29" i="1"/>
  <c r="F29" i="1"/>
  <c r="F28" i="1"/>
  <c r="E22" i="1"/>
  <c r="D22" i="1"/>
  <c r="C22" i="1"/>
  <c r="B15" i="1"/>
  <c r="B16" i="1"/>
  <c r="B17" i="1"/>
  <c r="B18" i="1"/>
  <c r="B31" i="1" s="1"/>
  <c r="C17" i="1" l="1"/>
  <c r="C30" i="1" s="1"/>
  <c r="B28" i="1"/>
  <c r="B30" i="1"/>
  <c r="B14" i="1"/>
  <c r="C14" i="1" s="1"/>
  <c r="C27" i="1" s="1"/>
  <c r="B29" i="1"/>
  <c r="C16" i="1" l="1"/>
  <c r="C29" i="1" s="1"/>
  <c r="C15" i="1"/>
  <c r="D14" i="1"/>
  <c r="B27" i="1"/>
  <c r="E14" i="1" l="1"/>
  <c r="C28" i="1"/>
  <c r="D16" i="1"/>
  <c r="D29" i="1" s="1"/>
  <c r="D27" i="1"/>
  <c r="D15" i="1"/>
  <c r="E27" i="1"/>
  <c r="F14" i="1"/>
  <c r="E15" i="1" l="1"/>
  <c r="D28" i="1"/>
  <c r="F27" i="1"/>
  <c r="E28" i="1" l="1"/>
  <c r="B35" i="1" s="1"/>
  <c r="B38" i="1" l="1"/>
  <c r="B36" i="1"/>
  <c r="B37" i="1"/>
</calcChain>
</file>

<file path=xl/sharedStrings.xml><?xml version="1.0" encoding="utf-8"?>
<sst xmlns="http://schemas.openxmlformats.org/spreadsheetml/2006/main" count="19" uniqueCount="14">
  <si>
    <t>Development year</t>
  </si>
  <si>
    <t>0 to 1</t>
  </si>
  <si>
    <t>1 to 2</t>
  </si>
  <si>
    <t>2 to 3</t>
  </si>
  <si>
    <t>3 to 4</t>
  </si>
  <si>
    <t>Year</t>
  </si>
  <si>
    <t>1) Calculate cumulative claims</t>
  </si>
  <si>
    <t>3) Calculate run-off triangle</t>
  </si>
  <si>
    <t>Sum</t>
  </si>
  <si>
    <t>IBNR</t>
  </si>
  <si>
    <t>Grey cells contain formulas, yellow cells do not</t>
  </si>
  <si>
    <t>Reported claims</t>
  </si>
  <si>
    <t>2) Calculate age-to-age (loss development) factors</t>
  </si>
  <si>
    <t>4) Calculate incurred but not reported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</si>
</sst>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workbookViewId="0">
      <selection activeCell="J9" sqref="J9"/>
    </sheetView>
  </sheetViews>
  <sheetFormatPr defaultRowHeight="15" x14ac:dyDescent="0.25"/>
  <cols>
    <col min="1" max="1" width="9.140625" style="2"/>
    <col min="2" max="6" width="11.5703125" style="2" customWidth="1"/>
    <col min="7" max="39" width="9.140625" style="2"/>
  </cols>
  <sheetData>
    <row r="1" spans="1:6" x14ac:dyDescent="0.25">
      <c r="A1" s="11" t="s">
        <v>10</v>
      </c>
    </row>
    <row r="2" spans="1:6" ht="14.25" customHeight="1" x14ac:dyDescent="0.25">
      <c r="A2" s="1" t="s">
        <v>11</v>
      </c>
    </row>
    <row r="3" spans="1:6" ht="14.25" customHeight="1" x14ac:dyDescent="0.25">
      <c r="B3" s="12" t="s">
        <v>0</v>
      </c>
      <c r="C3" s="13"/>
      <c r="D3" s="13"/>
      <c r="E3" s="13"/>
      <c r="F3" s="13"/>
    </row>
    <row r="4" spans="1:6" ht="14.25" customHeight="1" x14ac:dyDescent="0.25">
      <c r="A4" s="4" t="s">
        <v>5</v>
      </c>
      <c r="B4" s="5">
        <v>0</v>
      </c>
      <c r="C4" s="5">
        <v>1</v>
      </c>
      <c r="D4" s="5">
        <v>2</v>
      </c>
      <c r="E4" s="5">
        <v>3</v>
      </c>
      <c r="F4" s="5">
        <v>4</v>
      </c>
    </row>
    <row r="5" spans="1:6" ht="14.25" customHeight="1" x14ac:dyDescent="0.25">
      <c r="A5" s="4">
        <v>2019</v>
      </c>
      <c r="B5" s="7">
        <v>8050.11</v>
      </c>
      <c r="C5" s="7">
        <v>1341.67</v>
      </c>
      <c r="D5" s="7">
        <v>268.33</v>
      </c>
      <c r="E5" s="7">
        <v>57.09</v>
      </c>
      <c r="F5" s="7">
        <v>11.65</v>
      </c>
    </row>
    <row r="6" spans="1:6" ht="14.25" customHeight="1" x14ac:dyDescent="0.25">
      <c r="A6" s="4">
        <v>2020</v>
      </c>
      <c r="B6" s="7">
        <v>5224.46</v>
      </c>
      <c r="C6" s="7">
        <v>725.55</v>
      </c>
      <c r="D6" s="7">
        <v>172.75</v>
      </c>
      <c r="E6" s="7">
        <v>44.29</v>
      </c>
      <c r="F6" s="8"/>
    </row>
    <row r="7" spans="1:6" ht="14.25" customHeight="1" x14ac:dyDescent="0.25">
      <c r="A7" s="4">
        <v>2021</v>
      </c>
      <c r="B7" s="7">
        <v>7942.76</v>
      </c>
      <c r="C7" s="7">
        <v>1118.5899999999999</v>
      </c>
      <c r="D7" s="7">
        <v>219.33</v>
      </c>
      <c r="E7" s="8"/>
      <c r="F7" s="8"/>
    </row>
    <row r="8" spans="1:6" ht="14.25" customHeight="1" x14ac:dyDescent="0.25">
      <c r="A8" s="4">
        <v>2022</v>
      </c>
      <c r="B8" s="7">
        <v>8022.77</v>
      </c>
      <c r="C8" s="7">
        <v>1215.45</v>
      </c>
      <c r="D8" s="8"/>
      <c r="E8" s="8"/>
      <c r="F8" s="8"/>
    </row>
    <row r="9" spans="1:6" ht="14.25" customHeight="1" x14ac:dyDescent="0.25">
      <c r="A9" s="4">
        <v>2023</v>
      </c>
      <c r="B9" s="7">
        <v>7762.01</v>
      </c>
      <c r="C9" s="8"/>
      <c r="D9" s="8"/>
      <c r="E9" s="8"/>
      <c r="F9" s="8"/>
    </row>
    <row r="10" spans="1:6" ht="14.25" customHeight="1" x14ac:dyDescent="0.25"/>
    <row r="11" spans="1:6" ht="14.25" customHeight="1" x14ac:dyDescent="0.25">
      <c r="A11" s="3" t="s">
        <v>6</v>
      </c>
    </row>
    <row r="12" spans="1:6" ht="14.25" customHeight="1" x14ac:dyDescent="0.25">
      <c r="B12" s="12" t="s">
        <v>0</v>
      </c>
      <c r="C12" s="14"/>
      <c r="D12" s="14"/>
      <c r="E12" s="14"/>
      <c r="F12" s="14"/>
    </row>
    <row r="13" spans="1:6" ht="14.25" customHeight="1" x14ac:dyDescent="0.25">
      <c r="A13" s="4" t="s">
        <v>5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</row>
    <row r="14" spans="1:6" ht="14.25" customHeight="1" x14ac:dyDescent="0.25">
      <c r="A14" s="4">
        <v>2019</v>
      </c>
      <c r="B14" s="9">
        <f>B5</f>
        <v>8050.11</v>
      </c>
      <c r="C14" s="9">
        <f>B14+C5</f>
        <v>9391.7799999999988</v>
      </c>
      <c r="D14" s="9">
        <f>C14+D5</f>
        <v>9660.1099999999988</v>
      </c>
      <c r="E14" s="9">
        <f>D14+E5</f>
        <v>9717.1999999999989</v>
      </c>
      <c r="F14" s="9">
        <f>E14+F5</f>
        <v>9728.8499999999985</v>
      </c>
    </row>
    <row r="15" spans="1:6" ht="14.25" customHeight="1" x14ac:dyDescent="0.25">
      <c r="A15" s="4">
        <v>2020</v>
      </c>
      <c r="B15" s="9">
        <f>B6</f>
        <v>5224.46</v>
      </c>
      <c r="C15" s="9">
        <f>B15+C6</f>
        <v>5950.01</v>
      </c>
      <c r="D15" s="9">
        <f>C15+D6</f>
        <v>6122.76</v>
      </c>
      <c r="E15" s="9">
        <f>D15+E6</f>
        <v>6167.05</v>
      </c>
      <c r="F15" s="8"/>
    </row>
    <row r="16" spans="1:6" ht="14.25" customHeight="1" x14ac:dyDescent="0.25">
      <c r="A16" s="4">
        <v>2021</v>
      </c>
      <c r="B16" s="9">
        <f>B7</f>
        <v>7942.76</v>
      </c>
      <c r="C16" s="9">
        <f>B16+C7</f>
        <v>9061.35</v>
      </c>
      <c r="D16" s="9">
        <f>C16+D7</f>
        <v>9280.68</v>
      </c>
      <c r="E16" s="8"/>
      <c r="F16" s="8"/>
    </row>
    <row r="17" spans="1:6" ht="14.25" customHeight="1" x14ac:dyDescent="0.25">
      <c r="A17" s="4">
        <v>2022</v>
      </c>
      <c r="B17" s="9">
        <f>B8</f>
        <v>8022.77</v>
      </c>
      <c r="C17" s="9">
        <f>B17+C8</f>
        <v>9238.2200000000012</v>
      </c>
      <c r="D17" s="8"/>
      <c r="E17" s="8"/>
      <c r="F17" s="8"/>
    </row>
    <row r="18" spans="1:6" ht="14.25" customHeight="1" x14ac:dyDescent="0.25">
      <c r="A18" s="4">
        <v>2023</v>
      </c>
      <c r="B18" s="9">
        <f>B9</f>
        <v>7762.01</v>
      </c>
      <c r="C18" s="8"/>
      <c r="D18" s="8"/>
      <c r="E18" s="8"/>
      <c r="F18" s="8"/>
    </row>
    <row r="19" spans="1:6" ht="14.25" customHeight="1" x14ac:dyDescent="0.25"/>
    <row r="20" spans="1:6" ht="14.25" customHeight="1" x14ac:dyDescent="0.25">
      <c r="A20" s="3" t="s">
        <v>12</v>
      </c>
    </row>
    <row r="21" spans="1:6" ht="14.25" customHeight="1" x14ac:dyDescent="0.25">
      <c r="B21" s="5" t="s">
        <v>1</v>
      </c>
      <c r="C21" s="5" t="s">
        <v>2</v>
      </c>
      <c r="D21" s="5" t="s">
        <v>3</v>
      </c>
      <c r="E21" s="5" t="s">
        <v>4</v>
      </c>
    </row>
    <row r="22" spans="1:6" ht="14.25" customHeight="1" x14ac:dyDescent="0.25">
      <c r="B22" s="6">
        <f>SUM(C14:C17)/SUM(B14:B17)</f>
        <v>1.1505213730459198</v>
      </c>
      <c r="C22" s="6">
        <f>SUM(D14:D16)/SUM(C14:C16)</f>
        <v>1.0270625009732355</v>
      </c>
      <c r="D22" s="6">
        <f>SUM(E14:E15)/SUM(D14:D15)</f>
        <v>1.0064234198216169</v>
      </c>
      <c r="E22" s="6">
        <f>SUM(F14:F14)/SUM(E14:E14)</f>
        <v>1.0011989050343719</v>
      </c>
    </row>
    <row r="23" spans="1:6" ht="14.25" customHeight="1" x14ac:dyDescent="0.25"/>
    <row r="24" spans="1:6" ht="14.25" customHeight="1" x14ac:dyDescent="0.25">
      <c r="A24" s="3" t="s">
        <v>7</v>
      </c>
    </row>
    <row r="25" spans="1:6" ht="14.25" customHeight="1" x14ac:dyDescent="0.25">
      <c r="B25" s="12" t="s">
        <v>0</v>
      </c>
      <c r="C25" s="14"/>
      <c r="D25" s="14"/>
      <c r="E25" s="14"/>
      <c r="F25" s="14"/>
    </row>
    <row r="26" spans="1:6" ht="14.25" customHeight="1" x14ac:dyDescent="0.25">
      <c r="A26" s="4" t="s">
        <v>5</v>
      </c>
      <c r="B26" s="5">
        <v>0</v>
      </c>
      <c r="C26" s="5">
        <v>1</v>
      </c>
      <c r="D26" s="5">
        <v>2</v>
      </c>
      <c r="E26" s="5">
        <v>3</v>
      </c>
      <c r="F26" s="5">
        <v>4</v>
      </c>
    </row>
    <row r="27" spans="1:6" ht="14.25" customHeight="1" x14ac:dyDescent="0.25">
      <c r="A27" s="4">
        <v>2019</v>
      </c>
      <c r="B27" s="9">
        <f>B14</f>
        <v>8050.11</v>
      </c>
      <c r="C27" s="9">
        <f t="shared" ref="C27:F30" si="0">C14</f>
        <v>9391.7799999999988</v>
      </c>
      <c r="D27" s="9">
        <f t="shared" si="0"/>
        <v>9660.1099999999988</v>
      </c>
      <c r="E27" s="9">
        <f t="shared" si="0"/>
        <v>9717.1999999999989</v>
      </c>
      <c r="F27" s="9">
        <f t="shared" si="0"/>
        <v>9728.8499999999985</v>
      </c>
    </row>
    <row r="28" spans="1:6" ht="14.25" customHeight="1" x14ac:dyDescent="0.25">
      <c r="A28" s="4">
        <v>2020</v>
      </c>
      <c r="B28" s="9">
        <f>B15</f>
        <v>5224.46</v>
      </c>
      <c r="C28" s="9">
        <f t="shared" si="0"/>
        <v>5950.01</v>
      </c>
      <c r="D28" s="9">
        <f t="shared" si="0"/>
        <v>6122.76</v>
      </c>
      <c r="E28" s="9">
        <f t="shared" si="0"/>
        <v>6167.05</v>
      </c>
      <c r="F28" s="9">
        <f>E28*E22</f>
        <v>6174.4437072922237</v>
      </c>
    </row>
    <row r="29" spans="1:6" ht="14.25" customHeight="1" x14ac:dyDescent="0.25">
      <c r="A29" s="4">
        <v>2021</v>
      </c>
      <c r="B29" s="9">
        <f>B16</f>
        <v>7942.76</v>
      </c>
      <c r="C29" s="9">
        <f t="shared" si="0"/>
        <v>9061.35</v>
      </c>
      <c r="D29" s="9">
        <f t="shared" si="0"/>
        <v>9280.68</v>
      </c>
      <c r="E29" s="9">
        <f>D29*D22</f>
        <v>9340.2937038700838</v>
      </c>
      <c r="F29" s="9">
        <f>E29*E22</f>
        <v>9351.4918290141668</v>
      </c>
    </row>
    <row r="30" spans="1:6" ht="14.25" customHeight="1" x14ac:dyDescent="0.25">
      <c r="A30" s="4">
        <v>2022</v>
      </c>
      <c r="B30" s="9">
        <f>B17</f>
        <v>8022.77</v>
      </c>
      <c r="C30" s="9">
        <f t="shared" si="0"/>
        <v>9238.2200000000012</v>
      </c>
      <c r="D30" s="9">
        <f>C30*C22</f>
        <v>9488.2293377409642</v>
      </c>
      <c r="E30" s="9">
        <f>D30*D22</f>
        <v>9549.1762181410559</v>
      </c>
      <c r="F30" s="9">
        <f>E30*E22</f>
        <v>9560.6247735830893</v>
      </c>
    </row>
    <row r="31" spans="1:6" ht="14.25" customHeight="1" x14ac:dyDescent="0.25">
      <c r="A31" s="4">
        <v>2023</v>
      </c>
      <c r="B31" s="9">
        <f>B18</f>
        <v>7762.01</v>
      </c>
      <c r="C31" s="9">
        <f>B31*B22</f>
        <v>8930.3584027961606</v>
      </c>
      <c r="D31" s="9">
        <f>C31*C22</f>
        <v>9172.036235763173</v>
      </c>
      <c r="E31" s="9">
        <f>D31*D22</f>
        <v>9230.9520751245618</v>
      </c>
      <c r="F31" s="9">
        <f>E31*E22</f>
        <v>9242.019110039475</v>
      </c>
    </row>
    <row r="32" spans="1:6" ht="14.25" customHeight="1" x14ac:dyDescent="0.25"/>
    <row r="33" spans="1:2" ht="14.25" customHeight="1" x14ac:dyDescent="0.25">
      <c r="A33" s="3" t="s">
        <v>13</v>
      </c>
    </row>
    <row r="34" spans="1:2" ht="14.25" customHeight="1" x14ac:dyDescent="0.25">
      <c r="A34" s="5" t="s">
        <v>5</v>
      </c>
      <c r="B34" s="5" t="s">
        <v>9</v>
      </c>
    </row>
    <row r="35" spans="1:2" ht="14.25" customHeight="1" x14ac:dyDescent="0.25">
      <c r="A35" s="5">
        <v>2020</v>
      </c>
      <c r="B35" s="9">
        <f>F28-E28</f>
        <v>7.3937072922235529</v>
      </c>
    </row>
    <row r="36" spans="1:2" ht="14.25" customHeight="1" x14ac:dyDescent="0.25">
      <c r="A36" s="5">
        <v>2021</v>
      </c>
      <c r="B36" s="9">
        <f>F29-D29</f>
        <v>70.811829014166506</v>
      </c>
    </row>
    <row r="37" spans="1:2" ht="14.25" customHeight="1" x14ac:dyDescent="0.25">
      <c r="A37" s="5">
        <v>2022</v>
      </c>
      <c r="B37" s="9">
        <f>F30-C30</f>
        <v>322.40477358308817</v>
      </c>
    </row>
    <row r="38" spans="1:2" ht="14.25" customHeight="1" x14ac:dyDescent="0.25">
      <c r="A38" s="5">
        <v>2023</v>
      </c>
      <c r="B38" s="9">
        <f>F31-B31</f>
        <v>1480.0091100394748</v>
      </c>
    </row>
    <row r="39" spans="1:2" ht="14.25" customHeight="1" x14ac:dyDescent="0.25">
      <c r="A39" s="5" t="s">
        <v>8</v>
      </c>
      <c r="B39" s="10">
        <f>SUM(B35:B38)</f>
        <v>1880.619419928953</v>
      </c>
    </row>
  </sheetData>
  <mergeCells count="3">
    <mergeCell ref="B3:F3"/>
    <mergeCell ref="B12:F12"/>
    <mergeCell ref="B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Blevins</dc:creator>
  <cp:lastModifiedBy>Blevins, Lewis</cp:lastModifiedBy>
  <dcterms:created xsi:type="dcterms:W3CDTF">2024-03-02T12:49:54Z</dcterms:created>
  <dcterms:modified xsi:type="dcterms:W3CDTF">2024-03-04T15:52:51Z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2024-03-04T15:40:47Z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84399564-504d-4375-b61f-91f358758670</vt:lpwstr>
  </property>
  <property fmtid="{D5CDD505-2E9C-101B-9397-08002B2CF9AE}" pid="8" name="MSIP_Label_d347b247-e90e-43a3-9d7b-004f14ae6873_ContentBits">
    <vt:lpwstr>0</vt:lpwstr>
  </property>
</Properties>
</file>