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calcChain.xml><?xml version="1.0" encoding="utf-8"?>
<calcChain xmlns="http://schemas.openxmlformats.org/spreadsheetml/2006/main">
  <c r="E9" i="1" l="1"/>
  <c r="D9" i="1"/>
  <c r="D7" i="1"/>
  <c r="E7" i="1" s="1"/>
  <c r="D8" i="1"/>
  <c r="E8" i="1" s="1"/>
  <c r="D10" i="1"/>
  <c r="E10" i="1" s="1"/>
  <c r="D11" i="1"/>
  <c r="E11" i="1"/>
  <c r="D12" i="1"/>
  <c r="E12" i="1" s="1"/>
  <c r="D14" i="1"/>
  <c r="E14" i="1" s="1"/>
  <c r="D13" i="1"/>
  <c r="E13" i="1" s="1"/>
  <c r="D15" i="1"/>
  <c r="E15" i="1" s="1"/>
  <c r="D16" i="1"/>
  <c r="E16" i="1" s="1"/>
  <c r="D6" i="1"/>
  <c r="E6" i="1" s="1"/>
</calcChain>
</file>

<file path=xl/sharedStrings.xml><?xml version="1.0" encoding="utf-8"?>
<sst xmlns="http://schemas.openxmlformats.org/spreadsheetml/2006/main" count="28" uniqueCount="28">
  <si>
    <t>Labor Day</t>
  </si>
  <si>
    <t>Memorial Day</t>
  </si>
  <si>
    <t>Independence Day</t>
  </si>
  <si>
    <t>Veterans Day</t>
  </si>
  <si>
    <t>Thanksgiving Day</t>
  </si>
  <si>
    <t>Christmas Day</t>
  </si>
  <si>
    <t>Columbus Day</t>
  </si>
  <si>
    <t>Last Monday in May</t>
  </si>
  <si>
    <t>25th Day of December</t>
  </si>
  <si>
    <t>4th Day of July</t>
  </si>
  <si>
    <t>11th Day of November</t>
  </si>
  <si>
    <t>Holiday</t>
  </si>
  <si>
    <t>Description</t>
  </si>
  <si>
    <t>Date</t>
  </si>
  <si>
    <t>Martin Luther King Jr. Day</t>
  </si>
  <si>
    <t>Presidents' Day</t>
  </si>
  <si>
    <t>New Year's Day</t>
  </si>
  <si>
    <t>1st Day in January</t>
  </si>
  <si>
    <t>3rd Monday in January</t>
  </si>
  <si>
    <t>3rd Monday in February</t>
  </si>
  <si>
    <t>1st Monday in September</t>
  </si>
  <si>
    <t>2nd Monday in October</t>
  </si>
  <si>
    <t>Holiday Calculations</t>
  </si>
  <si>
    <t>Weekday</t>
  </si>
  <si>
    <t xml:space="preserve">  &lt;-- Enter the year</t>
  </si>
  <si>
    <t>Easter</t>
  </si>
  <si>
    <t>Complicated</t>
  </si>
  <si>
    <t>4th Thursday in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</si>
</sst>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mmmm\ d\,\ 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0" borderId="1" xfId="0" quotePrefix="1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3" xfId="1"/>
  </cellXfs>
  <cellStyles count="2">
    <cellStyle name="Heading 1" xfId="1" builtinId="1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showGridLines="0" tabSelected="1" workbookViewId="0"/>
  </sheetViews>
  <sheetFormatPr defaultRowHeight="15" x14ac:dyDescent="0.25"/>
  <cols>
    <col min="1" max="1" width="6.42578125" customWidth="1"/>
    <col min="2" max="2" width="23" customWidth="1"/>
    <col min="3" max="3" width="25.42578125" customWidth="1"/>
    <col min="4" max="4" width="19.140625" customWidth="1"/>
    <col min="5" max="5" width="12.42578125" customWidth="1"/>
  </cols>
  <sheetData>
    <row r="1" spans="1:5" x14ac:dyDescent="0.25">
      <c r="A1" s="6">
        <v>2010</v>
      </c>
      <c r="B1" s="7" t="s">
        <v>24</v>
      </c>
    </row>
    <row r="3" spans="1:5" ht="20.25" thickBot="1" x14ac:dyDescent="0.35">
      <c r="C3" s="8" t="s">
        <v>22</v>
      </c>
    </row>
    <row r="4" spans="1:5" ht="15.75" thickTop="1" x14ac:dyDescent="0.25"/>
    <row r="5" spans="1:5" x14ac:dyDescent="0.25">
      <c r="B5" s="7" t="s">
        <v>11</v>
      </c>
      <c r="C5" s="7" t="s">
        <v>12</v>
      </c>
      <c r="D5" s="7" t="s">
        <v>13</v>
      </c>
      <c r="E5" s="7" t="s">
        <v>23</v>
      </c>
    </row>
    <row r="6" spans="1:5" x14ac:dyDescent="0.25">
      <c r="B6" s="1" t="s">
        <v>16</v>
      </c>
      <c r="C6" s="1" t="s">
        <v>17</v>
      </c>
      <c r="D6" s="5" t="d">
        <f>DATE(A1,1,1)</f>
        <v>2010-01-01</v>
      </c>
      <c r="E6" s="4" t="d">
        <f>D6</f>
        <v>2010-01-01</v>
      </c>
    </row>
    <row r="7" spans="1:5" x14ac:dyDescent="0.25">
      <c r="B7" s="1" t="s">
        <v>14</v>
      </c>
      <c r="C7" s="1" t="s">
        <v>18</v>
      </c>
      <c r="D7" s="5" t="d">
        <f>DATE(A1,1,1)+IF(2&lt;WEEKDAY(DATE(A1,1,1)),7-WEEKDAY(DATE(A1,1,1))+2,2-WEEKDAY(DATE(A1,1,1)))+((3-1)*7)</f>
        <v>2010-01-18</v>
      </c>
      <c r="E7" s="4" t="d">
        <f t="shared" ref="E7:E16" si="0">D7</f>
        <v>2010-01-18</v>
      </c>
    </row>
    <row r="8" spans="1:5" x14ac:dyDescent="0.25">
      <c r="B8" s="1" t="s">
        <v>15</v>
      </c>
      <c r="C8" s="1" t="s">
        <v>19</v>
      </c>
      <c r="D8" s="5" t="d">
        <f>DATE(A1,2,1)+IF(2&lt;WEEKDAY(DATE(A1,2,1)),7-WEEKDAY(DATE(A1,2,1))+2,2-WEEKDAY(DATE(A1,2,1)))+((3-1)*7)</f>
        <v>2010-02-15</v>
      </c>
      <c r="E8" s="4" t="d">
        <f t="shared" si="0"/>
        <v>2010-02-15</v>
      </c>
    </row>
    <row r="9" spans="1:5" x14ac:dyDescent="0.25">
      <c r="B9" s="1" t="s">
        <v>25</v>
      </c>
      <c r="C9" s="1" t="s">
        <v>26</v>
      </c>
      <c r="D9" s="5" t="d">
        <f>FLOOR("5/"&amp;DAY(MINUTE(A1/38)/2+56)&amp;"/"&amp;A1,7)-34</f>
        <v>2010-04-04</v>
      </c>
      <c r="E9" s="4" t="d">
        <f>D9</f>
        <v>2010-04-04</v>
      </c>
    </row>
    <row r="10" spans="1:5" x14ac:dyDescent="0.25">
      <c r="B10" s="1" t="s">
        <v>1</v>
      </c>
      <c r="C10" s="1" t="s">
        <v>7</v>
      </c>
      <c r="D10" s="5" t="d">
        <f>DATE(A1,6,1)+IF(2&lt;WEEKDAY(DATE(A1,6,1)),7-WEEKDAY(DATE(A1,6,1))+2,2-WEEKDAY(DATE(A1,6,1)))+((1-1)*7)-7</f>
        <v>2010-05-31</v>
      </c>
      <c r="E10" s="4" t="d">
        <f t="shared" si="0"/>
        <v>2010-05-31</v>
      </c>
    </row>
    <row r="11" spans="1:5" x14ac:dyDescent="0.25">
      <c r="B11" s="1" t="s">
        <v>2</v>
      </c>
      <c r="C11" s="2" t="s">
        <v>9</v>
      </c>
      <c r="D11" s="5" t="d">
        <f>DATE(A1,7,4)</f>
        <v>2010-07-04</v>
      </c>
      <c r="E11" s="4" t="d">
        <f t="shared" si="0"/>
        <v>2010-07-04</v>
      </c>
    </row>
    <row r="12" spans="1:5" x14ac:dyDescent="0.25">
      <c r="B12" s="1" t="s">
        <v>0</v>
      </c>
      <c r="C12" s="1" t="s">
        <v>20</v>
      </c>
      <c r="D12" s="5" t="d">
        <f>DATE(A1,9,1)+IF(2&lt;WEEKDAY(DATE(A1,9,1)),7-WEEKDAY(DATE(A1,9,1))+2,2-WEEKDAY(DATE(A1,9,1)))+((1-1)*7)</f>
        <v>2010-09-06</v>
      </c>
      <c r="E12" s="4" t="d">
        <f t="shared" si="0"/>
        <v>2010-09-06</v>
      </c>
    </row>
    <row r="13" spans="1:5" x14ac:dyDescent="0.25">
      <c r="B13" s="1" t="s">
        <v>6</v>
      </c>
      <c r="C13" s="1" t="s">
        <v>21</v>
      </c>
      <c r="D13" s="5" t="d">
        <f>DATE(A1,10,1)+IF(2&lt;WEEKDAY(DATE(A1,10,1)),7-WEEKDAY(DATE(A1,10,1))+2,2-WEEKDAY(DATE(A1,10,1)))+((2-1)*7)</f>
        <v>2010-10-11</v>
      </c>
      <c r="E13" s="4" t="d">
        <f>D13</f>
        <v>2010-10-11</v>
      </c>
    </row>
    <row r="14" spans="1:5" x14ac:dyDescent="0.25">
      <c r="B14" s="1" t="s">
        <v>3</v>
      </c>
      <c r="C14" s="1" t="s">
        <v>10</v>
      </c>
      <c r="D14" s="5" t="d">
        <f>DATE(A1,11,11)</f>
        <v>2010-11-11</v>
      </c>
      <c r="E14" s="4" t="d">
        <f t="shared" si="0"/>
        <v>2010-11-11</v>
      </c>
    </row>
    <row r="15" spans="1:5" x14ac:dyDescent="0.25">
      <c r="B15" s="1" t="s">
        <v>4</v>
      </c>
      <c r="C15" s="1" t="s">
        <v>27</v>
      </c>
      <c r="D15" s="5" t="d">
        <f>DATE(A1,11,1)+IF(5&lt;WEEKDAY(DATE(A1,11,1)),7-WEEKDAY(DATE(A1,11,1))+5,5-WEEKDAY(DATE(A1,11,1)))+((4-1)*7)</f>
        <v>2010-11-25</v>
      </c>
      <c r="E15" s="4" t="d">
        <f t="shared" si="0"/>
        <v>2010-11-25</v>
      </c>
    </row>
    <row r="16" spans="1:5" x14ac:dyDescent="0.25">
      <c r="B16" s="1" t="s">
        <v>5</v>
      </c>
      <c r="C16" s="3" t="s">
        <v>8</v>
      </c>
      <c r="D16" s="5" t="d">
        <f>DATE(A1,12,25)</f>
        <v>2010-12-25</v>
      </c>
      <c r="E16" s="4" t="d">
        <f t="shared" si="0"/>
        <v>2010-12-25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webPublishItems count="1">
    <webPublishItem id="20977" divId="holidays_20977" sourceType="sheet" destinationFile="C:\WINDOWS\Desktop\holidays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2006-11-13T16:12:33Z</outs:dateTime>
      <outs:isPinned>true</outs:isPinned>
    </outs:relatedDate>
    <outs:relatedDate>
      <outs:type>2</outs:type>
      <outs:displayName>Created</outs:displayName>
      <outs:dateTime>1999-04-28T14:37:32Z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EEFB2E1-CFE8-41A5-A97C-F9F41A7B77A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holidays.xlsx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1999-04-28T14:37:32Z</dcterms:created>
  <dcterms:modified xsi:type="dcterms:W3CDTF">2010-01-05T17:45:54Z</dcterms:modified>
  <cp:category>Excel 2010 Bible</cp:category>
</cp:coreProperties>
</file>