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showInkAnnotation="0" codeName="ThisWorkbook"/>
  <bookViews>
    <workbookView xWindow="-15" yWindow="-15" windowWidth="16020" windowHeight="12030" tabRatio="681"/>
  </bookViews>
  <sheets>
    <sheet name="intro example" sheetId="6" r:id="rId1"/>
    <sheet name="vlookup" sheetId="1" r:id="rId2"/>
    <sheet name="hlookup" sheetId="2" r:id="rId3"/>
    <sheet name="lookup" sheetId="4" r:id="rId4"/>
    <sheet name="match_index" sheetId="3" r:id="rId5"/>
    <sheet name="compare" sheetId="5" r:id="rId6"/>
  </sheets>
  <definedNames>
    <definedName name="EmpData">'intro example'!$C$7:$G$15</definedName>
    <definedName name="Range1">compare!$D$2:$D$8</definedName>
    <definedName name="Range2">compare!$E$2:$E$8</definedName>
    <definedName name="Value">compare!$B$1</definedName>
  </definedNames>
  <calcPr calcId="144315"/>
  <webPublishing codePage="1252"/>
</workbook>
</file>

<file path=xl/calcChain.xml><?xml version="1.0" encoding="utf-8"?>
<calcChain xmlns="http://schemas.openxmlformats.org/spreadsheetml/2006/main">
  <c r="G2" i="6" l="1"/>
  <c r="F2" i="6"/>
  <c r="E2" i="6"/>
  <c r="D2" i="6"/>
  <c r="D3" i="3"/>
  <c r="E3" i="3" s="1"/>
  <c r="E2" i="3"/>
  <c r="G1" i="2"/>
  <c r="F1" i="2"/>
  <c r="B3" i="2"/>
  <c r="B3" i="5"/>
  <c r="B5" i="5"/>
  <c r="B4" i="5"/>
  <c r="J1" i="2"/>
  <c r="I1" i="2"/>
  <c r="H1" i="2"/>
  <c r="D4" i="4"/>
  <c r="D6" i="4"/>
  <c r="D5" i="4"/>
  <c r="D7" i="4"/>
  <c r="D3" i="4"/>
  <c r="D4" i="1"/>
  <c r="D3" i="1"/>
  <c r="D7" i="1"/>
  <c r="D5" i="1"/>
  <c r="D6" i="1"/>
  <c r="B3" i="1" s="1"/>
  <c r="B3" i="4" l="1"/>
  <c r="D4" i="3"/>
  <c r="E4" i="3" l="1"/>
  <c r="D5" i="3"/>
  <c r="E5" i="3" l="1"/>
  <c r="D6" i="3"/>
  <c r="E6" i="3" l="1"/>
  <c r="D7" i="3"/>
  <c r="D8" i="3" l="1"/>
  <c r="E7" i="3"/>
  <c r="D9" i="3" l="1"/>
  <c r="E8" i="3"/>
  <c r="D10" i="3" l="1"/>
  <c r="E9" i="3"/>
  <c r="D11" i="3" l="1"/>
  <c r="E10" i="3"/>
  <c r="D12" i="3" l="1"/>
  <c r="E11" i="3"/>
  <c r="D13" i="3" l="1"/>
  <c r="E12" i="3"/>
  <c r="D14" i="3" l="1"/>
  <c r="E13" i="3"/>
  <c r="D15" i="3" l="1"/>
  <c r="E14" i="3"/>
  <c r="D16" i="3" l="1"/>
  <c r="E15" i="3"/>
  <c r="D17" i="3" l="1"/>
  <c r="E16" i="3"/>
  <c r="D18" i="3" l="1"/>
  <c r="E17" i="3"/>
  <c r="E18" i="3" l="1"/>
  <c r="D19" i="3"/>
  <c r="E19" i="3" l="1"/>
  <c r="D20" i="3"/>
  <c r="E20" i="3" l="1"/>
  <c r="D21" i="3"/>
  <c r="E21" i="3" s="1"/>
  <c r="B2" i="3"/>
</calcChain>
</file>

<file path=xl/sharedStrings.xml><?xml version="1.0" encoding="utf-8"?>
<sst xmlns="http://schemas.openxmlformats.org/spreadsheetml/2006/main" count="74" uniqueCount="53">
  <si>
    <t>Tax Rate</t>
  </si>
  <si>
    <t xml:space="preserve">Enter Income: </t>
  </si>
  <si>
    <t>But Less Than…</t>
  </si>
  <si>
    <t>Income is Greater Than or Equal To…</t>
  </si>
  <si>
    <t xml:space="preserve">The Tax Rate is: </t>
  </si>
  <si>
    <t>Value:</t>
  </si>
  <si>
    <t>Range1</t>
  </si>
  <si>
    <t>Range2</t>
  </si>
  <si>
    <t>Ellen</t>
  </si>
  <si>
    <t>MATCH &amp; INDEX</t>
  </si>
  <si>
    <t>Bill</t>
  </si>
  <si>
    <t>LOOKUP:</t>
  </si>
  <si>
    <t>John</t>
  </si>
  <si>
    <t>VLOOKUP:</t>
  </si>
  <si>
    <t>Ted</t>
  </si>
  <si>
    <t>Frank</t>
  </si>
  <si>
    <t>James</t>
  </si>
  <si>
    <t>Jill</t>
  </si>
  <si>
    <t>Date</t>
  </si>
  <si>
    <t>Amount</t>
  </si>
  <si>
    <t>Weekday</t>
  </si>
  <si>
    <t>Date:</t>
  </si>
  <si>
    <t>Amount:</t>
  </si>
  <si>
    <t>But Less Than or Equal To…</t>
  </si>
  <si>
    <t>Note: This is set up to work with whole numbers only (no decimals).</t>
  </si>
  <si>
    <t>Last Name</t>
  </si>
  <si>
    <t>First Name</t>
  </si>
  <si>
    <t>Department</t>
  </si>
  <si>
    <t>Extension</t>
  </si>
  <si>
    <t>Date Hired</t>
  </si>
  <si>
    <t>Allen</t>
  </si>
  <si>
    <t>Baker</t>
  </si>
  <si>
    <t>Bunnel</t>
  </si>
  <si>
    <t>Charles</t>
  </si>
  <si>
    <t>Cramden</t>
  </si>
  <si>
    <t>Davis</t>
  </si>
  <si>
    <t>Dunwell</t>
  </si>
  <si>
    <t>Ellis</t>
  </si>
  <si>
    <t>Endow</t>
  </si>
  <si>
    <t>Yolanda</t>
  </si>
  <si>
    <t>Nancy</t>
  </si>
  <si>
    <t>Ken</t>
  </si>
  <si>
    <t>Larry</t>
  </si>
  <si>
    <t>Moe</t>
  </si>
  <si>
    <t>Rita</t>
  </si>
  <si>
    <t>Pamela</t>
  </si>
  <si>
    <t>Ed</t>
  </si>
  <si>
    <t>Sales</t>
  </si>
  <si>
    <t>Operations</t>
  </si>
  <si>
    <t>Marketing</t>
  </si>
  <si>
    <t>Administration</t>
  </si>
  <si>
    <t>Data Processing</t>
  </si>
  <si>
    <t>Enter a name --&gt;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</si>
</sst>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"/>
    <numFmt numFmtId="165" formatCode="dddd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3"/>
      </patternFill>
    </fill>
    <fill>
      <patternFill patternType="solid">
        <fgColor theme="4" tint="0.79998168889431442"/>
        <bgColor indexed="63"/>
      </patternFill>
    </fill>
    <fill>
      <patternFill patternType="solid">
        <fgColor theme="4" tint="0.79998168889431442"/>
        <bgColor indexed="62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8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indexed="8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8"/>
      </right>
      <top style="thin">
        <color theme="0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64" fontId="1" fillId="0" borderId="0" xfId="0" applyNumberFormat="1" applyFont="1" applyBorder="1" applyAlignment="1">
      <alignment horizontal="right" vertical="top" wrapText="1"/>
    </xf>
    <xf numFmtId="10" fontId="1" fillId="0" borderId="0" xfId="0" applyNumberFormat="1" applyFont="1" applyBorder="1" applyAlignment="1">
      <alignment horizontal="right" vertical="top" wrapText="1"/>
    </xf>
    <xf numFmtId="14" fontId="0" fillId="0" borderId="0" xfId="0" applyNumberFormat="1"/>
    <xf numFmtId="14" fontId="0" fillId="4" borderId="1" xfId="0" applyNumberFormat="1" applyFill="1" applyBorder="1"/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/>
    <xf numFmtId="0" fontId="3" fillId="2" borderId="0" xfId="0" applyFont="1" applyFill="1"/>
    <xf numFmtId="0" fontId="0" fillId="0" borderId="0" xfId="0" applyFont="1"/>
    <xf numFmtId="0" fontId="4" fillId="0" borderId="0" xfId="0" applyFont="1" applyBorder="1" applyAlignment="1">
      <alignment horizontal="right"/>
    </xf>
    <xf numFmtId="0" fontId="5" fillId="0" borderId="0" xfId="0" applyFont="1"/>
    <xf numFmtId="164" fontId="6" fillId="0" borderId="0" xfId="0" applyNumberFormat="1" applyFont="1" applyBorder="1" applyAlignment="1">
      <alignment horizontal="right" vertical="top" wrapText="1"/>
    </xf>
    <xf numFmtId="164" fontId="6" fillId="3" borderId="2" xfId="0" applyNumberFormat="1" applyFont="1" applyFill="1" applyBorder="1" applyAlignment="1">
      <alignment horizontal="right" vertical="top" wrapText="1"/>
    </xf>
    <xf numFmtId="164" fontId="6" fillId="3" borderId="3" xfId="0" applyNumberFormat="1" applyFont="1" applyFill="1" applyBorder="1" applyAlignment="1">
      <alignment horizontal="right" vertical="top" wrapText="1"/>
    </xf>
    <xf numFmtId="10" fontId="6" fillId="0" borderId="0" xfId="0" applyNumberFormat="1" applyFont="1" applyBorder="1" applyAlignment="1">
      <alignment horizontal="right" vertical="top" wrapText="1"/>
    </xf>
    <xf numFmtId="10" fontId="6" fillId="3" borderId="2" xfId="0" applyNumberFormat="1" applyFont="1" applyFill="1" applyBorder="1" applyAlignment="1">
      <alignment horizontal="center" vertical="top" wrapText="1"/>
    </xf>
    <xf numFmtId="10" fontId="6" fillId="3" borderId="3" xfId="0" applyNumberFormat="1" applyFont="1" applyFill="1" applyBorder="1" applyAlignment="1">
      <alignment horizontal="center" vertical="top" wrapText="1"/>
    </xf>
    <xf numFmtId="164" fontId="6" fillId="3" borderId="2" xfId="0" applyNumberFormat="1" applyFont="1" applyFill="1" applyBorder="1" applyAlignment="1">
      <alignment horizontal="right" vertical="center" wrapText="1"/>
    </xf>
    <xf numFmtId="164" fontId="6" fillId="3" borderId="3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/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10" fontId="6" fillId="3" borderId="2" xfId="0" applyNumberFormat="1" applyFont="1" applyFill="1" applyBorder="1" applyAlignment="1">
      <alignment horizontal="center" vertical="center" wrapText="1"/>
    </xf>
    <xf numFmtId="10" fontId="6" fillId="3" borderId="3" xfId="0" applyNumberFormat="1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微軟正黑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</a:majorFont>
      <a:minorFont>
        <a:latin typeface="Calibri"/>
        <a:ea typeface=""/>
        <a:cs typeface=""/>
        <a:font script="Grek" typeface=""/>
        <a:font script="Cyrl"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hade val="98000"/>
                <a:satMod val="300000"/>
              </a:schemeClr>
            </a:gs>
            <a:gs pos="25000">
              <a:schemeClr val="phClr">
                <a:tint val="37000"/>
                <a:shade val="98000"/>
                <a:satMod val="300000"/>
              </a:schemeClr>
            </a:gs>
            <a:gs pos="100000">
              <a:schemeClr val="phClr">
                <a:tint val="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75000"/>
                <a:satMod val="160000"/>
              </a:schemeClr>
            </a:gs>
            <a:gs pos="62000">
              <a:schemeClr val="phClr">
                <a:satMod val="125000"/>
              </a:schemeClr>
            </a:gs>
            <a:gs pos="100000">
              <a:schemeClr val="phClr">
                <a:tint val="80000"/>
                <a:satMod val="140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25400" dir="5400000">
              <a:srgbClr xmlns:mc="http://schemas.openxmlformats.org/markup-compatibility/2006" xmlns:a14="http://schemas.microsoft.com/office/drawing/2010/main" val="000000" mc:Ignorable="">
                <a:alpha val="43137"/>
              </a:srgbClr>
            </a:outerShdw>
          </a:effectLst>
        </a:effectStyle>
        <a:effectStyle>
          <a:effectLst>
            <a:outerShdw blurRad="50800" dist="38100" dir="5400000">
              <a:srgbClr xmlns:mc="http://schemas.openxmlformats.org/markup-compatibility/2006" xmlns:a14="http://schemas.microsoft.com/office/drawing/2010/main" val="000000" mc:Ignorable="">
                <a:alpha val="45882"/>
              </a:srgb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6500000"/>
            </a:lightRig>
          </a:scene3d>
          <a:sp3d contourW="12700" prstMaterial="powder">
            <a:bevelT h="50800"/>
            <a:contourClr>
              <a:schemeClr val="phClr"/>
            </a:contourClr>
          </a:sp3d>
        </a:effectStyle>
        <a:effectStyle>
          <a:effectLst>
            <a:reflection blurRad="12700" stA="25000" endPos="28000" dist="38100" dir="5400000" sy="-100000"/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>
            <a:bevelT w="139700" h="38100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75000"/>
                <a:satMod val="250000"/>
              </a:schemeClr>
            </a:gs>
            <a:gs pos="20000">
              <a:schemeClr val="phClr">
                <a:shade val="85000"/>
                <a:satMod val="175000"/>
              </a:schemeClr>
            </a:gs>
            <a:gs pos="100000">
              <a:schemeClr val="phClr">
                <a:tint val="70000"/>
                <a:satMod val="175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0000"/>
                <a:satMod val="145000"/>
              </a:schemeClr>
            </a:gs>
            <a:gs pos="30000">
              <a:schemeClr val="phClr">
                <a:shade val="65000"/>
                <a:satMod val="155000"/>
              </a:schemeClr>
            </a:gs>
            <a:gs pos="100000">
              <a:schemeClr val="phClr">
                <a:tint val="60000"/>
                <a:satMod val="170000"/>
              </a:schemeClr>
            </a:gs>
          </a:gsLst>
          <a:lin ang="16200000" scaled="1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5"/>
  <sheetViews>
    <sheetView tabSelected="1" workbookViewId="0"/>
  </sheetViews>
  <sheetFormatPr defaultRowHeight="15" x14ac:dyDescent="0.25"/>
  <cols>
    <col min="3" max="7" width="16" customWidth="1"/>
  </cols>
  <sheetData>
    <row r="1" spans="1:7" x14ac:dyDescent="0.25">
      <c r="C1" s="7" t="s">
        <v>25</v>
      </c>
      <c r="D1" s="7" t="s">
        <v>26</v>
      </c>
      <c r="E1" s="7" t="s">
        <v>27</v>
      </c>
      <c r="F1" s="7" t="s">
        <v>28</v>
      </c>
      <c r="G1" s="7" t="s">
        <v>29</v>
      </c>
    </row>
    <row r="2" spans="1:7" x14ac:dyDescent="0.25">
      <c r="A2" s="20" t="s">
        <v>52</v>
      </c>
      <c r="C2" t="s">
        <v>35</v>
      </c>
      <c r="D2" t="str">
        <f>VLOOKUP($C$2,EmpData,2,FALSE)</f>
        <v>Rita</v>
      </c>
      <c r="E2" t="str">
        <f>VLOOKUP($C$2,EmpData,3,FALSE)</f>
        <v>Administration</v>
      </c>
      <c r="F2">
        <f>VLOOKUP($C$2,EmpData,4,FALSE)</f>
        <v>2604</v>
      </c>
      <c r="G2" s="3" t="d">
        <f>VLOOKUP($C$2,EmpData,5,FALSE)</f>
        <v>2005-04-15</v>
      </c>
    </row>
    <row r="6" spans="1:7" x14ac:dyDescent="0.25">
      <c r="C6" s="7" t="s">
        <v>25</v>
      </c>
      <c r="D6" s="7" t="s">
        <v>26</v>
      </c>
      <c r="E6" s="7" t="s">
        <v>27</v>
      </c>
      <c r="F6" s="7" t="s">
        <v>28</v>
      </c>
      <c r="G6" s="7" t="s">
        <v>29</v>
      </c>
    </row>
    <row r="7" spans="1:7" x14ac:dyDescent="0.25">
      <c r="C7" t="s">
        <v>30</v>
      </c>
      <c r="D7" t="s">
        <v>39</v>
      </c>
      <c r="E7" t="s">
        <v>47</v>
      </c>
      <c r="F7">
        <v>4466</v>
      </c>
      <c r="G7" s="3" t="d">
        <v>1998-03-05</v>
      </c>
    </row>
    <row r="8" spans="1:7" x14ac:dyDescent="0.25">
      <c r="C8" t="s">
        <v>31</v>
      </c>
      <c r="D8" t="s">
        <v>40</v>
      </c>
      <c r="E8" t="s">
        <v>48</v>
      </c>
      <c r="F8">
        <v>3432</v>
      </c>
      <c r="G8" s="3" t="d">
        <v>2003-04-16</v>
      </c>
    </row>
    <row r="9" spans="1:7" x14ac:dyDescent="0.25">
      <c r="C9" t="s">
        <v>32</v>
      </c>
      <c r="D9" t="s">
        <v>41</v>
      </c>
      <c r="E9" t="s">
        <v>49</v>
      </c>
      <c r="F9">
        <v>4422</v>
      </c>
      <c r="G9" s="3" t="d">
        <v>2004-12-01</v>
      </c>
    </row>
    <row r="10" spans="1:7" x14ac:dyDescent="0.25">
      <c r="C10" t="s">
        <v>33</v>
      </c>
      <c r="D10" t="s">
        <v>42</v>
      </c>
      <c r="E10" t="s">
        <v>50</v>
      </c>
      <c r="F10">
        <v>2822</v>
      </c>
      <c r="G10" s="3" t="d">
        <v>1999-09-16</v>
      </c>
    </row>
    <row r="11" spans="1:7" x14ac:dyDescent="0.25">
      <c r="C11" t="s">
        <v>34</v>
      </c>
      <c r="D11" t="s">
        <v>43</v>
      </c>
      <c r="E11" t="s">
        <v>50</v>
      </c>
      <c r="F11">
        <v>1231</v>
      </c>
      <c r="G11" s="3" t="d">
        <v>2001-03-12</v>
      </c>
    </row>
    <row r="12" spans="1:7" x14ac:dyDescent="0.25">
      <c r="C12" t="s">
        <v>35</v>
      </c>
      <c r="D12" t="s">
        <v>44</v>
      </c>
      <c r="E12" t="s">
        <v>50</v>
      </c>
      <c r="F12">
        <v>2604</v>
      </c>
      <c r="G12" s="3" t="d">
        <v>2005-04-15</v>
      </c>
    </row>
    <row r="13" spans="1:7" x14ac:dyDescent="0.25">
      <c r="C13" t="s">
        <v>36</v>
      </c>
      <c r="D13" t="s">
        <v>16</v>
      </c>
      <c r="E13" t="s">
        <v>48</v>
      </c>
      <c r="F13">
        <v>3983</v>
      </c>
      <c r="G13" s="3" t="d">
        <v>2000-02-09</v>
      </c>
    </row>
    <row r="14" spans="1:7" x14ac:dyDescent="0.25">
      <c r="C14" t="s">
        <v>37</v>
      </c>
      <c r="D14" t="s">
        <v>45</v>
      </c>
      <c r="E14" t="s">
        <v>51</v>
      </c>
      <c r="F14">
        <v>2144</v>
      </c>
      <c r="G14" s="3" t="d">
        <v>2004-03-24</v>
      </c>
    </row>
    <row r="15" spans="1:7" x14ac:dyDescent="0.25">
      <c r="C15" t="s">
        <v>38</v>
      </c>
      <c r="D15" t="s">
        <v>46</v>
      </c>
      <c r="E15" t="s">
        <v>51</v>
      </c>
      <c r="F15">
        <v>1102</v>
      </c>
      <c r="G15" s="3" t="d">
        <v>2003-11-12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F9"/>
  <sheetViews>
    <sheetView workbookViewId="0"/>
  </sheetViews>
  <sheetFormatPr defaultRowHeight="15" x14ac:dyDescent="0.25"/>
  <cols>
    <col min="1" max="1" width="17" customWidth="1"/>
    <col min="2" max="2" width="10.42578125" customWidth="1"/>
    <col min="3" max="3" width="5.7109375" customWidth="1"/>
    <col min="4" max="4" width="19.85546875" customWidth="1"/>
    <col min="5" max="5" width="14.7109375" customWidth="1"/>
    <col min="6" max="6" width="11.28515625" customWidth="1"/>
  </cols>
  <sheetData>
    <row r="1" spans="1:6" ht="30" x14ac:dyDescent="0.25">
      <c r="A1" s="8"/>
      <c r="D1" s="19" t="s">
        <v>3</v>
      </c>
      <c r="E1" s="19" t="s">
        <v>23</v>
      </c>
      <c r="F1" s="19" t="s">
        <v>0</v>
      </c>
    </row>
    <row r="2" spans="1:6" x14ac:dyDescent="0.25">
      <c r="A2" s="9" t="s">
        <v>1</v>
      </c>
      <c r="B2" s="1">
        <v>45500</v>
      </c>
      <c r="D2" s="12">
        <v>0</v>
      </c>
      <c r="E2" s="12">
        <v>2650</v>
      </c>
      <c r="F2" s="15">
        <v>0.15</v>
      </c>
    </row>
    <row r="3" spans="1:6" x14ac:dyDescent="0.25">
      <c r="A3" s="9" t="s">
        <v>4</v>
      </c>
      <c r="B3" s="2">
        <f>VLOOKUP(B2,D2:F7,3)</f>
        <v>0.31</v>
      </c>
      <c r="D3" s="13">
        <f>E2+1</f>
        <v>2651</v>
      </c>
      <c r="E3" s="13">
        <v>27300</v>
      </c>
      <c r="F3" s="16">
        <v>0.28000000000000003</v>
      </c>
    </row>
    <row r="4" spans="1:6" x14ac:dyDescent="0.25">
      <c r="A4" s="8"/>
      <c r="D4" s="13">
        <f>E3+1</f>
        <v>27301</v>
      </c>
      <c r="E4" s="13">
        <v>58500</v>
      </c>
      <c r="F4" s="16">
        <v>0.31</v>
      </c>
    </row>
    <row r="5" spans="1:6" x14ac:dyDescent="0.25">
      <c r="A5" s="8"/>
      <c r="D5" s="13">
        <f>E4+1</f>
        <v>58501</v>
      </c>
      <c r="E5" s="13">
        <v>131800</v>
      </c>
      <c r="F5" s="16">
        <v>0.36</v>
      </c>
    </row>
    <row r="6" spans="1:6" x14ac:dyDescent="0.25">
      <c r="A6" s="8"/>
      <c r="D6" s="13">
        <f>E5+1</f>
        <v>131801</v>
      </c>
      <c r="E6" s="13">
        <v>284700</v>
      </c>
      <c r="F6" s="16">
        <v>0.39600000000000002</v>
      </c>
    </row>
    <row r="7" spans="1:6" x14ac:dyDescent="0.25">
      <c r="A7" s="8"/>
      <c r="D7" s="13">
        <f>E6+1</f>
        <v>284701</v>
      </c>
      <c r="E7" s="13"/>
      <c r="F7" s="16">
        <v>0.45250000000000001</v>
      </c>
    </row>
    <row r="8" spans="1:6" x14ac:dyDescent="0.25">
      <c r="A8" s="8"/>
    </row>
    <row r="9" spans="1:6" x14ac:dyDescent="0.25">
      <c r="A9" s="10" t="s">
        <v>24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J3"/>
  <sheetViews>
    <sheetView workbookViewId="0"/>
  </sheetViews>
  <sheetFormatPr defaultRowHeight="15" x14ac:dyDescent="0.25"/>
  <cols>
    <col min="1" max="1" width="16.42578125" customWidth="1"/>
    <col min="2" max="2" width="7.85546875" customWidth="1"/>
    <col min="3" max="3" width="4" customWidth="1"/>
    <col min="4" max="4" width="19.85546875" customWidth="1"/>
    <col min="5" max="10" width="9.42578125" customWidth="1"/>
  </cols>
  <sheetData>
    <row r="1" spans="1:10" ht="32.25" customHeight="1" x14ac:dyDescent="0.25">
      <c r="A1" s="8"/>
      <c r="B1" s="8"/>
      <c r="C1" s="8"/>
      <c r="D1" s="23" t="s">
        <v>3</v>
      </c>
      <c r="E1" s="17">
        <v>0</v>
      </c>
      <c r="F1" s="18">
        <f>E2+1</f>
        <v>2651</v>
      </c>
      <c r="G1" s="18">
        <f>F2+1</f>
        <v>27301</v>
      </c>
      <c r="H1" s="18">
        <f>G2+1</f>
        <v>58501</v>
      </c>
      <c r="I1" s="18">
        <f>H2+1</f>
        <v>131801</v>
      </c>
      <c r="J1" s="18">
        <f>I2+1</f>
        <v>284701</v>
      </c>
    </row>
    <row r="2" spans="1:10" ht="32.25" customHeight="1" x14ac:dyDescent="0.25">
      <c r="A2" s="28" t="s">
        <v>1</v>
      </c>
      <c r="B2" s="11">
        <v>21566</v>
      </c>
      <c r="C2" s="8"/>
      <c r="D2" s="24" t="s">
        <v>2</v>
      </c>
      <c r="E2" s="17">
        <v>2650</v>
      </c>
      <c r="F2" s="18">
        <v>27300</v>
      </c>
      <c r="G2" s="18">
        <v>58500</v>
      </c>
      <c r="H2" s="18">
        <v>131800</v>
      </c>
      <c r="I2" s="18">
        <v>284700</v>
      </c>
      <c r="J2" s="18"/>
    </row>
    <row r="3" spans="1:10" ht="32.25" customHeight="1" x14ac:dyDescent="0.25">
      <c r="A3" s="28" t="s">
        <v>4</v>
      </c>
      <c r="B3" s="14">
        <f>HLOOKUP(B2,E1:J3,3)</f>
        <v>0.28000000000000003</v>
      </c>
      <c r="C3" s="8"/>
      <c r="D3" s="25" t="s">
        <v>0</v>
      </c>
      <c r="E3" s="26">
        <v>0.15</v>
      </c>
      <c r="F3" s="27">
        <v>0.28000000000000003</v>
      </c>
      <c r="G3" s="27">
        <v>0.31</v>
      </c>
      <c r="H3" s="27">
        <v>0.36</v>
      </c>
      <c r="I3" s="27">
        <v>0.39600000000000002</v>
      </c>
      <c r="J3" s="27">
        <v>0.45250000000000001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7"/>
  <sheetViews>
    <sheetView workbookViewId="0"/>
  </sheetViews>
  <sheetFormatPr defaultRowHeight="15" x14ac:dyDescent="0.25"/>
  <cols>
    <col min="1" max="1" width="16.42578125" customWidth="1"/>
    <col min="2" max="2" width="10.42578125" customWidth="1"/>
    <col min="3" max="3" width="5.28515625" customWidth="1"/>
    <col min="4" max="4" width="19.85546875" customWidth="1"/>
    <col min="5" max="5" width="16.42578125" customWidth="1"/>
    <col min="6" max="6" width="11.28515625" customWidth="1"/>
  </cols>
  <sheetData>
    <row r="1" spans="1:6" ht="30" x14ac:dyDescent="0.25">
      <c r="A1" s="8"/>
      <c r="B1" s="8"/>
      <c r="C1" s="8"/>
      <c r="D1" s="19" t="s">
        <v>3</v>
      </c>
      <c r="E1" s="19" t="s">
        <v>2</v>
      </c>
      <c r="F1" s="19" t="s">
        <v>0</v>
      </c>
    </row>
    <row r="2" spans="1:6" x14ac:dyDescent="0.25">
      <c r="A2" s="9" t="s">
        <v>1</v>
      </c>
      <c r="B2" s="11">
        <v>123409</v>
      </c>
      <c r="C2" s="8"/>
      <c r="D2" s="12">
        <v>0</v>
      </c>
      <c r="E2" s="12">
        <v>2650</v>
      </c>
      <c r="F2" s="15">
        <v>0.15</v>
      </c>
    </row>
    <row r="3" spans="1:6" x14ac:dyDescent="0.25">
      <c r="A3" s="9" t="s">
        <v>4</v>
      </c>
      <c r="B3" s="14">
        <f>LOOKUP(B2,D2:D7,F2:F7)</f>
        <v>0.36</v>
      </c>
      <c r="C3" s="8"/>
      <c r="D3" s="13">
        <f>E2+1</f>
        <v>2651</v>
      </c>
      <c r="E3" s="13">
        <v>27300</v>
      </c>
      <c r="F3" s="16">
        <v>0.28000000000000003</v>
      </c>
    </row>
    <row r="4" spans="1:6" x14ac:dyDescent="0.25">
      <c r="A4" s="8"/>
      <c r="B4" s="8"/>
      <c r="C4" s="8"/>
      <c r="D4" s="13">
        <f>E3+1</f>
        <v>27301</v>
      </c>
      <c r="E4" s="13">
        <v>58500</v>
      </c>
      <c r="F4" s="16">
        <v>0.31</v>
      </c>
    </row>
    <row r="5" spans="1:6" x14ac:dyDescent="0.25">
      <c r="A5" s="8"/>
      <c r="B5" s="8"/>
      <c r="C5" s="8"/>
      <c r="D5" s="13">
        <f>E4+1</f>
        <v>58501</v>
      </c>
      <c r="E5" s="13">
        <v>131800</v>
      </c>
      <c r="F5" s="16">
        <v>0.36</v>
      </c>
    </row>
    <row r="6" spans="1:6" x14ac:dyDescent="0.25">
      <c r="A6" s="8"/>
      <c r="B6" s="8"/>
      <c r="C6" s="8"/>
      <c r="D6" s="13">
        <f>E5+1</f>
        <v>131801</v>
      </c>
      <c r="E6" s="13">
        <v>284700</v>
      </c>
      <c r="F6" s="16">
        <v>0.39600000000000002</v>
      </c>
    </row>
    <row r="7" spans="1:6" x14ac:dyDescent="0.25">
      <c r="A7" s="8"/>
      <c r="B7" s="8"/>
      <c r="C7" s="8"/>
      <c r="D7" s="13">
        <f>E6+1</f>
        <v>284701</v>
      </c>
      <c r="E7" s="13"/>
      <c r="F7" s="16">
        <v>0.45250000000000001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21"/>
  <sheetViews>
    <sheetView workbookViewId="0"/>
  </sheetViews>
  <sheetFormatPr defaultRowHeight="15" x14ac:dyDescent="0.25"/>
  <cols>
    <col min="2" max="2" width="10.140625" customWidth="1"/>
    <col min="3" max="3" width="6.140625" customWidth="1"/>
    <col min="4" max="4" width="13.5703125" customWidth="1"/>
    <col min="5" max="5" width="13.7109375" customWidth="1"/>
    <col min="6" max="6" width="10.5703125" customWidth="1"/>
  </cols>
  <sheetData>
    <row r="1" spans="1:6" x14ac:dyDescent="0.25">
      <c r="A1" t="s">
        <v>21</v>
      </c>
      <c r="B1" s="3" t="d">
        <v>2010-01-12</v>
      </c>
      <c r="D1" s="22" t="s">
        <v>18</v>
      </c>
      <c r="E1" s="22" t="s">
        <v>20</v>
      </c>
      <c r="F1" s="22" t="s">
        <v>19</v>
      </c>
    </row>
    <row r="2" spans="1:6" x14ac:dyDescent="0.25">
      <c r="A2" t="s">
        <v>22</v>
      </c>
      <c r="B2">
        <f>INDEX(F2:F21,MATCH(B1,D2:D21,0))</f>
        <v>189</v>
      </c>
      <c r="D2" s="4" t="d">
        <v>2010-01-01</v>
      </c>
      <c r="E2" s="5" t="d">
        <f>D2</f>
        <v>2010-01-01</v>
      </c>
      <c r="F2" s="6">
        <v>23</v>
      </c>
    </row>
    <row r="3" spans="1:6" x14ac:dyDescent="0.25">
      <c r="D3" s="4" t="d">
        <f>D2+1</f>
        <v>2010-01-02</v>
      </c>
      <c r="E3" s="5" t="d">
        <f t="shared" ref="E3:E21" si="0">D3</f>
        <v>2010-01-02</v>
      </c>
      <c r="F3" s="6">
        <v>179</v>
      </c>
    </row>
    <row r="4" spans="1:6" x14ac:dyDescent="0.25">
      <c r="D4" s="4" t="d">
        <f t="shared" ref="D4:D21" si="1">D3+1</f>
        <v>2010-01-03</v>
      </c>
      <c r="E4" s="5" t="d">
        <f t="shared" si="0"/>
        <v>2010-01-03</v>
      </c>
      <c r="F4" s="6">
        <v>149</v>
      </c>
    </row>
    <row r="5" spans="1:6" x14ac:dyDescent="0.25">
      <c r="D5" s="4" t="d">
        <f t="shared" si="1"/>
        <v>2010-01-04</v>
      </c>
      <c r="E5" s="5" t="d">
        <f t="shared" si="0"/>
        <v>2010-01-04</v>
      </c>
      <c r="F5" s="6">
        <v>196</v>
      </c>
    </row>
    <row r="6" spans="1:6" x14ac:dyDescent="0.25">
      <c r="D6" s="4" t="d">
        <f t="shared" si="1"/>
        <v>2010-01-05</v>
      </c>
      <c r="E6" s="5" t="d">
        <f t="shared" si="0"/>
        <v>2010-01-05</v>
      </c>
      <c r="F6" s="6">
        <v>131</v>
      </c>
    </row>
    <row r="7" spans="1:6" x14ac:dyDescent="0.25">
      <c r="D7" s="4" t="d">
        <f t="shared" si="1"/>
        <v>2010-01-06</v>
      </c>
      <c r="E7" s="5" t="d">
        <f t="shared" si="0"/>
        <v>2010-01-06</v>
      </c>
      <c r="F7" s="6">
        <v>179</v>
      </c>
    </row>
    <row r="8" spans="1:6" x14ac:dyDescent="0.25">
      <c r="D8" s="4" t="d">
        <f t="shared" si="1"/>
        <v>2010-01-07</v>
      </c>
      <c r="E8" s="5" t="d">
        <f t="shared" si="0"/>
        <v>2010-01-07</v>
      </c>
      <c r="F8" s="6">
        <v>134</v>
      </c>
    </row>
    <row r="9" spans="1:6" x14ac:dyDescent="0.25">
      <c r="D9" s="4" t="d">
        <f t="shared" si="1"/>
        <v>2010-01-08</v>
      </c>
      <c r="E9" s="5" t="d">
        <f t="shared" si="0"/>
        <v>2010-01-08</v>
      </c>
      <c r="F9" s="6">
        <v>179</v>
      </c>
    </row>
    <row r="10" spans="1:6" x14ac:dyDescent="0.25">
      <c r="D10" s="4" t="d">
        <f t="shared" si="1"/>
        <v>2010-01-09</v>
      </c>
      <c r="E10" s="5" t="d">
        <f t="shared" si="0"/>
        <v>2010-01-09</v>
      </c>
      <c r="F10" s="6">
        <v>193</v>
      </c>
    </row>
    <row r="11" spans="1:6" x14ac:dyDescent="0.25">
      <c r="D11" s="4" t="d">
        <f t="shared" si="1"/>
        <v>2010-01-10</v>
      </c>
      <c r="E11" s="5" t="d">
        <f t="shared" si="0"/>
        <v>2010-01-10</v>
      </c>
      <c r="F11" s="6">
        <v>191</v>
      </c>
    </row>
    <row r="12" spans="1:6" x14ac:dyDescent="0.25">
      <c r="D12" s="4" t="d">
        <f t="shared" si="1"/>
        <v>2010-01-11</v>
      </c>
      <c r="E12" s="5" t="d">
        <f t="shared" si="0"/>
        <v>2010-01-11</v>
      </c>
      <c r="F12" s="6">
        <v>176</v>
      </c>
    </row>
    <row r="13" spans="1:6" x14ac:dyDescent="0.25">
      <c r="D13" s="4" t="d">
        <f t="shared" si="1"/>
        <v>2010-01-12</v>
      </c>
      <c r="E13" s="5" t="d">
        <f t="shared" si="0"/>
        <v>2010-01-12</v>
      </c>
      <c r="F13" s="6">
        <v>189</v>
      </c>
    </row>
    <row r="14" spans="1:6" x14ac:dyDescent="0.25">
      <c r="D14" s="4" t="d">
        <f t="shared" si="1"/>
        <v>2010-01-13</v>
      </c>
      <c r="E14" s="5" t="d">
        <f t="shared" si="0"/>
        <v>2010-01-13</v>
      </c>
      <c r="F14" s="6">
        <v>163</v>
      </c>
    </row>
    <row r="15" spans="1:6" x14ac:dyDescent="0.25">
      <c r="D15" s="4" t="d">
        <f t="shared" si="1"/>
        <v>2010-01-14</v>
      </c>
      <c r="E15" s="5" t="d">
        <f t="shared" si="0"/>
        <v>2010-01-14</v>
      </c>
      <c r="F15" s="6">
        <v>121</v>
      </c>
    </row>
    <row r="16" spans="1:6" x14ac:dyDescent="0.25">
      <c r="D16" s="4" t="d">
        <f t="shared" si="1"/>
        <v>2010-01-15</v>
      </c>
      <c r="E16" s="5" t="d">
        <f t="shared" si="0"/>
        <v>2010-01-15</v>
      </c>
      <c r="F16" s="6">
        <v>100</v>
      </c>
    </row>
    <row r="17" spans="4:6" x14ac:dyDescent="0.25">
      <c r="D17" s="4" t="d">
        <f t="shared" si="1"/>
        <v>2010-01-16</v>
      </c>
      <c r="E17" s="5" t="d">
        <f t="shared" si="0"/>
        <v>2010-01-16</v>
      </c>
      <c r="F17" s="6">
        <v>109</v>
      </c>
    </row>
    <row r="18" spans="4:6" x14ac:dyDescent="0.25">
      <c r="D18" s="4" t="d">
        <f t="shared" si="1"/>
        <v>2010-01-17</v>
      </c>
      <c r="E18" s="5" t="d">
        <f t="shared" si="0"/>
        <v>2010-01-17</v>
      </c>
      <c r="F18" s="6">
        <v>151</v>
      </c>
    </row>
    <row r="19" spans="4:6" x14ac:dyDescent="0.25">
      <c r="D19" s="4" t="d">
        <f t="shared" si="1"/>
        <v>2010-01-18</v>
      </c>
      <c r="E19" s="5" t="d">
        <f t="shared" si="0"/>
        <v>2010-01-18</v>
      </c>
      <c r="F19" s="6">
        <v>138</v>
      </c>
    </row>
    <row r="20" spans="4:6" x14ac:dyDescent="0.25">
      <c r="D20" s="4" t="d">
        <f t="shared" si="1"/>
        <v>2010-01-19</v>
      </c>
      <c r="E20" s="5" t="d">
        <f t="shared" si="0"/>
        <v>2010-01-19</v>
      </c>
      <c r="F20" s="6">
        <v>114</v>
      </c>
    </row>
    <row r="21" spans="4:6" x14ac:dyDescent="0.25">
      <c r="D21" s="4" t="d">
        <f t="shared" si="1"/>
        <v>2010-01-20</v>
      </c>
      <c r="E21" s="5" t="d">
        <f t="shared" si="0"/>
        <v>2010-01-20</v>
      </c>
      <c r="F21" s="6">
        <v>156</v>
      </c>
    </row>
  </sheetData>
  <phoneticPr fontId="2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8"/>
  <sheetViews>
    <sheetView workbookViewId="0"/>
  </sheetViews>
  <sheetFormatPr defaultRowHeight="15" x14ac:dyDescent="0.25"/>
  <cols>
    <col min="1" max="1" width="18.140625" customWidth="1"/>
  </cols>
  <sheetData>
    <row r="1" spans="1:5" x14ac:dyDescent="0.25">
      <c r="A1" s="20" t="s">
        <v>5</v>
      </c>
      <c r="B1" t="s">
        <v>16</v>
      </c>
      <c r="D1" s="21" t="s">
        <v>6</v>
      </c>
      <c r="E1" s="21" t="s">
        <v>7</v>
      </c>
    </row>
    <row r="2" spans="1:5" x14ac:dyDescent="0.25">
      <c r="D2" s="6" t="s">
        <v>10</v>
      </c>
      <c r="E2" s="6">
        <v>50</v>
      </c>
    </row>
    <row r="3" spans="1:5" x14ac:dyDescent="0.25">
      <c r="A3" t="s">
        <v>9</v>
      </c>
      <c r="B3">
        <f>INDEX(Range2,MATCH(Value,Range1,0))</f>
        <v>300</v>
      </c>
      <c r="D3" s="6" t="s">
        <v>8</v>
      </c>
      <c r="E3" s="6">
        <v>25</v>
      </c>
    </row>
    <row r="4" spans="1:5" x14ac:dyDescent="0.25">
      <c r="A4" t="s">
        <v>11</v>
      </c>
      <c r="B4">
        <f>LOOKUP(Value,Range1,Range2)</f>
        <v>300</v>
      </c>
      <c r="D4" s="6" t="s">
        <v>15</v>
      </c>
      <c r="E4" s="6">
        <v>200</v>
      </c>
    </row>
    <row r="5" spans="1:5" x14ac:dyDescent="0.25">
      <c r="A5" t="s">
        <v>13</v>
      </c>
      <c r="B5">
        <f>VLOOKUP(Value,D2:E8,2,FALSE)</f>
        <v>300</v>
      </c>
      <c r="D5" s="6" t="s">
        <v>16</v>
      </c>
      <c r="E5" s="6">
        <v>300</v>
      </c>
    </row>
    <row r="6" spans="1:5" x14ac:dyDescent="0.25">
      <c r="D6" s="6" t="s">
        <v>17</v>
      </c>
      <c r="E6" s="6">
        <v>400</v>
      </c>
    </row>
    <row r="7" spans="1:5" x14ac:dyDescent="0.25">
      <c r="D7" s="6" t="s">
        <v>12</v>
      </c>
      <c r="E7" s="6">
        <v>100</v>
      </c>
    </row>
    <row r="8" spans="1:5" x14ac:dyDescent="0.25">
      <c r="D8" s="6" t="s">
        <v>14</v>
      </c>
      <c r="E8" s="6">
        <v>150</v>
      </c>
    </row>
  </sheetData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outs:outSpaceData xmlns:outs="http://schemas.microsoft.com/office/2009/outspace/metadata">
  <outs:relatedDates>
    <outs:relatedDate>
      <outs:type>3</outs:type>
      <outs:displayName>Last Modified</outs:displayName>
      <outs:dateTime>2006-11-13T16:23:30Z</outs:dateTime>
      <outs:isPinned>true</outs:isPinned>
    </outs:relatedDate>
    <outs:relatedDate>
      <outs:type>2</outs:type>
      <outs:displayName>Created</outs:displayName>
      <outs:dateTime>1999-05-10T16:59:41Z</outs:dateTime>
      <outs:isPinned>true</outs:isPinned>
    </outs:relatedDate>
    <outs:relatedDate>
      <outs:type>4</outs:type>
      <outs:displayName>Last Printed</outs:displayName>
      <outs:dateTime/>
      <outs:isPinned>true</outs:isPinned>
    </outs:relatedDate>
  </outs:relatedDates>
  <outs:relatedDocuments>
    <outs:relatedDocument>
      <outs:type>2</outs:type>
      <outs:displayName>Other documents in current folder</outs:displayName>
      <outs:uri/>
      <outs:isPinned>true</outs:isPinned>
    </outs:relatedDocument>
  </outs:relatedDocuments>
  <outs:relatedPeople>
    <outs:relatedPeopleItem>
      <outs:category>Author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Last modified by</outs:category>
      <outs:people>
        <outs:relatedPerson>
          <outs:displayName>John Walkenbach</outs:displayName>
          <outs:accountName/>
        </outs:relatedPerson>
      </outs:people>
      <outs:source>0</outs:source>
      <outs:isPinned>true</outs:isPinned>
    </outs:relatedPeopleItem>
    <outs:relatedPeopleItem>
      <outs:category>Manager</outs:category>
      <outs:people/>
      <outs:source>0</outs:source>
      <outs:isPinned>false</outs:isPinned>
    </outs:relatedPeopleItem>
  </outs:relatedPeople>
  <propertyMetadataList xmlns="http://schemas.microsoft.com/office/2009/outspace/metadata">
    <propertyMetadata>
      <type>0</type>
      <propertyId>2228224</propertyId>
      <propertyName/>
      <isPinned>true</isPinned>
    </propertyMetadata>
    <propertyMetadata>
      <type>0</type>
      <propertyId>14</propertyId>
      <propertyName/>
      <isPinned>true</isPinned>
    </propertyMetadata>
    <propertyMetadata>
      <type>0</type>
      <propertyId>8</propertyId>
      <propertyName/>
      <isPinned>true</isPinned>
    </propertyMetadata>
    <propertyMetadata>
      <type>0</type>
      <propertyId>6</propertyId>
      <propertyName/>
      <isPinned>false</isPinned>
    </propertyMetadata>
    <propertyMetadata>
      <type>0</type>
      <propertyId>655365</propertyId>
      <propertyName/>
      <isPinned>false</isPinned>
    </propertyMetadata>
    <propertyMetadata>
      <type>0</type>
      <propertyId>1</propertyId>
      <propertyName/>
      <isPinned>false</isPinned>
    </propertyMetadata>
    <propertyMetadata>
      <type>0</type>
      <propertyId>0</propertyId>
      <propertyName/>
      <isPinned>true</isPinned>
    </propertyMetadata>
    <propertyMetadata>
      <type>0</type>
      <propertyId>13</propertyId>
      <propertyName/>
      <isPinned>false</isPinned>
    </propertyMetadata>
    <propertyMetadata>
      <type>0</type>
      <propertyId>1179653</propertyId>
      <propertyName/>
      <isPinned>false</isPinned>
    </propertyMetadata>
    <propertyMetadata>
      <type>0</type>
      <propertyId>22</propertyId>
      <propertyName/>
      <isPinned>false</isPinned>
    </propertyMetadata>
  </propertyMetadataList>
  <outs:corruptMetadataWasLost/>
</outs:outSpaceData>
</file>

<file path=customXml/itemProps1.xml><?xml version="1.0" encoding="utf-8"?>
<ds:datastoreItem xmlns:ds="http://schemas.openxmlformats.org/officeDocument/2006/customXml" ds:itemID="{5049F4B0-263A-4111-82E6-E870376DC514}">
  <ds:schemaRefs>
    <ds:schemaRef ds:uri="http://schemas.microsoft.com/office/2009/outspace/metadat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intro example</vt:lpstr>
      <vt:lpstr>vlookup</vt:lpstr>
      <vt:lpstr>hlookup</vt:lpstr>
      <vt:lpstr>lookup</vt:lpstr>
      <vt:lpstr>match_index</vt:lpstr>
      <vt:lpstr>compare</vt:lpstr>
      <vt:lpstr>EmpData</vt:lpstr>
      <vt:lpstr>Range1</vt:lpstr>
      <vt:lpstr>Range2</vt:lpstr>
      <vt:lpstr>Value</vt:lpstr>
    </vt:vector>
  </TitlesOfParts>
  <Company>JWalk &amp; Associates</Company>
  <LinksUpToDate>false</LinksUpToDate>
  <SharedDoc>false</SharedDoc>
  <HyperlinksChanged>false</HyperlinksChanged>
  <AppVersion>14.0301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basic lookup examples.xlsx</dc:title>
  <dc:subject>'Excel 2010 Bible' Example File</dc:subject>
  <dc:creator>John Walkenbach</dc:creator>
  <cp:keywords> </cp:keywords>
  <dc:description>©2010, John Walkenbach. All Rights Reserved.</dc:description>
  <cp:lastModifiedBy>John Walkenbach</cp:lastModifiedBy>
  <dcterms:created xsi:type="dcterms:W3CDTF">1999-05-10T16:59:41Z</dcterms:created>
  <dcterms:modified xsi:type="dcterms:W3CDTF">2010-01-05T17:49:05Z</dcterms:modified>
  <cp:category>Excel 2010 Bible</cp:category>
</cp:coreProperties>
</file>