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B7" i="1" l="1"/>
  <c r="B8" i="1" s="1"/>
  <c r="B4" i="1"/>
  <c r="B13" i="1"/>
  <c r="C13" i="1" s="1"/>
  <c r="D13" i="1" s="1"/>
  <c r="B14" i="1"/>
  <c r="C14" i="1" s="1"/>
  <c r="D14" i="1" s="1"/>
  <c r="B15" i="1"/>
  <c r="C15" i="1" s="1"/>
  <c r="D15" i="1" s="1"/>
  <c r="A16" i="1"/>
  <c r="B16" i="1" s="1"/>
  <c r="C16" i="1" s="1"/>
  <c r="D16" i="1" s="1"/>
  <c r="A17" i="1"/>
  <c r="B17" i="1" s="1"/>
  <c r="C17" i="1" s="1"/>
  <c r="D17" i="1" s="1"/>
  <c r="B9" i="1" l="1"/>
  <c r="C7" i="1"/>
  <c r="A18" i="1"/>
  <c r="B18" i="1" l="1"/>
  <c r="C18" i="1" s="1"/>
  <c r="D18" i="1" s="1"/>
  <c r="A19" i="1"/>
  <c r="B19" i="1" l="1"/>
  <c r="C19" i="1" s="1"/>
  <c r="D19" i="1" s="1"/>
  <c r="A20" i="1"/>
  <c r="B20" i="1" l="1"/>
  <c r="C20" i="1" s="1"/>
  <c r="D20" i="1" s="1"/>
  <c r="A21" i="1"/>
  <c r="B21" i="1" l="1"/>
  <c r="C21" i="1" s="1"/>
  <c r="D21" i="1" s="1"/>
  <c r="A22" i="1"/>
  <c r="B22" i="1" l="1"/>
  <c r="C22" i="1" s="1"/>
  <c r="D22" i="1" s="1"/>
  <c r="A23" i="1"/>
  <c r="A24" i="1" l="1"/>
  <c r="B23" i="1"/>
  <c r="C23" i="1" s="1"/>
  <c r="D23" i="1" s="1"/>
  <c r="A25" i="1" l="1"/>
  <c r="B25" i="1" s="1"/>
  <c r="C25" i="1" s="1"/>
  <c r="D25" i="1" s="1"/>
  <c r="B24" i="1"/>
  <c r="C24" i="1" s="1"/>
  <c r="D24" i="1" s="1"/>
</calcChain>
</file>

<file path=xl/sharedStrings.xml><?xml version="1.0" encoding="utf-8"?>
<sst xmlns="http://schemas.openxmlformats.org/spreadsheetml/2006/main" count="12" uniqueCount="12">
  <si>
    <t>Credit Card Balance</t>
  </si>
  <si>
    <t>Annual Interest Rate:</t>
  </si>
  <si>
    <t>Minimum Payment Pct:</t>
  </si>
  <si>
    <t>No. of Payments Required:</t>
  </si>
  <si>
    <t>Total Amount Paid:</t>
  </si>
  <si>
    <t>Total Interest Paid:</t>
  </si>
  <si>
    <t>Minimum Monthly Payment Amount:</t>
  </si>
  <si>
    <t>Other Payoff Periods (months)</t>
  </si>
  <si>
    <t>Total Interest</t>
  </si>
  <si>
    <t>Pmt Required</t>
  </si>
  <si>
    <t>Total Pmts</t>
  </si>
  <si>
    <t>Your Actual 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</si>
</sst>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"/>
    <numFmt numFmtId="165" formatCode="0.0\ &quot;years&quot;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5" fontId="3" fillId="0" borderId="0" xfId="0" applyNumberFormat="1" applyFont="1"/>
    <xf numFmtId="8" fontId="3" fillId="0" borderId="1" xfId="0" applyNumberFormat="1" applyFont="1" applyBorder="1"/>
    <xf numFmtId="10" fontId="3" fillId="0" borderId="1" xfId="0" applyNumberFormat="1" applyFont="1" applyBorder="1"/>
    <xf numFmtId="164" fontId="3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1" fillId="0" borderId="1" xfId="0" applyNumberFormat="1" applyFont="1" applyBorder="1"/>
    <xf numFmtId="0" fontId="4" fillId="3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"/>
  <sheetViews>
    <sheetView showGridLines="0" tabSelected="1" workbookViewId="0"/>
  </sheetViews>
  <sheetFormatPr defaultRowHeight="12.75" x14ac:dyDescent="0.2"/>
  <cols>
    <col min="1" max="1" width="35" bestFit="1" customWidth="1"/>
    <col min="2" max="2" width="17.5703125" customWidth="1"/>
    <col min="3" max="3" width="16" customWidth="1"/>
    <col min="4" max="4" width="19.5703125" customWidth="1"/>
  </cols>
  <sheetData>
    <row r="1" spans="1:6" ht="15" x14ac:dyDescent="0.25">
      <c r="A1" s="9" t="s">
        <v>0</v>
      </c>
      <c r="B1" s="3">
        <v>1000</v>
      </c>
      <c r="C1" s="1"/>
      <c r="D1" s="1"/>
      <c r="E1" s="1"/>
      <c r="F1" s="1"/>
    </row>
    <row r="2" spans="1:6" ht="15" x14ac:dyDescent="0.25">
      <c r="A2" s="9" t="s">
        <v>1</v>
      </c>
      <c r="B2" s="4">
        <v>0.21249999999999999</v>
      </c>
      <c r="C2" s="1"/>
      <c r="D2" s="1"/>
      <c r="E2" s="1"/>
      <c r="F2" s="1"/>
    </row>
    <row r="3" spans="1:6" ht="15" x14ac:dyDescent="0.25">
      <c r="A3" s="9" t="s">
        <v>2</v>
      </c>
      <c r="B3" s="4">
        <v>0.02</v>
      </c>
      <c r="C3" s="1"/>
      <c r="D3" s="1"/>
      <c r="E3" s="1"/>
      <c r="F3" s="1"/>
    </row>
    <row r="4" spans="1:6" ht="15" x14ac:dyDescent="0.25">
      <c r="A4" s="9" t="s">
        <v>6</v>
      </c>
      <c r="B4" s="3">
        <f>B3*B1</f>
        <v>20</v>
      </c>
      <c r="C4" s="1"/>
      <c r="D4" s="1"/>
      <c r="E4" s="1"/>
      <c r="F4" s="1"/>
    </row>
    <row r="5" spans="1:6" ht="15" x14ac:dyDescent="0.25">
      <c r="A5" s="9" t="s">
        <v>11</v>
      </c>
      <c r="B5" s="3">
        <v>20</v>
      </c>
      <c r="C5" s="1"/>
      <c r="D5" s="1"/>
      <c r="E5" s="1"/>
      <c r="F5" s="1"/>
    </row>
    <row r="6" spans="1:6" ht="15" x14ac:dyDescent="0.25">
      <c r="A6" s="10"/>
      <c r="B6" s="3"/>
      <c r="C6" s="1"/>
      <c r="D6" s="1"/>
      <c r="E6" s="1"/>
      <c r="F6" s="1"/>
    </row>
    <row r="7" spans="1:6" ht="15" x14ac:dyDescent="0.25">
      <c r="A7" s="9" t="s">
        <v>3</v>
      </c>
      <c r="B7" s="5">
        <f>NPER(B2/12,B5,-B1,0)</f>
        <v>123.42092813157353</v>
      </c>
      <c r="C7" s="2">
        <f>B7/12</f>
        <v>10.285077344297795</v>
      </c>
      <c r="D7" s="1"/>
      <c r="E7" s="1"/>
      <c r="F7" s="1"/>
    </row>
    <row r="8" spans="1:6" ht="15" x14ac:dyDescent="0.25">
      <c r="A8" s="9" t="s">
        <v>4</v>
      </c>
      <c r="B8" s="3">
        <f>B7*B5</f>
        <v>2468.4185626314706</v>
      </c>
      <c r="C8" s="1"/>
      <c r="D8" s="1"/>
      <c r="E8" s="1"/>
      <c r="F8" s="1"/>
    </row>
    <row r="9" spans="1:6" ht="15" x14ac:dyDescent="0.25">
      <c r="A9" s="9" t="s">
        <v>5</v>
      </c>
      <c r="B9" s="3">
        <f>B8-B1</f>
        <v>1468.4185626314706</v>
      </c>
      <c r="C9" s="1"/>
      <c r="D9" s="1"/>
      <c r="E9" s="1"/>
      <c r="F9" s="1"/>
    </row>
    <row r="10" spans="1:6" ht="15" x14ac:dyDescent="0.25">
      <c r="A10" s="1"/>
      <c r="B10" s="1"/>
      <c r="C10" s="1"/>
      <c r="D10" s="1"/>
      <c r="E10" s="1"/>
      <c r="F10" s="1"/>
    </row>
    <row r="11" spans="1:6" ht="15" x14ac:dyDescent="0.25">
      <c r="A11" s="1"/>
      <c r="B11" s="1"/>
      <c r="C11" s="1"/>
      <c r="D11" s="1"/>
      <c r="E11" s="1"/>
      <c r="F11" s="1"/>
    </row>
    <row r="12" spans="1:6" ht="15" x14ac:dyDescent="0.25">
      <c r="A12" s="6" t="s">
        <v>7</v>
      </c>
      <c r="B12" s="6" t="s">
        <v>9</v>
      </c>
      <c r="C12" s="6" t="s">
        <v>10</v>
      </c>
      <c r="D12" s="6" t="s">
        <v>8</v>
      </c>
      <c r="E12" s="1"/>
      <c r="F12" s="1"/>
    </row>
    <row r="13" spans="1:6" ht="15" x14ac:dyDescent="0.25">
      <c r="A13" s="7">
        <v>2</v>
      </c>
      <c r="B13" s="8">
        <f>PMT($B$2/12,A13,-$B$1)</f>
        <v>513.32010411288934</v>
      </c>
      <c r="C13" s="8">
        <f>A13*B13</f>
        <v>1026.6402082257787</v>
      </c>
      <c r="D13" s="8">
        <f>C13-$B$1</f>
        <v>26.640208225778679</v>
      </c>
      <c r="E13" s="1"/>
      <c r="F13" s="1"/>
    </row>
    <row r="14" spans="1:6" ht="15" x14ac:dyDescent="0.25">
      <c r="A14" s="7">
        <v>6</v>
      </c>
      <c r="B14" s="8">
        <f t="shared" ref="B14:B22" si="0">PMT($B$2/12,A14,-$B$1)</f>
        <v>177.1476022821991</v>
      </c>
      <c r="C14" s="8">
        <f t="shared" ref="C14:C22" si="1">A14*B14</f>
        <v>1062.8856136931945</v>
      </c>
      <c r="D14" s="8">
        <f t="shared" ref="D14:D22" si="2">C14-$B$1</f>
        <v>62.8856136931945</v>
      </c>
      <c r="E14" s="1"/>
      <c r="F14" s="1"/>
    </row>
    <row r="15" spans="1:6" ht="15" x14ac:dyDescent="0.25">
      <c r="A15" s="7">
        <v>12</v>
      </c>
      <c r="B15" s="8">
        <f t="shared" si="0"/>
        <v>93.233799879226822</v>
      </c>
      <c r="C15" s="8">
        <f t="shared" si="1"/>
        <v>1118.8055985507219</v>
      </c>
      <c r="D15" s="8">
        <f t="shared" si="2"/>
        <v>118.80559855072192</v>
      </c>
      <c r="E15" s="1"/>
      <c r="F15" s="1"/>
    </row>
    <row r="16" spans="1:6" ht="15" x14ac:dyDescent="0.25">
      <c r="A16" s="7">
        <f t="shared" ref="A16:A25" si="3">A15+12</f>
        <v>24</v>
      </c>
      <c r="B16" s="8">
        <f t="shared" si="0"/>
        <v>51.508528237035556</v>
      </c>
      <c r="C16" s="8">
        <f t="shared" si="1"/>
        <v>1236.2046776888533</v>
      </c>
      <c r="D16" s="8">
        <f t="shared" si="2"/>
        <v>236.20467768885328</v>
      </c>
      <c r="E16" s="1"/>
      <c r="F16" s="1"/>
    </row>
    <row r="17" spans="1:6" ht="15" x14ac:dyDescent="0.25">
      <c r="A17" s="7">
        <f t="shared" si="3"/>
        <v>36</v>
      </c>
      <c r="B17" s="8">
        <f t="shared" si="0"/>
        <v>37.803548742455355</v>
      </c>
      <c r="C17" s="8">
        <f t="shared" si="1"/>
        <v>1360.9277547283928</v>
      </c>
      <c r="D17" s="8">
        <f t="shared" si="2"/>
        <v>360.92775472839276</v>
      </c>
      <c r="E17" s="1"/>
      <c r="F17" s="1"/>
    </row>
    <row r="18" spans="1:6" ht="15" x14ac:dyDescent="0.25">
      <c r="A18" s="7">
        <f t="shared" si="3"/>
        <v>48</v>
      </c>
      <c r="B18" s="8">
        <f t="shared" si="0"/>
        <v>31.100318741947408</v>
      </c>
      <c r="C18" s="8">
        <f t="shared" si="1"/>
        <v>1492.8152996134756</v>
      </c>
      <c r="D18" s="8">
        <f t="shared" si="2"/>
        <v>492.81529961347564</v>
      </c>
      <c r="E18" s="1"/>
      <c r="F18" s="1"/>
    </row>
    <row r="19" spans="1:6" ht="15" x14ac:dyDescent="0.25">
      <c r="A19" s="7">
        <f t="shared" si="3"/>
        <v>60</v>
      </c>
      <c r="B19" s="8">
        <f t="shared" si="0"/>
        <v>27.194180900420047</v>
      </c>
      <c r="C19" s="8">
        <f t="shared" si="1"/>
        <v>1631.6508540252028</v>
      </c>
      <c r="D19" s="8">
        <f t="shared" si="2"/>
        <v>631.65085402520276</v>
      </c>
      <c r="E19" s="1"/>
      <c r="F19" s="1"/>
    </row>
    <row r="20" spans="1:6" ht="15" x14ac:dyDescent="0.25">
      <c r="A20" s="7">
        <f t="shared" si="3"/>
        <v>72</v>
      </c>
      <c r="B20" s="8">
        <f t="shared" si="0"/>
        <v>24.682880860493526</v>
      </c>
      <c r="C20" s="8">
        <f t="shared" si="1"/>
        <v>1777.1674219555339</v>
      </c>
      <c r="D20" s="8">
        <f t="shared" si="2"/>
        <v>777.16742195553388</v>
      </c>
      <c r="E20" s="1"/>
      <c r="F20" s="1"/>
    </row>
    <row r="21" spans="1:6" ht="15" x14ac:dyDescent="0.25">
      <c r="A21" s="7">
        <f t="shared" si="3"/>
        <v>84</v>
      </c>
      <c r="B21" s="8">
        <f t="shared" si="0"/>
        <v>22.964940887183754</v>
      </c>
      <c r="C21" s="8">
        <f t="shared" si="1"/>
        <v>1929.0550345234353</v>
      </c>
      <c r="D21" s="8">
        <f t="shared" si="2"/>
        <v>929.05503452343532</v>
      </c>
      <c r="E21" s="1"/>
      <c r="F21" s="1"/>
    </row>
    <row r="22" spans="1:6" ht="15" x14ac:dyDescent="0.25">
      <c r="A22" s="7">
        <f t="shared" si="3"/>
        <v>96</v>
      </c>
      <c r="B22" s="8">
        <f t="shared" si="0"/>
        <v>21.739261301856377</v>
      </c>
      <c r="C22" s="8">
        <f t="shared" si="1"/>
        <v>2086.9690849782123</v>
      </c>
      <c r="D22" s="8">
        <f t="shared" si="2"/>
        <v>1086.9690849782123</v>
      </c>
      <c r="E22" s="1"/>
      <c r="F22" s="1"/>
    </row>
    <row r="23" spans="1:6" ht="15" x14ac:dyDescent="0.25">
      <c r="A23" s="7">
        <f t="shared" si="3"/>
        <v>108</v>
      </c>
      <c r="B23" s="8">
        <f t="shared" ref="B23:B25" si="4">PMT($B$2/12,A23,-$B$1)</f>
        <v>20.838324257814559</v>
      </c>
      <c r="C23" s="8">
        <f t="shared" ref="C23:C25" si="5">A23*B23</f>
        <v>2250.5390198439723</v>
      </c>
      <c r="D23" s="8">
        <f t="shared" ref="D23:D25" si="6">C23-$B$1</f>
        <v>1250.5390198439723</v>
      </c>
    </row>
    <row r="24" spans="1:6" ht="15" x14ac:dyDescent="0.25">
      <c r="A24" s="7">
        <f t="shared" si="3"/>
        <v>120</v>
      </c>
      <c r="B24" s="8">
        <f t="shared" si="4"/>
        <v>20.161474942689374</v>
      </c>
      <c r="C24" s="8">
        <f t="shared" si="5"/>
        <v>2419.3769931227248</v>
      </c>
      <c r="D24" s="8">
        <f t="shared" si="6"/>
        <v>1419.3769931227248</v>
      </c>
    </row>
    <row r="25" spans="1:6" ht="15" x14ac:dyDescent="0.25">
      <c r="A25" s="7">
        <f t="shared" si="3"/>
        <v>132</v>
      </c>
      <c r="B25" s="8">
        <f t="shared" si="4"/>
        <v>19.644591945715312</v>
      </c>
      <c r="C25" s="8">
        <f t="shared" si="5"/>
        <v>2593.0861368344213</v>
      </c>
      <c r="D25" s="8">
        <f t="shared" si="6"/>
        <v>1593.0861368344213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2009-07-28T19:56:29Z</outs:dateTime>
      <outs:isPinned>true</outs:isPinned>
    </outs:relatedDate>
    <outs:relatedDate>
      <outs:type>2</outs:type>
      <outs:displayName>Created</outs:displayName>
      <outs:dateTime>1999-06-07T23:25:19Z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B0D6E5-3124-4D89-8942-6ADAAAE5B7C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credit card payments.xlsx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1999-06-07T23:25:19Z</dcterms:created>
  <dcterms:modified xsi:type="dcterms:W3CDTF">2010-01-05T17:49:29Z</dcterms:modified>
  <cp:category>Excel 2010 Bible</cp:category>
</cp:coreProperties>
</file>