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showInkAnnotation="0" codeName="ThisWorkbook"/>
  <bookViews>
    <workbookView xWindow="-15" yWindow="-15" windowWidth="16020" windowHeight="12030"/>
  </bookViews>
  <sheets>
    <sheet name="Depreciation" sheetId="1" r:id="rId1"/>
    <sheet name="VBD" sheetId="2" r:id="rId2"/>
  </sheets>
  <definedNames>
    <definedName name="Life">Depreciation!$B$3</definedName>
  </definedNames>
  <calcPr calcId="144315"/>
  <webPublishing codePage="1252"/>
</workbook>
</file>

<file path=xl/calcChain.xml><?xml version="1.0" encoding="utf-8"?>
<calcChain xmlns="http://schemas.openxmlformats.org/spreadsheetml/2006/main">
  <c r="C22" i="1" l="1"/>
  <c r="C8" i="1"/>
  <c r="C23" i="1" s="1"/>
  <c r="D22" i="1"/>
  <c r="D8" i="1"/>
  <c r="D23" i="1" s="1"/>
  <c r="E22" i="1"/>
  <c r="E8" i="1"/>
  <c r="A9" i="1"/>
  <c r="C9" i="1" s="1"/>
  <c r="D9" i="1"/>
  <c r="E9" i="1"/>
  <c r="B22" i="1"/>
  <c r="B8" i="1"/>
  <c r="B9" i="1"/>
  <c r="B10" i="1"/>
  <c r="B11" i="1"/>
  <c r="B12" i="1"/>
  <c r="B13" i="1"/>
  <c r="B14" i="1"/>
  <c r="B15" i="1"/>
  <c r="B16" i="1"/>
  <c r="B17" i="1"/>
  <c r="A23" i="1"/>
  <c r="A24" i="1"/>
  <c r="B11" i="2"/>
  <c r="D24" i="1" l="1"/>
  <c r="B23" i="1"/>
  <c r="B24" i="1" s="1"/>
  <c r="B25" i="1" s="1"/>
  <c r="B26" i="1" s="1"/>
  <c r="B27" i="1" s="1"/>
  <c r="B28" i="1" s="1"/>
  <c r="B29" i="1" s="1"/>
  <c r="B30" i="1" s="1"/>
  <c r="B31" i="1" s="1"/>
  <c r="B32" i="1" s="1"/>
  <c r="A10" i="1"/>
  <c r="E23" i="1"/>
  <c r="E24" i="1" s="1"/>
  <c r="C24" i="1"/>
  <c r="C10" i="1" l="1"/>
  <c r="C25" i="1" s="1"/>
  <c r="A11" i="1"/>
  <c r="D10" i="1"/>
  <c r="D25" i="1" s="1"/>
  <c r="E10" i="1"/>
  <c r="A25" i="1"/>
  <c r="E25" i="1"/>
  <c r="D11" i="1" l="1"/>
  <c r="D26" i="1" s="1"/>
  <c r="A12" i="1"/>
  <c r="A26" i="1"/>
  <c r="C11" i="1"/>
  <c r="C26" i="1" s="1"/>
  <c r="E11" i="1"/>
  <c r="E26" i="1" s="1"/>
  <c r="D12" i="1" l="1"/>
  <c r="D27" i="1" s="1"/>
  <c r="A13" i="1"/>
  <c r="C12" i="1"/>
  <c r="C27" i="1" s="1"/>
  <c r="E12" i="1"/>
  <c r="E27" i="1" s="1"/>
  <c r="A27" i="1"/>
  <c r="D13" i="1" l="1"/>
  <c r="D28" i="1" s="1"/>
  <c r="A14" i="1"/>
  <c r="A28" i="1"/>
  <c r="C13" i="1"/>
  <c r="C28" i="1" s="1"/>
  <c r="E13" i="1"/>
  <c r="E28" i="1" s="1"/>
  <c r="D14" i="1" l="1"/>
  <c r="D29" i="1" s="1"/>
  <c r="A15" i="1"/>
  <c r="C14" i="1"/>
  <c r="C29" i="1" s="1"/>
  <c r="E14" i="1"/>
  <c r="E29" i="1" s="1"/>
  <c r="A29" i="1"/>
  <c r="D15" i="1" l="1"/>
  <c r="D30" i="1" s="1"/>
  <c r="A16" i="1"/>
  <c r="A30" i="1"/>
  <c r="C15" i="1"/>
  <c r="C30" i="1" s="1"/>
  <c r="E15" i="1"/>
  <c r="E30" i="1" s="1"/>
  <c r="D16" i="1" l="1"/>
  <c r="D31" i="1" s="1"/>
  <c r="A17" i="1"/>
  <c r="C16" i="1"/>
  <c r="C31" i="1" s="1"/>
  <c r="E16" i="1"/>
  <c r="E31" i="1" s="1"/>
  <c r="A31" i="1"/>
  <c r="D17" i="1" l="1"/>
  <c r="D32" i="1" s="1"/>
  <c r="A32" i="1"/>
  <c r="C17" i="1"/>
  <c r="C32" i="1" s="1"/>
  <c r="E17" i="1"/>
  <c r="E32" i="1" s="1"/>
</calcChain>
</file>

<file path=xl/sharedStrings.xml><?xml version="1.0" encoding="utf-8"?>
<sst xmlns="http://schemas.openxmlformats.org/spreadsheetml/2006/main" count="27" uniqueCount="17">
  <si>
    <t>Asset:</t>
  </si>
  <si>
    <t>Original Cost:</t>
  </si>
  <si>
    <t>Life (years):</t>
  </si>
  <si>
    <t>DB</t>
  </si>
  <si>
    <t>DDB</t>
  </si>
  <si>
    <t>SYD</t>
  </si>
  <si>
    <t>Year</t>
  </si>
  <si>
    <t>SLN</t>
  </si>
  <si>
    <t>Depreciation Amount</t>
  </si>
  <si>
    <t>Value of Asset</t>
  </si>
  <si>
    <t>Office Furniture</t>
  </si>
  <si>
    <t>Starting Period:</t>
  </si>
  <si>
    <t>Ending Period:</t>
  </si>
  <si>
    <t>Factor:</t>
  </si>
  <si>
    <t>No-Switch:</t>
  </si>
  <si>
    <t>Salvage Value:</t>
  </si>
  <si>
    <t>Depreciation: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</si>
</sst>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3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8" fontId="0" fillId="0" borderId="0" xfId="0" applyNumberFormat="1" applyFont="1"/>
    <xf numFmtId="0" fontId="2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6" fontId="0" fillId="0" borderId="1" xfId="0" applyNumberFormat="1" applyFont="1" applyBorder="1"/>
    <xf numFmtId="0" fontId="1" fillId="2" borderId="1" xfId="0" applyFont="1" applyFill="1" applyBorder="1" applyAlignment="1">
      <alignment horizontal="center"/>
    </xf>
    <xf numFmtId="0" fontId="0" fillId="0" borderId="1" xfId="0" applyFont="1" applyFill="1" applyBorder="1"/>
    <xf numFmtId="8" fontId="0" fillId="0" borderId="1" xfId="0" applyNumberFormat="1" applyFont="1" applyFill="1" applyBorder="1"/>
    <xf numFmtId="0" fontId="3" fillId="3" borderId="1" xfId="0" applyFont="1" applyFill="1" applyBorder="1"/>
    <xf numFmtId="0" fontId="0" fillId="0" borderId="1" xfId="0" applyBorder="1" applyAlignment="1">
      <alignment horizontal="right"/>
    </xf>
    <xf numFmtId="6" fontId="0" fillId="0" borderId="1" xfId="0" applyNumberFormat="1" applyBorder="1"/>
    <xf numFmtId="0" fontId="0" fillId="0" borderId="1" xfId="0" applyBorder="1"/>
    <xf numFmtId="8" fontId="0" fillId="0" borderId="1" xfId="0" applyNumberForma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600" b="1"/>
            </a:pPr>
            <a:r>
              <a:rPr lang="en-US"/>
              <a:t>Depreciation Calculation Methods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662169758291181"/>
          <c:y val="0.13218390804597702"/>
          <c:w val="0.79089441176882325"/>
          <c:h val="0.71264367816091989"/>
        </c:manualLayout>
      </c:layout>
      <c:lineChart>
        <c:grouping val="standard"/>
        <c:varyColors val="0"/>
        <c:ser>
          <c:idx val="1"/>
          <c:order val="0"/>
          <c:tx>
            <c:strRef>
              <c:f>Depreciation!$B$21</c:f>
              <c:strCache>
                <c:ptCount val="1"/>
                <c:pt idx="0">
                  <c:v>SLN</c:v>
                </c:pt>
              </c:strCache>
            </c:strRef>
          </c:tx>
          <c:spPr>
            <a:ln w="12700">
              <a:solidFill>
                <a:srgbClr xmlns:mc="http://schemas.openxmlformats.org/markup-compatibility/2006" xmlns:a14="http://schemas.microsoft.com/office/drawing/2010/main" val="000000" mc:Ignorable=""/>
              </a:solidFill>
              <a:prstDash val="solid"/>
            </a:ln>
          </c:spPr>
          <c:marker>
            <c:symbol val="square"/>
            <c:size val="5"/>
            <c:spPr>
              <a:solidFill>
                <a:srgbClr xmlns:mc="http://schemas.openxmlformats.org/markup-compatibility/2006" xmlns:a14="http://schemas.microsoft.com/office/drawing/2010/main" val="000000" mc:Ignorable=""/>
              </a:solidFill>
              <a:ln>
                <a:solidFill>
                  <a:srgbClr xmlns:mc="http://schemas.openxmlformats.org/markup-compatibility/2006" xmlns:a14="http://schemas.microsoft.com/office/drawing/2010/main" val="000000" mc:Ignorable=""/>
                </a:solidFill>
                <a:prstDash val="solid"/>
              </a:ln>
            </c:spPr>
          </c:marker>
          <c:cat>
            <c:numRef>
              <c:f>Depreciation!$A$22:$A$32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Depreciation!$B$22:$B$32</c:f>
              <c:numCache>
                <c:formatCode>"$"#,##0.00_);[Red]\("$"#,##0.00\)</c:formatCode>
                <c:ptCount val="11"/>
                <c:pt idx="0">
                  <c:v>10000</c:v>
                </c:pt>
                <c:pt idx="1">
                  <c:v>9100</c:v>
                </c:pt>
                <c:pt idx="2">
                  <c:v>8200</c:v>
                </c:pt>
                <c:pt idx="3">
                  <c:v>7300</c:v>
                </c:pt>
                <c:pt idx="4">
                  <c:v>6400</c:v>
                </c:pt>
                <c:pt idx="5">
                  <c:v>5500</c:v>
                </c:pt>
                <c:pt idx="6">
                  <c:v>4600</c:v>
                </c:pt>
                <c:pt idx="7">
                  <c:v>3700</c:v>
                </c:pt>
                <c:pt idx="8">
                  <c:v>2800</c:v>
                </c:pt>
                <c:pt idx="9">
                  <c:v>1900</c:v>
                </c:pt>
                <c:pt idx="10">
                  <c:v>1000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Depreciation!$C$21</c:f>
              <c:strCache>
                <c:ptCount val="1"/>
                <c:pt idx="0">
                  <c:v>DB</c:v>
                </c:pt>
              </c:strCache>
            </c:strRef>
          </c:tx>
          <c:spPr>
            <a:ln w="12700">
              <a:solidFill>
                <a:srgbClr xmlns:mc="http://schemas.openxmlformats.org/markup-compatibility/2006" xmlns:a14="http://schemas.microsoft.com/office/drawing/2010/main" val="000000" mc:Ignorable=""/>
              </a:solidFill>
              <a:prstDash val="solid"/>
            </a:ln>
          </c:spPr>
          <c:marker>
            <c:symbol val="triangle"/>
            <c:size val="5"/>
            <c:spPr>
              <a:solidFill>
                <a:srgbClr xmlns:mc="http://schemas.openxmlformats.org/markup-compatibility/2006" xmlns:a14="http://schemas.microsoft.com/office/drawing/2010/main" val="000000" mc:Ignorable=""/>
              </a:solidFill>
              <a:ln>
                <a:solidFill>
                  <a:srgbClr xmlns:mc="http://schemas.openxmlformats.org/markup-compatibility/2006" xmlns:a14="http://schemas.microsoft.com/office/drawing/2010/main" val="000000" mc:Ignorable=""/>
                </a:solidFill>
                <a:prstDash val="solid"/>
              </a:ln>
            </c:spPr>
          </c:marker>
          <c:cat>
            <c:numRef>
              <c:f>Depreciation!$A$22:$A$32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Depreciation!$C$22:$C$32</c:f>
              <c:numCache>
                <c:formatCode>"$"#,##0.00_);[Red]\("$"#,##0.00\)</c:formatCode>
                <c:ptCount val="11"/>
                <c:pt idx="0">
                  <c:v>10000</c:v>
                </c:pt>
                <c:pt idx="1">
                  <c:v>7940</c:v>
                </c:pt>
                <c:pt idx="2">
                  <c:v>6304.3600000000006</c:v>
                </c:pt>
                <c:pt idx="3">
                  <c:v>5005.6618400000007</c:v>
                </c:pt>
                <c:pt idx="4">
                  <c:v>3974.4955009600008</c:v>
                </c:pt>
                <c:pt idx="5">
                  <c:v>3155.7494277622409</c:v>
                </c:pt>
                <c:pt idx="6">
                  <c:v>2505.6650456432194</c:v>
                </c:pt>
                <c:pt idx="7">
                  <c:v>1989.4980462407161</c:v>
                </c:pt>
                <c:pt idx="8">
                  <c:v>1579.6614487151287</c:v>
                </c:pt>
                <c:pt idx="9">
                  <c:v>1254.2511902798121</c:v>
                </c:pt>
                <c:pt idx="10">
                  <c:v>995.87544508217093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Depreciation!$D$21</c:f>
              <c:strCache>
                <c:ptCount val="1"/>
                <c:pt idx="0">
                  <c:v>DDB</c:v>
                </c:pt>
              </c:strCache>
            </c:strRef>
          </c:tx>
          <c:spPr>
            <a:ln w="12700">
              <a:solidFill>
                <a:srgbClr xmlns:mc="http://schemas.openxmlformats.org/markup-compatibility/2006" xmlns:a14="http://schemas.microsoft.com/office/drawing/2010/main" val="000000" mc:Ignorable="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xmlns:mc="http://schemas.openxmlformats.org/markup-compatibility/2006" xmlns:a14="http://schemas.microsoft.com/office/drawing/2010/main" val="000000" mc:Ignorable=""/>
                </a:solidFill>
                <a:prstDash val="solid"/>
              </a:ln>
            </c:spPr>
          </c:marker>
          <c:cat>
            <c:numRef>
              <c:f>Depreciation!$A$22:$A$32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Depreciation!$D$22:$D$32</c:f>
              <c:numCache>
                <c:formatCode>"$"#,##0.00_);[Red]\("$"#,##0.00\)</c:formatCode>
                <c:ptCount val="11"/>
                <c:pt idx="0">
                  <c:v>10000</c:v>
                </c:pt>
                <c:pt idx="1">
                  <c:v>8000</c:v>
                </c:pt>
                <c:pt idx="2">
                  <c:v>6400</c:v>
                </c:pt>
                <c:pt idx="3">
                  <c:v>5120</c:v>
                </c:pt>
                <c:pt idx="4">
                  <c:v>4096</c:v>
                </c:pt>
                <c:pt idx="5">
                  <c:v>3276.7999999999997</c:v>
                </c:pt>
                <c:pt idx="6">
                  <c:v>2621.4399999999991</c:v>
                </c:pt>
                <c:pt idx="7">
                  <c:v>2097.1519999999987</c:v>
                </c:pt>
                <c:pt idx="8">
                  <c:v>1677.7215999999985</c:v>
                </c:pt>
                <c:pt idx="9">
                  <c:v>1342.1772799999981</c:v>
                </c:pt>
                <c:pt idx="10">
                  <c:v>1073.7418239999979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Depreciation!$E$21</c:f>
              <c:strCache>
                <c:ptCount val="1"/>
                <c:pt idx="0">
                  <c:v>SYD</c:v>
                </c:pt>
              </c:strCache>
            </c:strRef>
          </c:tx>
          <c:spPr>
            <a:ln w="12700">
              <a:solidFill>
                <a:srgbClr xmlns:mc="http://schemas.openxmlformats.org/markup-compatibility/2006" xmlns:a14="http://schemas.microsoft.com/office/drawing/2010/main" val="000000" mc:Ignorable="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xmlns:mc="http://schemas.openxmlformats.org/markup-compatibility/2006" xmlns:a14="http://schemas.microsoft.com/office/drawing/2010/main" val="000000" mc:Ignorable=""/>
                </a:solidFill>
                <a:prstDash val="solid"/>
              </a:ln>
            </c:spPr>
          </c:marker>
          <c:cat>
            <c:numRef>
              <c:f>Depreciation!$A$22:$A$32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Depreciation!$E$22:$E$32</c:f>
              <c:numCache>
                <c:formatCode>"$"#,##0.00_);[Red]\("$"#,##0.00\)</c:formatCode>
                <c:ptCount val="11"/>
                <c:pt idx="0">
                  <c:v>10000</c:v>
                </c:pt>
                <c:pt idx="1">
                  <c:v>8363.636363636364</c:v>
                </c:pt>
                <c:pt idx="2">
                  <c:v>6890.909090909091</c:v>
                </c:pt>
                <c:pt idx="3">
                  <c:v>5581.818181818182</c:v>
                </c:pt>
                <c:pt idx="4">
                  <c:v>4436.363636363636</c:v>
                </c:pt>
                <c:pt idx="5">
                  <c:v>3454.545454545454</c:v>
                </c:pt>
                <c:pt idx="6">
                  <c:v>2636.363636363636</c:v>
                </c:pt>
                <c:pt idx="7">
                  <c:v>1981.8181818181815</c:v>
                </c:pt>
                <c:pt idx="8">
                  <c:v>1490.9090909090905</c:v>
                </c:pt>
                <c:pt idx="9">
                  <c:v>1163.6363636363633</c:v>
                </c:pt>
                <c:pt idx="10">
                  <c:v>999.99999999999966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55392"/>
        <c:axId val="68170112"/>
      </c:lineChart>
      <c:catAx>
        <c:axId val="30955392"/>
        <c:scaling>
          <c:orientation val="minMax"/>
        </c:scaling>
        <c:delete val="0"/>
        <c:axPos val="b"/>
        <c:title>
          <c:tx>
            <c:rich>
              <a:bodyPr vertOverflow="clip" wrap="square" lIns="91440" tIns="45720" rIns="91440" bIns="45720" anchor="ctr" anchorCtr="1" upright="1"/>
              <a:lstStyle/>
              <a:p>
                <a:pPr algn="ctr" rtl="0">
                  <a:defRPr sz="1000"/>
                </a:pPr>
                <a:r>
                  <a:rPr lang="en-US" sz="1050" b="1" i="0" strike="noStrike" smtClean="0">
                    <a:solidFill>
                      <a:srgbClr xmlns:mc="http://schemas.openxmlformats.org/markup-compatibility/2006" xmlns:a14="http://schemas.microsoft.com/office/drawing/2010/main" val="000000" mc:Ignorable=""/>
                    </a:solidFill>
                    <a:latin typeface="Arial"/>
                    <a:cs typeface="Arial"/>
                  </a:rPr>
                  <a:t>Year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49747501570653"/>
              <c:y val="0.90225563909774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xmlns:mc="http://schemas.openxmlformats.org/markup-compatibility/2006" xmlns:a14="http://schemas.microsoft.com/office/drawing/2010/main" val="000000" mc:Ignorable="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uFill>
                  <a:solidFill>
                    <a:srgbClr xmlns:mc="http://schemas.openxmlformats.org/markup-compatibility/2006" xmlns:a14="http://schemas.microsoft.com/office/drawing/2010/main" val="000000" mc:Ignorable=""/>
                  </a:solidFill>
                </a:uFill>
                <a:latin typeface="Arial"/>
              </a:defRPr>
            </a:pPr>
            <a:endParaRPr lang="en-US"/>
          </a:p>
        </c:txPr>
        <c:crossAx val="68170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170112"/>
        <c:scaling>
          <c:orientation val="minMax"/>
          <c:max val="10000"/>
        </c:scaling>
        <c:delete val="0"/>
        <c:axPos val="l"/>
        <c:majorGridlines>
          <c:spPr>
            <a:ln w="3175">
              <a:solidFill>
                <a:schemeClr val="bg2">
                  <a:shade val="75000"/>
                </a:schemeClr>
              </a:solidFill>
              <a:prstDash val="solid"/>
            </a:ln>
          </c:spPr>
        </c:majorGridlines>
        <c:title>
          <c:tx>
            <c:rich>
              <a:bodyPr vertOverflow="clip" wrap="square" lIns="91440" tIns="45720" rIns="91440" bIns="45720" anchor="ctr" anchorCtr="1" upright="1"/>
              <a:lstStyle/>
              <a:p>
                <a:pPr algn="ctr" rtl="0">
                  <a:defRPr sz="1000"/>
                </a:pPr>
                <a:r>
                  <a:rPr lang="en-US" sz="1050" b="1" i="0" strike="noStrike" smtClean="0">
                    <a:solidFill>
                      <a:srgbClr xmlns:mc="http://schemas.openxmlformats.org/markup-compatibility/2006" xmlns:a14="http://schemas.microsoft.com/office/drawing/2010/main" val="000000" mc:Ignorable=""/>
                    </a:solidFill>
                    <a:latin typeface="Arial"/>
                    <a:cs typeface="Arial"/>
                  </a:rPr>
                  <a:t>Value of Asset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295130440367485E-2"/>
              <c:y val="0.31328320802005027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_);[Red]\(\$#,##0\)" sourceLinked="0"/>
        <c:majorTickMark val="out"/>
        <c:minorTickMark val="none"/>
        <c:tickLblPos val="nextTo"/>
        <c:spPr>
          <a:ln w="3175">
            <a:solidFill>
              <a:srgbClr xmlns:mc="http://schemas.openxmlformats.org/markup-compatibility/2006" xmlns:a14="http://schemas.microsoft.com/office/drawing/2010/main" val="000000" mc:Ignorable="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xmlns:mc="http://schemas.openxmlformats.org/markup-compatibility/2006" xmlns:a14="http://schemas.microsoft.com/office/drawing/2010/main" val="000000" mc:Ignorable=""/>
                </a:solidFill>
                <a:uFill>
                  <a:solidFill>
                    <a:srgbClr xmlns:mc="http://schemas.openxmlformats.org/markup-compatibility/2006" xmlns:a14="http://schemas.microsoft.com/office/drawing/2010/main" val="000000" mc:Ignorable=""/>
                  </a:solidFill>
                </a:uFill>
                <a:latin typeface="+mn-lt"/>
              </a:defRPr>
            </a:pPr>
            <a:endParaRPr lang="en-US"/>
          </a:p>
        </c:txPr>
        <c:crossAx val="30955392"/>
        <c:crossesAt val="1"/>
        <c:crossBetween val="between"/>
      </c:valAx>
      <c:spPr>
        <a:solidFill>
          <a:srgbClr xmlns:mc="http://schemas.openxmlformats.org/markup-compatibility/2006" xmlns:a14="http://schemas.microsoft.com/office/drawing/2010/main" val="FFFFFF" mc:Ignorable=""/>
        </a:solidFill>
        <a:ln w="12700">
          <a:solidFill>
            <a:srgbClr xmlns:mc="http://schemas.openxmlformats.org/markup-compatibility/2006" xmlns:a14="http://schemas.microsoft.com/office/drawing/2010/main" val="808080" mc:Ignorable="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494659921304101"/>
          <c:y val="0.14367816091954017"/>
          <c:w val="0.11635760002569037"/>
          <c:h val="0.22055137844611528"/>
        </c:manualLayout>
      </c:layout>
      <c:overlay val="0"/>
      <c:spPr>
        <a:solidFill>
          <a:srgbClr xmlns:mc="http://schemas.openxmlformats.org/markup-compatibility/2006" xmlns:a14="http://schemas.microsoft.com/office/drawing/2010/main" val="FFFFFF" mc:Ignorable=""/>
        </a:solidFill>
        <a:ln w="3175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</a:ln>
        <a:effectLst>
          <a:outerShdw blurRad="50800" dist="50800" dir="2700000" algn="tl" rotWithShape="0">
            <a:srgbClr xmlns:mc="http://schemas.openxmlformats.org/markup-compatibility/2006" xmlns:a14="http://schemas.microsoft.com/office/drawing/2010/main" val="000000" mc:Ignorable="">
              <a:alpha val="43137"/>
            </a:srgbClr>
          </a:outerShdw>
        </a:effectLst>
      </c:spPr>
      <c:txPr>
        <a:bodyPr/>
        <a:lstStyle/>
        <a:p>
          <a:pPr>
            <a:defRPr sz="1050" b="0" i="0" u="none" strike="noStrike" baseline="0">
              <a:solidFill>
                <a:srgbClr xmlns:mc="http://schemas.openxmlformats.org/markup-compatibility/2006" xmlns:a14="http://schemas.microsoft.com/office/drawing/2010/main" val="000000" mc:Ignorable=""/>
              </a:solidFill>
              <a:uFill>
                <a:solidFill>
                  <a:srgbClr xmlns:mc="http://schemas.openxmlformats.org/markup-compatibility/2006" xmlns:a14="http://schemas.microsoft.com/office/drawing/2010/main" val="000000" mc:Ignorable=""/>
                </a:solidFill>
              </a:uFill>
              <a:latin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xmlns:mc="http://schemas.openxmlformats.org/markup-compatibility/2006" xmlns:a14="http://schemas.microsoft.com/office/drawing/2010/main" val="FFFFFF" mc:Ignorable=""/>
    </a:solidFill>
    <a:ln w="3175">
      <a:solidFill>
        <a:srgbClr xmlns:mc="http://schemas.openxmlformats.org/markup-compatibility/2006" xmlns:a14="http://schemas.microsoft.com/office/drawing/2010/main" val="000000" mc:Ignorable=""/>
      </a:solidFill>
      <a:prstDash val="solid"/>
    </a:ln>
    <a:effectLst>
      <a:outerShdw blurRad="50800" dist="50800" dir="2700000" algn="tl" rotWithShape="0">
        <a:srgbClr xmlns:mc="http://schemas.openxmlformats.org/markup-compatibility/2006" xmlns:a14="http://schemas.microsoft.com/office/drawing/2010/main" val="000000" mc:Ignorable="">
          <a:alpha val="43137"/>
        </a:srgbClr>
      </a:outerShdw>
    </a:effectLst>
  </c:spPr>
  <c:txPr>
    <a:bodyPr/>
    <a:lstStyle/>
    <a:p>
      <a:pPr>
        <a:defRPr sz="1050" b="0" i="0" u="none" strike="noStrike" baseline="0">
          <a:solidFill>
            <a:srgbClr xmlns:mc="http://schemas.openxmlformats.org/markup-compatibility/2006" xmlns:a14="http://schemas.microsoft.com/office/drawing/2010/main" val="000000" mc:Ignorable=""/>
          </a:solidFill>
          <a:uFill>
            <a:solidFill>
              <a:srgbClr xmlns:mc="http://schemas.openxmlformats.org/markup-compatibility/2006" xmlns:a14="http://schemas.microsoft.com/office/drawing/2010/main" val="000000" mc:Ignorable=""/>
            </a:solidFill>
          </a:uFill>
          <a:latin typeface="Arial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 horizontalDpi="1" verticalDpi="1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2</xdr:row>
      <xdr:rowOff>76200</xdr:rowOff>
    </xdr:from>
    <xdr:to>
      <xdr:col>15</xdr:col>
      <xdr:colOff>95250</xdr:colOff>
      <xdr:row>25</xdr:row>
      <xdr:rowOff>95250</xdr:rowOff>
    </xdr:to>
    <xdr:graphicFrame macro="">
      <xdr:nvGraphicFramePr>
        <xdr:cNvPr id="1028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xmlns:mc="http://schemas.openxmlformats.org/markup-compatibility/2006" xmlns:a14="http://schemas.microsoft.com/office/drawing/2010/main" val="000000" mc:Ignorable="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xmlns:mc="http://schemas.openxmlformats.org/markup-compatibility/2006" xmlns:a14="http://schemas.microsoft.com/office/drawing/2010/main" val="000000" mc:Ignorable="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2"/>
  <sheetViews>
    <sheetView showGridLines="0" tabSelected="1" workbookViewId="0"/>
  </sheetViews>
  <sheetFormatPr defaultRowHeight="15" x14ac:dyDescent="0.25"/>
  <cols>
    <col min="1" max="1" width="16.140625" customWidth="1"/>
    <col min="2" max="2" width="16.7109375" customWidth="1"/>
    <col min="3" max="5" width="14.140625" customWidth="1"/>
  </cols>
  <sheetData>
    <row r="1" spans="1:5" x14ac:dyDescent="0.25">
      <c r="A1" s="15" t="s">
        <v>0</v>
      </c>
      <c r="B1" s="5" t="s">
        <v>10</v>
      </c>
      <c r="C1" s="1"/>
      <c r="D1" s="1"/>
      <c r="E1" s="1"/>
    </row>
    <row r="2" spans="1:5" x14ac:dyDescent="0.25">
      <c r="A2" s="15" t="s">
        <v>1</v>
      </c>
      <c r="B2" s="6">
        <v>10000</v>
      </c>
      <c r="C2" s="1"/>
      <c r="D2" s="1"/>
      <c r="E2" s="1"/>
    </row>
    <row r="3" spans="1:5" x14ac:dyDescent="0.25">
      <c r="A3" s="15" t="s">
        <v>2</v>
      </c>
      <c r="B3" s="4">
        <v>10</v>
      </c>
      <c r="C3" s="1"/>
      <c r="D3" s="1"/>
      <c r="E3" s="1"/>
    </row>
    <row r="4" spans="1:5" x14ac:dyDescent="0.25">
      <c r="A4" s="15" t="s">
        <v>15</v>
      </c>
      <c r="B4" s="6">
        <v>1000</v>
      </c>
      <c r="C4" s="1"/>
      <c r="D4" s="1"/>
      <c r="E4" s="1"/>
    </row>
    <row r="5" spans="1:5" x14ac:dyDescent="0.25">
      <c r="A5" s="1"/>
      <c r="B5" s="1"/>
      <c r="C5" s="1"/>
      <c r="D5" s="1"/>
      <c r="E5" s="1"/>
    </row>
    <row r="6" spans="1:5" ht="15.75" x14ac:dyDescent="0.25">
      <c r="A6" s="3" t="s">
        <v>8</v>
      </c>
      <c r="B6" s="1"/>
      <c r="C6" s="1"/>
      <c r="D6" s="1"/>
      <c r="E6" s="1"/>
    </row>
    <row r="7" spans="1:5" x14ac:dyDescent="0.25">
      <c r="A7" s="7" t="s">
        <v>6</v>
      </c>
      <c r="B7" s="7" t="s">
        <v>7</v>
      </c>
      <c r="C7" s="7" t="s">
        <v>3</v>
      </c>
      <c r="D7" s="7" t="s">
        <v>4</v>
      </c>
      <c r="E7" s="7" t="s">
        <v>5</v>
      </c>
    </row>
    <row r="8" spans="1:5" x14ac:dyDescent="0.25">
      <c r="A8" s="8">
        <v>1</v>
      </c>
      <c r="B8" s="9">
        <f>SLN($B$2,$B$4,$B$3)</f>
        <v>900</v>
      </c>
      <c r="C8" s="9">
        <f>DB($B$2,$B$4,$B$3,A8)</f>
        <v>2060</v>
      </c>
      <c r="D8" s="9">
        <f>DDB($B$2,$B$4,$B$3,A8)</f>
        <v>2000</v>
      </c>
      <c r="E8" s="9">
        <f>SYD($B$2,$B$4,$B$3,A8)</f>
        <v>1636.3636363636363</v>
      </c>
    </row>
    <row r="9" spans="1:5" x14ac:dyDescent="0.25">
      <c r="A9" s="8">
        <f>A8+1</f>
        <v>2</v>
      </c>
      <c r="B9" s="9">
        <f t="shared" ref="B9:B17" si="0">SLN($B$2,$B$4,$B$3)</f>
        <v>900</v>
      </c>
      <c r="C9" s="9">
        <f t="shared" ref="C9:C17" si="1">DB($B$2,$B$4,$B$3,A9)</f>
        <v>1635.6399999999999</v>
      </c>
      <c r="D9" s="9">
        <f t="shared" ref="D9:D17" si="2">DDB($B$2,$B$4,$B$3,A9)</f>
        <v>1600</v>
      </c>
      <c r="E9" s="9">
        <f t="shared" ref="E9:E17" si="3">SYD($B$2,$B$4,$B$3,A9)</f>
        <v>1472.7272727272727</v>
      </c>
    </row>
    <row r="10" spans="1:5" x14ac:dyDescent="0.25">
      <c r="A10" s="8">
        <f t="shared" ref="A10:A17" si="4">A9+1</f>
        <v>3</v>
      </c>
      <c r="B10" s="9">
        <f t="shared" si="0"/>
        <v>900</v>
      </c>
      <c r="C10" s="9">
        <f t="shared" si="1"/>
        <v>1298.6981600000001</v>
      </c>
      <c r="D10" s="9">
        <f t="shared" si="2"/>
        <v>1280.0000000000002</v>
      </c>
      <c r="E10" s="9">
        <f t="shared" si="3"/>
        <v>1309.090909090909</v>
      </c>
    </row>
    <row r="11" spans="1:5" x14ac:dyDescent="0.25">
      <c r="A11" s="8">
        <f t="shared" si="4"/>
        <v>4</v>
      </c>
      <c r="B11" s="9">
        <f t="shared" si="0"/>
        <v>900</v>
      </c>
      <c r="C11" s="9">
        <f t="shared" si="1"/>
        <v>1031.1663390400001</v>
      </c>
      <c r="D11" s="9">
        <f t="shared" si="2"/>
        <v>1024.0000000000002</v>
      </c>
      <c r="E11" s="9">
        <f t="shared" si="3"/>
        <v>1145.4545454545455</v>
      </c>
    </row>
    <row r="12" spans="1:5" x14ac:dyDescent="0.25">
      <c r="A12" s="8">
        <f t="shared" si="4"/>
        <v>5</v>
      </c>
      <c r="B12" s="9">
        <f t="shared" si="0"/>
        <v>900</v>
      </c>
      <c r="C12" s="9">
        <f t="shared" si="1"/>
        <v>818.7460731977601</v>
      </c>
      <c r="D12" s="9">
        <f t="shared" si="2"/>
        <v>819.20000000000039</v>
      </c>
      <c r="E12" s="9">
        <f t="shared" si="3"/>
        <v>981.81818181818187</v>
      </c>
    </row>
    <row r="13" spans="1:5" x14ac:dyDescent="0.25">
      <c r="A13" s="8">
        <f t="shared" si="4"/>
        <v>6</v>
      </c>
      <c r="B13" s="9">
        <f t="shared" si="0"/>
        <v>900</v>
      </c>
      <c r="C13" s="9">
        <f t="shared" si="1"/>
        <v>650.0843821190216</v>
      </c>
      <c r="D13" s="9">
        <f t="shared" si="2"/>
        <v>655.36000000000047</v>
      </c>
      <c r="E13" s="9">
        <f t="shared" si="3"/>
        <v>818.18181818181813</v>
      </c>
    </row>
    <row r="14" spans="1:5" x14ac:dyDescent="0.25">
      <c r="A14" s="8">
        <f t="shared" si="4"/>
        <v>7</v>
      </c>
      <c r="B14" s="9">
        <f t="shared" si="0"/>
        <v>900</v>
      </c>
      <c r="C14" s="9">
        <f t="shared" si="1"/>
        <v>516.16699940250317</v>
      </c>
      <c r="D14" s="9">
        <f t="shared" si="2"/>
        <v>524.28800000000035</v>
      </c>
      <c r="E14" s="9">
        <f t="shared" si="3"/>
        <v>654.5454545454545</v>
      </c>
    </row>
    <row r="15" spans="1:5" x14ac:dyDescent="0.25">
      <c r="A15" s="8">
        <f t="shared" si="4"/>
        <v>8</v>
      </c>
      <c r="B15" s="9">
        <f t="shared" si="0"/>
        <v>900</v>
      </c>
      <c r="C15" s="9">
        <f t="shared" si="1"/>
        <v>409.83659752558748</v>
      </c>
      <c r="D15" s="9">
        <f t="shared" si="2"/>
        <v>419.4304000000003</v>
      </c>
      <c r="E15" s="9">
        <f t="shared" si="3"/>
        <v>490.90909090909093</v>
      </c>
    </row>
    <row r="16" spans="1:5" x14ac:dyDescent="0.25">
      <c r="A16" s="8">
        <f t="shared" si="4"/>
        <v>9</v>
      </c>
      <c r="B16" s="9">
        <f t="shared" si="0"/>
        <v>900</v>
      </c>
      <c r="C16" s="9">
        <f t="shared" si="1"/>
        <v>325.41025843531651</v>
      </c>
      <c r="D16" s="9">
        <f t="shared" si="2"/>
        <v>335.54432000000031</v>
      </c>
      <c r="E16" s="9">
        <f t="shared" si="3"/>
        <v>327.27272727272725</v>
      </c>
    </row>
    <row r="17" spans="1:5" x14ac:dyDescent="0.25">
      <c r="A17" s="8">
        <f t="shared" si="4"/>
        <v>10</v>
      </c>
      <c r="B17" s="9">
        <f t="shared" si="0"/>
        <v>900</v>
      </c>
      <c r="C17" s="9">
        <f t="shared" si="1"/>
        <v>258.37574519764127</v>
      </c>
      <c r="D17" s="9">
        <f t="shared" si="2"/>
        <v>268.43545600000027</v>
      </c>
      <c r="E17" s="9">
        <f t="shared" si="3"/>
        <v>163.63636363636363</v>
      </c>
    </row>
    <row r="18" spans="1:5" x14ac:dyDescent="0.25">
      <c r="A18" s="1"/>
      <c r="B18" s="2"/>
      <c r="C18" s="2"/>
      <c r="D18" s="1"/>
      <c r="E18" s="2"/>
    </row>
    <row r="19" spans="1:5" x14ac:dyDescent="0.25">
      <c r="A19" s="1"/>
      <c r="B19" s="1"/>
      <c r="C19" s="2"/>
      <c r="D19" s="1"/>
      <c r="E19" s="1"/>
    </row>
    <row r="20" spans="1:5" ht="15.75" x14ac:dyDescent="0.25">
      <c r="A20" s="3" t="s">
        <v>9</v>
      </c>
      <c r="B20" s="1"/>
      <c r="C20" s="2"/>
      <c r="D20" s="1"/>
      <c r="E20" s="1"/>
    </row>
    <row r="21" spans="1:5" x14ac:dyDescent="0.25">
      <c r="A21" s="7" t="s">
        <v>6</v>
      </c>
      <c r="B21" s="7" t="s">
        <v>7</v>
      </c>
      <c r="C21" s="7" t="s">
        <v>3</v>
      </c>
      <c r="D21" s="7" t="s">
        <v>4</v>
      </c>
      <c r="E21" s="7" t="s">
        <v>5</v>
      </c>
    </row>
    <row r="22" spans="1:5" x14ac:dyDescent="0.25">
      <c r="A22" s="8">
        <v>0</v>
      </c>
      <c r="B22" s="9">
        <f>$B$2</f>
        <v>10000</v>
      </c>
      <c r="C22" s="9">
        <f>$B$2</f>
        <v>10000</v>
      </c>
      <c r="D22" s="9">
        <f>$B$2</f>
        <v>10000</v>
      </c>
      <c r="E22" s="9">
        <f>$B$2</f>
        <v>10000</v>
      </c>
    </row>
    <row r="23" spans="1:5" x14ac:dyDescent="0.25">
      <c r="A23" s="8">
        <f>A8</f>
        <v>1</v>
      </c>
      <c r="B23" s="9">
        <f>B22-B8</f>
        <v>9100</v>
      </c>
      <c r="C23" s="9">
        <f t="shared" ref="C23:E32" si="5">C22-C8</f>
        <v>7940</v>
      </c>
      <c r="D23" s="9">
        <f t="shared" si="5"/>
        <v>8000</v>
      </c>
      <c r="E23" s="9">
        <f t="shared" si="5"/>
        <v>8363.636363636364</v>
      </c>
    </row>
    <row r="24" spans="1:5" x14ac:dyDescent="0.25">
      <c r="A24" s="8">
        <f t="shared" ref="A24:A32" si="6">A9</f>
        <v>2</v>
      </c>
      <c r="B24" s="9">
        <f t="shared" ref="B24:B32" si="7">B23-B9</f>
        <v>8200</v>
      </c>
      <c r="C24" s="9">
        <f t="shared" si="5"/>
        <v>6304.3600000000006</v>
      </c>
      <c r="D24" s="9">
        <f t="shared" si="5"/>
        <v>6400</v>
      </c>
      <c r="E24" s="9">
        <f t="shared" si="5"/>
        <v>6890.909090909091</v>
      </c>
    </row>
    <row r="25" spans="1:5" x14ac:dyDescent="0.25">
      <c r="A25" s="8">
        <f t="shared" si="6"/>
        <v>3</v>
      </c>
      <c r="B25" s="9">
        <f t="shared" si="7"/>
        <v>7300</v>
      </c>
      <c r="C25" s="9">
        <f t="shared" si="5"/>
        <v>5005.6618400000007</v>
      </c>
      <c r="D25" s="9">
        <f t="shared" si="5"/>
        <v>5120</v>
      </c>
      <c r="E25" s="9">
        <f t="shared" si="5"/>
        <v>5581.818181818182</v>
      </c>
    </row>
    <row r="26" spans="1:5" x14ac:dyDescent="0.25">
      <c r="A26" s="8">
        <f t="shared" si="6"/>
        <v>4</v>
      </c>
      <c r="B26" s="9">
        <f t="shared" si="7"/>
        <v>6400</v>
      </c>
      <c r="C26" s="9">
        <f t="shared" si="5"/>
        <v>3974.4955009600008</v>
      </c>
      <c r="D26" s="9">
        <f t="shared" si="5"/>
        <v>4096</v>
      </c>
      <c r="E26" s="9">
        <f t="shared" si="5"/>
        <v>4436.363636363636</v>
      </c>
    </row>
    <row r="27" spans="1:5" x14ac:dyDescent="0.25">
      <c r="A27" s="8">
        <f t="shared" si="6"/>
        <v>5</v>
      </c>
      <c r="B27" s="9">
        <f t="shared" si="7"/>
        <v>5500</v>
      </c>
      <c r="C27" s="9">
        <f t="shared" si="5"/>
        <v>3155.7494277622409</v>
      </c>
      <c r="D27" s="9">
        <f t="shared" si="5"/>
        <v>3276.7999999999997</v>
      </c>
      <c r="E27" s="9">
        <f t="shared" si="5"/>
        <v>3454.545454545454</v>
      </c>
    </row>
    <row r="28" spans="1:5" x14ac:dyDescent="0.25">
      <c r="A28" s="8">
        <f t="shared" si="6"/>
        <v>6</v>
      </c>
      <c r="B28" s="9">
        <f t="shared" si="7"/>
        <v>4600</v>
      </c>
      <c r="C28" s="9">
        <f t="shared" si="5"/>
        <v>2505.6650456432194</v>
      </c>
      <c r="D28" s="9">
        <f t="shared" si="5"/>
        <v>2621.4399999999991</v>
      </c>
      <c r="E28" s="9">
        <f t="shared" si="5"/>
        <v>2636.363636363636</v>
      </c>
    </row>
    <row r="29" spans="1:5" x14ac:dyDescent="0.25">
      <c r="A29" s="8">
        <f t="shared" si="6"/>
        <v>7</v>
      </c>
      <c r="B29" s="9">
        <f t="shared" si="7"/>
        <v>3700</v>
      </c>
      <c r="C29" s="9">
        <f t="shared" si="5"/>
        <v>1989.4980462407161</v>
      </c>
      <c r="D29" s="9">
        <f t="shared" si="5"/>
        <v>2097.1519999999987</v>
      </c>
      <c r="E29" s="9">
        <f t="shared" si="5"/>
        <v>1981.8181818181815</v>
      </c>
    </row>
    <row r="30" spans="1:5" x14ac:dyDescent="0.25">
      <c r="A30" s="8">
        <f t="shared" si="6"/>
        <v>8</v>
      </c>
      <c r="B30" s="9">
        <f t="shared" si="7"/>
        <v>2800</v>
      </c>
      <c r="C30" s="9">
        <f t="shared" si="5"/>
        <v>1579.6614487151287</v>
      </c>
      <c r="D30" s="9">
        <f t="shared" si="5"/>
        <v>1677.7215999999985</v>
      </c>
      <c r="E30" s="9">
        <f t="shared" si="5"/>
        <v>1490.9090909090905</v>
      </c>
    </row>
    <row r="31" spans="1:5" x14ac:dyDescent="0.25">
      <c r="A31" s="8">
        <f t="shared" si="6"/>
        <v>9</v>
      </c>
      <c r="B31" s="9">
        <f t="shared" si="7"/>
        <v>1900</v>
      </c>
      <c r="C31" s="9">
        <f t="shared" si="5"/>
        <v>1254.2511902798121</v>
      </c>
      <c r="D31" s="9">
        <f t="shared" si="5"/>
        <v>1342.1772799999981</v>
      </c>
      <c r="E31" s="9">
        <f t="shared" si="5"/>
        <v>1163.6363636363633</v>
      </c>
    </row>
    <row r="32" spans="1:5" x14ac:dyDescent="0.25">
      <c r="A32" s="8">
        <f t="shared" si="6"/>
        <v>10</v>
      </c>
      <c r="B32" s="9">
        <f t="shared" si="7"/>
        <v>1000</v>
      </c>
      <c r="C32" s="9">
        <f t="shared" si="5"/>
        <v>995.87544508217093</v>
      </c>
      <c r="D32" s="9">
        <f t="shared" si="5"/>
        <v>1073.7418239999979</v>
      </c>
      <c r="E32" s="9">
        <f t="shared" si="5"/>
        <v>999.99999999999966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1"/>
  <sheetViews>
    <sheetView showGridLines="0" workbookViewId="0"/>
  </sheetViews>
  <sheetFormatPr defaultRowHeight="15" x14ac:dyDescent="0.25"/>
  <cols>
    <col min="1" max="1" width="16.28515625" customWidth="1"/>
    <col min="2" max="2" width="16.7109375" customWidth="1"/>
  </cols>
  <sheetData>
    <row r="1" spans="1:2" x14ac:dyDescent="0.25">
      <c r="A1" s="10" t="s">
        <v>0</v>
      </c>
      <c r="B1" s="11" t="s">
        <v>10</v>
      </c>
    </row>
    <row r="2" spans="1:2" x14ac:dyDescent="0.25">
      <c r="A2" s="10" t="s">
        <v>1</v>
      </c>
      <c r="B2" s="12">
        <v>10000</v>
      </c>
    </row>
    <row r="3" spans="1:2" x14ac:dyDescent="0.25">
      <c r="A3" s="10" t="s">
        <v>2</v>
      </c>
      <c r="B3" s="13">
        <v>10</v>
      </c>
    </row>
    <row r="4" spans="1:2" x14ac:dyDescent="0.25">
      <c r="A4" s="10" t="s">
        <v>15</v>
      </c>
      <c r="B4" s="12">
        <v>1000</v>
      </c>
    </row>
    <row r="6" spans="1:2" x14ac:dyDescent="0.25">
      <c r="A6" s="10" t="s">
        <v>11</v>
      </c>
      <c r="B6" s="13">
        <v>0</v>
      </c>
    </row>
    <row r="7" spans="1:2" x14ac:dyDescent="0.25">
      <c r="A7" s="10" t="s">
        <v>12</v>
      </c>
      <c r="B7" s="13">
        <v>3</v>
      </c>
    </row>
    <row r="8" spans="1:2" x14ac:dyDescent="0.25">
      <c r="A8" s="10" t="s">
        <v>13</v>
      </c>
      <c r="B8" s="13">
        <v>2</v>
      </c>
    </row>
    <row r="9" spans="1:2" x14ac:dyDescent="0.25">
      <c r="A9" s="10" t="s">
        <v>14</v>
      </c>
      <c r="B9" s="13" t="b">
        <v>1</v>
      </c>
    </row>
    <row r="11" spans="1:2" x14ac:dyDescent="0.25">
      <c r="A11" s="10" t="s">
        <v>16</v>
      </c>
      <c r="B11" s="14">
        <f>VDB(B2,B4,B3,B6,B7,B8,B9)</f>
        <v>4880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2006-11-13T16:27:41Z</outs:dateTime>
      <outs:isPinned>true</outs:isPinned>
    </outs:relatedDate>
    <outs:relatedDate>
      <outs:type>2</outs:type>
      <outs:displayName>Created</outs:displayName>
      <outs:dateTime>1999-06-07T19:18:53Z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9A171CC3-8EC4-4B80-B805-C89AE2E8E5E5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Depreciation</vt:lpstr>
      <vt:lpstr>VBD</vt:lpstr>
      <vt:lpstr>Life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depreciation calculations.xlsx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1999-06-07T19:18:53Z</dcterms:created>
  <dcterms:modified xsi:type="dcterms:W3CDTF">2010-01-05T17:49:36Z</dcterms:modified>
  <cp:category>Excel 2010 Bible</cp:category>
</cp:coreProperties>
</file>