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2" r:id="rId1"/>
    <sheet name="Scenario Summary" sheetId="7" r:id="rId2"/>
    <sheet name="Scenario PivotTable" sheetId="6" r:id="rId3"/>
  </sheets>
  <definedNames>
    <definedName name="Hourly_labor_cost">Sheet1!$B$2</definedName>
    <definedName name="Material_cost">Sheet1!$B$3</definedName>
    <definedName name="ProductA_Profit">Sheet1!$B$13</definedName>
    <definedName name="ProductB_Profit">Sheet1!$C$13</definedName>
    <definedName name="ProductC_Profit">Sheet1!$D$13</definedName>
    <definedName name="Total_Profit">Sheet1!$B$15</definedName>
  </definedNames>
  <calcPr calcId="144315"/>
  <pivotCaches>
    <pivotCache cacheId="16" r:id="rId4"/>
  </pivotCaches>
  <webPublishing codePage="1252"/>
</workbook>
</file>

<file path=xl/calcChain.xml><?xml version="1.0" encoding="utf-8"?>
<calcChain xmlns="http://schemas.openxmlformats.org/spreadsheetml/2006/main">
  <c r="D9" i="2" l="1"/>
  <c r="C9" i="2"/>
  <c r="B9" i="2"/>
  <c r="B11" i="2" s="1"/>
  <c r="B13" i="2" s="1"/>
  <c r="C11" i="2"/>
  <c r="C13" i="2" s="1"/>
  <c r="D11" i="2"/>
  <c r="D13" i="2" s="1"/>
  <c r="B15" i="2" l="1"/>
</calcChain>
</file>

<file path=xl/sharedStrings.xml><?xml version="1.0" encoding="utf-8"?>
<sst xmlns="http://schemas.openxmlformats.org/spreadsheetml/2006/main" count="41" uniqueCount="34">
  <si>
    <t>Material cost</t>
  </si>
  <si>
    <t>Material per unit</t>
  </si>
  <si>
    <t>Cost to produce</t>
  </si>
  <si>
    <t>Unit profit</t>
  </si>
  <si>
    <t>Units produced</t>
  </si>
  <si>
    <t>Resource Cost Variables</t>
  </si>
  <si>
    <t>Hours per unit</t>
  </si>
  <si>
    <t>Sales price</t>
  </si>
  <si>
    <t>Total Profit</t>
  </si>
  <si>
    <t>Product A</t>
  </si>
  <si>
    <t>Product B</t>
  </si>
  <si>
    <t>Product C</t>
  </si>
  <si>
    <t>Total profit per product</t>
  </si>
  <si>
    <t>Hourly labor cost</t>
  </si>
  <si>
    <t>Hourly_labor_cost</t>
  </si>
  <si>
    <t>Material_cost</t>
  </si>
  <si>
    <t>Best Case</t>
  </si>
  <si>
    <t>Worst Case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</si>
  <si>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</si>
  <si>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</si>
  <si>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</si>
  <si>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</si>
  <si>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</si>
  <si>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</si>
  <si>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</si>
  <si>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</si>
  <si>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ProductA_Profit</t>
  </si>
  <si>
    <t>ProductB_Profit</t>
  </si>
  <si>
    <t>ProductC_Profit</t>
  </si>
  <si>
    <t>Total_Profit</t>
  </si>
  <si>
    <t>Result Cells</t>
  </si>
  <si>
    <t>Row Labels</t>
  </si>
  <si>
    <t>$B$2:$B$3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</si>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</sst>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0" fillId="6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5" xfId="0" applyBorder="1"/>
    <xf numFmtId="164" fontId="0" fillId="0" borderId="5" xfId="1" applyNumberFormat="1" applyFont="1" applyBorder="1"/>
    <xf numFmtId="164" fontId="8" fillId="0" borderId="5" xfId="1" applyNumberFormat="1" applyFont="1" applyBorder="1"/>
    <xf numFmtId="0" fontId="8" fillId="5" borderId="5" xfId="0" applyFont="1" applyFill="1" applyBorder="1"/>
    <xf numFmtId="0" fontId="8" fillId="0" borderId="5" xfId="0" applyFont="1" applyBorder="1"/>
    <xf numFmtId="0" fontId="9" fillId="4" borderId="0" xfId="0" applyFont="1" applyFill="1"/>
    <xf numFmtId="164" fontId="9" fillId="4" borderId="0" xfId="0" applyNumberFormat="1" applyFont="1" applyFill="1"/>
    <xf numFmtId="0" fontId="8" fillId="5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by Product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Sheet1!$B$6:$D$6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Sheet1!$B$13:$D$13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92582656"/>
        <c:axId val="119658752"/>
      </c:barChart>
      <c:catAx>
        <c:axId val="92582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658752"/>
        <c:crosses val="autoZero"/>
        <c:auto val="1"/>
        <c:lblAlgn val="ctr"/>
        <c:lblOffset val="100"/>
        <c:noMultiLvlLbl val="0"/>
      </c:catAx>
      <c:valAx>
        <c:axId val="11965875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crossAx val="9258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95250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hn Walkenbach" refreshedDateIso="2006-07-27T18:26:34.000" createdVersion="1" refreshedVersion="3" recordCount="3" upgradeOnRefresh="1">
  <cacheSource type="scenario"/>
  <cacheFields count="6">
    <cacheField name="$B$2:$B$3" numFmtId="0">
      <sharedItems containsNonDate="0" count="3">
        <s v="Worst Case"/>
        <s v="Most Likely"/>
        <s v="Best Case"/>
      </sharedItems>
    </cacheField>
    <cacheField name="$B$2:$B$3 by" numFmtId="0">
      <sharedItems containsNonDate="0" count="1">
        <s v="John Walkenbach"/>
      </sharedItems>
    </cacheField>
    <cacheField name="res ProductA_Profit" numFmtId="0">
      <sharedItems containsSemiMixedTypes="0" containsNonDate="0" containsString="0" containsNumber="1" containsInteger="1" minValue="-1188" maxValue="3348" count="3">
        <n v="-1188"/>
        <n v="1188"/>
        <n v="3348"/>
      </sharedItems>
    </cacheField>
    <cacheField name="res ProductB_Profit" numFmtId="0">
      <sharedItems containsSemiMixedTypes="0" containsNonDate="0" containsString="0" containsNumber="1" containsInteger="1" minValue="3690" maxValue="6516" count="3">
        <n v="3690"/>
        <n v="5184"/>
        <n v="6516"/>
      </sharedItems>
    </cacheField>
    <cacheField name="res ProductC_Profit" numFmtId="0">
      <sharedItems containsSemiMixedTypes="0" containsNonDate="0" containsString="0" containsNumber="1" containsInteger="1" minValue="4980" maxValue="8124" count="3">
        <n v="4980"/>
        <n v="6636"/>
        <n v="8124"/>
      </sharedItems>
    </cacheField>
    <cacheField name="res Total_Profit" numFmtId="0">
      <sharedItems containsSemiMixedTypes="0" containsNonDate="0" containsString="0" containsNumber="1" containsInteger="1" minValue="7482" maxValue="17988" count="3">
        <n v="7482"/>
        <n v="13008"/>
        <n v="17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Result Cells" updatedVersion="3" minRefreshableVersion="3" showCalcMbrs="0" useAutoFormatting="1" rowGrandTotals="0" colGrandTotals="0" itemPrintTitles="1" createdVersion="3" indent="0" outline="1" outlineData="1" multipleFieldFilters="0" fieldListSortAscending="1">
  <location ref="A3:E7" firstHeaderRow="1" firstDataRow="2" firstDataCol="1" rowPageCount="1" colPageCount="1"/>
  <pivotFields count="6">
    <pivotField axis="axisRow" showAll="0" defaultSubtotal="0">
      <items count="3">
        <item x="2"/>
        <item x="1"/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ProductA_Profit" fld="2" baseField="0" baseItem="0"/>
    <dataField name="ProductB_Profit" fld="3" baseField="0" baseItem="0"/>
    <dataField name="ProductC_Profit" fld="4" baseField="0" baseItem="0"/>
    <dataField name="Total_Profit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showGridLines="0" tabSelected="1" workbookViewId="0">
      <selection sqref="A1:B1"/>
    </sheetView>
  </sheetViews>
  <sheetFormatPr defaultRowHeight="15" x14ac:dyDescent="0.25"/>
  <cols>
    <col min="1" max="1" width="22.5703125" customWidth="1"/>
    <col min="2" max="4" width="11.85546875" customWidth="1"/>
  </cols>
  <sheetData>
    <row r="1" spans="1:4" x14ac:dyDescent="0.25">
      <c r="A1" s="24" t="s">
        <v>5</v>
      </c>
      <c r="B1" s="24"/>
    </row>
    <row r="2" spans="1:4" x14ac:dyDescent="0.25">
      <c r="A2" s="17" t="s">
        <v>13</v>
      </c>
      <c r="B2" s="17">
        <v>30</v>
      </c>
    </row>
    <row r="3" spans="1:4" x14ac:dyDescent="0.25">
      <c r="A3" s="17" t="s">
        <v>0</v>
      </c>
      <c r="B3" s="17">
        <v>57</v>
      </c>
    </row>
    <row r="6" spans="1:4" x14ac:dyDescent="0.25">
      <c r="A6" s="17"/>
      <c r="B6" s="20" t="s">
        <v>9</v>
      </c>
      <c r="C6" s="20" t="s">
        <v>10</v>
      </c>
      <c r="D6" s="20" t="s">
        <v>11</v>
      </c>
    </row>
    <row r="7" spans="1:4" x14ac:dyDescent="0.25">
      <c r="A7" s="17" t="s">
        <v>6</v>
      </c>
      <c r="B7" s="17">
        <v>12</v>
      </c>
      <c r="C7" s="17">
        <v>14</v>
      </c>
      <c r="D7" s="17">
        <v>24</v>
      </c>
    </row>
    <row r="8" spans="1:4" x14ac:dyDescent="0.25">
      <c r="A8" s="17" t="s">
        <v>1</v>
      </c>
      <c r="B8" s="17">
        <v>6</v>
      </c>
      <c r="C8" s="17">
        <v>9</v>
      </c>
      <c r="D8" s="17">
        <v>14</v>
      </c>
    </row>
    <row r="9" spans="1:4" x14ac:dyDescent="0.25">
      <c r="A9" s="17" t="s">
        <v>2</v>
      </c>
      <c r="B9" s="18">
        <f>(Hourly_labor_cost*B7)+(Material_cost*B8)</f>
        <v>702</v>
      </c>
      <c r="C9" s="18">
        <f>(Hourly_labor_cost*C7)+(Material_cost*C8)</f>
        <v>933</v>
      </c>
      <c r="D9" s="18">
        <f>(Hourly_labor_cost*D7)+(Material_cost*D8)</f>
        <v>1518</v>
      </c>
    </row>
    <row r="10" spans="1:4" x14ac:dyDescent="0.25">
      <c r="A10" s="17" t="s">
        <v>7</v>
      </c>
      <c r="B10" s="18">
        <v>795</v>
      </c>
      <c r="C10" s="18">
        <v>1295</v>
      </c>
      <c r="D10" s="18">
        <v>2195</v>
      </c>
    </row>
    <row r="11" spans="1:4" x14ac:dyDescent="0.25">
      <c r="A11" s="17" t="s">
        <v>3</v>
      </c>
      <c r="B11" s="18">
        <f>B10-B9</f>
        <v>93</v>
      </c>
      <c r="C11" s="18">
        <f>C10-C9</f>
        <v>362</v>
      </c>
      <c r="D11" s="18">
        <f>D10-D9</f>
        <v>677</v>
      </c>
    </row>
    <row r="12" spans="1:4" x14ac:dyDescent="0.25">
      <c r="A12" s="17" t="s">
        <v>4</v>
      </c>
      <c r="B12" s="17">
        <v>36</v>
      </c>
      <c r="C12" s="17">
        <v>18</v>
      </c>
      <c r="D12" s="17">
        <v>12</v>
      </c>
    </row>
    <row r="13" spans="1:4" x14ac:dyDescent="0.25">
      <c r="A13" s="21" t="s">
        <v>12</v>
      </c>
      <c r="B13" s="19">
        <f>B11*B12</f>
        <v>3348</v>
      </c>
      <c r="C13" s="19">
        <f>C11*C12</f>
        <v>6516</v>
      </c>
      <c r="D13" s="19">
        <f>D11*D12</f>
        <v>8124</v>
      </c>
    </row>
    <row r="15" spans="1:4" ht="18.75" x14ac:dyDescent="0.3">
      <c r="A15" s="22" t="s">
        <v>8</v>
      </c>
      <c r="B15" s="23">
        <f>SUM(B13:D13)</f>
        <v>17988</v>
      </c>
    </row>
  </sheetData>
  <scenarios current="2" show="2" sqref="B13:D13 B15">
    <scenario name="Worst Case" locked="1" count="2" user="John Walkenbach">
      <inputCells r="B2" val="38"/>
      <inputCells r="B3" val="62"/>
    </scenario>
    <scenario name="Most Likely" locked="1" count="2" user="John Walkenbach">
      <inputCells r="B2" val="34"/>
      <inputCells r="B3" val="59"/>
    </scenario>
    <scenario name="Best Case" locked="1" count="2" user="John Walkenbach">
      <inputCells r="B2" val="30"/>
      <inputCells r="B3" val="57"/>
    </scenario>
  </scenarios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workbookViewId="0"/>
  </sheetViews>
  <sheetFormatPr defaultRowHeight="15" outlineLevelRow="1" outlineLevelCol="1" x14ac:dyDescent="0.25"/>
  <cols>
    <col min="3" max="3" width="17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9" t="s">
        <v>19</v>
      </c>
      <c r="C2" s="9"/>
      <c r="D2" s="13"/>
      <c r="E2" s="13"/>
      <c r="F2" s="13"/>
      <c r="G2" s="13"/>
    </row>
    <row r="3" spans="2:7" ht="15.75" collapsed="1" x14ac:dyDescent="0.25">
      <c r="B3" s="8"/>
      <c r="C3" s="8"/>
      <c r="D3" s="14" t="s">
        <v>21</v>
      </c>
      <c r="E3" s="14" t="s">
        <v>17</v>
      </c>
      <c r="F3" s="14" t="s">
        <v>18</v>
      </c>
      <c r="G3" s="14" t="s">
        <v>16</v>
      </c>
    </row>
    <row r="4" spans="2:7" hidden="1" outlineLevel="1" x14ac:dyDescent="0.25">
      <c r="B4" s="10"/>
      <c r="C4" s="10"/>
      <c r="D4" s="1"/>
      <c r="E4" s="16"/>
      <c r="F4" s="16"/>
      <c r="G4" s="16"/>
    </row>
    <row r="5" spans="2:7" x14ac:dyDescent="0.25">
      <c r="B5" s="11" t="s">
        <v>20</v>
      </c>
      <c r="C5" s="11"/>
      <c r="D5" s="4"/>
      <c r="E5" s="4"/>
      <c r="F5" s="4"/>
      <c r="G5" s="4"/>
    </row>
    <row r="6" spans="2:7" outlineLevel="1" x14ac:dyDescent="0.25">
      <c r="B6" s="10"/>
      <c r="C6" s="10" t="s">
        <v>14</v>
      </c>
      <c r="D6" s="1">
        <v>38</v>
      </c>
      <c r="E6" s="15">
        <v>38</v>
      </c>
      <c r="F6" s="15">
        <v>34</v>
      </c>
      <c r="G6" s="15">
        <v>30</v>
      </c>
    </row>
    <row r="7" spans="2:7" outlineLevel="1" x14ac:dyDescent="0.25">
      <c r="B7" s="10"/>
      <c r="C7" s="10" t="s">
        <v>15</v>
      </c>
      <c r="D7" s="1">
        <v>62</v>
      </c>
      <c r="E7" s="15">
        <v>62</v>
      </c>
      <c r="F7" s="15">
        <v>59</v>
      </c>
      <c r="G7" s="15">
        <v>57</v>
      </c>
    </row>
    <row r="8" spans="2:7" x14ac:dyDescent="0.25">
      <c r="B8" s="11" t="s">
        <v>22</v>
      </c>
      <c r="C8" s="11"/>
      <c r="D8" s="4"/>
      <c r="E8" s="4"/>
      <c r="F8" s="4"/>
      <c r="G8" s="4"/>
    </row>
    <row r="9" spans="2:7" outlineLevel="1" x14ac:dyDescent="0.25">
      <c r="B9" s="10"/>
      <c r="C9" s="10" t="s">
        <v>26</v>
      </c>
      <c r="D9" s="2">
        <v>-1188</v>
      </c>
      <c r="E9" s="2">
        <v>-1188</v>
      </c>
      <c r="F9" s="2">
        <v>1188</v>
      </c>
      <c r="G9" s="2">
        <v>3348</v>
      </c>
    </row>
    <row r="10" spans="2:7" outlineLevel="1" x14ac:dyDescent="0.25">
      <c r="B10" s="10"/>
      <c r="C10" s="10" t="s">
        <v>27</v>
      </c>
      <c r="D10" s="2">
        <v>3690</v>
      </c>
      <c r="E10" s="2">
        <v>3690</v>
      </c>
      <c r="F10" s="2">
        <v>5184</v>
      </c>
      <c r="G10" s="2">
        <v>6516</v>
      </c>
    </row>
    <row r="11" spans="2:7" outlineLevel="1" x14ac:dyDescent="0.25">
      <c r="B11" s="10"/>
      <c r="C11" s="10" t="s">
        <v>28</v>
      </c>
      <c r="D11" s="2">
        <v>4980</v>
      </c>
      <c r="E11" s="2">
        <v>4980</v>
      </c>
      <c r="F11" s="2">
        <v>6636</v>
      </c>
      <c r="G11" s="2">
        <v>8124</v>
      </c>
    </row>
    <row r="12" spans="2:7" ht="15.75" outlineLevel="1" thickBot="1" x14ac:dyDescent="0.3">
      <c r="B12" s="12"/>
      <c r="C12" s="12" t="s">
        <v>29</v>
      </c>
      <c r="D12" s="3">
        <v>7482</v>
      </c>
      <c r="E12" s="3">
        <v>7482</v>
      </c>
      <c r="F12" s="3">
        <v>13008</v>
      </c>
      <c r="G12" s="3">
        <v>17988</v>
      </c>
    </row>
    <row r="13" spans="2:7" x14ac:dyDescent="0.25">
      <c r="B13" t="s">
        <v>23</v>
      </c>
    </row>
    <row r="14" spans="2:7" x14ac:dyDescent="0.25">
      <c r="B14" t="s">
        <v>24</v>
      </c>
    </row>
    <row r="15" spans="2:7" x14ac:dyDescent="0.25">
      <c r="B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3.140625" bestFit="1" customWidth="1"/>
    <col min="2" max="2" width="15.28515625" bestFit="1" customWidth="1"/>
    <col min="3" max="4" width="15.140625" bestFit="1" customWidth="1"/>
    <col min="5" max="5" width="11.42578125" bestFit="1" customWidth="1"/>
  </cols>
  <sheetData>
    <row r="1" spans="1:5" x14ac:dyDescent="0.25">
      <c r="A1" s="5" t="s">
        <v>32</v>
      </c>
      <c r="B1" t="s">
        <v>33</v>
      </c>
    </row>
    <row r="3" spans="1:5" x14ac:dyDescent="0.25">
      <c r="B3" s="5" t="s">
        <v>30</v>
      </c>
    </row>
    <row r="4" spans="1:5" x14ac:dyDescent="0.25">
      <c r="A4" s="5" t="s">
        <v>31</v>
      </c>
      <c r="B4" t="s">
        <v>26</v>
      </c>
      <c r="C4" t="s">
        <v>27</v>
      </c>
      <c r="D4" t="s">
        <v>28</v>
      </c>
      <c r="E4" t="s">
        <v>29</v>
      </c>
    </row>
    <row r="5" spans="1:5" x14ac:dyDescent="0.25">
      <c r="A5" s="6" t="s">
        <v>16</v>
      </c>
      <c r="B5" s="7">
        <v>3348</v>
      </c>
      <c r="C5" s="7">
        <v>6516</v>
      </c>
      <c r="D5" s="7">
        <v>8124</v>
      </c>
      <c r="E5" s="7">
        <v>17988</v>
      </c>
    </row>
    <row r="6" spans="1:5" x14ac:dyDescent="0.25">
      <c r="A6" s="6" t="s">
        <v>18</v>
      </c>
      <c r="B6" s="7">
        <v>1188</v>
      </c>
      <c r="C6" s="7">
        <v>5184</v>
      </c>
      <c r="D6" s="7">
        <v>6636</v>
      </c>
      <c r="E6" s="7">
        <v>13008</v>
      </c>
    </row>
    <row r="7" spans="1:5" x14ac:dyDescent="0.25">
      <c r="A7" s="6" t="s">
        <v>17</v>
      </c>
      <c r="B7" s="7">
        <v>-1188</v>
      </c>
      <c r="C7" s="7">
        <v>3690</v>
      </c>
      <c r="D7" s="7">
        <v>4980</v>
      </c>
      <c r="E7" s="7">
        <v>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Scenario Summary</vt:lpstr>
      <vt:lpstr>Scenario PivotTable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2003-02-18T22:37:42Z</dcterms:created>
  <dcterms:modified xsi:type="dcterms:W3CDTF">2010-01-05T18:20:37Z</dcterms:modified>
  <cp:category>Excel 2010 Bible</cp:category>
</cp:coreProperties>
</file>