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6\"/>
    </mc:Choice>
  </mc:AlternateContent>
  <bookViews>
    <workbookView showHorizontalScroll="0" showVerticalScroll="0" xWindow="0" yWindow="0" windowWidth="10335" windowHeight="579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D9" i="1" l="1"/>
  <c r="E9" i="1" s="1"/>
  <c r="D7" i="1"/>
  <c r="E7" i="1" s="1"/>
  <c r="D8" i="1"/>
  <c r="E8" i="1" s="1"/>
  <c r="D10" i="1"/>
  <c r="E10" i="1" s="1"/>
  <c r="D11" i="1"/>
  <c r="E11" i="1"/>
  <c r="D12" i="1"/>
  <c r="E12" i="1" s="1"/>
  <c r="D14" i="1"/>
  <c r="E14" i="1" s="1"/>
  <c r="D13" i="1"/>
  <c r="E13" i="1" s="1"/>
  <c r="D15" i="1"/>
  <c r="E15" i="1" s="1"/>
  <c r="D16" i="1"/>
  <c r="E16" i="1" s="1"/>
  <c r="D6" i="1"/>
  <c r="E6" i="1" s="1"/>
</calcChain>
</file>

<file path=xl/sharedStrings.xml><?xml version="1.0" encoding="utf-8"?>
<sst xmlns="http://schemas.openxmlformats.org/spreadsheetml/2006/main" count="28" uniqueCount="28">
  <si>
    <t>Labor Day</t>
  </si>
  <si>
    <t>Memorial Day</t>
  </si>
  <si>
    <t>Independence Day</t>
  </si>
  <si>
    <t>Veterans Day</t>
  </si>
  <si>
    <t>Thanksgiving Day</t>
  </si>
  <si>
    <t>Christmas Day</t>
  </si>
  <si>
    <t>Columbus Day</t>
  </si>
  <si>
    <t>Last Monday in May</t>
  </si>
  <si>
    <t>25th Day of December</t>
  </si>
  <si>
    <t>4th Day of July</t>
  </si>
  <si>
    <t>11th Day of November</t>
  </si>
  <si>
    <t>Holiday</t>
  </si>
  <si>
    <t>Description</t>
  </si>
  <si>
    <t>Date</t>
  </si>
  <si>
    <t>Martin Luther King Jr. Day</t>
  </si>
  <si>
    <t>Presidents' Day</t>
  </si>
  <si>
    <t>New Year's Day</t>
  </si>
  <si>
    <t>1st Day in January</t>
  </si>
  <si>
    <t>3rd Monday in January</t>
  </si>
  <si>
    <t>3rd Monday in February</t>
  </si>
  <si>
    <t>1st Monday in September</t>
  </si>
  <si>
    <t>2nd Monday in October</t>
  </si>
  <si>
    <t>Weekday</t>
  </si>
  <si>
    <t>Easter</t>
  </si>
  <si>
    <t>Complicated</t>
  </si>
  <si>
    <t>4th Thursday in November</t>
  </si>
  <si>
    <r>
      <rPr>
        <b/>
        <sz val="11"/>
        <color theme="0"/>
        <rFont val="Wingdings"/>
        <charset val="2"/>
      </rPr>
      <t>ç</t>
    </r>
    <r>
      <rPr>
        <b/>
        <sz val="11"/>
        <color theme="0"/>
        <rFont val="Calibri"/>
        <family val="2"/>
        <scheme val="minor"/>
      </rPr>
      <t xml:space="preserve"> Enter the year</t>
    </r>
  </si>
  <si>
    <t>U.S. Holiday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</si>
</sst>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mmmm\ d\,\ yyyy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0" borderId="3" applyNumberFormat="0" applyFill="0" applyAlignment="0" applyProtection="0"/>
  </cellStyleXfs>
  <cellXfs count="11">
    <xf numFmtId="0" fontId="0" fillId="0" borderId="0" xfId="0"/>
    <xf numFmtId="0" fontId="1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2" fillId="2" borderId="4" xfId="0" applyFont="1" applyFill="1" applyBorder="1" applyAlignment="1">
      <alignment horizontal="center"/>
    </xf>
    <xf numFmtId="0" fontId="0" fillId="0" borderId="4" xfId="0" applyBorder="1"/>
    <xf numFmtId="165" fontId="0" fillId="0" borderId="4" xfId="0" applyNumberFormat="1" applyBorder="1"/>
    <xf numFmtId="164" fontId="0" fillId="0" borderId="4" xfId="0" applyNumberFormat="1" applyBorder="1"/>
    <xf numFmtId="16" fontId="0" fillId="0" borderId="4" xfId="0" applyNumberFormat="1" applyBorder="1"/>
    <xf numFmtId="16" fontId="0" fillId="0" borderId="4" xfId="0" quotePrefix="1" applyNumberFormat="1" applyBorder="1"/>
    <xf numFmtId="0" fontId="3" fillId="0" borderId="0" xfId="1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"/>
  <sheetViews>
    <sheetView showGridLines="0" tabSelected="1" workbookViewId="0"/>
  </sheetViews>
  <sheetFormatPr defaultRowHeight="15" x14ac:dyDescent="0.25"/>
  <cols>
    <col min="1" max="1" width="6.42578125" customWidth="1"/>
    <col min="2" max="2" width="24.85546875" customWidth="1"/>
    <col min="3" max="3" width="26.140625" customWidth="1"/>
    <col min="4" max="4" width="19.140625" customWidth="1"/>
    <col min="5" max="5" width="13.42578125" customWidth="1"/>
  </cols>
  <sheetData>
    <row r="1" spans="1:5" x14ac:dyDescent="0.25">
      <c r="A1" s="1">
        <v>2013</v>
      </c>
      <c r="B1" s="2" t="s">
        <v>26</v>
      </c>
    </row>
    <row r="2" spans="1:5" x14ac:dyDescent="0.25">
      <c r="E2" s="3"/>
    </row>
    <row r="3" spans="1:5" ht="19.5" x14ac:dyDescent="0.3">
      <c r="B3" s="10" t="s">
        <v>27</v>
      </c>
      <c r="C3" s="10"/>
      <c r="D3" s="10"/>
      <c r="E3" s="10"/>
    </row>
    <row r="4" spans="1:5" ht="8.25" customHeight="1" x14ac:dyDescent="0.25"/>
    <row r="5" spans="1:5" x14ac:dyDescent="0.25">
      <c r="B5" s="4" t="s">
        <v>11</v>
      </c>
      <c r="C5" s="4" t="s">
        <v>12</v>
      </c>
      <c r="D5" s="4" t="s">
        <v>13</v>
      </c>
      <c r="E5" s="4" t="s">
        <v>22</v>
      </c>
    </row>
    <row r="6" spans="1:5" x14ac:dyDescent="0.25">
      <c r="B6" s="5" t="s">
        <v>16</v>
      </c>
      <c r="C6" s="5" t="s">
        <v>17</v>
      </c>
      <c r="D6" s="6">
        <f>DATE(A1,1,1)</f>
        <v>41275</v>
      </c>
      <c r="E6" s="7">
        <f>D6</f>
        <v>41275</v>
      </c>
    </row>
    <row r="7" spans="1:5" x14ac:dyDescent="0.25">
      <c r="B7" s="5" t="s">
        <v>14</v>
      </c>
      <c r="C7" s="5" t="s">
        <v>18</v>
      </c>
      <c r="D7" s="6">
        <f>DATE(A1,1,1)+IF(2&lt;WEEKDAY(DATE(A1,1,1)),7-WEEKDAY(DATE(A1,1,1))+2,2-WEEKDAY(DATE(A1,1,1)))+((3-1)*7)</f>
        <v>41295</v>
      </c>
      <c r="E7" s="7">
        <f t="shared" ref="E7:E16" si="0">D7</f>
        <v>41295</v>
      </c>
    </row>
    <row r="8" spans="1:5" x14ac:dyDescent="0.25">
      <c r="B8" s="5" t="s">
        <v>15</v>
      </c>
      <c r="C8" s="5" t="s">
        <v>19</v>
      </c>
      <c r="D8" s="6">
        <f>DATE(A1,2,1)+IF(2&lt;WEEKDAY(DATE(A1,2,1)),7-WEEKDAY(DATE(A1,2,1))+2,2-WEEKDAY(DATE(A1,2,1)))+((3-1)*7)</f>
        <v>41323</v>
      </c>
      <c r="E8" s="7">
        <f t="shared" si="0"/>
        <v>41323</v>
      </c>
    </row>
    <row r="9" spans="1:5" x14ac:dyDescent="0.25">
      <c r="B9" s="5" t="s">
        <v>23</v>
      </c>
      <c r="C9" s="5" t="s">
        <v>24</v>
      </c>
      <c r="D9" s="6">
        <f>FLOOR("5/"&amp;DAY(MINUTE(A1/38)/2+56)&amp;"/"&amp;A1,7)-34</f>
        <v>41364</v>
      </c>
      <c r="E9" s="7">
        <f>D9</f>
        <v>41364</v>
      </c>
    </row>
    <row r="10" spans="1:5" x14ac:dyDescent="0.25">
      <c r="B10" s="5" t="s">
        <v>1</v>
      </c>
      <c r="C10" s="5" t="s">
        <v>7</v>
      </c>
      <c r="D10" s="6">
        <f>DATE(A1,6,1)+IF(2&lt;WEEKDAY(DATE(A1,6,1)),7-WEEKDAY(DATE(A1,6,1))+2,2-WEEKDAY(DATE(A1,6,1)))+((1-1)*7)-7</f>
        <v>41421</v>
      </c>
      <c r="E10" s="7">
        <f t="shared" si="0"/>
        <v>41421</v>
      </c>
    </row>
    <row r="11" spans="1:5" x14ac:dyDescent="0.25">
      <c r="B11" s="5" t="s">
        <v>2</v>
      </c>
      <c r="C11" s="8" t="s">
        <v>9</v>
      </c>
      <c r="D11" s="6">
        <f>DATE(A1,7,4)</f>
        <v>41459</v>
      </c>
      <c r="E11" s="7">
        <f t="shared" si="0"/>
        <v>41459</v>
      </c>
    </row>
    <row r="12" spans="1:5" x14ac:dyDescent="0.25">
      <c r="B12" s="5" t="s">
        <v>0</v>
      </c>
      <c r="C12" s="5" t="s">
        <v>20</v>
      </c>
      <c r="D12" s="6">
        <f>DATE(A1,9,1)+IF(2&lt;WEEKDAY(DATE(A1,9,1)),7-WEEKDAY(DATE(A1,9,1))+2,2-WEEKDAY(DATE(A1,9,1)))+((1-1)*7)</f>
        <v>41519</v>
      </c>
      <c r="E12" s="7">
        <f t="shared" si="0"/>
        <v>41519</v>
      </c>
    </row>
    <row r="13" spans="1:5" x14ac:dyDescent="0.25">
      <c r="B13" s="5" t="s">
        <v>6</v>
      </c>
      <c r="C13" s="5" t="s">
        <v>21</v>
      </c>
      <c r="D13" s="6">
        <f>DATE(A1,10,1)+IF(2&lt;WEEKDAY(DATE(A1,10,1)),7-WEEKDAY(DATE(A1,10,1))+2,2-WEEKDAY(DATE(A1,10,1)))+((2-1)*7)</f>
        <v>41561</v>
      </c>
      <c r="E13" s="7">
        <f>D13</f>
        <v>41561</v>
      </c>
    </row>
    <row r="14" spans="1:5" x14ac:dyDescent="0.25">
      <c r="B14" s="5" t="s">
        <v>3</v>
      </c>
      <c r="C14" s="5" t="s">
        <v>10</v>
      </c>
      <c r="D14" s="6">
        <f>DATE(A1,11,11)</f>
        <v>41589</v>
      </c>
      <c r="E14" s="7">
        <f t="shared" si="0"/>
        <v>41589</v>
      </c>
    </row>
    <row r="15" spans="1:5" x14ac:dyDescent="0.25">
      <c r="B15" s="5" t="s">
        <v>4</v>
      </c>
      <c r="C15" s="5" t="s">
        <v>25</v>
      </c>
      <c r="D15" s="6">
        <f>DATE(A1,11,1)+IF(5&lt;WEEKDAY(DATE(A1,11,1)),7-WEEKDAY(DATE(A1,11,1))+5,5-WEEKDAY(DATE(A1,11,1)))+((4-1)*7)</f>
        <v>41606</v>
      </c>
      <c r="E15" s="7">
        <f t="shared" si="0"/>
        <v>41606</v>
      </c>
    </row>
    <row r="16" spans="1:5" x14ac:dyDescent="0.25">
      <c r="B16" s="5" t="s">
        <v>5</v>
      </c>
      <c r="C16" s="9" t="s">
        <v>8</v>
      </c>
      <c r="D16" s="6">
        <f>DATE(A1,12,25)</f>
        <v>41633</v>
      </c>
      <c r="E16" s="7">
        <f t="shared" si="0"/>
        <v>41633</v>
      </c>
    </row>
  </sheetData>
  <mergeCells count="1">
    <mergeCell ref="B3:E3"/>
  </mergeCells>
  <phoneticPr fontId="0" type="noConversion"/>
  <pageMargins left="0.75" right="0.75" top="1" bottom="1" header="0.5" footer="0.5"/>
  <pageSetup orientation="portrait" verticalDpi="0" r:id="rId1"/>
  <headerFooter alignWithMargins="0"/>
  <webPublishItems count="1">
    <webPublishItem id="20977" divId="holidays_20977" sourceType="sheet" destinationFile="C:\WINDOWS\Desktop\holidays.htm"/>
  </webPublishItem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2006-11-13T16:12:33Z</outs:dateTime>
      <outs:isPinned>true</outs:isPinned>
    </outs:relatedDate>
    <outs:relatedDate>
      <outs:type>2</outs:type>
      <outs:displayName>Created</outs:displayName>
      <outs:dateTime>1999-04-28T14:37:32Z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EEFB2E1-CFE8-41A5-A97C-F9F41A7B77A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holidays.xlsx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1999-04-28T14:37:32Z</dcterms:created>
  <dcterms:modified xsi:type="dcterms:W3CDTF">2013-01-23T16:00:50Z</dcterms:modified>
  <cp:category>Excel 2013 Formulas</cp:category>
</cp:coreProperties>
</file>