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9\"/>
    </mc:Choice>
  </mc:AlternateContent>
  <bookViews>
    <workbookView xWindow="0" yWindow="0" windowWidth="16335" windowHeight="9525" tabRatio="358"/>
  </bookViews>
  <sheets>
    <sheet name="Sheet1" sheetId="1" r:id="rId1"/>
    <sheet name="Sheet2" sheetId="2" r:id="rId2"/>
  </sheets>
  <definedNames>
    <definedName name="_xlnm._FilterDatabase" localSheetId="0" hidden="1">Sheet1!$B$6:$G$21</definedName>
    <definedName name="_xlnm._FilterDatabase" localSheetId="1" hidden="1">Sheet2!$B$6:$G$21</definedName>
    <definedName name="_xlnm.Criteria" localSheetId="1">Sheet2!$B$1:$C$2</definedName>
    <definedName name="_xlnm.Criteria">Sheet1!$B$1:$C$2</definedName>
    <definedName name="SalesList">Sheet2!$B$6:$G$21</definedName>
  </definedNames>
  <calcPr calcId="152511"/>
</workbook>
</file>

<file path=xl/calcChain.xml><?xml version="1.0" encoding="utf-8"?>
<calcChain xmlns="http://schemas.openxmlformats.org/spreadsheetml/2006/main">
  <c r="B27" i="2" l="1"/>
  <c r="B26" i="2"/>
  <c r="B25" i="2"/>
  <c r="B24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B27" i="1" l="1"/>
  <c r="B26" i="1"/>
  <c r="B25" i="1"/>
  <c r="B2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<sst xmlns="http://schemas.openxmlformats.org/spreadsheetml/2006/main" count="119" uniqueCount="22">
  <si>
    <t>Sales</t>
  </si>
  <si>
    <t>Month</t>
  </si>
  <si>
    <t>Region</t>
  </si>
  <si>
    <t>Jan</t>
  </si>
  <si>
    <t>North</t>
  </si>
  <si>
    <t>South</t>
  </si>
  <si>
    <t>Feb</t>
  </si>
  <si>
    <t>Mar</t>
  </si>
  <si>
    <t>Contacts</t>
  </si>
  <si>
    <t>Sales Rep</t>
  </si>
  <si>
    <t>Bob</t>
  </si>
  <si>
    <t>Jill</t>
  </si>
  <si>
    <t>Frank</t>
  </si>
  <si>
    <t>Paul</t>
  </si>
  <si>
    <t>Randy</t>
  </si>
  <si>
    <t>Mary</t>
  </si>
  <si>
    <t>Annualized</t>
  </si>
  <si>
    <t xml:space="preserve"> DSUM</t>
  </si>
  <si>
    <t xml:space="preserve"> DMAX</t>
  </si>
  <si>
    <t xml:space="preserve"> DMIN</t>
  </si>
  <si>
    <t>DAVERAGE</t>
  </si>
  <si>
    <t>(Same as Sheet 1, but a list rather than a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</si>
</sst>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2" borderId="0" xfId="0" applyFill="1"/>
    <xf numFmtId="3" fontId="2" fillId="0" borderId="0" xfId="0" applyNumberFormat="1" applyFont="1"/>
    <xf numFmtId="0" fontId="2" fillId="0" borderId="0" xfId="0" applyFont="1"/>
    <xf numFmtId="0" fontId="3" fillId="3" borderId="0" xfId="0" applyFont="1" applyFill="1"/>
    <xf numFmtId="164" fontId="0" fillId="6" borderId="1" xfId="1" applyNumberFormat="1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5" borderId="4" xfId="0" applyFont="1" applyFill="1" applyBorder="1" applyAlignment="1">
      <alignment horizontal="center"/>
    </xf>
    <xf numFmtId="164" fontId="0" fillId="5" borderId="4" xfId="1" applyNumberFormat="1" applyFont="1" applyFill="1" applyBorder="1"/>
    <xf numFmtId="0" fontId="0" fillId="6" borderId="5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5" borderId="5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1" applyNumberFormat="1" applyFont="1" applyFill="1" applyBorder="1"/>
  </cellXfs>
  <cellStyles count="2">
    <cellStyle name="Comma" xfId="1" builtinId="3"/>
    <cellStyle name="Normal" xfId="0" builtinId="0" customBuiltin="1"/>
  </cellStyles>
  <dxfs count="9">
    <dxf>
      <font>
        <b/>
        <i val="0"/>
        <condense val="0"/>
        <extend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" displayName="Table1" ref="B6:G21">
  <autoFilter ref="B6:G21"/>
  <tableColumns count="6">
    <tableColumn id="1" name="Month" totalsRowLabel="Total"/>
    <tableColumn id="2" name="Sales Rep"/>
    <tableColumn id="3" name="Region" dataDxfId="7" totalsRowDxfId="6"/>
    <tableColumn id="4" name="Contacts" totalsRowFunction="var" totalsRowDxfId="5"/>
    <tableColumn id="5" name="Sales" totalsRowFunction="custom" dataDxfId="4" totalsRowDxfId="3" dataCellStyle="Comma">
      <totalsRowFormula>PRODUCT(F7:F21)/100000000000000000</totalsRowFormula>
    </tableColumn>
    <tableColumn id="6" name="Annualized" totalsRowFunction="sum" dataDxfId="2" totalsRowDxfId="1" dataCellStyle="Comma">
      <calculatedColumnFormula>Table1[Sales]*12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G27"/>
  <sheetViews>
    <sheetView tabSelected="1" workbookViewId="0"/>
  </sheetViews>
  <sheetFormatPr defaultRowHeight="15" x14ac:dyDescent="0.25"/>
  <cols>
    <col min="1" max="1" width="5" customWidth="1"/>
    <col min="2" max="2" width="10.5703125" customWidth="1"/>
    <col min="3" max="3" width="13.140625" customWidth="1"/>
    <col min="4" max="5" width="11.7109375" customWidth="1"/>
    <col min="6" max="6" width="15.140625" style="2" customWidth="1"/>
    <col min="7" max="7" width="14.5703125" style="2" customWidth="1"/>
    <col min="8" max="8" width="12.140625" customWidth="1"/>
    <col min="10" max="10" width="11.7109375" customWidth="1"/>
    <col min="11" max="11" width="14.28515625" customWidth="1"/>
  </cols>
  <sheetData>
    <row r="1" spans="2:7" x14ac:dyDescent="0.25">
      <c r="B1" s="6" t="s">
        <v>1</v>
      </c>
      <c r="C1" s="6" t="s">
        <v>2</v>
      </c>
    </row>
    <row r="2" spans="2:7" x14ac:dyDescent="0.25">
      <c r="B2" s="3" t="s">
        <v>6</v>
      </c>
      <c r="C2" s="3" t="s">
        <v>4</v>
      </c>
    </row>
    <row r="6" spans="2:7" x14ac:dyDescent="0.25">
      <c r="B6" t="s">
        <v>1</v>
      </c>
      <c r="C6" t="s">
        <v>9</v>
      </c>
      <c r="D6" t="s">
        <v>2</v>
      </c>
      <c r="E6" t="s">
        <v>8</v>
      </c>
      <c r="F6" t="s">
        <v>0</v>
      </c>
      <c r="G6" t="s">
        <v>16</v>
      </c>
    </row>
    <row r="7" spans="2:7" x14ac:dyDescent="0.25">
      <c r="B7" t="s">
        <v>3</v>
      </c>
      <c r="C7" t="s">
        <v>10</v>
      </c>
      <c r="D7" s="1" t="s">
        <v>4</v>
      </c>
      <c r="E7">
        <v>58</v>
      </c>
      <c r="F7" s="2">
        <v>283800</v>
      </c>
      <c r="G7" s="2">
        <f>Table1[Sales]*12</f>
        <v>3405600</v>
      </c>
    </row>
    <row r="8" spans="2:7" x14ac:dyDescent="0.25">
      <c r="B8" t="s">
        <v>3</v>
      </c>
      <c r="C8" t="s">
        <v>12</v>
      </c>
      <c r="D8" s="1" t="s">
        <v>4</v>
      </c>
      <c r="E8">
        <v>35</v>
      </c>
      <c r="F8" s="2">
        <v>507200</v>
      </c>
      <c r="G8" s="2">
        <f>Table1[Sales]*12</f>
        <v>6086400</v>
      </c>
    </row>
    <row r="9" spans="2:7" x14ac:dyDescent="0.25">
      <c r="B9" t="s">
        <v>3</v>
      </c>
      <c r="C9" t="s">
        <v>13</v>
      </c>
      <c r="D9" s="1" t="s">
        <v>5</v>
      </c>
      <c r="E9">
        <v>25</v>
      </c>
      <c r="F9" s="2">
        <v>107600</v>
      </c>
      <c r="G9" s="2">
        <f>Table1[Sales]*12</f>
        <v>1291200</v>
      </c>
    </row>
    <row r="10" spans="2:7" hidden="1" x14ac:dyDescent="0.25">
      <c r="B10" t="s">
        <v>3</v>
      </c>
      <c r="C10" t="s">
        <v>14</v>
      </c>
      <c r="D10" s="1" t="s">
        <v>5</v>
      </c>
      <c r="E10">
        <v>47</v>
      </c>
      <c r="F10" s="2">
        <v>391600</v>
      </c>
      <c r="G10" s="2">
        <f>Table1[Sales]*12</f>
        <v>4699200</v>
      </c>
    </row>
    <row r="11" spans="2:7" x14ac:dyDescent="0.25">
      <c r="B11" t="s">
        <v>3</v>
      </c>
      <c r="C11" t="s">
        <v>15</v>
      </c>
      <c r="D11" s="1" t="s">
        <v>5</v>
      </c>
      <c r="E11">
        <v>39</v>
      </c>
      <c r="F11" s="2">
        <v>226700</v>
      </c>
      <c r="G11" s="2">
        <f>Table1[Sales]*12</f>
        <v>2720400</v>
      </c>
    </row>
    <row r="12" spans="2:7" x14ac:dyDescent="0.25">
      <c r="B12" t="s">
        <v>6</v>
      </c>
      <c r="C12" t="s">
        <v>10</v>
      </c>
      <c r="D12" s="1" t="s">
        <v>4</v>
      </c>
      <c r="E12">
        <v>44</v>
      </c>
      <c r="F12" s="2">
        <v>558400</v>
      </c>
      <c r="G12" s="2">
        <f>Table1[Sales]*12</f>
        <v>6700800</v>
      </c>
    </row>
    <row r="13" spans="2:7" x14ac:dyDescent="0.25">
      <c r="B13" t="s">
        <v>6</v>
      </c>
      <c r="C13" t="s">
        <v>11</v>
      </c>
      <c r="D13" s="1" t="s">
        <v>4</v>
      </c>
      <c r="E13">
        <v>46</v>
      </c>
      <c r="F13" s="2">
        <v>350400</v>
      </c>
      <c r="G13" s="2">
        <f>Table1[Sales]*12</f>
        <v>4204800</v>
      </c>
    </row>
    <row r="14" spans="2:7" x14ac:dyDescent="0.25">
      <c r="B14" t="s">
        <v>6</v>
      </c>
      <c r="C14" t="s">
        <v>12</v>
      </c>
      <c r="D14" s="1" t="s">
        <v>4</v>
      </c>
      <c r="E14">
        <v>74</v>
      </c>
      <c r="F14" s="2">
        <v>411800</v>
      </c>
      <c r="G14" s="2">
        <f>Table1[Sales]*12</f>
        <v>4941600</v>
      </c>
    </row>
    <row r="15" spans="2:7" x14ac:dyDescent="0.25">
      <c r="B15" t="s">
        <v>6</v>
      </c>
      <c r="C15" t="s">
        <v>13</v>
      </c>
      <c r="D15" s="1" t="s">
        <v>5</v>
      </c>
      <c r="E15">
        <v>29</v>
      </c>
      <c r="F15" s="2">
        <v>154200</v>
      </c>
      <c r="G15" s="2">
        <f>Table1[Sales]*12</f>
        <v>1850400</v>
      </c>
    </row>
    <row r="16" spans="2:7" x14ac:dyDescent="0.25">
      <c r="B16" t="s">
        <v>6</v>
      </c>
      <c r="C16" t="s">
        <v>14</v>
      </c>
      <c r="D16" s="1" t="s">
        <v>5</v>
      </c>
      <c r="E16">
        <v>45</v>
      </c>
      <c r="F16" s="2">
        <v>258000</v>
      </c>
      <c r="G16" s="2">
        <f>Table1[Sales]*12</f>
        <v>3096000</v>
      </c>
    </row>
    <row r="17" spans="2:7" x14ac:dyDescent="0.25">
      <c r="B17" t="s">
        <v>6</v>
      </c>
      <c r="C17" t="s">
        <v>15</v>
      </c>
      <c r="D17" s="1" t="s">
        <v>5</v>
      </c>
      <c r="E17">
        <v>52</v>
      </c>
      <c r="F17" s="2">
        <v>233800</v>
      </c>
      <c r="G17" s="2">
        <f>Table1[Sales]*12</f>
        <v>2805600</v>
      </c>
    </row>
    <row r="18" spans="2:7" x14ac:dyDescent="0.25">
      <c r="B18" t="s">
        <v>7</v>
      </c>
      <c r="C18" t="s">
        <v>10</v>
      </c>
      <c r="D18" s="1" t="s">
        <v>4</v>
      </c>
      <c r="E18">
        <v>30</v>
      </c>
      <c r="F18" s="2">
        <v>353100</v>
      </c>
      <c r="G18" s="2">
        <f>Table1[Sales]*12</f>
        <v>4237200</v>
      </c>
    </row>
    <row r="19" spans="2:7" x14ac:dyDescent="0.25">
      <c r="B19" t="s">
        <v>7</v>
      </c>
      <c r="C19" t="s">
        <v>11</v>
      </c>
      <c r="D19" s="1" t="s">
        <v>4</v>
      </c>
      <c r="E19">
        <v>44</v>
      </c>
      <c r="F19" s="2">
        <v>532100</v>
      </c>
      <c r="G19" s="2">
        <f>Table1[Sales]*12</f>
        <v>6385200</v>
      </c>
    </row>
    <row r="20" spans="2:7" x14ac:dyDescent="0.25">
      <c r="B20" t="s">
        <v>7</v>
      </c>
      <c r="C20" t="s">
        <v>12</v>
      </c>
      <c r="D20" s="1" t="s">
        <v>4</v>
      </c>
      <c r="E20">
        <v>57</v>
      </c>
      <c r="F20" s="2">
        <v>258400</v>
      </c>
      <c r="G20" s="2">
        <f>Table1[Sales]*12</f>
        <v>3100800</v>
      </c>
    </row>
    <row r="21" spans="2:7" x14ac:dyDescent="0.25">
      <c r="B21" t="s">
        <v>7</v>
      </c>
      <c r="C21" t="s">
        <v>15</v>
      </c>
      <c r="D21" s="1" t="s">
        <v>5</v>
      </c>
      <c r="E21">
        <v>36</v>
      </c>
      <c r="F21" s="2">
        <v>134300</v>
      </c>
      <c r="G21" s="2">
        <f>Table1[Sales]*12</f>
        <v>1611600</v>
      </c>
    </row>
    <row r="24" spans="2:7" ht="15.75" x14ac:dyDescent="0.25">
      <c r="B24" s="4">
        <f>DSUM(Table1[#All],Table1[[#Headers],[Sales]],_xlnm.Criteria)</f>
        <v>1320600</v>
      </c>
      <c r="C24" s="5" t="s">
        <v>17</v>
      </c>
    </row>
    <row r="25" spans="2:7" ht="15.75" x14ac:dyDescent="0.25">
      <c r="B25" s="4">
        <f>DMIN(Table1[#All],Table1[[#Headers],[Sales]],_xlnm.Criteria)</f>
        <v>350400</v>
      </c>
      <c r="C25" s="5" t="s">
        <v>19</v>
      </c>
    </row>
    <row r="26" spans="2:7" ht="15.75" x14ac:dyDescent="0.25">
      <c r="B26" s="4">
        <f>DMAX(Table1[#All],Table1[[#Headers],[Sales]],_xlnm.Criteria)</f>
        <v>558400</v>
      </c>
      <c r="C26" s="5" t="s">
        <v>18</v>
      </c>
    </row>
    <row r="27" spans="2:7" ht="15.75" x14ac:dyDescent="0.25">
      <c r="B27" s="4">
        <f>DAVERAGE(Table1[#All],Table1[[#Headers],[Sales]],_xlnm.Criteria)</f>
        <v>440200</v>
      </c>
      <c r="C27" s="5" t="s">
        <v>20</v>
      </c>
    </row>
  </sheetData>
  <phoneticPr fontId="0" type="noConversion"/>
  <conditionalFormatting sqref="F15">
    <cfRule type="cellIs" dxfId="8" priority="1" stopIfTrue="1" operator="greaterThan">
      <formula>200000</formula>
    </cfRule>
  </conditionalFormatting>
  <pageMargins left="0.75" right="0.75" top="1" bottom="1" header="0.5" footer="0.5"/>
  <pageSetup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/>
  </sheetViews>
  <sheetFormatPr defaultRowHeight="15" x14ac:dyDescent="0.25"/>
  <cols>
    <col min="1" max="1" width="5" customWidth="1"/>
    <col min="2" max="2" width="10.5703125" customWidth="1"/>
    <col min="3" max="3" width="13.140625" customWidth="1"/>
    <col min="4" max="5" width="11.7109375" customWidth="1"/>
    <col min="6" max="6" width="15.140625" style="2" customWidth="1"/>
    <col min="7" max="7" width="14.5703125" style="2" customWidth="1"/>
    <col min="8" max="8" width="12.140625" customWidth="1"/>
    <col min="10" max="10" width="11.7109375" customWidth="1"/>
    <col min="11" max="11" width="14.28515625" customWidth="1"/>
  </cols>
  <sheetData>
    <row r="1" spans="2:7" x14ac:dyDescent="0.25">
      <c r="B1" s="6" t="s">
        <v>1</v>
      </c>
      <c r="C1" s="6" t="s">
        <v>2</v>
      </c>
    </row>
    <row r="2" spans="2:7" x14ac:dyDescent="0.25">
      <c r="B2" s="3" t="s">
        <v>6</v>
      </c>
      <c r="C2" s="3" t="s">
        <v>4</v>
      </c>
    </row>
    <row r="6" spans="2:7" ht="15.75" thickBot="1" x14ac:dyDescent="0.3">
      <c r="B6" s="8" t="s">
        <v>1</v>
      </c>
      <c r="C6" s="9" t="s">
        <v>9</v>
      </c>
      <c r="D6" s="9" t="s">
        <v>2</v>
      </c>
      <c r="E6" s="9" t="s">
        <v>8</v>
      </c>
      <c r="F6" s="9" t="s">
        <v>0</v>
      </c>
      <c r="G6" s="9" t="s">
        <v>16</v>
      </c>
    </row>
    <row r="7" spans="2:7" ht="15.75" thickTop="1" x14ac:dyDescent="0.25">
      <c r="B7" s="10" t="s">
        <v>3</v>
      </c>
      <c r="C7" s="11" t="s">
        <v>10</v>
      </c>
      <c r="D7" s="12" t="s">
        <v>4</v>
      </c>
      <c r="E7" s="11">
        <v>58</v>
      </c>
      <c r="F7" s="13">
        <v>283800</v>
      </c>
      <c r="G7" s="13">
        <f t="shared" ref="G7:G21" si="0">$F$7:$F$21*12</f>
        <v>3405600</v>
      </c>
    </row>
    <row r="8" spans="2:7" x14ac:dyDescent="0.25">
      <c r="B8" s="14" t="s">
        <v>3</v>
      </c>
      <c r="C8" s="15" t="s">
        <v>12</v>
      </c>
      <c r="D8" s="16" t="s">
        <v>4</v>
      </c>
      <c r="E8" s="15">
        <v>35</v>
      </c>
      <c r="F8" s="7">
        <v>507200</v>
      </c>
      <c r="G8" s="7">
        <f t="shared" si="0"/>
        <v>6086400</v>
      </c>
    </row>
    <row r="9" spans="2:7" x14ac:dyDescent="0.25">
      <c r="B9" s="17" t="s">
        <v>3</v>
      </c>
      <c r="C9" s="18" t="s">
        <v>13</v>
      </c>
      <c r="D9" s="19" t="s">
        <v>5</v>
      </c>
      <c r="E9" s="18">
        <v>25</v>
      </c>
      <c r="F9" s="20">
        <v>107600</v>
      </c>
      <c r="G9" s="20">
        <f t="shared" si="0"/>
        <v>1291200</v>
      </c>
    </row>
    <row r="10" spans="2:7" x14ac:dyDescent="0.25">
      <c r="B10" s="14" t="s">
        <v>3</v>
      </c>
      <c r="C10" s="15" t="s">
        <v>14</v>
      </c>
      <c r="D10" s="16" t="s">
        <v>5</v>
      </c>
      <c r="E10" s="15">
        <v>47</v>
      </c>
      <c r="F10" s="7">
        <v>391600</v>
      </c>
      <c r="G10" s="7">
        <f t="shared" si="0"/>
        <v>4699200</v>
      </c>
    </row>
    <row r="11" spans="2:7" x14ac:dyDescent="0.25">
      <c r="B11" s="17" t="s">
        <v>3</v>
      </c>
      <c r="C11" s="18" t="s">
        <v>15</v>
      </c>
      <c r="D11" s="19" t="s">
        <v>5</v>
      </c>
      <c r="E11" s="18">
        <v>39</v>
      </c>
      <c r="F11" s="20">
        <v>226700</v>
      </c>
      <c r="G11" s="20">
        <f t="shared" si="0"/>
        <v>2720400</v>
      </c>
    </row>
    <row r="12" spans="2:7" x14ac:dyDescent="0.25">
      <c r="B12" s="14" t="s">
        <v>6</v>
      </c>
      <c r="C12" s="15" t="s">
        <v>10</v>
      </c>
      <c r="D12" s="16" t="s">
        <v>4</v>
      </c>
      <c r="E12" s="15">
        <v>44</v>
      </c>
      <c r="F12" s="7">
        <v>558400</v>
      </c>
      <c r="G12" s="7">
        <f t="shared" si="0"/>
        <v>6700800</v>
      </c>
    </row>
    <row r="13" spans="2:7" x14ac:dyDescent="0.25">
      <c r="B13" s="17" t="s">
        <v>6</v>
      </c>
      <c r="C13" s="18" t="s">
        <v>11</v>
      </c>
      <c r="D13" s="19" t="s">
        <v>4</v>
      </c>
      <c r="E13" s="18">
        <v>46</v>
      </c>
      <c r="F13" s="20">
        <v>350400</v>
      </c>
      <c r="G13" s="20">
        <f t="shared" si="0"/>
        <v>4204800</v>
      </c>
    </row>
    <row r="14" spans="2:7" x14ac:dyDescent="0.25">
      <c r="B14" s="14" t="s">
        <v>6</v>
      </c>
      <c r="C14" s="15" t="s">
        <v>12</v>
      </c>
      <c r="D14" s="16" t="s">
        <v>4</v>
      </c>
      <c r="E14" s="15">
        <v>74</v>
      </c>
      <c r="F14" s="7">
        <v>411800</v>
      </c>
      <c r="G14" s="7">
        <f t="shared" si="0"/>
        <v>4941600</v>
      </c>
    </row>
    <row r="15" spans="2:7" x14ac:dyDescent="0.25">
      <c r="B15" s="17" t="s">
        <v>6</v>
      </c>
      <c r="C15" s="18" t="s">
        <v>13</v>
      </c>
      <c r="D15" s="19" t="s">
        <v>5</v>
      </c>
      <c r="E15" s="18">
        <v>29</v>
      </c>
      <c r="F15" s="20">
        <v>154200</v>
      </c>
      <c r="G15" s="20">
        <f t="shared" si="0"/>
        <v>1850400</v>
      </c>
    </row>
    <row r="16" spans="2:7" x14ac:dyDescent="0.25">
      <c r="B16" s="14" t="s">
        <v>6</v>
      </c>
      <c r="C16" s="15" t="s">
        <v>14</v>
      </c>
      <c r="D16" s="16" t="s">
        <v>5</v>
      </c>
      <c r="E16" s="15">
        <v>45</v>
      </c>
      <c r="F16" s="7">
        <v>258000</v>
      </c>
      <c r="G16" s="7">
        <f t="shared" si="0"/>
        <v>3096000</v>
      </c>
    </row>
    <row r="17" spans="2:7" x14ac:dyDescent="0.25">
      <c r="B17" s="17" t="s">
        <v>6</v>
      </c>
      <c r="C17" s="18" t="s">
        <v>15</v>
      </c>
      <c r="D17" s="19" t="s">
        <v>5</v>
      </c>
      <c r="E17" s="18">
        <v>52</v>
      </c>
      <c r="F17" s="20">
        <v>233800</v>
      </c>
      <c r="G17" s="20">
        <f t="shared" si="0"/>
        <v>2805600</v>
      </c>
    </row>
    <row r="18" spans="2:7" x14ac:dyDescent="0.25">
      <c r="B18" s="14" t="s">
        <v>7</v>
      </c>
      <c r="C18" s="15" t="s">
        <v>10</v>
      </c>
      <c r="D18" s="16" t="s">
        <v>4</v>
      </c>
      <c r="E18" s="15">
        <v>30</v>
      </c>
      <c r="F18" s="7">
        <v>353100</v>
      </c>
      <c r="G18" s="7">
        <f t="shared" si="0"/>
        <v>4237200</v>
      </c>
    </row>
    <row r="19" spans="2:7" x14ac:dyDescent="0.25">
      <c r="B19" s="17" t="s">
        <v>7</v>
      </c>
      <c r="C19" s="18" t="s">
        <v>11</v>
      </c>
      <c r="D19" s="19" t="s">
        <v>4</v>
      </c>
      <c r="E19" s="18">
        <v>44</v>
      </c>
      <c r="F19" s="20">
        <v>532100</v>
      </c>
      <c r="G19" s="20">
        <f t="shared" si="0"/>
        <v>6385200</v>
      </c>
    </row>
    <row r="20" spans="2:7" x14ac:dyDescent="0.25">
      <c r="B20" s="14" t="s">
        <v>7</v>
      </c>
      <c r="C20" s="15" t="s">
        <v>12</v>
      </c>
      <c r="D20" s="16" t="s">
        <v>4</v>
      </c>
      <c r="E20" s="15">
        <v>57</v>
      </c>
      <c r="F20" s="7">
        <v>258400</v>
      </c>
      <c r="G20" s="7">
        <f t="shared" si="0"/>
        <v>3100800</v>
      </c>
    </row>
    <row r="21" spans="2:7" x14ac:dyDescent="0.25">
      <c r="B21" s="17" t="s">
        <v>7</v>
      </c>
      <c r="C21" s="18" t="s">
        <v>15</v>
      </c>
      <c r="D21" s="19" t="s">
        <v>5</v>
      </c>
      <c r="E21" s="18">
        <v>36</v>
      </c>
      <c r="F21" s="20">
        <v>134300</v>
      </c>
      <c r="G21" s="20">
        <f t="shared" si="0"/>
        <v>1611600</v>
      </c>
    </row>
    <row r="24" spans="2:7" ht="15.75" x14ac:dyDescent="0.25">
      <c r="B24" s="4">
        <f>DSUM(SalesList,F6,_xlnm.Criteria)</f>
        <v>1320600</v>
      </c>
      <c r="C24" s="5" t="s">
        <v>17</v>
      </c>
      <c r="E24" t="s">
        <v>21</v>
      </c>
    </row>
    <row r="25" spans="2:7" ht="15.75" x14ac:dyDescent="0.25">
      <c r="B25" s="4">
        <f>DMIN(SalesList,F6,_xlnm.Criteria)</f>
        <v>350400</v>
      </c>
      <c r="C25" s="5" t="s">
        <v>19</v>
      </c>
    </row>
    <row r="26" spans="2:7" ht="15.75" x14ac:dyDescent="0.25">
      <c r="B26" s="4">
        <f>DMAX(SalesList,F6,_xlnm.Criteria)</f>
        <v>558400</v>
      </c>
      <c r="C26" s="5" t="s">
        <v>18</v>
      </c>
    </row>
    <row r="27" spans="2:7" ht="15.75" x14ac:dyDescent="0.25">
      <c r="B27" s="4">
        <f>DAVERAGE(SalesList,F6,_xlnm.Criteria)</f>
        <v>440200</v>
      </c>
      <c r="C27" s="5" t="s">
        <v>20</v>
      </c>
    </row>
  </sheetData>
  <conditionalFormatting sqref="F15">
    <cfRule type="cellIs" dxfId="0" priority="1" stopIfTrue="1" operator="greaterThan">
      <formula>200000</formula>
    </cfRule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2006-11-29T22:49:08Z</outs:dateTime>
      <outs:isPinned>true</outs:isPinned>
    </outs:relatedDate>
    <outs:relatedDate>
      <outs:type>2</outs:type>
      <outs:displayName>Created</outs:displayName>
      <outs:dateTime>1999-05-15T14:51:23Z</outs:dateTime>
      <outs:isPinned>true</outs:isPinned>
    </outs:relatedDate>
    <outs:relatedDate>
      <outs:type>4</outs:type>
      <outs:displayName>Last Printed</outs:displayName>
      <outs:dateTime>2003-02-15T21:02:48Z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7BC2D99-F861-428B-B269-5807C90B760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Sheet2!Criteria</vt:lpstr>
      <vt:lpstr>Criteria</vt:lpstr>
      <vt:lpstr>SalesList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formulas.xlsx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cp:lastPrinted>2003-02-15T21:02:48Z</cp:lastPrinted>
  <dcterms:created xsi:type="dcterms:W3CDTF">1999-05-15T14:51:23Z</dcterms:created>
  <dcterms:modified xsi:type="dcterms:W3CDTF">2013-01-23T16:13:57Z</dcterms:modified>
  <cp:category>Excel 2013 Formulas</cp:category>
</cp:coreProperties>
</file>