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2\"/>
    </mc:Choice>
  </mc:AlternateContent>
  <bookViews>
    <workbookView showHorizontalScroll="0" showVerticalScroll="0" xWindow="0" yWindow="0" windowWidth="6750" windowHeight="5700"/>
  </bookViews>
  <sheets>
    <sheet name="Depreciation" sheetId="1" r:id="rId1"/>
    <sheet name="VDB" sheetId="2" r:id="rId2"/>
  </sheets>
  <definedNames>
    <definedName name="Life">Depreciation!$B$3</definedName>
  </definedNames>
  <calcPr calcId="152511"/>
</workbook>
</file>

<file path=xl/calcChain.xml><?xml version="1.0" encoding="utf-8"?>
<calcChain xmlns="http://schemas.openxmlformats.org/spreadsheetml/2006/main">
  <c r="B12" i="2" l="1"/>
  <c r="B11" i="2"/>
  <c r="C22" i="1"/>
  <c r="C8" i="1"/>
  <c r="C23" i="1" s="1"/>
  <c r="D22" i="1"/>
  <c r="D8" i="1"/>
  <c r="D23" i="1" s="1"/>
  <c r="E22" i="1"/>
  <c r="E8" i="1"/>
  <c r="E23" i="1" s="1"/>
  <c r="A9" i="1"/>
  <c r="C9" i="1" s="1"/>
  <c r="A10" i="1"/>
  <c r="C10" i="1" s="1"/>
  <c r="B22" i="1"/>
  <c r="B8" i="1"/>
  <c r="B9" i="1"/>
  <c r="B10" i="1"/>
  <c r="B11" i="1"/>
  <c r="B12" i="1"/>
  <c r="B13" i="1"/>
  <c r="B14" i="1"/>
  <c r="B15" i="1"/>
  <c r="B16" i="1"/>
  <c r="B17" i="1"/>
  <c r="A23" i="1"/>
  <c r="D9" i="1" l="1"/>
  <c r="D24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C24" i="1"/>
  <c r="A24" i="1"/>
  <c r="E9" i="1"/>
  <c r="E24" i="1" s="1"/>
  <c r="C25" i="1"/>
  <c r="A25" i="1"/>
  <c r="A11" i="1"/>
  <c r="E10" i="1"/>
  <c r="D10" i="1"/>
  <c r="C13" i="2"/>
  <c r="C14" i="2" s="1"/>
  <c r="D25" i="1" l="1"/>
  <c r="E25" i="1"/>
  <c r="C11" i="1"/>
  <c r="C26" i="1" s="1"/>
  <c r="D11" i="1"/>
  <c r="D26" i="1" s="1"/>
  <c r="E11" i="1"/>
  <c r="E26" i="1" s="1"/>
  <c r="A12" i="1"/>
  <c r="A26" i="1"/>
  <c r="C12" i="1" l="1"/>
  <c r="C27" i="1" s="1"/>
  <c r="D12" i="1"/>
  <c r="D27" i="1" s="1"/>
  <c r="E12" i="1"/>
  <c r="E27" i="1" s="1"/>
  <c r="A13" i="1"/>
  <c r="A27" i="1"/>
  <c r="C13" i="1" l="1"/>
  <c r="C28" i="1" s="1"/>
  <c r="D13" i="1"/>
  <c r="D28" i="1" s="1"/>
  <c r="E13" i="1"/>
  <c r="E28" i="1" s="1"/>
  <c r="A14" i="1"/>
  <c r="A28" i="1"/>
  <c r="C14" i="1" l="1"/>
  <c r="C29" i="1" s="1"/>
  <c r="D14" i="1"/>
  <c r="D29" i="1" s="1"/>
  <c r="E14" i="1"/>
  <c r="E29" i="1" s="1"/>
  <c r="A15" i="1"/>
  <c r="A29" i="1"/>
  <c r="C15" i="1" l="1"/>
  <c r="C30" i="1" s="1"/>
  <c r="D15" i="1"/>
  <c r="D30" i="1" s="1"/>
  <c r="E15" i="1"/>
  <c r="E30" i="1" s="1"/>
  <c r="A16" i="1"/>
  <c r="A30" i="1"/>
  <c r="C16" i="1" l="1"/>
  <c r="C31" i="1" s="1"/>
  <c r="D16" i="1"/>
  <c r="D31" i="1" s="1"/>
  <c r="E16" i="1"/>
  <c r="E31" i="1" s="1"/>
  <c r="A17" i="1"/>
  <c r="A31" i="1"/>
  <c r="C17" i="1" l="1"/>
  <c r="C32" i="1" s="1"/>
  <c r="D17" i="1"/>
  <c r="D32" i="1" s="1"/>
  <c r="E17" i="1"/>
  <c r="E32" i="1" s="1"/>
  <c r="A32" i="1"/>
</calcChain>
</file>

<file path=xl/sharedStrings.xml><?xml version="1.0" encoding="utf-8"?>
<sst xmlns="http://schemas.openxmlformats.org/spreadsheetml/2006/main" count="31" uniqueCount="21">
  <si>
    <t>Asset:</t>
  </si>
  <si>
    <t>Original Cost:</t>
  </si>
  <si>
    <t>Life (years):</t>
  </si>
  <si>
    <t>DB</t>
  </si>
  <si>
    <t>DDB</t>
  </si>
  <si>
    <t>SYD</t>
  </si>
  <si>
    <t>Year</t>
  </si>
  <si>
    <t>SLN</t>
  </si>
  <si>
    <t>Depreciation Amount</t>
  </si>
  <si>
    <t>Value of Asset</t>
  </si>
  <si>
    <t>Office Furniture</t>
  </si>
  <si>
    <t>Factor:</t>
  </si>
  <si>
    <t>No-Switch:</t>
  </si>
  <si>
    <t>Salvage Value:</t>
  </si>
  <si>
    <t>Purchase Date:</t>
  </si>
  <si>
    <t>Disposal Date:</t>
  </si>
  <si>
    <t>Proceeds:</t>
  </si>
  <si>
    <t>Cost:</t>
  </si>
  <si>
    <t>Accumulated Depreciation:</t>
  </si>
  <si>
    <t>Net Asset Value:</t>
  </si>
  <si>
    <t>Gain on sale of asset: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</si>
</sst>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44" fontId="0" fillId="0" borderId="0" xfId="2" applyFont="1"/>
    <xf numFmtId="43" fontId="0" fillId="0" borderId="0" xfId="1" applyFont="1"/>
    <xf numFmtId="164" fontId="0" fillId="0" borderId="0" xfId="1" applyNumberFormat="1" applyFont="1"/>
    <xf numFmtId="43" fontId="0" fillId="0" borderId="1" xfId="1" applyFont="1" applyBorder="1"/>
    <xf numFmtId="8" fontId="0" fillId="0" borderId="2" xfId="0" applyNumberFormat="1" applyBorder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2" borderId="3" xfId="0" applyFont="1" applyFill="1" applyBorder="1" applyAlignment="1">
      <alignment horizontal="center"/>
    </xf>
    <xf numFmtId="0" fontId="0" fillId="0" borderId="3" xfId="0" applyFill="1" applyBorder="1"/>
    <xf numFmtId="8" fontId="0" fillId="0" borderId="3" xfId="0" applyNumberFormat="1" applyFill="1" applyBorder="1"/>
    <xf numFmtId="0" fontId="4" fillId="0" borderId="3" xfId="0" applyFont="1" applyBorder="1"/>
    <xf numFmtId="0" fontId="0" fillId="0" borderId="3" xfId="0" applyBorder="1" applyAlignment="1">
      <alignment horizontal="right"/>
    </xf>
    <xf numFmtId="6" fontId="0" fillId="0" borderId="3" xfId="0" applyNumberFormat="1" applyBorder="1"/>
    <xf numFmtId="164" fontId="0" fillId="0" borderId="3" xfId="1" applyNumberFormat="1" applyFont="1" applyBorder="1"/>
    <xf numFmtId="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Depreciation Functions</a:t>
            </a:r>
          </a:p>
        </c:rich>
      </c:tx>
      <c:layout>
        <c:manualLayout>
          <c:xMode val="edge"/>
          <c:yMode val="edge"/>
          <c:x val="0.37798982052919067"/>
          <c:y val="7.70877944325481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817496630488755"/>
          <c:y val="0.18824600488653825"/>
          <c:w val="0.75260605093282262"/>
          <c:h val="0.67199310669319712"/>
        </c:manualLayout>
      </c:layout>
      <c:lineChart>
        <c:grouping val="standard"/>
        <c:varyColors val="0"/>
        <c:ser>
          <c:idx val="0"/>
          <c:order val="0"/>
          <c:tx>
            <c:strRef>
              <c:f>Depreciation!$B$21</c:f>
              <c:strCache>
                <c:ptCount val="1"/>
                <c:pt idx="0">
                  <c:v>SLN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Depreciation!$B$22:$B$32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9100</c:v>
                </c:pt>
                <c:pt idx="2">
                  <c:v>8200</c:v>
                </c:pt>
                <c:pt idx="3">
                  <c:v>7300</c:v>
                </c:pt>
                <c:pt idx="4">
                  <c:v>6400</c:v>
                </c:pt>
                <c:pt idx="5">
                  <c:v>5500</c:v>
                </c:pt>
                <c:pt idx="6">
                  <c:v>4600</c:v>
                </c:pt>
                <c:pt idx="7">
                  <c:v>3700</c:v>
                </c:pt>
                <c:pt idx="8">
                  <c:v>2800</c:v>
                </c:pt>
                <c:pt idx="9">
                  <c:v>1900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Depreciation!$C$21</c:f>
              <c:strCache>
                <c:ptCount val="1"/>
                <c:pt idx="0">
                  <c:v>DB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Depreciation!$C$22:$C$32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7940</c:v>
                </c:pt>
                <c:pt idx="2">
                  <c:v>6304.3600000000006</c:v>
                </c:pt>
                <c:pt idx="3">
                  <c:v>5005.6618400000007</c:v>
                </c:pt>
                <c:pt idx="4">
                  <c:v>3974.4955009600008</c:v>
                </c:pt>
                <c:pt idx="5">
                  <c:v>3155.7494277622409</c:v>
                </c:pt>
                <c:pt idx="6">
                  <c:v>2505.6650456432194</c:v>
                </c:pt>
                <c:pt idx="7">
                  <c:v>1989.4980462407161</c:v>
                </c:pt>
                <c:pt idx="8">
                  <c:v>1579.6614487151287</c:v>
                </c:pt>
                <c:pt idx="9">
                  <c:v>1254.2511902798121</c:v>
                </c:pt>
                <c:pt idx="10">
                  <c:v>995.87544508217093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Depreciation!$D$21</c:f>
              <c:strCache>
                <c:ptCount val="1"/>
                <c:pt idx="0">
                  <c:v>DDB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Depreciation!$D$22:$D$32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5120</c:v>
                </c:pt>
                <c:pt idx="4">
                  <c:v>4096</c:v>
                </c:pt>
                <c:pt idx="5">
                  <c:v>3276.7999999999997</c:v>
                </c:pt>
                <c:pt idx="6">
                  <c:v>2621.4399999999991</c:v>
                </c:pt>
                <c:pt idx="7">
                  <c:v>2097.1519999999987</c:v>
                </c:pt>
                <c:pt idx="8">
                  <c:v>1677.7215999999985</c:v>
                </c:pt>
                <c:pt idx="9">
                  <c:v>1342.1772799999981</c:v>
                </c:pt>
                <c:pt idx="10">
                  <c:v>1073.7418239999979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Depreciation!$E$21</c:f>
              <c:strCache>
                <c:ptCount val="1"/>
                <c:pt idx="0">
                  <c:v>SYD</c:v>
                </c:pt>
              </c:strCache>
            </c:strRef>
          </c:tx>
          <c:spPr>
            <a:ln w="12700"/>
          </c:spPr>
          <c:marker>
            <c:symbol val="circle"/>
            <c:size val="5"/>
            <c:spPr>
              <a:ln w="12700"/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Depreciation!$E$22:$E$32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8363.636363636364</c:v>
                </c:pt>
                <c:pt idx="2">
                  <c:v>6890.909090909091</c:v>
                </c:pt>
                <c:pt idx="3">
                  <c:v>5581.818181818182</c:v>
                </c:pt>
                <c:pt idx="4">
                  <c:v>4436.363636363636</c:v>
                </c:pt>
                <c:pt idx="5">
                  <c:v>3454.545454545454</c:v>
                </c:pt>
                <c:pt idx="6">
                  <c:v>2636.363636363636</c:v>
                </c:pt>
                <c:pt idx="7">
                  <c:v>1981.8181818181815</c:v>
                </c:pt>
                <c:pt idx="8">
                  <c:v>1490.9090909090905</c:v>
                </c:pt>
                <c:pt idx="9">
                  <c:v>1163.6363636363633</c:v>
                </c:pt>
                <c:pt idx="10">
                  <c:v>999.99999999999966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088008"/>
        <c:axId val="932088400"/>
      </c:lineChart>
      <c:catAx>
        <c:axId val="93208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217989643186498"/>
              <c:y val="0.9281735571390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3208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2088400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of Asset</a:t>
                </a:r>
              </a:p>
            </c:rich>
          </c:tx>
          <c:layout>
            <c:manualLayout>
              <c:xMode val="edge"/>
              <c:yMode val="edge"/>
              <c:x val="2.5295098247854152E-2"/>
              <c:y val="0.35397357187802936"/>
            </c:manualLayout>
          </c:layout>
          <c:overlay val="0"/>
        </c:title>
        <c:numFmt formatCode="\$#,##0_);[Red]\(\$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32088008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8242853089309783"/>
          <c:y val="0.22658707618351162"/>
          <c:w val="0.11635760002569037"/>
          <c:h val="0.2230576441102757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  <c:dispBlanksAs val="gap"/>
    <c:showDLblsOverMax val="0"/>
  </c:chart>
  <c:spPr>
    <a:ln>
      <a:noFill/>
    </a:ln>
  </c:spPr>
  <c:printSettings>
    <c:headerFooter alignWithMargins="0"/>
    <c:pageMargins b="0.75000000000000033" l="0.70000000000000029" r="0.70000000000000029" t="0.75000000000000033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19050</xdr:rowOff>
    </xdr:from>
    <xdr:to>
      <xdr:col>14</xdr:col>
      <xdr:colOff>428625</xdr:colOff>
      <xdr:row>29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showGridLines="0" tabSelected="1" workbookViewId="0"/>
  </sheetViews>
  <sheetFormatPr defaultRowHeight="15" x14ac:dyDescent="0.25"/>
  <cols>
    <col min="1" max="1" width="16.140625" customWidth="1"/>
    <col min="2" max="2" width="16.7109375" customWidth="1"/>
    <col min="3" max="5" width="14.140625" customWidth="1"/>
  </cols>
  <sheetData>
    <row r="1" spans="1:5" x14ac:dyDescent="0.25">
      <c r="A1" s="15" t="s">
        <v>0</v>
      </c>
      <c r="B1" s="16" t="s">
        <v>10</v>
      </c>
    </row>
    <row r="2" spans="1:5" x14ac:dyDescent="0.25">
      <c r="A2" s="15" t="s">
        <v>1</v>
      </c>
      <c r="B2" s="17">
        <v>10000</v>
      </c>
    </row>
    <row r="3" spans="1:5" x14ac:dyDescent="0.25">
      <c r="A3" s="15" t="s">
        <v>2</v>
      </c>
      <c r="B3" s="18">
        <v>10</v>
      </c>
    </row>
    <row r="4" spans="1:5" x14ac:dyDescent="0.25">
      <c r="A4" s="15" t="s">
        <v>13</v>
      </c>
      <c r="B4" s="17">
        <v>1000</v>
      </c>
    </row>
    <row r="6" spans="1:5" ht="18.75" x14ac:dyDescent="0.3">
      <c r="A6" s="11" t="s">
        <v>8</v>
      </c>
    </row>
    <row r="7" spans="1:5" x14ac:dyDescent="0.25">
      <c r="A7" s="12" t="s">
        <v>6</v>
      </c>
      <c r="B7" s="12" t="s">
        <v>7</v>
      </c>
      <c r="C7" s="12" t="s">
        <v>3</v>
      </c>
      <c r="D7" s="12" t="s">
        <v>4</v>
      </c>
      <c r="E7" s="12" t="s">
        <v>5</v>
      </c>
    </row>
    <row r="8" spans="1:5" x14ac:dyDescent="0.25">
      <c r="A8" s="13">
        <v>1</v>
      </c>
      <c r="B8" s="14">
        <f>SLN($B$2,$B$4,$B$3)</f>
        <v>900</v>
      </c>
      <c r="C8" s="14">
        <f>DB($B$2,$B$4,$B$3,A8)</f>
        <v>2060</v>
      </c>
      <c r="D8" s="14">
        <f>DDB($B$2,$B$4,$B$3,A8)</f>
        <v>2000</v>
      </c>
      <c r="E8" s="14">
        <f>SYD($B$2,$B$4,$B$3,A8)</f>
        <v>1636.3636363636363</v>
      </c>
    </row>
    <row r="9" spans="1:5" x14ac:dyDescent="0.25">
      <c r="A9" s="13">
        <f>A8+1</f>
        <v>2</v>
      </c>
      <c r="B9" s="14">
        <f t="shared" ref="B9:B17" si="0">SLN($B$2,$B$4,$B$3)</f>
        <v>900</v>
      </c>
      <c r="C9" s="14">
        <f t="shared" ref="C9:C17" si="1">DB($B$2,$B$4,$B$3,A9)</f>
        <v>1635.6399999999999</v>
      </c>
      <c r="D9" s="14">
        <f t="shared" ref="D9:D17" si="2">DDB($B$2,$B$4,$B$3,A9)</f>
        <v>1600</v>
      </c>
      <c r="E9" s="14">
        <f t="shared" ref="E9:E17" si="3">SYD($B$2,$B$4,$B$3,A9)</f>
        <v>1472.7272727272727</v>
      </c>
    </row>
    <row r="10" spans="1:5" x14ac:dyDescent="0.25">
      <c r="A10" s="13">
        <f t="shared" ref="A10:A17" si="4">A9+1</f>
        <v>3</v>
      </c>
      <c r="B10" s="14">
        <f t="shared" si="0"/>
        <v>900</v>
      </c>
      <c r="C10" s="14">
        <f t="shared" si="1"/>
        <v>1298.6981600000001</v>
      </c>
      <c r="D10" s="14">
        <f t="shared" si="2"/>
        <v>1280.0000000000002</v>
      </c>
      <c r="E10" s="14">
        <f t="shared" si="3"/>
        <v>1309.090909090909</v>
      </c>
    </row>
    <row r="11" spans="1:5" x14ac:dyDescent="0.25">
      <c r="A11" s="13">
        <f t="shared" si="4"/>
        <v>4</v>
      </c>
      <c r="B11" s="14">
        <f t="shared" si="0"/>
        <v>900</v>
      </c>
      <c r="C11" s="14">
        <f t="shared" si="1"/>
        <v>1031.1663390400001</v>
      </c>
      <c r="D11" s="14">
        <f t="shared" si="2"/>
        <v>1024.0000000000002</v>
      </c>
      <c r="E11" s="14">
        <f t="shared" si="3"/>
        <v>1145.4545454545455</v>
      </c>
    </row>
    <row r="12" spans="1:5" x14ac:dyDescent="0.25">
      <c r="A12" s="13">
        <f t="shared" si="4"/>
        <v>5</v>
      </c>
      <c r="B12" s="14">
        <f t="shared" si="0"/>
        <v>900</v>
      </c>
      <c r="C12" s="14">
        <f t="shared" si="1"/>
        <v>818.7460731977601</v>
      </c>
      <c r="D12" s="14">
        <f t="shared" si="2"/>
        <v>819.20000000000039</v>
      </c>
      <c r="E12" s="14">
        <f t="shared" si="3"/>
        <v>981.81818181818187</v>
      </c>
    </row>
    <row r="13" spans="1:5" x14ac:dyDescent="0.25">
      <c r="A13" s="13">
        <f t="shared" si="4"/>
        <v>6</v>
      </c>
      <c r="B13" s="14">
        <f t="shared" si="0"/>
        <v>900</v>
      </c>
      <c r="C13" s="14">
        <f t="shared" si="1"/>
        <v>650.0843821190216</v>
      </c>
      <c r="D13" s="14">
        <f t="shared" si="2"/>
        <v>655.36000000000047</v>
      </c>
      <c r="E13" s="14">
        <f t="shared" si="3"/>
        <v>818.18181818181813</v>
      </c>
    </row>
    <row r="14" spans="1:5" x14ac:dyDescent="0.25">
      <c r="A14" s="13">
        <f t="shared" si="4"/>
        <v>7</v>
      </c>
      <c r="B14" s="14">
        <f t="shared" si="0"/>
        <v>900</v>
      </c>
      <c r="C14" s="14">
        <f t="shared" si="1"/>
        <v>516.16699940250317</v>
      </c>
      <c r="D14" s="14">
        <f t="shared" si="2"/>
        <v>524.28800000000035</v>
      </c>
      <c r="E14" s="14">
        <f t="shared" si="3"/>
        <v>654.5454545454545</v>
      </c>
    </row>
    <row r="15" spans="1:5" x14ac:dyDescent="0.25">
      <c r="A15" s="13">
        <f t="shared" si="4"/>
        <v>8</v>
      </c>
      <c r="B15" s="14">
        <f t="shared" si="0"/>
        <v>900</v>
      </c>
      <c r="C15" s="14">
        <f t="shared" si="1"/>
        <v>409.83659752558748</v>
      </c>
      <c r="D15" s="14">
        <f t="shared" si="2"/>
        <v>419.4304000000003</v>
      </c>
      <c r="E15" s="14">
        <f t="shared" si="3"/>
        <v>490.90909090909093</v>
      </c>
    </row>
    <row r="16" spans="1:5" x14ac:dyDescent="0.25">
      <c r="A16" s="13">
        <f t="shared" si="4"/>
        <v>9</v>
      </c>
      <c r="B16" s="14">
        <f t="shared" si="0"/>
        <v>900</v>
      </c>
      <c r="C16" s="14">
        <f t="shared" si="1"/>
        <v>325.41025843531651</v>
      </c>
      <c r="D16" s="14">
        <f t="shared" si="2"/>
        <v>335.54432000000031</v>
      </c>
      <c r="E16" s="14">
        <f t="shared" si="3"/>
        <v>327.27272727272725</v>
      </c>
    </row>
    <row r="17" spans="1:5" x14ac:dyDescent="0.25">
      <c r="A17" s="13">
        <f t="shared" si="4"/>
        <v>10</v>
      </c>
      <c r="B17" s="14">
        <f t="shared" si="0"/>
        <v>900</v>
      </c>
      <c r="C17" s="14">
        <f t="shared" si="1"/>
        <v>258.37574519764127</v>
      </c>
      <c r="D17" s="14">
        <f t="shared" si="2"/>
        <v>268.43545600000027</v>
      </c>
      <c r="E17" s="14">
        <f t="shared" si="3"/>
        <v>163.63636363636363</v>
      </c>
    </row>
    <row r="18" spans="1:5" x14ac:dyDescent="0.25">
      <c r="B18" s="2"/>
      <c r="C18" s="2"/>
      <c r="E18" s="2"/>
    </row>
    <row r="19" spans="1:5" x14ac:dyDescent="0.25">
      <c r="C19" s="2"/>
    </row>
    <row r="20" spans="1:5" ht="18.75" x14ac:dyDescent="0.3">
      <c r="A20" s="11" t="s">
        <v>9</v>
      </c>
      <c r="C20" s="2"/>
    </row>
    <row r="21" spans="1:5" x14ac:dyDescent="0.25">
      <c r="A21" s="12" t="s">
        <v>6</v>
      </c>
      <c r="B21" s="12" t="s">
        <v>7</v>
      </c>
      <c r="C21" s="12" t="s">
        <v>3</v>
      </c>
      <c r="D21" s="12" t="s">
        <v>4</v>
      </c>
      <c r="E21" s="12" t="s">
        <v>5</v>
      </c>
    </row>
    <row r="22" spans="1:5" x14ac:dyDescent="0.25">
      <c r="A22" s="13">
        <v>0</v>
      </c>
      <c r="B22" s="14">
        <f>$B$2</f>
        <v>10000</v>
      </c>
      <c r="C22" s="14">
        <f>$B$2</f>
        <v>10000</v>
      </c>
      <c r="D22" s="14">
        <f>$B$2</f>
        <v>10000</v>
      </c>
      <c r="E22" s="14">
        <f>$B$2</f>
        <v>10000</v>
      </c>
    </row>
    <row r="23" spans="1:5" x14ac:dyDescent="0.25">
      <c r="A23" s="13">
        <f>A8</f>
        <v>1</v>
      </c>
      <c r="B23" s="14">
        <f>B22-B8</f>
        <v>9100</v>
      </c>
      <c r="C23" s="14">
        <f t="shared" ref="C23:E32" si="5">C22-C8</f>
        <v>7940</v>
      </c>
      <c r="D23" s="14">
        <f t="shared" si="5"/>
        <v>8000</v>
      </c>
      <c r="E23" s="14">
        <f t="shared" si="5"/>
        <v>8363.636363636364</v>
      </c>
    </row>
    <row r="24" spans="1:5" x14ac:dyDescent="0.25">
      <c r="A24" s="13">
        <f t="shared" ref="A24:A32" si="6">A9</f>
        <v>2</v>
      </c>
      <c r="B24" s="14">
        <f t="shared" ref="B24:B32" si="7">B23-B9</f>
        <v>8200</v>
      </c>
      <c r="C24" s="14">
        <f t="shared" si="5"/>
        <v>6304.3600000000006</v>
      </c>
      <c r="D24" s="14">
        <f t="shared" si="5"/>
        <v>6400</v>
      </c>
      <c r="E24" s="14">
        <f t="shared" si="5"/>
        <v>6890.909090909091</v>
      </c>
    </row>
    <row r="25" spans="1:5" x14ac:dyDescent="0.25">
      <c r="A25" s="13">
        <f t="shared" si="6"/>
        <v>3</v>
      </c>
      <c r="B25" s="14">
        <f t="shared" si="7"/>
        <v>7300</v>
      </c>
      <c r="C25" s="14">
        <f t="shared" si="5"/>
        <v>5005.6618400000007</v>
      </c>
      <c r="D25" s="14">
        <f t="shared" si="5"/>
        <v>5120</v>
      </c>
      <c r="E25" s="14">
        <f t="shared" si="5"/>
        <v>5581.818181818182</v>
      </c>
    </row>
    <row r="26" spans="1:5" x14ac:dyDescent="0.25">
      <c r="A26" s="13">
        <f t="shared" si="6"/>
        <v>4</v>
      </c>
      <c r="B26" s="14">
        <f t="shared" si="7"/>
        <v>6400</v>
      </c>
      <c r="C26" s="14">
        <f t="shared" si="5"/>
        <v>3974.4955009600008</v>
      </c>
      <c r="D26" s="14">
        <f t="shared" si="5"/>
        <v>4096</v>
      </c>
      <c r="E26" s="14">
        <f t="shared" si="5"/>
        <v>4436.363636363636</v>
      </c>
    </row>
    <row r="27" spans="1:5" x14ac:dyDescent="0.25">
      <c r="A27" s="13">
        <f t="shared" si="6"/>
        <v>5</v>
      </c>
      <c r="B27" s="14">
        <f t="shared" si="7"/>
        <v>5500</v>
      </c>
      <c r="C27" s="14">
        <f t="shared" si="5"/>
        <v>3155.7494277622409</v>
      </c>
      <c r="D27" s="14">
        <f t="shared" si="5"/>
        <v>3276.7999999999997</v>
      </c>
      <c r="E27" s="14">
        <f t="shared" si="5"/>
        <v>3454.545454545454</v>
      </c>
    </row>
    <row r="28" spans="1:5" x14ac:dyDescent="0.25">
      <c r="A28" s="13">
        <f t="shared" si="6"/>
        <v>6</v>
      </c>
      <c r="B28" s="14">
        <f t="shared" si="7"/>
        <v>4600</v>
      </c>
      <c r="C28" s="14">
        <f t="shared" si="5"/>
        <v>2505.6650456432194</v>
      </c>
      <c r="D28" s="14">
        <f t="shared" si="5"/>
        <v>2621.4399999999991</v>
      </c>
      <c r="E28" s="14">
        <f t="shared" si="5"/>
        <v>2636.363636363636</v>
      </c>
    </row>
    <row r="29" spans="1:5" x14ac:dyDescent="0.25">
      <c r="A29" s="13">
        <f t="shared" si="6"/>
        <v>7</v>
      </c>
      <c r="B29" s="14">
        <f t="shared" si="7"/>
        <v>3700</v>
      </c>
      <c r="C29" s="14">
        <f t="shared" si="5"/>
        <v>1989.4980462407161</v>
      </c>
      <c r="D29" s="14">
        <f t="shared" si="5"/>
        <v>2097.1519999999987</v>
      </c>
      <c r="E29" s="14">
        <f t="shared" si="5"/>
        <v>1981.8181818181815</v>
      </c>
    </row>
    <row r="30" spans="1:5" x14ac:dyDescent="0.25">
      <c r="A30" s="13">
        <f t="shared" si="6"/>
        <v>8</v>
      </c>
      <c r="B30" s="14">
        <f t="shared" si="7"/>
        <v>2800</v>
      </c>
      <c r="C30" s="14">
        <f t="shared" si="5"/>
        <v>1579.6614487151287</v>
      </c>
      <c r="D30" s="14">
        <f t="shared" si="5"/>
        <v>1677.7215999999985</v>
      </c>
      <c r="E30" s="14">
        <f t="shared" si="5"/>
        <v>1490.9090909090905</v>
      </c>
    </row>
    <row r="31" spans="1:5" x14ac:dyDescent="0.25">
      <c r="A31" s="13">
        <f t="shared" si="6"/>
        <v>9</v>
      </c>
      <c r="B31" s="14">
        <f t="shared" si="7"/>
        <v>1900</v>
      </c>
      <c r="C31" s="14">
        <f t="shared" si="5"/>
        <v>1254.2511902798121</v>
      </c>
      <c r="D31" s="14">
        <f t="shared" si="5"/>
        <v>1342.1772799999981</v>
      </c>
      <c r="E31" s="14">
        <f t="shared" si="5"/>
        <v>1163.6363636363633</v>
      </c>
    </row>
    <row r="32" spans="1:5" x14ac:dyDescent="0.25">
      <c r="A32" s="13">
        <f t="shared" si="6"/>
        <v>10</v>
      </c>
      <c r="B32" s="14">
        <f t="shared" si="7"/>
        <v>1000</v>
      </c>
      <c r="C32" s="14">
        <f t="shared" si="5"/>
        <v>995.87544508217093</v>
      </c>
      <c r="D32" s="14">
        <f t="shared" si="5"/>
        <v>1073.7418239999979</v>
      </c>
      <c r="E32" s="14">
        <f t="shared" si="5"/>
        <v>999.99999999999966</v>
      </c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/>
  </sheetViews>
  <sheetFormatPr defaultRowHeight="15" x14ac:dyDescent="0.25"/>
  <cols>
    <col min="1" max="1" width="27" customWidth="1"/>
    <col min="2" max="2" width="19" customWidth="1"/>
    <col min="3" max="3" width="10.28515625" customWidth="1"/>
  </cols>
  <sheetData>
    <row r="1" spans="1:3" x14ac:dyDescent="0.25">
      <c r="A1" s="9" t="s">
        <v>0</v>
      </c>
      <c r="B1" s="1" t="s">
        <v>10</v>
      </c>
    </row>
    <row r="2" spans="1:3" x14ac:dyDescent="0.25">
      <c r="A2" s="9" t="s">
        <v>1</v>
      </c>
      <c r="B2" s="19">
        <v>10000</v>
      </c>
    </row>
    <row r="3" spans="1:3" x14ac:dyDescent="0.25">
      <c r="A3" s="9" t="s">
        <v>2</v>
      </c>
      <c r="B3" s="6">
        <v>10</v>
      </c>
    </row>
    <row r="4" spans="1:3" x14ac:dyDescent="0.25">
      <c r="A4" s="9" t="s">
        <v>13</v>
      </c>
      <c r="B4" s="19">
        <v>1000</v>
      </c>
    </row>
    <row r="5" spans="1:3" x14ac:dyDescent="0.25">
      <c r="A5" s="10" t="s">
        <v>14</v>
      </c>
      <c r="B5" s="3">
        <v>39887</v>
      </c>
    </row>
    <row r="6" spans="1:3" x14ac:dyDescent="0.25">
      <c r="A6" s="10" t="s">
        <v>15</v>
      </c>
      <c r="B6" s="3">
        <v>40983</v>
      </c>
    </row>
    <row r="7" spans="1:3" x14ac:dyDescent="0.25">
      <c r="A7" s="9" t="s">
        <v>11</v>
      </c>
      <c r="B7" s="6">
        <v>2</v>
      </c>
    </row>
    <row r="8" spans="1:3" x14ac:dyDescent="0.25">
      <c r="A8" s="9" t="s">
        <v>12</v>
      </c>
      <c r="B8" t="b">
        <v>1</v>
      </c>
    </row>
    <row r="9" spans="1:3" x14ac:dyDescent="0.25">
      <c r="A9" s="9"/>
    </row>
    <row r="10" spans="1:3" x14ac:dyDescent="0.25">
      <c r="A10" s="10" t="s">
        <v>16</v>
      </c>
      <c r="C10" s="4">
        <v>5875</v>
      </c>
    </row>
    <row r="11" spans="1:3" x14ac:dyDescent="0.25">
      <c r="A11" s="10" t="s">
        <v>17</v>
      </c>
      <c r="B11" s="5">
        <f>B2</f>
        <v>10000</v>
      </c>
    </row>
    <row r="12" spans="1:3" x14ac:dyDescent="0.25">
      <c r="A12" s="10" t="s">
        <v>18</v>
      </c>
      <c r="B12" s="7">
        <f>VDB(B2,B4,B3,0,DATEDIF(B5,B6,"y"),B7,B8)</f>
        <v>4880</v>
      </c>
    </row>
    <row r="13" spans="1:3" x14ac:dyDescent="0.25">
      <c r="A13" s="10" t="s">
        <v>19</v>
      </c>
      <c r="C13" s="5">
        <f>B11-B12</f>
        <v>5120</v>
      </c>
    </row>
    <row r="14" spans="1:3" ht="15.75" thickBot="1" x14ac:dyDescent="0.3">
      <c r="A14" s="10" t="s">
        <v>20</v>
      </c>
      <c r="C14" s="8">
        <f>C10-C13</f>
        <v>755</v>
      </c>
    </row>
    <row r="15" spans="1:3" ht="15.75" thickTop="1" x14ac:dyDescent="0.25"/>
    <row r="18" spans="2:2" x14ac:dyDescent="0.25">
      <c r="B18" s="2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2006-11-29T22:53:24Z</outs:dateTime>
      <outs:isPinned>true</outs:isPinned>
    </outs:relatedDate>
    <outs:relatedDate>
      <outs:type>2</outs:type>
      <outs:displayName>Created</outs:displayName>
      <outs:dateTime>1999-06-07T19:18:53Z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73976A0-A1A2-492E-BC2D-CE7BFAE181A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Depreciation</vt:lpstr>
      <vt:lpstr>VDB</vt:lpstr>
      <vt:lpstr>Life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depreciation.xlsx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1999-06-07T19:18:53Z</dcterms:created>
  <dcterms:modified xsi:type="dcterms:W3CDTF">2013-01-23T16:16:04Z</dcterms:modified>
  <cp:category>Excel 2013 Formulas</cp:category>
</cp:coreProperties>
</file>