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2\"/>
    </mc:Choice>
  </mc:AlternateContent>
  <bookViews>
    <workbookView showHorizontalScroll="0" showVerticalScroll="0" xWindow="0" yWindow="0" windowWidth="5760" windowHeight="6060"/>
  </bookViews>
  <sheets>
    <sheet name="XNPV" sheetId="1" r:id="rId1"/>
    <sheet name="XIRR" sheetId="2" r:id="rId2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6" i="1"/>
  <c r="A7" i="1" s="1"/>
  <c r="C7" i="1"/>
  <c r="C8" i="1"/>
  <c r="C9" i="1"/>
  <c r="C10" i="1"/>
  <c r="C11" i="1"/>
  <c r="C12" i="1"/>
  <c r="C13" i="1"/>
  <c r="C14" i="1"/>
  <c r="C15" i="1"/>
  <c r="A8" i="1" l="1"/>
  <c r="A9" i="1" s="1"/>
  <c r="A10" i="1" s="1"/>
  <c r="A11" i="1" s="1"/>
  <c r="A12" i="1" s="1"/>
  <c r="A13" i="1" s="1"/>
  <c r="A14" i="1" s="1"/>
  <c r="A15" i="1" s="1"/>
  <c r="B17" i="1" l="1"/>
  <c r="C6" i="1" s="1"/>
  <c r="C17" i="1" s="1"/>
  <c r="B15" i="2"/>
  <c r="B16" i="2" s="1"/>
</calcChain>
</file>

<file path=xl/sharedStrings.xml><?xml version="1.0" encoding="utf-8"?>
<sst xmlns="http://schemas.openxmlformats.org/spreadsheetml/2006/main" count="11" uniqueCount="9">
  <si>
    <t>The XNPV Function</t>
  </si>
  <si>
    <t>Date</t>
  </si>
  <si>
    <t>Flow</t>
  </si>
  <si>
    <t>Revised Flow</t>
  </si>
  <si>
    <t xml:space="preserve">XNPV: </t>
  </si>
  <si>
    <t xml:space="preserve">Check XNPV: </t>
  </si>
  <si>
    <t>The XIRR Function</t>
  </si>
  <si>
    <t xml:space="preserve">XIRR: </t>
  </si>
  <si>
    <t>Interest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</si>
</sst>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dd\-yyyy"/>
    <numFmt numFmtId="165" formatCode="0.0000%"/>
    <numFmt numFmtId="166" formatCode="[$$-409]#,##0.00_);\([$$-409]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7" fontId="0" fillId="0" borderId="0" xfId="2" applyNumberFormat="1" applyFont="1"/>
    <xf numFmtId="165" fontId="0" fillId="0" borderId="0" xfId="3" applyNumberFormat="1" applyFont="1"/>
    <xf numFmtId="43" fontId="0" fillId="0" borderId="0" xfId="1" applyFont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0" fontId="4" fillId="0" borderId="0" xfId="0" applyFont="1" applyAlignment="1">
      <alignment horizontal="right"/>
    </xf>
    <xf numFmtId="166" fontId="0" fillId="0" borderId="0" xfId="2" applyNumberFormat="1" applyFont="1"/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/>
    </xf>
    <xf numFmtId="9" fontId="3" fillId="3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C1"/>
    </sheetView>
  </sheetViews>
  <sheetFormatPr defaultRowHeight="15" x14ac:dyDescent="0.25"/>
  <cols>
    <col min="1" max="1" width="26.85546875" customWidth="1"/>
    <col min="2" max="2" width="13" customWidth="1"/>
    <col min="3" max="3" width="16.42578125" customWidth="1"/>
  </cols>
  <sheetData>
    <row r="1" spans="1:3" x14ac:dyDescent="0.25">
      <c r="A1" s="12" t="s">
        <v>0</v>
      </c>
      <c r="B1" s="12"/>
      <c r="C1" s="12"/>
    </row>
    <row r="2" spans="1:3" x14ac:dyDescent="0.25">
      <c r="A2" s="4"/>
      <c r="B2" s="4"/>
      <c r="C2" s="4"/>
    </row>
    <row r="3" spans="1:3" x14ac:dyDescent="0.25">
      <c r="A3" s="7" t="s">
        <v>8</v>
      </c>
      <c r="B3" s="5">
        <v>0.08</v>
      </c>
      <c r="C3" s="4"/>
    </row>
    <row r="4" spans="1:3" x14ac:dyDescent="0.25">
      <c r="A4" s="4"/>
      <c r="B4" s="4"/>
      <c r="C4" s="4"/>
    </row>
    <row r="5" spans="1:3" x14ac:dyDescent="0.25">
      <c r="A5" s="9" t="s">
        <v>1</v>
      </c>
      <c r="B5" s="9" t="s">
        <v>2</v>
      </c>
      <c r="C5" s="9" t="s">
        <v>3</v>
      </c>
    </row>
    <row r="6" spans="1:3" x14ac:dyDescent="0.25">
      <c r="A6" s="6">
        <f ca="1">TODAY()</f>
        <v>41297</v>
      </c>
      <c r="B6" s="8">
        <v>250</v>
      </c>
      <c r="C6" s="8">
        <f ca="1">-B17+B6</f>
        <v>-3026.4913390585662</v>
      </c>
    </row>
    <row r="7" spans="1:3" x14ac:dyDescent="0.25">
      <c r="A7" s="6">
        <f ca="1">A6+20</f>
        <v>41317</v>
      </c>
      <c r="B7" s="3">
        <v>250</v>
      </c>
      <c r="C7" s="3">
        <f>B7</f>
        <v>250</v>
      </c>
    </row>
    <row r="8" spans="1:3" x14ac:dyDescent="0.25">
      <c r="A8" s="6">
        <f ca="1">A7+30</f>
        <v>41347</v>
      </c>
      <c r="B8" s="3">
        <v>250</v>
      </c>
      <c r="C8" s="3">
        <f t="shared" ref="C8:C15" si="0">B8</f>
        <v>250</v>
      </c>
    </row>
    <row r="9" spans="1:3" x14ac:dyDescent="0.25">
      <c r="A9" s="6">
        <f ca="1">A8+40</f>
        <v>41387</v>
      </c>
      <c r="B9" s="3">
        <v>500</v>
      </c>
      <c r="C9" s="3">
        <f t="shared" si="0"/>
        <v>500</v>
      </c>
    </row>
    <row r="10" spans="1:3" x14ac:dyDescent="0.25">
      <c r="A10" s="6">
        <f ca="1">A9+10</f>
        <v>41397</v>
      </c>
      <c r="B10" s="3">
        <v>500</v>
      </c>
      <c r="C10" s="3">
        <f t="shared" si="0"/>
        <v>500</v>
      </c>
    </row>
    <row r="11" spans="1:3" x14ac:dyDescent="0.25">
      <c r="A11" s="6">
        <f ca="1">A10+30</f>
        <v>41427</v>
      </c>
      <c r="B11" s="3">
        <v>600</v>
      </c>
      <c r="C11" s="3">
        <f t="shared" si="0"/>
        <v>600</v>
      </c>
    </row>
    <row r="12" spans="1:3" x14ac:dyDescent="0.25">
      <c r="A12" s="6">
        <f ca="1">A11+20</f>
        <v>41447</v>
      </c>
      <c r="B12" s="3">
        <v>400</v>
      </c>
      <c r="C12" s="3">
        <f t="shared" si="0"/>
        <v>400</v>
      </c>
    </row>
    <row r="13" spans="1:3" x14ac:dyDescent="0.25">
      <c r="A13" s="6">
        <f ca="1">A12+5</f>
        <v>41452</v>
      </c>
      <c r="B13" s="3">
        <v>200</v>
      </c>
      <c r="C13" s="3">
        <f t="shared" si="0"/>
        <v>200</v>
      </c>
    </row>
    <row r="14" spans="1:3" x14ac:dyDescent="0.25">
      <c r="A14" s="6">
        <f ca="1">A13+20</f>
        <v>41472</v>
      </c>
      <c r="B14" s="3">
        <v>200</v>
      </c>
      <c r="C14" s="3">
        <f t="shared" si="0"/>
        <v>200</v>
      </c>
    </row>
    <row r="15" spans="1:3" x14ac:dyDescent="0.25">
      <c r="A15" s="6">
        <f ca="1">A14+10</f>
        <v>41482</v>
      </c>
      <c r="B15" s="3">
        <v>200</v>
      </c>
      <c r="C15" s="3">
        <f t="shared" si="0"/>
        <v>200</v>
      </c>
    </row>
    <row r="16" spans="1:3" x14ac:dyDescent="0.25">
      <c r="A16" s="4"/>
      <c r="B16" s="1"/>
      <c r="C16" s="1"/>
    </row>
    <row r="17" spans="1:3" x14ac:dyDescent="0.25">
      <c r="A17" s="7" t="s">
        <v>4</v>
      </c>
      <c r="B17" s="8">
        <f ca="1">XNPV(B3,B6:B15,A6:A15)</f>
        <v>3276.4913390585662</v>
      </c>
      <c r="C17" s="8">
        <f ca="1">XNPV(B3,C6:C15,A6:A15)</f>
        <v>2.8421709430404007E-13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B1"/>
    </sheetView>
  </sheetViews>
  <sheetFormatPr defaultRowHeight="15" x14ac:dyDescent="0.25"/>
  <cols>
    <col min="1" max="1" width="24.85546875" customWidth="1"/>
    <col min="2" max="2" width="18.42578125" customWidth="1"/>
  </cols>
  <sheetData>
    <row r="1" spans="1:10" x14ac:dyDescent="0.25">
      <c r="A1" s="12" t="s">
        <v>6</v>
      </c>
      <c r="B1" s="12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10" t="s">
        <v>1</v>
      </c>
      <c r="B3" s="11" t="s">
        <v>2</v>
      </c>
      <c r="C3" s="4"/>
      <c r="D3" s="4"/>
      <c r="E3" s="4"/>
      <c r="F3" s="4"/>
      <c r="G3" s="4"/>
      <c r="H3" s="4"/>
      <c r="I3" s="4"/>
      <c r="J3" s="4"/>
    </row>
    <row r="4" spans="1:10" x14ac:dyDescent="0.25">
      <c r="A4" s="6">
        <f ca="1">TODAY()</f>
        <v>41297</v>
      </c>
      <c r="B4" s="1">
        <v>-3000</v>
      </c>
      <c r="C4" s="4"/>
      <c r="D4" s="4"/>
      <c r="E4" s="4"/>
      <c r="F4" s="4"/>
      <c r="G4" s="4"/>
      <c r="H4" s="4"/>
      <c r="I4" s="4"/>
      <c r="J4" s="4"/>
    </row>
    <row r="5" spans="1:10" x14ac:dyDescent="0.25">
      <c r="A5" s="6">
        <f ca="1">A4+20</f>
        <v>41317</v>
      </c>
      <c r="B5" s="1">
        <v>250</v>
      </c>
      <c r="C5" s="4"/>
      <c r="D5" s="4"/>
      <c r="E5" s="4"/>
      <c r="F5" s="4"/>
      <c r="G5" s="4"/>
      <c r="H5" s="4"/>
      <c r="I5" s="4"/>
      <c r="J5" s="4"/>
    </row>
    <row r="6" spans="1:10" x14ac:dyDescent="0.25">
      <c r="A6" s="6">
        <f ca="1">A5+30</f>
        <v>41347</v>
      </c>
      <c r="B6" s="1">
        <v>250</v>
      </c>
      <c r="C6" s="4"/>
      <c r="D6" s="4"/>
      <c r="E6" s="4"/>
      <c r="F6" s="4"/>
      <c r="G6" s="4"/>
      <c r="H6" s="4"/>
      <c r="I6" s="4"/>
      <c r="J6" s="4"/>
    </row>
    <row r="7" spans="1:10" x14ac:dyDescent="0.25">
      <c r="A7" s="6">
        <f ca="1">A6+40</f>
        <v>41387</v>
      </c>
      <c r="B7" s="1">
        <v>500</v>
      </c>
      <c r="C7" s="4"/>
      <c r="D7" s="4"/>
      <c r="E7" s="4"/>
      <c r="F7" s="4"/>
      <c r="G7" s="4"/>
      <c r="H7" s="4"/>
      <c r="I7" s="4"/>
      <c r="J7" s="4"/>
    </row>
    <row r="8" spans="1:10" x14ac:dyDescent="0.25">
      <c r="A8" s="6">
        <f ca="1">A7+10</f>
        <v>41397</v>
      </c>
      <c r="B8" s="1">
        <v>500</v>
      </c>
      <c r="C8" s="4"/>
      <c r="D8" s="4"/>
      <c r="E8" s="4"/>
      <c r="F8" s="4"/>
      <c r="G8" s="4"/>
      <c r="H8" s="4"/>
      <c r="I8" s="4"/>
      <c r="J8" s="4"/>
    </row>
    <row r="9" spans="1:10" x14ac:dyDescent="0.25">
      <c r="A9" s="6">
        <f ca="1">A8+30</f>
        <v>41427</v>
      </c>
      <c r="B9" s="1">
        <v>600</v>
      </c>
      <c r="C9" s="4"/>
      <c r="D9" s="4"/>
      <c r="E9" s="4"/>
      <c r="F9" s="4"/>
      <c r="G9" s="4"/>
      <c r="H9" s="4"/>
      <c r="I9" s="4"/>
      <c r="J9" s="4"/>
    </row>
    <row r="10" spans="1:10" x14ac:dyDescent="0.25">
      <c r="A10" s="6">
        <f ca="1">A9+20</f>
        <v>41447</v>
      </c>
      <c r="B10" s="1">
        <v>400</v>
      </c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6">
        <f ca="1">A10+5</f>
        <v>41452</v>
      </c>
      <c r="B11" s="1">
        <v>200</v>
      </c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6">
        <f ca="1">A11+20</f>
        <v>41472</v>
      </c>
      <c r="B12" s="1">
        <v>200</v>
      </c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6">
        <f ca="1">A12+10</f>
        <v>41482</v>
      </c>
      <c r="B13" s="1">
        <v>200</v>
      </c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7" t="s">
        <v>7</v>
      </c>
      <c r="B15" s="2">
        <f ca="1">XIRR(B4:B13,A4:A13)</f>
        <v>0.11096560359001159</v>
      </c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7" t="s">
        <v>5</v>
      </c>
      <c r="B16" s="1">
        <f ca="1">XNPV(B15,B4:B13,A4:A13)</f>
        <v>-3.3429307109145157E-6</v>
      </c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2006-11-29T22:56:43Z</outs:dateTime>
      <outs:isPinned>true</outs:isPinned>
    </outs:relatedDate>
    <outs:relatedDate>
      <outs:type>2</outs:type>
      <outs:displayName>Created</outs:displayName>
      <outs:dateTime>2006-10-08T17:57:39Z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AC1975F-971F-4579-8810-B088871E56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XNPV</vt:lpstr>
      <vt:lpstr>XIRR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irregular cash flows.xlsx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2006-10-08T17:57:39Z</dcterms:created>
  <dcterms:modified xsi:type="dcterms:W3CDTF">2013-01-23T16:16:00Z</dcterms:modified>
  <cp:category>Excel 2013 Formulas</cp:category>
</cp:coreProperties>
</file>