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2\"/>
    </mc:Choice>
  </mc:AlternateContent>
  <bookViews>
    <workbookView showHorizontalScroll="0" showVerticalScroll="0" xWindow="0" yWindow="0" windowWidth="8250" windowHeight="6510"/>
  </bookViews>
  <sheets>
    <sheet name="End_of_Period" sheetId="1" r:id="rId1"/>
    <sheet name="Initial_Investment" sheetId="4" r:id="rId2"/>
    <sheet name="No_Initial_Investment" sheetId="5" r:id="rId3"/>
    <sheet name="Initial_Inflow" sheetId="6" r:id="rId4"/>
    <sheet name="Terminal_Value" sheetId="7" r:id="rId5"/>
    <sheet name="Inital and Terminal" sheetId="11" r:id="rId6"/>
    <sheet name="Multiple_Outflows" sheetId="2" r:id="rId7"/>
  </sheets>
  <calcPr calcId="152511"/>
</workbook>
</file>

<file path=xl/calcChain.xml><?xml version="1.0" encoding="utf-8"?>
<calcChain xmlns="http://schemas.openxmlformats.org/spreadsheetml/2006/main">
  <c r="B15" i="6" l="1"/>
  <c r="B8" i="5"/>
  <c r="B9" i="5" s="1"/>
  <c r="B10" i="5" s="1"/>
  <c r="B11" i="5" s="1"/>
  <c r="B12" i="5" s="1"/>
  <c r="B13" i="5" s="1"/>
  <c r="B14" i="5" s="1"/>
  <c r="B15" i="5" s="1"/>
  <c r="B16" i="5" s="1"/>
  <c r="B8" i="4"/>
  <c r="B9" i="4" s="1"/>
  <c r="B10" i="4" s="1"/>
  <c r="B11" i="4" s="1"/>
  <c r="B12" i="4" s="1"/>
  <c r="B13" i="4" s="1"/>
  <c r="B14" i="4" s="1"/>
  <c r="B15" i="4" s="1"/>
  <c r="B16" i="4" s="1"/>
  <c r="D13" i="11"/>
  <c r="D12" i="11"/>
  <c r="D11" i="11"/>
  <c r="D10" i="11"/>
  <c r="D9" i="11"/>
  <c r="D8" i="11"/>
  <c r="D7" i="11"/>
  <c r="D6" i="11"/>
  <c r="B18" i="5" l="1"/>
  <c r="D15" i="11"/>
  <c r="E7" i="2"/>
  <c r="E8" i="2"/>
  <c r="E9" i="2"/>
  <c r="E10" i="2"/>
  <c r="E11" i="2"/>
  <c r="E12" i="2"/>
  <c r="E13" i="2"/>
  <c r="E14" i="2"/>
  <c r="E15" i="2"/>
  <c r="E16" i="2"/>
  <c r="E6" i="2"/>
  <c r="D7" i="7"/>
  <c r="D8" i="7"/>
  <c r="D9" i="7"/>
  <c r="D10" i="7"/>
  <c r="D11" i="7"/>
  <c r="D12" i="7"/>
  <c r="D13" i="7"/>
  <c r="D6" i="7"/>
  <c r="B9" i="1"/>
  <c r="D9" i="1"/>
  <c r="C9" i="1"/>
  <c r="D15" i="7" l="1"/>
  <c r="E18" i="2"/>
  <c r="B18" i="4" l="1"/>
</calcChain>
</file>

<file path=xl/sharedStrings.xml><?xml version="1.0" encoding="utf-8"?>
<sst xmlns="http://schemas.openxmlformats.org/spreadsheetml/2006/main" count="48" uniqueCount="25">
  <si>
    <t>Cash Flow</t>
  </si>
  <si>
    <t>Month</t>
  </si>
  <si>
    <t>Initial Investment</t>
  </si>
  <si>
    <t>June</t>
  </si>
  <si>
    <t>July</t>
  </si>
  <si>
    <t>August</t>
  </si>
  <si>
    <t>September</t>
  </si>
  <si>
    <t>Cash Flows</t>
  </si>
  <si>
    <t xml:space="preserve">NPV Example </t>
  </si>
  <si>
    <t>Discount Rate:</t>
  </si>
  <si>
    <t>Time</t>
  </si>
  <si>
    <t>NPV =</t>
  </si>
  <si>
    <t>NPV=</t>
  </si>
  <si>
    <t>Rate:</t>
  </si>
  <si>
    <t>Calculating a Required Initial Investment</t>
  </si>
  <si>
    <t>Calculating Value of a Cash Flow with Initial Flow</t>
  </si>
  <si>
    <t>Capital Flow</t>
  </si>
  <si>
    <t>Income Flow</t>
  </si>
  <si>
    <t>Cash Flows with Terminal Values</t>
  </si>
  <si>
    <t>Multiple Outflows</t>
  </si>
  <si>
    <t>Gross Margin</t>
  </si>
  <si>
    <t>Fixed Expenses</t>
  </si>
  <si>
    <t>Cash Flow Calculations</t>
  </si>
  <si>
    <t>-- Caution --</t>
  </si>
  <si>
    <t>Cash Flows with an Initial and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</si>
</sst>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41">
    <xf numFmtId="0" fontId="0" fillId="0" borderId="0" xfId="0"/>
    <xf numFmtId="8" fontId="0" fillId="0" borderId="0" xfId="0" applyNumberFormat="1"/>
    <xf numFmtId="43" fontId="0" fillId="0" borderId="0" xfId="1" applyFont="1"/>
    <xf numFmtId="0" fontId="4" fillId="0" borderId="0" xfId="3"/>
    <xf numFmtId="0" fontId="4" fillId="0" borderId="0" xfId="3" applyFont="1" applyBorder="1"/>
    <xf numFmtId="0" fontId="3" fillId="0" borderId="0" xfId="3" applyFont="1"/>
    <xf numFmtId="0" fontId="6" fillId="0" borderId="0" xfId="3" applyFont="1"/>
    <xf numFmtId="9" fontId="6" fillId="0" borderId="0" xfId="3" applyNumberFormat="1" applyFont="1"/>
    <xf numFmtId="0" fontId="6" fillId="0" borderId="0" xfId="3" applyFont="1" applyAlignment="1">
      <alignment horizontal="right"/>
    </xf>
    <xf numFmtId="0" fontId="7" fillId="0" borderId="0" xfId="3" applyFont="1" applyBorder="1" applyAlignment="1">
      <alignment vertical="top" wrapText="1"/>
    </xf>
    <xf numFmtId="0" fontId="6" fillId="0" borderId="0" xfId="3" applyFont="1" applyBorder="1" applyAlignment="1">
      <alignment horizontal="center" vertical="top" wrapText="1"/>
    </xf>
    <xf numFmtId="7" fontId="6" fillId="0" borderId="0" xfId="4" applyNumberFormat="1" applyFont="1" applyBorder="1" applyAlignment="1">
      <alignment vertical="top" wrapText="1"/>
    </xf>
    <xf numFmtId="0" fontId="6" fillId="0" borderId="0" xfId="3" applyFont="1" applyBorder="1" applyAlignment="1">
      <alignment horizontal="right" vertical="top" wrapText="1"/>
    </xf>
    <xf numFmtId="43" fontId="6" fillId="0" borderId="0" xfId="1" applyFont="1" applyBorder="1" applyAlignment="1">
      <alignment vertical="top" wrapText="1"/>
    </xf>
    <xf numFmtId="0" fontId="6" fillId="0" borderId="0" xfId="3" quotePrefix="1" applyFont="1" applyAlignment="1">
      <alignment horizontal="left"/>
    </xf>
    <xf numFmtId="0" fontId="7" fillId="0" borderId="0" xfId="3" quotePrefix="1" applyFont="1" applyFill="1" applyAlignment="1">
      <alignment horizontal="center" wrapText="1"/>
    </xf>
    <xf numFmtId="7" fontId="6" fillId="0" borderId="0" xfId="5" applyNumberFormat="1" applyFont="1" applyBorder="1" applyAlignment="1">
      <alignment vertical="top" wrapText="1"/>
    </xf>
    <xf numFmtId="0" fontId="6" fillId="0" borderId="0" xfId="3" applyFont="1" applyFill="1"/>
    <xf numFmtId="8" fontId="6" fillId="0" borderId="0" xfId="3" applyNumberFormat="1" applyFont="1"/>
    <xf numFmtId="0" fontId="7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7" fontId="6" fillId="0" borderId="0" xfId="7" applyNumberFormat="1" applyFont="1" applyBorder="1" applyAlignment="1">
      <alignment vertical="top" wrapText="1"/>
    </xf>
    <xf numFmtId="7" fontId="6" fillId="0" borderId="0" xfId="7" applyNumberFormat="1" applyFont="1" applyBorder="1" applyAlignment="1">
      <alignment horizontal="right" vertical="top" wrapText="1"/>
    </xf>
    <xf numFmtId="0" fontId="6" fillId="0" borderId="0" xfId="3" applyFont="1" applyAlignment="1">
      <alignment horizontal="center"/>
    </xf>
    <xf numFmtId="7" fontId="6" fillId="0" borderId="0" xfId="6" applyNumberFormat="1" applyFont="1" applyBorder="1" applyAlignment="1">
      <alignment vertical="top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7" fillId="4" borderId="0" xfId="3" applyFont="1" applyFill="1" applyBorder="1" applyAlignment="1">
      <alignment horizontal="center" vertical="top" wrapText="1"/>
    </xf>
    <xf numFmtId="0" fontId="9" fillId="0" borderId="0" xfId="3" applyFont="1" applyAlignment="1"/>
    <xf numFmtId="0" fontId="10" fillId="0" borderId="0" xfId="0" quotePrefix="1" applyFont="1" applyAlignment="1">
      <alignment horizontal="center" vertical="center"/>
    </xf>
    <xf numFmtId="7" fontId="6" fillId="0" borderId="0" xfId="2" applyNumberFormat="1" applyFont="1" applyBorder="1" applyAlignment="1">
      <alignment vertical="top" wrapText="1"/>
    </xf>
    <xf numFmtId="40" fontId="6" fillId="0" borderId="0" xfId="3" applyNumberFormat="1" applyFont="1"/>
    <xf numFmtId="8" fontId="6" fillId="0" borderId="0" xfId="2" applyNumberFormat="1" applyFont="1" applyBorder="1" applyAlignment="1">
      <alignment vertical="top" wrapText="1"/>
    </xf>
    <xf numFmtId="8" fontId="6" fillId="0" borderId="0" xfId="7" applyNumberFormat="1" applyFont="1" applyBorder="1" applyAlignment="1">
      <alignment vertical="top" wrapText="1"/>
    </xf>
    <xf numFmtId="0" fontId="7" fillId="4" borderId="0" xfId="3" applyFont="1" applyFill="1" applyBorder="1" applyAlignment="1">
      <alignment horizontal="right" vertical="top" wrapText="1"/>
    </xf>
    <xf numFmtId="0" fontId="7" fillId="4" borderId="0" xfId="3" applyFont="1" applyFill="1" applyBorder="1" applyAlignment="1">
      <alignment horizontal="center" wrapText="1"/>
    </xf>
    <xf numFmtId="0" fontId="7" fillId="4" borderId="0" xfId="3" applyFont="1" applyFill="1" applyAlignment="1">
      <alignment horizontal="center"/>
    </xf>
    <xf numFmtId="0" fontId="7" fillId="4" borderId="0" xfId="3" applyFont="1" applyFill="1" applyAlignment="1">
      <alignment horizontal="center" wrapText="1"/>
    </xf>
    <xf numFmtId="0" fontId="8" fillId="5" borderId="0" xfId="0" applyFont="1" applyFill="1" applyAlignment="1">
      <alignment horizontal="center"/>
    </xf>
    <xf numFmtId="0" fontId="5" fillId="3" borderId="0" xfId="3" applyFont="1" applyFill="1" applyAlignment="1">
      <alignment horizontal="center"/>
    </xf>
    <xf numFmtId="0" fontId="5" fillId="3" borderId="0" xfId="3" quotePrefix="1" applyFont="1" applyFill="1" applyAlignment="1">
      <alignment horizontal="center"/>
    </xf>
  </cellXfs>
  <cellStyles count="12">
    <cellStyle name="Comma" xfId="1" builtinId="3"/>
    <cellStyle name="Currency" xfId="2" builtinId="4"/>
    <cellStyle name="Currency 2" xfId="4"/>
    <cellStyle name="Currency 3" xfId="5"/>
    <cellStyle name="Currency 4" xfId="6"/>
    <cellStyle name="Currency 5" xfId="7"/>
    <cellStyle name="Currency 6" xfId="9"/>
    <cellStyle name="Currency 7" xfId="10"/>
    <cellStyle name="Currency 8" xfId="11"/>
    <cellStyle name="Normal" xfId="0" builtinId="0"/>
    <cellStyle name="Normal 2" xfId="3"/>
    <cellStyle name="Percent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"/>
  <sheetViews>
    <sheetView tabSelected="1" workbookViewId="0">
      <selection sqref="A1:D1"/>
    </sheetView>
  </sheetViews>
  <sheetFormatPr defaultRowHeight="15" x14ac:dyDescent="0.25"/>
  <cols>
    <col min="1" max="1" width="17.85546875" customWidth="1"/>
    <col min="2" max="4" width="13.28515625" customWidth="1"/>
  </cols>
  <sheetData>
    <row r="1" spans="1:4" x14ac:dyDescent="0.25">
      <c r="A1" s="38" t="s">
        <v>22</v>
      </c>
      <c r="B1" s="38"/>
      <c r="C1" s="38"/>
      <c r="D1" s="38"/>
    </row>
    <row r="3" spans="1:4" x14ac:dyDescent="0.25">
      <c r="A3" s="25" t="s">
        <v>1</v>
      </c>
      <c r="B3" s="26" t="s">
        <v>7</v>
      </c>
      <c r="C3" s="26" t="s">
        <v>7</v>
      </c>
      <c r="D3" s="26" t="s">
        <v>7</v>
      </c>
    </row>
    <row r="4" spans="1:4" x14ac:dyDescent="0.25">
      <c r="A4" t="s">
        <v>2</v>
      </c>
      <c r="B4" s="2">
        <v>-20000</v>
      </c>
      <c r="C4" s="2">
        <v>-20000</v>
      </c>
      <c r="D4" s="2">
        <v>-20000</v>
      </c>
    </row>
    <row r="5" spans="1:4" x14ac:dyDescent="0.25">
      <c r="A5" t="s">
        <v>3</v>
      </c>
      <c r="B5" s="2">
        <v>4000</v>
      </c>
      <c r="C5" s="2">
        <v>4000</v>
      </c>
      <c r="D5" s="2">
        <v>4000</v>
      </c>
    </row>
    <row r="6" spans="1:4" x14ac:dyDescent="0.25">
      <c r="A6" t="s">
        <v>4</v>
      </c>
      <c r="B6" s="2">
        <v>5000</v>
      </c>
      <c r="C6" s="2">
        <v>5000</v>
      </c>
      <c r="D6" s="2">
        <v>5000</v>
      </c>
    </row>
    <row r="7" spans="1:4" x14ac:dyDescent="0.25">
      <c r="A7" t="s">
        <v>5</v>
      </c>
      <c r="B7" s="2">
        <v>10000</v>
      </c>
      <c r="C7" s="2">
        <v>10000</v>
      </c>
      <c r="D7" s="2">
        <v>10000</v>
      </c>
    </row>
    <row r="8" spans="1:4" x14ac:dyDescent="0.25">
      <c r="A8" t="s">
        <v>6</v>
      </c>
      <c r="B8" s="2">
        <v>2000</v>
      </c>
      <c r="C8" s="2">
        <v>2000</v>
      </c>
      <c r="D8" s="2">
        <v>2000</v>
      </c>
    </row>
    <row r="9" spans="1:4" x14ac:dyDescent="0.25">
      <c r="B9" s="1">
        <f>NPV(0.08,B4:B8)</f>
        <v>-2408.5371101784976</v>
      </c>
      <c r="C9" s="1">
        <f>NPV(0.08,C5:C8)+C4</f>
        <v>-2601.2200789927774</v>
      </c>
      <c r="D9" s="1">
        <f>NPV(0.08,D4:D8)*(1+0.08)</f>
        <v>-2601.2200789927774</v>
      </c>
    </row>
    <row r="10" spans="1:4" x14ac:dyDescent="0.25">
      <c r="B10" s="29" t="s">
        <v>23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8"/>
  <sheetViews>
    <sheetView workbookViewId="0">
      <selection sqref="A1:B1"/>
    </sheetView>
  </sheetViews>
  <sheetFormatPr defaultRowHeight="12.75" x14ac:dyDescent="0.2"/>
  <cols>
    <col min="1" max="1" width="21.28515625" style="3" customWidth="1"/>
    <col min="2" max="2" width="24.42578125" style="3" customWidth="1"/>
    <col min="3" max="16384" width="9.140625" style="3"/>
  </cols>
  <sheetData>
    <row r="1" spans="1:3" s="5" customFormat="1" ht="15" x14ac:dyDescent="0.25">
      <c r="A1" s="39" t="s">
        <v>8</v>
      </c>
      <c r="B1" s="39"/>
      <c r="C1"/>
    </row>
    <row r="2" spans="1:3" ht="15" x14ac:dyDescent="0.25">
      <c r="A2" s="6"/>
      <c r="B2" s="7"/>
      <c r="C2" s="6"/>
    </row>
    <row r="3" spans="1:3" ht="15" x14ac:dyDescent="0.25">
      <c r="A3" s="8" t="s">
        <v>9</v>
      </c>
      <c r="B3" s="7">
        <v>0.1</v>
      </c>
      <c r="C3" s="6"/>
    </row>
    <row r="4" spans="1:3" ht="15" x14ac:dyDescent="0.25">
      <c r="A4" s="6"/>
      <c r="B4" s="6"/>
      <c r="C4" s="6"/>
    </row>
    <row r="5" spans="1:3" ht="15" x14ac:dyDescent="0.2">
      <c r="A5" s="27" t="s">
        <v>10</v>
      </c>
      <c r="B5" s="34" t="s">
        <v>0</v>
      </c>
      <c r="C5" s="4"/>
    </row>
    <row r="6" spans="1:3" ht="12.75" customHeight="1" x14ac:dyDescent="0.2">
      <c r="A6" s="10">
        <v>0</v>
      </c>
      <c r="B6" s="11">
        <v>-200000</v>
      </c>
      <c r="C6" s="4"/>
    </row>
    <row r="7" spans="1:3" ht="15" x14ac:dyDescent="0.2">
      <c r="A7" s="10">
        <v>1</v>
      </c>
      <c r="B7" s="13">
        <v>20000</v>
      </c>
    </row>
    <row r="8" spans="1:3" ht="15" x14ac:dyDescent="0.2">
      <c r="A8" s="10">
        <v>2</v>
      </c>
      <c r="B8" s="13">
        <f>B7+2500</f>
        <v>22500</v>
      </c>
    </row>
    <row r="9" spans="1:3" ht="15" x14ac:dyDescent="0.2">
      <c r="A9" s="10">
        <v>3</v>
      </c>
      <c r="B9" s="13">
        <f t="shared" ref="B9:B16" si="0">B8+2500</f>
        <v>25000</v>
      </c>
    </row>
    <row r="10" spans="1:3" ht="15" x14ac:dyDescent="0.2">
      <c r="A10" s="10">
        <v>4</v>
      </c>
      <c r="B10" s="13">
        <f t="shared" si="0"/>
        <v>27500</v>
      </c>
    </row>
    <row r="11" spans="1:3" ht="15" x14ac:dyDescent="0.2">
      <c r="A11" s="10">
        <v>5</v>
      </c>
      <c r="B11" s="13">
        <f t="shared" si="0"/>
        <v>30000</v>
      </c>
    </row>
    <row r="12" spans="1:3" ht="15" x14ac:dyDescent="0.2">
      <c r="A12" s="10">
        <v>6</v>
      </c>
      <c r="B12" s="13">
        <f t="shared" si="0"/>
        <v>32500</v>
      </c>
    </row>
    <row r="13" spans="1:3" ht="15" x14ac:dyDescent="0.2">
      <c r="A13" s="10">
        <v>7</v>
      </c>
      <c r="B13" s="13">
        <f t="shared" si="0"/>
        <v>35000</v>
      </c>
    </row>
    <row r="14" spans="1:3" ht="15" x14ac:dyDescent="0.2">
      <c r="A14" s="10">
        <v>8</v>
      </c>
      <c r="B14" s="13">
        <f t="shared" si="0"/>
        <v>37500</v>
      </c>
    </row>
    <row r="15" spans="1:3" ht="15" x14ac:dyDescent="0.2">
      <c r="A15" s="10">
        <v>9</v>
      </c>
      <c r="B15" s="13">
        <f t="shared" si="0"/>
        <v>40000</v>
      </c>
    </row>
    <row r="16" spans="1:3" ht="15" x14ac:dyDescent="0.2">
      <c r="A16" s="10">
        <v>10</v>
      </c>
      <c r="B16" s="13">
        <f t="shared" si="0"/>
        <v>42500</v>
      </c>
    </row>
    <row r="17" spans="1:2" ht="15" x14ac:dyDescent="0.2">
      <c r="A17" s="10"/>
      <c r="B17" s="11"/>
    </row>
    <row r="18" spans="1:2" ht="15" x14ac:dyDescent="0.2">
      <c r="A18" s="12" t="s">
        <v>11</v>
      </c>
      <c r="B18" s="11">
        <f>NPV($B$3,B7:B16)+B6</f>
        <v>-19880.302600672294</v>
      </c>
    </row>
  </sheetData>
  <mergeCells count="1">
    <mergeCell ref="A1:B1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0"/>
  <sheetViews>
    <sheetView workbookViewId="0">
      <selection sqref="A1:B1"/>
    </sheetView>
  </sheetViews>
  <sheetFormatPr defaultRowHeight="15" x14ac:dyDescent="0.25"/>
  <cols>
    <col min="1" max="1" width="21.42578125" style="6" customWidth="1"/>
    <col min="2" max="2" width="23.85546875" style="6" customWidth="1"/>
    <col min="3" max="3" width="15.140625" style="6" customWidth="1"/>
    <col min="4" max="16384" width="9.140625" style="6"/>
  </cols>
  <sheetData>
    <row r="1" spans="1:4" x14ac:dyDescent="0.25">
      <c r="A1" s="39" t="s">
        <v>14</v>
      </c>
      <c r="B1" s="39"/>
      <c r="C1"/>
    </row>
    <row r="2" spans="1:4" x14ac:dyDescent="0.25">
      <c r="A2" s="14"/>
    </row>
    <row r="3" spans="1:4" x14ac:dyDescent="0.25">
      <c r="A3" s="8" t="s">
        <v>9</v>
      </c>
      <c r="B3" s="7">
        <v>0.1</v>
      </c>
    </row>
    <row r="4" spans="1:4" x14ac:dyDescent="0.25">
      <c r="D4" s="28"/>
    </row>
    <row r="5" spans="1:4" x14ac:dyDescent="0.25">
      <c r="A5" s="27" t="s">
        <v>10</v>
      </c>
      <c r="B5" s="34" t="s">
        <v>0</v>
      </c>
      <c r="C5" s="15"/>
    </row>
    <row r="6" spans="1:4" x14ac:dyDescent="0.25">
      <c r="A6" s="10">
        <v>0</v>
      </c>
      <c r="B6" s="16">
        <v>0</v>
      </c>
      <c r="C6" s="17"/>
    </row>
    <row r="7" spans="1:4" x14ac:dyDescent="0.25">
      <c r="A7" s="10">
        <v>1</v>
      </c>
      <c r="B7" s="13">
        <v>20000</v>
      </c>
      <c r="C7" s="17"/>
    </row>
    <row r="8" spans="1:4" x14ac:dyDescent="0.25">
      <c r="A8" s="10">
        <v>2</v>
      </c>
      <c r="B8" s="13">
        <f>B7+2500</f>
        <v>22500</v>
      </c>
      <c r="C8" s="17"/>
    </row>
    <row r="9" spans="1:4" x14ac:dyDescent="0.25">
      <c r="A9" s="10">
        <v>3</v>
      </c>
      <c r="B9" s="13">
        <f t="shared" ref="B9:B16" si="0">B8+2500</f>
        <v>25000</v>
      </c>
      <c r="C9" s="17"/>
    </row>
    <row r="10" spans="1:4" x14ac:dyDescent="0.25">
      <c r="A10" s="10">
        <v>4</v>
      </c>
      <c r="B10" s="13">
        <f t="shared" si="0"/>
        <v>27500</v>
      </c>
      <c r="C10" s="17"/>
    </row>
    <row r="11" spans="1:4" x14ac:dyDescent="0.25">
      <c r="A11" s="10">
        <v>5</v>
      </c>
      <c r="B11" s="13">
        <f t="shared" si="0"/>
        <v>30000</v>
      </c>
      <c r="C11" s="17"/>
    </row>
    <row r="12" spans="1:4" x14ac:dyDescent="0.25">
      <c r="A12" s="10">
        <v>6</v>
      </c>
      <c r="B12" s="13">
        <f t="shared" si="0"/>
        <v>32500</v>
      </c>
      <c r="C12" s="17"/>
    </row>
    <row r="13" spans="1:4" x14ac:dyDescent="0.25">
      <c r="A13" s="10">
        <v>7</v>
      </c>
      <c r="B13" s="13">
        <f t="shared" si="0"/>
        <v>35000</v>
      </c>
      <c r="C13" s="17"/>
    </row>
    <row r="14" spans="1:4" x14ac:dyDescent="0.25">
      <c r="A14" s="10">
        <v>8</v>
      </c>
      <c r="B14" s="13">
        <f t="shared" si="0"/>
        <v>37500</v>
      </c>
      <c r="C14" s="17"/>
    </row>
    <row r="15" spans="1:4" x14ac:dyDescent="0.25">
      <c r="A15" s="10">
        <v>9</v>
      </c>
      <c r="B15" s="13">
        <f t="shared" si="0"/>
        <v>40000</v>
      </c>
      <c r="C15" s="17"/>
    </row>
    <row r="16" spans="1:4" x14ac:dyDescent="0.25">
      <c r="A16" s="10">
        <v>10</v>
      </c>
      <c r="B16" s="13">
        <f t="shared" si="0"/>
        <v>42500</v>
      </c>
      <c r="C16" s="17"/>
    </row>
    <row r="17" spans="1:3" x14ac:dyDescent="0.25">
      <c r="A17" s="10"/>
      <c r="B17" s="16"/>
      <c r="C17" s="17"/>
    </row>
    <row r="18" spans="1:3" x14ac:dyDescent="0.25">
      <c r="A18" s="8" t="s">
        <v>12</v>
      </c>
      <c r="B18" s="16">
        <f>NPV($B$3,B7:B16)+B6</f>
        <v>180119.69739932771</v>
      </c>
      <c r="C18" s="17"/>
    </row>
    <row r="20" spans="1:3" x14ac:dyDescent="0.25">
      <c r="B20" s="18"/>
    </row>
  </sheetData>
  <mergeCells count="1">
    <mergeCell ref="A1:B1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5"/>
  <sheetViews>
    <sheetView workbookViewId="0">
      <selection sqref="A1:C1"/>
    </sheetView>
  </sheetViews>
  <sheetFormatPr defaultRowHeight="12.75" x14ac:dyDescent="0.2"/>
  <cols>
    <col min="1" max="1" width="17.28515625" style="3" customWidth="1"/>
    <col min="2" max="2" width="19.7109375" style="3" customWidth="1"/>
    <col min="3" max="3" width="14" style="3" customWidth="1"/>
    <col min="4" max="16384" width="9.140625" style="3"/>
  </cols>
  <sheetData>
    <row r="1" spans="1:4" ht="15" x14ac:dyDescent="0.25">
      <c r="A1" s="39" t="s">
        <v>15</v>
      </c>
      <c r="B1" s="39"/>
      <c r="C1" s="39"/>
      <c r="D1"/>
    </row>
    <row r="2" spans="1:4" ht="15" x14ac:dyDescent="0.25">
      <c r="A2" s="6"/>
      <c r="B2" s="6"/>
      <c r="C2" s="6"/>
      <c r="D2" s="6"/>
    </row>
    <row r="3" spans="1:4" ht="15" x14ac:dyDescent="0.25">
      <c r="A3" s="8" t="s">
        <v>13</v>
      </c>
      <c r="B3" s="7">
        <v>0.1</v>
      </c>
      <c r="C3" s="6"/>
      <c r="D3" s="6"/>
    </row>
    <row r="4" spans="1:4" ht="15" x14ac:dyDescent="0.25">
      <c r="A4" s="6"/>
      <c r="B4" s="6"/>
      <c r="C4" s="6"/>
      <c r="D4" s="6"/>
    </row>
    <row r="5" spans="1:4" ht="15" x14ac:dyDescent="0.25">
      <c r="A5" s="27" t="s">
        <v>10</v>
      </c>
      <c r="B5" s="34" t="s">
        <v>0</v>
      </c>
      <c r="C5" s="9"/>
      <c r="D5" s="6"/>
    </row>
    <row r="6" spans="1:4" ht="15" x14ac:dyDescent="0.25">
      <c r="A6" s="10">
        <v>0</v>
      </c>
      <c r="B6" s="30">
        <v>30000</v>
      </c>
      <c r="C6" s="24"/>
      <c r="D6" s="6"/>
    </row>
    <row r="7" spans="1:4" ht="15" x14ac:dyDescent="0.25">
      <c r="A7" s="10">
        <v>1</v>
      </c>
      <c r="B7" s="13">
        <v>30000</v>
      </c>
      <c r="C7" s="24"/>
      <c r="D7" s="6"/>
    </row>
    <row r="8" spans="1:4" ht="15" x14ac:dyDescent="0.25">
      <c r="A8" s="10">
        <v>2</v>
      </c>
      <c r="B8" s="13">
        <v>32500</v>
      </c>
      <c r="C8" s="24"/>
      <c r="D8" s="6"/>
    </row>
    <row r="9" spans="1:4" ht="15" x14ac:dyDescent="0.25">
      <c r="A9" s="10">
        <v>3</v>
      </c>
      <c r="B9" s="13">
        <v>32500</v>
      </c>
      <c r="C9" s="24"/>
      <c r="D9" s="6"/>
    </row>
    <row r="10" spans="1:4" ht="15" x14ac:dyDescent="0.25">
      <c r="A10" s="10">
        <v>4</v>
      </c>
      <c r="B10" s="13">
        <v>35000</v>
      </c>
      <c r="C10" s="24"/>
      <c r="D10" s="6"/>
    </row>
    <row r="11" spans="1:4" ht="15" x14ac:dyDescent="0.25">
      <c r="A11" s="10">
        <v>5</v>
      </c>
      <c r="B11" s="13">
        <v>35000</v>
      </c>
      <c r="C11" s="24"/>
      <c r="D11" s="6"/>
    </row>
    <row r="12" spans="1:4" ht="15" x14ac:dyDescent="0.25">
      <c r="A12" s="10">
        <v>6</v>
      </c>
      <c r="B12" s="13">
        <v>40000</v>
      </c>
      <c r="C12" s="24"/>
      <c r="D12" s="6"/>
    </row>
    <row r="13" spans="1:4" ht="15" x14ac:dyDescent="0.25">
      <c r="A13" s="10">
        <v>7</v>
      </c>
      <c r="B13" s="13">
        <v>40000</v>
      </c>
      <c r="C13" s="24"/>
      <c r="D13" s="6"/>
    </row>
    <row r="14" spans="1:4" ht="15" x14ac:dyDescent="0.25">
      <c r="A14" s="10"/>
      <c r="B14" s="13"/>
      <c r="C14" s="24"/>
      <c r="D14" s="6"/>
    </row>
    <row r="15" spans="1:4" ht="15" x14ac:dyDescent="0.25">
      <c r="A15" s="8" t="s">
        <v>12</v>
      </c>
      <c r="B15" s="30">
        <f>NPV(B3,B7:B13)+B6</f>
        <v>197292.96161048717</v>
      </c>
      <c r="C15" s="24"/>
      <c r="D15" s="6"/>
    </row>
  </sheetData>
  <mergeCells count="1">
    <mergeCell ref="A1:C1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5"/>
  <sheetViews>
    <sheetView workbookViewId="0">
      <selection sqref="A1:D1"/>
    </sheetView>
  </sheetViews>
  <sheetFormatPr defaultRowHeight="15" x14ac:dyDescent="0.25"/>
  <cols>
    <col min="1" max="1" width="15.140625" style="6" customWidth="1"/>
    <col min="2" max="2" width="14.7109375" style="6" customWidth="1"/>
    <col min="3" max="3" width="12.5703125" style="6" bestFit="1" customWidth="1"/>
    <col min="4" max="4" width="13.140625" style="6" customWidth="1"/>
    <col min="5" max="5" width="12.28515625" style="6" bestFit="1" customWidth="1"/>
    <col min="6" max="16384" width="9.140625" style="6"/>
  </cols>
  <sheetData>
    <row r="1" spans="1:5" x14ac:dyDescent="0.25">
      <c r="A1" s="40" t="s">
        <v>18</v>
      </c>
      <c r="B1" s="40"/>
      <c r="C1" s="40"/>
      <c r="D1" s="40"/>
      <c r="E1"/>
    </row>
    <row r="3" spans="1:5" x14ac:dyDescent="0.25">
      <c r="A3" s="8" t="s">
        <v>13</v>
      </c>
      <c r="B3" s="7">
        <v>0.1</v>
      </c>
    </row>
    <row r="5" spans="1:5" x14ac:dyDescent="0.25">
      <c r="A5" s="35" t="s">
        <v>10</v>
      </c>
      <c r="B5" s="27" t="s">
        <v>17</v>
      </c>
      <c r="C5" s="36" t="s">
        <v>16</v>
      </c>
      <c r="D5" s="37" t="s">
        <v>0</v>
      </c>
      <c r="E5" s="19"/>
    </row>
    <row r="6" spans="1:5" x14ac:dyDescent="0.25">
      <c r="A6" s="20">
        <v>0</v>
      </c>
      <c r="B6" s="30">
        <v>30000</v>
      </c>
      <c r="C6" s="21"/>
      <c r="D6" s="30">
        <f>B6+C6</f>
        <v>30000</v>
      </c>
      <c r="E6" s="21"/>
    </row>
    <row r="7" spans="1:5" x14ac:dyDescent="0.25">
      <c r="A7" s="20">
        <v>1</v>
      </c>
      <c r="B7" s="13">
        <v>30000</v>
      </c>
      <c r="C7" s="21"/>
      <c r="D7" s="13">
        <f t="shared" ref="D7:D13" si="0">B7+C7</f>
        <v>30000</v>
      </c>
      <c r="E7" s="21"/>
    </row>
    <row r="8" spans="1:5" x14ac:dyDescent="0.25">
      <c r="A8" s="20">
        <v>2</v>
      </c>
      <c r="B8" s="13">
        <v>32500</v>
      </c>
      <c r="C8" s="21"/>
      <c r="D8" s="13">
        <f t="shared" si="0"/>
        <v>32500</v>
      </c>
      <c r="E8" s="21"/>
    </row>
    <row r="9" spans="1:5" x14ac:dyDescent="0.25">
      <c r="A9" s="20">
        <v>3</v>
      </c>
      <c r="B9" s="13">
        <v>32500</v>
      </c>
      <c r="C9" s="21"/>
      <c r="D9" s="13">
        <f t="shared" si="0"/>
        <v>32500</v>
      </c>
      <c r="E9" s="21"/>
    </row>
    <row r="10" spans="1:5" x14ac:dyDescent="0.25">
      <c r="A10" s="20">
        <v>4</v>
      </c>
      <c r="B10" s="13">
        <v>35000</v>
      </c>
      <c r="C10" s="21"/>
      <c r="D10" s="13">
        <f t="shared" si="0"/>
        <v>35000</v>
      </c>
      <c r="E10" s="21"/>
    </row>
    <row r="11" spans="1:5" x14ac:dyDescent="0.25">
      <c r="A11" s="20">
        <v>5</v>
      </c>
      <c r="B11" s="13">
        <v>35000</v>
      </c>
      <c r="C11" s="21"/>
      <c r="D11" s="13">
        <f t="shared" si="0"/>
        <v>35000</v>
      </c>
      <c r="E11" s="21"/>
    </row>
    <row r="12" spans="1:5" x14ac:dyDescent="0.25">
      <c r="A12" s="20">
        <v>6</v>
      </c>
      <c r="B12" s="13">
        <v>40000</v>
      </c>
      <c r="C12" s="21"/>
      <c r="D12" s="13">
        <f t="shared" si="0"/>
        <v>40000</v>
      </c>
      <c r="E12" s="21"/>
    </row>
    <row r="13" spans="1:5" x14ac:dyDescent="0.25">
      <c r="A13" s="20">
        <v>7</v>
      </c>
      <c r="B13" s="13">
        <v>40000</v>
      </c>
      <c r="C13" s="13">
        <v>450000</v>
      </c>
      <c r="D13" s="13">
        <f t="shared" si="0"/>
        <v>490000</v>
      </c>
      <c r="E13" s="21"/>
    </row>
    <row r="14" spans="1:5" x14ac:dyDescent="0.25">
      <c r="B14" s="21"/>
      <c r="E14" s="21"/>
    </row>
    <row r="15" spans="1:5" x14ac:dyDescent="0.25">
      <c r="C15" s="22" t="s">
        <v>12</v>
      </c>
      <c r="D15" s="30">
        <f>NPV(B3,D7:D13)+D6</f>
        <v>428214.1148143051</v>
      </c>
    </row>
  </sheetData>
  <mergeCells count="1">
    <mergeCell ref="A1:D1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D1"/>
    </sheetView>
  </sheetViews>
  <sheetFormatPr defaultRowHeight="15" x14ac:dyDescent="0.25"/>
  <cols>
    <col min="1" max="1" width="15.140625" style="6" customWidth="1"/>
    <col min="2" max="2" width="14.7109375" style="6" customWidth="1"/>
    <col min="3" max="4" width="14.42578125" style="6" customWidth="1"/>
    <col min="5" max="5" width="12.28515625" style="6" bestFit="1" customWidth="1"/>
    <col min="6" max="16384" width="9.140625" style="6"/>
  </cols>
  <sheetData>
    <row r="1" spans="1:5" x14ac:dyDescent="0.25">
      <c r="A1" s="40" t="s">
        <v>24</v>
      </c>
      <c r="B1" s="40"/>
      <c r="C1" s="40"/>
      <c r="D1" s="40"/>
      <c r="E1"/>
    </row>
    <row r="3" spans="1:5" x14ac:dyDescent="0.25">
      <c r="A3" s="8" t="s">
        <v>13</v>
      </c>
      <c r="B3" s="7">
        <v>0.1</v>
      </c>
    </row>
    <row r="5" spans="1:5" x14ac:dyDescent="0.25">
      <c r="A5" s="35" t="s">
        <v>10</v>
      </c>
      <c r="B5" s="27" t="s">
        <v>17</v>
      </c>
      <c r="C5" s="36" t="s">
        <v>16</v>
      </c>
      <c r="D5" s="37" t="s">
        <v>0</v>
      </c>
      <c r="E5" s="19"/>
    </row>
    <row r="6" spans="1:5" x14ac:dyDescent="0.25">
      <c r="A6" s="23">
        <v>0</v>
      </c>
      <c r="B6" s="32">
        <v>30000</v>
      </c>
      <c r="C6" s="33">
        <v>-360000</v>
      </c>
      <c r="D6" s="32">
        <f>B6+C6</f>
        <v>-330000</v>
      </c>
      <c r="E6" s="21"/>
    </row>
    <row r="7" spans="1:5" x14ac:dyDescent="0.25">
      <c r="A7" s="23">
        <v>1</v>
      </c>
      <c r="B7" s="13">
        <v>30000</v>
      </c>
      <c r="C7" s="21"/>
      <c r="D7" s="13">
        <f t="shared" ref="D7:D13" si="0">B7+C7</f>
        <v>30000</v>
      </c>
      <c r="E7" s="21"/>
    </row>
    <row r="8" spans="1:5" x14ac:dyDescent="0.25">
      <c r="A8" s="23">
        <v>2</v>
      </c>
      <c r="B8" s="13">
        <v>32500</v>
      </c>
      <c r="C8" s="21"/>
      <c r="D8" s="13">
        <f t="shared" si="0"/>
        <v>32500</v>
      </c>
      <c r="E8" s="21"/>
    </row>
    <row r="9" spans="1:5" x14ac:dyDescent="0.25">
      <c r="A9" s="23">
        <v>3</v>
      </c>
      <c r="B9" s="13">
        <v>32500</v>
      </c>
      <c r="C9" s="21"/>
      <c r="D9" s="13">
        <f t="shared" si="0"/>
        <v>32500</v>
      </c>
      <c r="E9" s="21"/>
    </row>
    <row r="10" spans="1:5" x14ac:dyDescent="0.25">
      <c r="A10" s="23">
        <v>4</v>
      </c>
      <c r="B10" s="13">
        <v>35000</v>
      </c>
      <c r="C10" s="21"/>
      <c r="D10" s="13">
        <f t="shared" si="0"/>
        <v>35000</v>
      </c>
      <c r="E10" s="21"/>
    </row>
    <row r="11" spans="1:5" x14ac:dyDescent="0.25">
      <c r="A11" s="23">
        <v>5</v>
      </c>
      <c r="B11" s="13">
        <v>35000</v>
      </c>
      <c r="C11" s="21"/>
      <c r="D11" s="13">
        <f t="shared" si="0"/>
        <v>35000</v>
      </c>
      <c r="E11" s="21"/>
    </row>
    <row r="12" spans="1:5" x14ac:dyDescent="0.25">
      <c r="A12" s="23">
        <v>6</v>
      </c>
      <c r="B12" s="13">
        <v>40000</v>
      </c>
      <c r="C12" s="21"/>
      <c r="D12" s="13">
        <f t="shared" si="0"/>
        <v>40000</v>
      </c>
      <c r="E12" s="21"/>
    </row>
    <row r="13" spans="1:5" x14ac:dyDescent="0.25">
      <c r="A13" s="23">
        <v>7</v>
      </c>
      <c r="B13" s="13">
        <v>40000</v>
      </c>
      <c r="C13" s="13">
        <v>450000</v>
      </c>
      <c r="D13" s="13">
        <f t="shared" si="0"/>
        <v>490000</v>
      </c>
      <c r="E13" s="21"/>
    </row>
    <row r="14" spans="1:5" x14ac:dyDescent="0.25">
      <c r="B14" s="21"/>
      <c r="E14" s="21"/>
    </row>
    <row r="15" spans="1:5" x14ac:dyDescent="0.25">
      <c r="C15" s="22" t="s">
        <v>12</v>
      </c>
      <c r="D15" s="32">
        <f>NPV(B3,D7:D13)+D6</f>
        <v>68214.114814305096</v>
      </c>
    </row>
    <row r="17" spans="8:8" x14ac:dyDescent="0.25">
      <c r="H17" s="31"/>
    </row>
  </sheetData>
  <mergeCells count="1">
    <mergeCell ref="A1:D1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8"/>
  <sheetViews>
    <sheetView workbookViewId="0">
      <selection sqref="A1:E1"/>
    </sheetView>
  </sheetViews>
  <sheetFormatPr defaultRowHeight="15" x14ac:dyDescent="0.25"/>
  <cols>
    <col min="1" max="1" width="15.140625" style="6" customWidth="1"/>
    <col min="2" max="2" width="14.7109375" style="6" customWidth="1"/>
    <col min="3" max="3" width="12.7109375" style="6" bestFit="1" customWidth="1"/>
    <col min="4" max="4" width="14.7109375" style="6" bestFit="1" customWidth="1"/>
    <col min="5" max="5" width="13.140625" style="6" customWidth="1"/>
    <col min="6" max="6" width="12.28515625" style="6" bestFit="1" customWidth="1"/>
    <col min="7" max="16384" width="9.140625" style="6"/>
  </cols>
  <sheetData>
    <row r="1" spans="1:6" x14ac:dyDescent="0.25">
      <c r="A1" s="39" t="s">
        <v>19</v>
      </c>
      <c r="B1" s="39"/>
      <c r="C1" s="39"/>
      <c r="D1" s="39"/>
      <c r="E1" s="39"/>
      <c r="F1"/>
    </row>
    <row r="3" spans="1:6" x14ac:dyDescent="0.25">
      <c r="A3" s="8" t="s">
        <v>13</v>
      </c>
      <c r="B3" s="7">
        <v>0.1</v>
      </c>
    </row>
    <row r="5" spans="1:6" x14ac:dyDescent="0.25">
      <c r="A5" s="35" t="s">
        <v>10</v>
      </c>
      <c r="B5" s="36" t="s">
        <v>16</v>
      </c>
      <c r="C5" s="36" t="s">
        <v>20</v>
      </c>
      <c r="D5" s="36" t="s">
        <v>21</v>
      </c>
      <c r="E5" s="37" t="s">
        <v>0</v>
      </c>
      <c r="F5" s="19"/>
    </row>
    <row r="6" spans="1:6" x14ac:dyDescent="0.25">
      <c r="A6" s="20">
        <v>0</v>
      </c>
      <c r="B6" s="30">
        <v>-475000</v>
      </c>
      <c r="C6" s="30">
        <v>0</v>
      </c>
      <c r="D6" s="30">
        <v>-25000</v>
      </c>
      <c r="E6" s="30">
        <f>SUM(B6:D6)</f>
        <v>-500000</v>
      </c>
      <c r="F6" s="21"/>
    </row>
    <row r="7" spans="1:6" x14ac:dyDescent="0.25">
      <c r="A7" s="20">
        <v>1</v>
      </c>
      <c r="B7" s="13">
        <v>0</v>
      </c>
      <c r="C7" s="30">
        <v>0</v>
      </c>
      <c r="D7" s="13">
        <v>-25000</v>
      </c>
      <c r="E7" s="13">
        <f t="shared" ref="E7:E16" si="0">SUM(B7:D7)</f>
        <v>-25000</v>
      </c>
      <c r="F7" s="21"/>
    </row>
    <row r="8" spans="1:6" x14ac:dyDescent="0.25">
      <c r="A8" s="20">
        <v>2</v>
      </c>
      <c r="B8" s="13">
        <v>0</v>
      </c>
      <c r="C8" s="13">
        <v>20000</v>
      </c>
      <c r="D8" s="13">
        <v>-25000</v>
      </c>
      <c r="E8" s="13">
        <f t="shared" si="0"/>
        <v>-5000</v>
      </c>
      <c r="F8" s="21"/>
    </row>
    <row r="9" spans="1:6" x14ac:dyDescent="0.25">
      <c r="A9" s="20">
        <v>3</v>
      </c>
      <c r="B9" s="13">
        <v>0</v>
      </c>
      <c r="C9" s="13">
        <v>40000</v>
      </c>
      <c r="D9" s="13">
        <v>-25000</v>
      </c>
      <c r="E9" s="13">
        <f t="shared" si="0"/>
        <v>15000</v>
      </c>
      <c r="F9" s="21"/>
    </row>
    <row r="10" spans="1:6" x14ac:dyDescent="0.25">
      <c r="A10" s="20">
        <v>4</v>
      </c>
      <c r="B10" s="13">
        <v>0</v>
      </c>
      <c r="C10" s="13">
        <v>100000</v>
      </c>
      <c r="D10" s="13">
        <v>-25000</v>
      </c>
      <c r="E10" s="13">
        <f t="shared" si="0"/>
        <v>75000</v>
      </c>
      <c r="F10" s="21"/>
    </row>
    <row r="11" spans="1:6" x14ac:dyDescent="0.25">
      <c r="A11" s="20">
        <v>5</v>
      </c>
      <c r="B11" s="13">
        <v>-225000</v>
      </c>
      <c r="C11" s="13">
        <v>175000</v>
      </c>
      <c r="D11" s="13">
        <v>-25000</v>
      </c>
      <c r="E11" s="13">
        <f t="shared" si="0"/>
        <v>-75000</v>
      </c>
      <c r="F11" s="21"/>
    </row>
    <row r="12" spans="1:6" x14ac:dyDescent="0.25">
      <c r="A12" s="20">
        <v>6</v>
      </c>
      <c r="B12" s="13">
        <v>0</v>
      </c>
      <c r="C12" s="13">
        <v>200000</v>
      </c>
      <c r="D12" s="13">
        <v>-25000</v>
      </c>
      <c r="E12" s="13">
        <f t="shared" si="0"/>
        <v>175000</v>
      </c>
      <c r="F12" s="21"/>
    </row>
    <row r="13" spans="1:6" x14ac:dyDescent="0.25">
      <c r="A13" s="20">
        <v>7</v>
      </c>
      <c r="B13" s="13">
        <v>0</v>
      </c>
      <c r="C13" s="13">
        <v>250000</v>
      </c>
      <c r="D13" s="13">
        <v>-25000</v>
      </c>
      <c r="E13" s="13">
        <f t="shared" si="0"/>
        <v>225000</v>
      </c>
      <c r="F13" s="21"/>
    </row>
    <row r="14" spans="1:6" x14ac:dyDescent="0.25">
      <c r="A14" s="20">
        <v>8</v>
      </c>
      <c r="B14" s="13">
        <v>0</v>
      </c>
      <c r="C14" s="13">
        <v>275000</v>
      </c>
      <c r="D14" s="13">
        <v>-25000</v>
      </c>
      <c r="E14" s="13">
        <f t="shared" si="0"/>
        <v>250000</v>
      </c>
      <c r="F14" s="21"/>
    </row>
    <row r="15" spans="1:6" x14ac:dyDescent="0.25">
      <c r="A15" s="20">
        <v>9</v>
      </c>
      <c r="B15" s="13">
        <v>0</v>
      </c>
      <c r="C15" s="13">
        <v>275000</v>
      </c>
      <c r="D15" s="13">
        <v>-25000</v>
      </c>
      <c r="E15" s="13">
        <f t="shared" si="0"/>
        <v>250000</v>
      </c>
      <c r="F15" s="21"/>
    </row>
    <row r="16" spans="1:6" x14ac:dyDescent="0.25">
      <c r="A16" s="20">
        <v>10</v>
      </c>
      <c r="B16" s="13">
        <v>0</v>
      </c>
      <c r="C16" s="13">
        <v>275000</v>
      </c>
      <c r="D16" s="13">
        <v>-25000</v>
      </c>
      <c r="E16" s="13">
        <f t="shared" si="0"/>
        <v>250000</v>
      </c>
      <c r="F16" s="21"/>
    </row>
    <row r="17" spans="1:6" x14ac:dyDescent="0.25">
      <c r="A17" s="20"/>
      <c r="B17" s="13"/>
      <c r="C17" s="13"/>
      <c r="D17" s="13"/>
      <c r="E17" s="13"/>
      <c r="F17" s="21"/>
    </row>
    <row r="18" spans="1:6" x14ac:dyDescent="0.25">
      <c r="C18" s="22" t="s">
        <v>12</v>
      </c>
      <c r="D18" s="22"/>
      <c r="E18" s="30">
        <f>NPV(B3,E7:E16)+E6</f>
        <v>22347.714168493054</v>
      </c>
    </row>
  </sheetData>
  <mergeCells count="1">
    <mergeCell ref="A1:E1"/>
  </mergeCells>
  <pageMargins left="0.7" right="0.7" top="0.75" bottom="0.75" header="0.3" footer="0.3"/>
  <ignoredErrors>
    <ignoredError sqref="E15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2006-11-29T22:56:59Z</outs:dateTime>
      <outs:isPinned>true</outs:isPinned>
    </outs:relatedDate>
    <outs:relatedDate>
      <outs:type>2</outs:type>
      <outs:displayName>Created</outs:displayName>
      <outs:dateTime>2006-10-07T14:12:00Z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45E49EE-E1C7-4910-A51E-A2969B65A56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End_of_Period</vt:lpstr>
      <vt:lpstr>Initial_Investment</vt:lpstr>
      <vt:lpstr>No_Initial_Investment</vt:lpstr>
      <vt:lpstr>Initial_Inflow</vt:lpstr>
      <vt:lpstr>Terminal_Value</vt:lpstr>
      <vt:lpstr>Inital and Terminal</vt:lpstr>
      <vt:lpstr>Multiple_Outflows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present value.xlsx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2006-10-07T14:12:00Z</dcterms:created>
  <dcterms:modified xsi:type="dcterms:W3CDTF">2013-01-23T16:15:56Z</dcterms:modified>
  <cp:category>Excel 2013 Formulas</cp:category>
</cp:coreProperties>
</file>