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JWalk\Documents\Word Files\2013 Formulas\Examples\Chapter 17\"/>
    </mc:Choice>
  </mc:AlternateContent>
  <bookViews>
    <workbookView showHorizontalScroll="0" showVerticalScroll="0" xWindow="0" yWindow="0" windowWidth="11640" windowHeight="10170"/>
  </bookViews>
  <sheets>
    <sheet name="8points" sheetId="3" r:id="rId1"/>
    <sheet name="13points" sheetId="1" r:id="rId2"/>
    <sheet name="37points" sheetId="2" r:id="rId3"/>
  </sheets>
  <definedNames>
    <definedName name="radius">'37points'!$H$29</definedName>
    <definedName name="x_origin">'37points'!$H$27</definedName>
    <definedName name="y_origin">'37points'!$H$28</definedName>
  </definedNames>
  <calcPr calcId="152511"/>
</workbook>
</file>

<file path=xl/calcChain.xml><?xml version="1.0" encoding="utf-8"?>
<calcChain xmlns="http://schemas.openxmlformats.org/spreadsheetml/2006/main">
  <c r="E2" i="2" l="1"/>
  <c r="E2" i="1"/>
  <c r="D2" i="1"/>
  <c r="A3" i="1"/>
  <c r="E3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A3" i="2"/>
  <c r="E3" i="2" s="1"/>
  <c r="D2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A13" i="3"/>
  <c r="A3" i="3" s="1"/>
  <c r="E2" i="3"/>
  <c r="B13" i="3"/>
  <c r="B3" i="3" s="1"/>
  <c r="B4" i="3" s="1"/>
  <c r="B5" i="3" s="1"/>
  <c r="B6" i="3" s="1"/>
  <c r="B7" i="3" s="1"/>
  <c r="B8" i="3" s="1"/>
  <c r="B9" i="3" s="1"/>
  <c r="D2" i="3"/>
  <c r="D3" i="1" l="1"/>
  <c r="A4" i="1"/>
  <c r="A5" i="1" s="1"/>
  <c r="E3" i="3"/>
  <c r="A4" i="3"/>
  <c r="D4" i="3" s="1"/>
  <c r="D3" i="3"/>
  <c r="D3" i="2"/>
  <c r="A4" i="2"/>
  <c r="E4" i="1" l="1"/>
  <c r="D4" i="1"/>
  <c r="E5" i="1"/>
  <c r="D5" i="1"/>
  <c r="A6" i="1"/>
  <c r="E4" i="3"/>
  <c r="A5" i="3"/>
  <c r="E4" i="2"/>
  <c r="D4" i="2"/>
  <c r="A5" i="2"/>
  <c r="E6" i="1" l="1"/>
  <c r="A7" i="1"/>
  <c r="D6" i="1"/>
  <c r="E5" i="3"/>
  <c r="D5" i="3"/>
  <c r="A6" i="3"/>
  <c r="E5" i="2"/>
  <c r="A6" i="2"/>
  <c r="D5" i="2"/>
  <c r="E7" i="1" l="1"/>
  <c r="D7" i="1"/>
  <c r="A8" i="1"/>
  <c r="E6" i="3"/>
  <c r="A7" i="3"/>
  <c r="D6" i="3"/>
  <c r="E6" i="2"/>
  <c r="D6" i="2"/>
  <c r="A7" i="2"/>
  <c r="E8" i="1" l="1"/>
  <c r="A9" i="1"/>
  <c r="D8" i="1"/>
  <c r="A8" i="3"/>
  <c r="E7" i="3"/>
  <c r="D7" i="3"/>
  <c r="E7" i="2"/>
  <c r="A8" i="2"/>
  <c r="D7" i="2"/>
  <c r="E9" i="1" l="1"/>
  <c r="D9" i="1"/>
  <c r="A10" i="1"/>
  <c r="D8" i="3"/>
  <c r="E8" i="3"/>
  <c r="A9" i="3"/>
  <c r="E8" i="2"/>
  <c r="D8" i="2"/>
  <c r="A9" i="2"/>
  <c r="E10" i="1" l="1"/>
  <c r="A11" i="1"/>
  <c r="D10" i="1"/>
  <c r="D9" i="3"/>
  <c r="E9" i="3"/>
  <c r="E9" i="2"/>
  <c r="A10" i="2"/>
  <c r="D9" i="2"/>
  <c r="E11" i="1" l="1"/>
  <c r="D11" i="1"/>
  <c r="A12" i="1"/>
  <c r="E10" i="2"/>
  <c r="D10" i="2"/>
  <c r="A11" i="2"/>
  <c r="E12" i="1" l="1"/>
  <c r="A13" i="1"/>
  <c r="D12" i="1"/>
  <c r="E11" i="2"/>
  <c r="A12" i="2"/>
  <c r="D11" i="2"/>
  <c r="E13" i="1" l="1"/>
  <c r="A14" i="1"/>
  <c r="D13" i="1"/>
  <c r="E12" i="2"/>
  <c r="D12" i="2"/>
  <c r="A13" i="2"/>
  <c r="E14" i="1" l="1"/>
  <c r="D14" i="1"/>
  <c r="E13" i="2"/>
  <c r="A14" i="2"/>
  <c r="D13" i="2"/>
  <c r="E14" i="2" l="1"/>
  <c r="D14" i="2"/>
  <c r="A15" i="2"/>
  <c r="E15" i="2" l="1"/>
  <c r="A16" i="2"/>
  <c r="D15" i="2"/>
  <c r="E16" i="2" l="1"/>
  <c r="D16" i="2"/>
  <c r="A17" i="2"/>
  <c r="E17" i="2" l="1"/>
  <c r="A18" i="2"/>
  <c r="D17" i="2"/>
  <c r="E18" i="2" l="1"/>
  <c r="D18" i="2"/>
  <c r="A19" i="2"/>
  <c r="E19" i="2" l="1"/>
  <c r="A20" i="2"/>
  <c r="D19" i="2"/>
  <c r="E20" i="2" l="1"/>
  <c r="D20" i="2"/>
  <c r="A21" i="2"/>
  <c r="E21" i="2" l="1"/>
  <c r="A22" i="2"/>
  <c r="D21" i="2"/>
  <c r="E22" i="2" l="1"/>
  <c r="D22" i="2"/>
  <c r="A23" i="2"/>
  <c r="E23" i="2" l="1"/>
  <c r="A24" i="2"/>
  <c r="D23" i="2"/>
  <c r="E24" i="2" l="1"/>
  <c r="D24" i="2"/>
  <c r="A25" i="2"/>
  <c r="E25" i="2" l="1"/>
  <c r="A26" i="2"/>
  <c r="D25" i="2"/>
  <c r="E26" i="2" l="1"/>
  <c r="D26" i="2"/>
  <c r="A27" i="2"/>
  <c r="E27" i="2" l="1"/>
  <c r="A28" i="2"/>
  <c r="D27" i="2"/>
  <c r="E28" i="2" l="1"/>
  <c r="D28" i="2"/>
  <c r="A29" i="2"/>
  <c r="E29" i="2" l="1"/>
  <c r="A30" i="2"/>
  <c r="D29" i="2"/>
  <c r="E30" i="2" l="1"/>
  <c r="D30" i="2"/>
  <c r="A31" i="2"/>
  <c r="E31" i="2" l="1"/>
  <c r="A32" i="2"/>
  <c r="D31" i="2"/>
  <c r="E32" i="2" l="1"/>
  <c r="D32" i="2"/>
  <c r="A33" i="2"/>
  <c r="E33" i="2" l="1"/>
  <c r="D33" i="2"/>
  <c r="A34" i="2"/>
  <c r="E34" i="2" l="1"/>
  <c r="D34" i="2"/>
  <c r="A35" i="2"/>
  <c r="E35" i="2" l="1"/>
  <c r="A36" i="2"/>
  <c r="D35" i="2"/>
  <c r="E36" i="2" l="1"/>
  <c r="D36" i="2"/>
  <c r="A37" i="2"/>
  <c r="E37" i="2" l="1"/>
  <c r="A38" i="2"/>
  <c r="D37" i="2"/>
  <c r="E38" i="2" l="1"/>
  <c r="D38" i="2"/>
</calcChain>
</file>

<file path=xl/sharedStrings.xml><?xml version="1.0" encoding="utf-8"?>
<sst xmlns="http://schemas.openxmlformats.org/spreadsheetml/2006/main" count="16" uniqueCount="10">
  <si>
    <t>x (degrees)</t>
  </si>
  <si>
    <t>x (radians)</t>
  </si>
  <si>
    <t>X</t>
  </si>
  <si>
    <t>Y</t>
  </si>
  <si>
    <t>increment</t>
  </si>
  <si>
    <t>Degrees</t>
  </si>
  <si>
    <t>Radians</t>
  </si>
  <si>
    <t>x_origin:</t>
  </si>
  <si>
    <t>y_origin:</t>
  </si>
  <si>
    <t>Radius: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</si>
</sst>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65" fontId="0" fillId="0" borderId="0" xfId="1" applyNumberFormat="1" applyFont="1"/>
    <xf numFmtId="165" fontId="1" fillId="0" borderId="0" xfId="1" applyNumberFormat="1"/>
    <xf numFmtId="165" fontId="1" fillId="0" borderId="0" xfId="1" applyNumberFormat="1" applyFont="1"/>
    <xf numFmtId="164" fontId="0" fillId="0" borderId="0" xfId="0" applyNumberFormat="1" applyBorder="1"/>
    <xf numFmtId="0" fontId="0" fillId="0" borderId="0" xfId="0" applyFont="1"/>
    <xf numFmtId="0" fontId="2" fillId="2" borderId="1" xfId="0" applyFont="1" applyFill="1" applyBorder="1" applyAlignment="1">
      <alignment horizontal="center"/>
    </xf>
    <xf numFmtId="0" fontId="0" fillId="0" borderId="1" xfId="0" applyFill="1" applyBorder="1"/>
    <xf numFmtId="165" fontId="1" fillId="0" borderId="1" xfId="1" applyNumberFormat="1" applyFill="1" applyBorder="1"/>
    <xf numFmtId="0" fontId="0" fillId="0" borderId="1" xfId="0" applyBorder="1"/>
    <xf numFmtId="165" fontId="1" fillId="0" borderId="1" xfId="1" applyNumberFormat="1" applyBorder="1"/>
    <xf numFmtId="164" fontId="0" fillId="0" borderId="1" xfId="0" applyNumberFormat="1" applyBorder="1"/>
    <xf numFmtId="165" fontId="0" fillId="0" borderId="1" xfId="1" applyNumberFormat="1" applyFont="1" applyFill="1" applyBorder="1"/>
    <xf numFmtId="165" fontId="0" fillId="0" borderId="1" xfId="1" applyNumberFormat="1" applyFont="1" applyBorder="1"/>
    <xf numFmtId="164" fontId="0" fillId="0" borderId="1" xfId="0" applyNumberFormat="1" applyFill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1" fillId="0" borderId="1" xfId="1" applyNumberFormat="1" applyFill="1" applyBorder="1"/>
    <xf numFmtId="164" fontId="1" fillId="0" borderId="1" xfId="1" applyNumberFormat="1" applyBorder="1"/>
    <xf numFmtId="0" fontId="3" fillId="3" borderId="1" xfId="0" applyFont="1" applyFill="1" applyBorder="1"/>
  </cellXfs>
  <cellStyles count="2">
    <cellStyle name="Comma" xfId="1" builtinId="3"/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0"/>
    <c:plotArea>
      <c:layout>
        <c:manualLayout>
          <c:layoutTarget val="inner"/>
          <c:xMode val="edge"/>
          <c:yMode val="edge"/>
          <c:x val="6.0041407867494817E-2"/>
          <c:y val="5.4502432731080533E-2"/>
          <c:w val="0.88405797101449279"/>
          <c:h val="0.89573563358036712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'8points'!$D$2:$D$9</c:f>
              <c:numCache>
                <c:formatCode>0.000</c:formatCode>
                <c:ptCount val="8"/>
                <c:pt idx="0">
                  <c:v>0</c:v>
                </c:pt>
                <c:pt idx="1">
                  <c:v>0.7818314824680298</c:v>
                </c:pt>
                <c:pt idx="2">
                  <c:v>0.97492791218182362</c:v>
                </c:pt>
                <c:pt idx="3">
                  <c:v>0.43388373911755823</c:v>
                </c:pt>
                <c:pt idx="4">
                  <c:v>-0.43388373911755801</c:v>
                </c:pt>
                <c:pt idx="5">
                  <c:v>-0.97492791218182373</c:v>
                </c:pt>
                <c:pt idx="6">
                  <c:v>-0.78183148246802936</c:v>
                </c:pt>
                <c:pt idx="7">
                  <c:v>6.4314872871840123E-16</c:v>
                </c:pt>
              </c:numCache>
            </c:numRef>
          </c:xVal>
          <c:yVal>
            <c:numRef>
              <c:f>'8points'!$E$2:$E$9</c:f>
              <c:numCache>
                <c:formatCode>0.000</c:formatCode>
                <c:ptCount val="8"/>
                <c:pt idx="0">
                  <c:v>1</c:v>
                </c:pt>
                <c:pt idx="1">
                  <c:v>0.62348980185873359</c:v>
                </c:pt>
                <c:pt idx="2">
                  <c:v>-0.22252093395631434</c:v>
                </c:pt>
                <c:pt idx="3">
                  <c:v>-0.90096886790241903</c:v>
                </c:pt>
                <c:pt idx="4">
                  <c:v>-0.90096886790241915</c:v>
                </c:pt>
                <c:pt idx="5">
                  <c:v>-0.2225209339563137</c:v>
                </c:pt>
                <c:pt idx="6">
                  <c:v>0.62348980185873404</c:v>
                </c:pt>
                <c:pt idx="7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741264"/>
        <c:axId val="940741656"/>
      </c:scatterChart>
      <c:valAx>
        <c:axId val="940741264"/>
        <c:scaling>
          <c:orientation val="minMax"/>
        </c:scaling>
        <c:delete val="0"/>
        <c:axPos val="b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0.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940741656"/>
        <c:crosses val="autoZero"/>
        <c:crossBetween val="midCat"/>
      </c:valAx>
      <c:valAx>
        <c:axId val="940741656"/>
        <c:scaling>
          <c:orientation val="minMax"/>
          <c:max val="1.5"/>
          <c:min val="-1.5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olid"/>
            </a:ln>
          </c:spPr>
        </c:majorGridlines>
        <c:numFmt formatCode="0.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94074126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0"/>
    <c:plotArea>
      <c:layout>
        <c:manualLayout>
          <c:layoutTarget val="inner"/>
          <c:xMode val="edge"/>
          <c:yMode val="edge"/>
          <c:x val="8.1699346405228773E-2"/>
          <c:y val="7.4829931972789129E-2"/>
          <c:w val="0.84313725490196056"/>
          <c:h val="0.85714285714285732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'13points'!$D$2:$D$14</c:f>
              <c:numCache>
                <c:formatCode>0.000</c:formatCode>
                <c:ptCount val="13"/>
                <c:pt idx="0">
                  <c:v>0</c:v>
                </c:pt>
                <c:pt idx="1">
                  <c:v>0.49999999999999994</c:v>
                </c:pt>
                <c:pt idx="2">
                  <c:v>0.8660254037844386</c:v>
                </c:pt>
                <c:pt idx="3">
                  <c:v>1</c:v>
                </c:pt>
                <c:pt idx="4">
                  <c:v>0.86602540378443871</c:v>
                </c:pt>
                <c:pt idx="5">
                  <c:v>0.49999999999999994</c:v>
                </c:pt>
                <c:pt idx="6">
                  <c:v>1.22514845490862E-16</c:v>
                </c:pt>
                <c:pt idx="7">
                  <c:v>-0.50000000000000011</c:v>
                </c:pt>
                <c:pt idx="8">
                  <c:v>-0.86602540378443837</c:v>
                </c:pt>
                <c:pt idx="9">
                  <c:v>-1</c:v>
                </c:pt>
                <c:pt idx="10">
                  <c:v>-0.8660254037844386</c:v>
                </c:pt>
                <c:pt idx="11">
                  <c:v>-0.50000000000000044</c:v>
                </c:pt>
                <c:pt idx="12">
                  <c:v>-2.45029690981724E-16</c:v>
                </c:pt>
              </c:numCache>
            </c:numRef>
          </c:xVal>
          <c:yVal>
            <c:numRef>
              <c:f>'13points'!$E$2:$E$14</c:f>
              <c:numCache>
                <c:formatCode>0.000</c:formatCode>
                <c:ptCount val="13"/>
                <c:pt idx="0">
                  <c:v>1</c:v>
                </c:pt>
                <c:pt idx="1">
                  <c:v>0.86602540378443871</c:v>
                </c:pt>
                <c:pt idx="2">
                  <c:v>0.50000000000000011</c:v>
                </c:pt>
                <c:pt idx="3">
                  <c:v>6.1257422745431001E-17</c:v>
                </c:pt>
                <c:pt idx="4">
                  <c:v>-0.49999999999999978</c:v>
                </c:pt>
                <c:pt idx="5">
                  <c:v>-0.86602540378443871</c:v>
                </c:pt>
                <c:pt idx="6">
                  <c:v>-1</c:v>
                </c:pt>
                <c:pt idx="7">
                  <c:v>-0.8660254037844386</c:v>
                </c:pt>
                <c:pt idx="8">
                  <c:v>-0.50000000000000044</c:v>
                </c:pt>
                <c:pt idx="9">
                  <c:v>-1.83772268236293E-16</c:v>
                </c:pt>
                <c:pt idx="10">
                  <c:v>0.50000000000000011</c:v>
                </c:pt>
                <c:pt idx="11">
                  <c:v>0.86602540378443837</c:v>
                </c:pt>
                <c:pt idx="1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742440"/>
        <c:axId val="940742832"/>
      </c:scatterChart>
      <c:valAx>
        <c:axId val="940742440"/>
        <c:scaling>
          <c:orientation val="minMax"/>
        </c:scaling>
        <c:delete val="0"/>
        <c:axPos val="b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0.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940742832"/>
        <c:crosses val="autoZero"/>
        <c:crossBetween val="midCat"/>
      </c:valAx>
      <c:valAx>
        <c:axId val="940742832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0.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94074244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+mn-lt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0"/>
    <c:plotArea>
      <c:layout>
        <c:manualLayout>
          <c:layoutTarget val="inner"/>
          <c:xMode val="edge"/>
          <c:yMode val="edge"/>
          <c:x val="6.2111801242236045E-2"/>
          <c:y val="5.4502432731080533E-2"/>
          <c:w val="0.90152012248468938"/>
          <c:h val="0.91795778652668436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'37points'!$D$2:$D$38</c:f>
              <c:numCache>
                <c:formatCode>0.000</c:formatCode>
                <c:ptCount val="37"/>
                <c:pt idx="0">
                  <c:v>2</c:v>
                </c:pt>
                <c:pt idx="1">
                  <c:v>3.2589492880852449</c:v>
                </c:pt>
                <c:pt idx="2">
                  <c:v>4.4796460391110982</c:v>
                </c:pt>
                <c:pt idx="3">
                  <c:v>5.625</c:v>
                </c:pt>
                <c:pt idx="4">
                  <c:v>6.6602101702274092</c:v>
                </c:pt>
                <c:pt idx="5">
                  <c:v>7.5538222126125909</c:v>
                </c:pt>
                <c:pt idx="6">
                  <c:v>8.2786841774371798</c:v>
                </c:pt>
                <c:pt idx="7">
                  <c:v>8.8127715006978349</c:v>
                </c:pt>
                <c:pt idx="8">
                  <c:v>9.1398562093385074</c:v>
                </c:pt>
                <c:pt idx="9">
                  <c:v>9.25</c:v>
                </c:pt>
                <c:pt idx="10">
                  <c:v>9.1398562093385074</c:v>
                </c:pt>
                <c:pt idx="11">
                  <c:v>8.8127715006978349</c:v>
                </c:pt>
                <c:pt idx="12">
                  <c:v>8.2786841774371815</c:v>
                </c:pt>
                <c:pt idx="13">
                  <c:v>7.5538222126125909</c:v>
                </c:pt>
                <c:pt idx="14">
                  <c:v>6.660210170227411</c:v>
                </c:pt>
                <c:pt idx="15">
                  <c:v>5.625</c:v>
                </c:pt>
                <c:pt idx="16">
                  <c:v>4.479646039111099</c:v>
                </c:pt>
                <c:pt idx="17">
                  <c:v>3.2589492880852444</c:v>
                </c:pt>
                <c:pt idx="18">
                  <c:v>2.0000000000000009</c:v>
                </c:pt>
                <c:pt idx="19">
                  <c:v>0.74105071191475402</c:v>
                </c:pt>
                <c:pt idx="20">
                  <c:v>-0.47964603911109771</c:v>
                </c:pt>
                <c:pt idx="21">
                  <c:v>-1.6250000000000009</c:v>
                </c:pt>
                <c:pt idx="22">
                  <c:v>-2.6602101702274092</c:v>
                </c:pt>
                <c:pt idx="23">
                  <c:v>-3.55382221261259</c:v>
                </c:pt>
                <c:pt idx="24">
                  <c:v>-4.278684177437178</c:v>
                </c:pt>
                <c:pt idx="25">
                  <c:v>-4.8127715006978358</c:v>
                </c:pt>
                <c:pt idx="26">
                  <c:v>-5.1398562093385083</c:v>
                </c:pt>
                <c:pt idx="27">
                  <c:v>-5.25</c:v>
                </c:pt>
                <c:pt idx="28">
                  <c:v>-5.1398562093385092</c:v>
                </c:pt>
                <c:pt idx="29">
                  <c:v>-4.8127715006978349</c:v>
                </c:pt>
                <c:pt idx="30">
                  <c:v>-4.2786841774371798</c:v>
                </c:pt>
                <c:pt idx="31">
                  <c:v>-3.5538222126125918</c:v>
                </c:pt>
                <c:pt idx="32">
                  <c:v>-2.6602101702274119</c:v>
                </c:pt>
                <c:pt idx="33">
                  <c:v>-1.6250000000000031</c:v>
                </c:pt>
                <c:pt idx="34">
                  <c:v>-0.47964603911109727</c:v>
                </c:pt>
                <c:pt idx="35">
                  <c:v>0.74105071191475469</c:v>
                </c:pt>
                <c:pt idx="36">
                  <c:v>1.9999999999999982</c:v>
                </c:pt>
              </c:numCache>
            </c:numRef>
          </c:xVal>
          <c:yVal>
            <c:numRef>
              <c:f>'37points'!$E$2:$E$38</c:f>
              <c:numCache>
                <c:formatCode>0.000</c:formatCode>
                <c:ptCount val="37"/>
                <c:pt idx="0">
                  <c:v>10.25</c:v>
                </c:pt>
                <c:pt idx="1">
                  <c:v>10.139856209338507</c:v>
                </c:pt>
                <c:pt idx="2">
                  <c:v>9.8127715006978349</c:v>
                </c:pt>
                <c:pt idx="3">
                  <c:v>9.2786841774371815</c:v>
                </c:pt>
                <c:pt idx="4">
                  <c:v>8.5538222126125909</c:v>
                </c:pt>
                <c:pt idx="5">
                  <c:v>7.6602101702274101</c:v>
                </c:pt>
                <c:pt idx="6">
                  <c:v>6.6250000000000009</c:v>
                </c:pt>
                <c:pt idx="7">
                  <c:v>5.479646039111099</c:v>
                </c:pt>
                <c:pt idx="8">
                  <c:v>4.2589492880852458</c:v>
                </c:pt>
                <c:pt idx="9">
                  <c:v>3.0000000000000004</c:v>
                </c:pt>
                <c:pt idx="10">
                  <c:v>1.7410507119147554</c:v>
                </c:pt>
                <c:pt idx="11">
                  <c:v>0.52035396088890185</c:v>
                </c:pt>
                <c:pt idx="12">
                  <c:v>-0.62499999999999822</c:v>
                </c:pt>
                <c:pt idx="13">
                  <c:v>-1.6602101702274101</c:v>
                </c:pt>
                <c:pt idx="14">
                  <c:v>-2.55382221261259</c:v>
                </c:pt>
                <c:pt idx="15">
                  <c:v>-3.2786841774371807</c:v>
                </c:pt>
                <c:pt idx="16">
                  <c:v>-3.8127715006978349</c:v>
                </c:pt>
                <c:pt idx="17">
                  <c:v>-4.1398562093385083</c:v>
                </c:pt>
                <c:pt idx="18">
                  <c:v>-4.25</c:v>
                </c:pt>
                <c:pt idx="19">
                  <c:v>-4.1398562093385083</c:v>
                </c:pt>
                <c:pt idx="20">
                  <c:v>-3.8127715006978358</c:v>
                </c:pt>
                <c:pt idx="21">
                  <c:v>-3.2786841774371798</c:v>
                </c:pt>
                <c:pt idx="22">
                  <c:v>-2.5538222126125909</c:v>
                </c:pt>
                <c:pt idx="23">
                  <c:v>-1.660210170227411</c:v>
                </c:pt>
                <c:pt idx="24">
                  <c:v>-0.62500000000000311</c:v>
                </c:pt>
                <c:pt idx="25">
                  <c:v>0.52035396088890318</c:v>
                </c:pt>
                <c:pt idx="26">
                  <c:v>1.7410507119147551</c:v>
                </c:pt>
                <c:pt idx="27">
                  <c:v>2.9999999999999987</c:v>
                </c:pt>
                <c:pt idx="28">
                  <c:v>4.2589492880852422</c:v>
                </c:pt>
                <c:pt idx="29">
                  <c:v>5.4796460391111008</c:v>
                </c:pt>
                <c:pt idx="30">
                  <c:v>6.6250000000000009</c:v>
                </c:pt>
                <c:pt idx="31">
                  <c:v>7.6602101702274092</c:v>
                </c:pt>
                <c:pt idx="32">
                  <c:v>8.5538222126125891</c:v>
                </c:pt>
                <c:pt idx="33">
                  <c:v>9.278684177437178</c:v>
                </c:pt>
                <c:pt idx="34">
                  <c:v>9.8127715006978349</c:v>
                </c:pt>
                <c:pt idx="35">
                  <c:v>10.139856209338507</c:v>
                </c:pt>
                <c:pt idx="36">
                  <c:v>10.25</c:v>
                </c:pt>
              </c:numCache>
            </c:numRef>
          </c:yVal>
          <c:smooth val="0"/>
        </c:ser>
        <c:ser>
          <c:idx val="1"/>
          <c:order val="1"/>
          <c:marker>
            <c:symbol val="circle"/>
            <c:size val="10"/>
            <c:spPr>
              <a:solidFill>
                <a:srgbClr val="C00000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xVal>
            <c:numRef>
              <c:f>'37points'!$H$27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'37points'!$H$28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743616"/>
        <c:axId val="940744008"/>
      </c:scatterChart>
      <c:valAx>
        <c:axId val="940743616"/>
        <c:scaling>
          <c:orientation val="minMax"/>
        </c:scaling>
        <c:delete val="0"/>
        <c:axPos val="b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0.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940744008"/>
        <c:crosses val="autoZero"/>
        <c:crossBetween val="midCat"/>
      </c:valAx>
      <c:valAx>
        <c:axId val="940744008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0.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94074361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+mn-lt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495299</xdr:colOff>
      <xdr:row>0</xdr:row>
      <xdr:rowOff>0</xdr:rowOff>
    </xdr:from>
    <xdr:to>
      <xdr:col>12</xdr:col>
      <xdr:colOff>190499</xdr:colOff>
      <xdr:row>24</xdr:row>
      <xdr:rowOff>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419099</xdr:colOff>
      <xdr:row>0</xdr:row>
      <xdr:rowOff>9524</xdr:rowOff>
    </xdr:from>
    <xdr:to>
      <xdr:col>12</xdr:col>
      <xdr:colOff>209549</xdr:colOff>
      <xdr:row>24</xdr:row>
      <xdr:rowOff>9524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533401</xdr:colOff>
      <xdr:row>0</xdr:row>
      <xdr:rowOff>0</xdr:rowOff>
    </xdr:from>
    <xdr:to>
      <xdr:col>11</xdr:col>
      <xdr:colOff>590550</xdr:colOff>
      <xdr:row>24</xdr:row>
      <xdr:rowOff>76200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6"/>
  <sheetViews>
    <sheetView showGridLines="0" tabSelected="1" workbookViewId="0"/>
  </sheetViews>
  <sheetFormatPr defaultRowHeight="15" x14ac:dyDescent="0.25"/>
  <cols>
    <col min="1" max="1" width="13.42578125" customWidth="1"/>
    <col min="2" max="2" width="14.28515625" customWidth="1"/>
    <col min="3" max="3" width="4.5703125" customWidth="1"/>
    <col min="4" max="4" width="11.7109375" customWidth="1"/>
  </cols>
  <sheetData>
    <row r="1" spans="1:5" x14ac:dyDescent="0.25">
      <c r="A1" s="6" t="s">
        <v>0</v>
      </c>
      <c r="B1" s="6" t="s">
        <v>1</v>
      </c>
      <c r="C1" s="5"/>
      <c r="D1" s="6" t="s">
        <v>2</v>
      </c>
      <c r="E1" s="6" t="s">
        <v>3</v>
      </c>
    </row>
    <row r="2" spans="1:5" x14ac:dyDescent="0.25">
      <c r="A2" s="14">
        <v>0</v>
      </c>
      <c r="B2" s="16">
        <v>0</v>
      </c>
      <c r="D2" s="11">
        <f t="shared" ref="D2:D9" si="0">SIN(RADIANS(A2))</f>
        <v>0</v>
      </c>
      <c r="E2" s="11">
        <f t="shared" ref="E2:E9" si="1">COS(RADIANS(A2))</f>
        <v>1</v>
      </c>
    </row>
    <row r="3" spans="1:5" x14ac:dyDescent="0.25">
      <c r="A3" s="15">
        <f>A2+$A$13</f>
        <v>51.428571428571431</v>
      </c>
      <c r="B3" s="17">
        <f t="shared" ref="B3:B9" si="2">B2+$B$13</f>
        <v>0.89759790102565518</v>
      </c>
      <c r="D3" s="11">
        <f t="shared" si="0"/>
        <v>0.7818314824680298</v>
      </c>
      <c r="E3" s="11">
        <f t="shared" si="1"/>
        <v>0.62348980185873359</v>
      </c>
    </row>
    <row r="4" spans="1:5" x14ac:dyDescent="0.25">
      <c r="A4" s="15">
        <f t="shared" ref="A4:A9" si="3">A3+$A$13</f>
        <v>102.85714285714286</v>
      </c>
      <c r="B4" s="17">
        <f t="shared" si="2"/>
        <v>1.7951958020513104</v>
      </c>
      <c r="D4" s="11">
        <f t="shared" si="0"/>
        <v>0.97492791218182362</v>
      </c>
      <c r="E4" s="11">
        <f t="shared" si="1"/>
        <v>-0.22252093395631434</v>
      </c>
    </row>
    <row r="5" spans="1:5" x14ac:dyDescent="0.25">
      <c r="A5" s="15">
        <f t="shared" si="3"/>
        <v>154.28571428571428</v>
      </c>
      <c r="B5" s="17">
        <f t="shared" si="2"/>
        <v>2.6927937030769655</v>
      </c>
      <c r="D5" s="11">
        <f t="shared" si="0"/>
        <v>0.43388373911755823</v>
      </c>
      <c r="E5" s="11">
        <f t="shared" si="1"/>
        <v>-0.90096886790241903</v>
      </c>
    </row>
    <row r="6" spans="1:5" x14ac:dyDescent="0.25">
      <c r="A6" s="15">
        <f t="shared" si="3"/>
        <v>205.71428571428572</v>
      </c>
      <c r="B6" s="17">
        <f t="shared" si="2"/>
        <v>3.5903916041026207</v>
      </c>
      <c r="D6" s="11">
        <f t="shared" si="0"/>
        <v>-0.43388373911755801</v>
      </c>
      <c r="E6" s="11">
        <f t="shared" si="1"/>
        <v>-0.90096886790241915</v>
      </c>
    </row>
    <row r="7" spans="1:5" x14ac:dyDescent="0.25">
      <c r="A7" s="15">
        <f t="shared" si="3"/>
        <v>257.14285714285717</v>
      </c>
      <c r="B7" s="17">
        <f t="shared" si="2"/>
        <v>4.4879895051282759</v>
      </c>
      <c r="D7" s="11">
        <f t="shared" si="0"/>
        <v>-0.97492791218182373</v>
      </c>
      <c r="E7" s="11">
        <f t="shared" si="1"/>
        <v>-0.2225209339563137</v>
      </c>
    </row>
    <row r="8" spans="1:5" x14ac:dyDescent="0.25">
      <c r="A8" s="15">
        <f t="shared" si="3"/>
        <v>308.57142857142861</v>
      </c>
      <c r="B8" s="17">
        <f t="shared" si="2"/>
        <v>5.3855874061539311</v>
      </c>
      <c r="D8" s="11">
        <f t="shared" si="0"/>
        <v>-0.78183148246802936</v>
      </c>
      <c r="E8" s="11">
        <f t="shared" si="1"/>
        <v>0.62348980185873404</v>
      </c>
    </row>
    <row r="9" spans="1:5" x14ac:dyDescent="0.25">
      <c r="A9" s="15">
        <f t="shared" si="3"/>
        <v>360.00000000000006</v>
      </c>
      <c r="B9" s="17">
        <f t="shared" si="2"/>
        <v>6.2831853071795862</v>
      </c>
      <c r="D9" s="11">
        <f t="shared" si="0"/>
        <v>6.4314872871840123E-16</v>
      </c>
      <c r="E9" s="11">
        <f t="shared" si="1"/>
        <v>1</v>
      </c>
    </row>
    <row r="11" spans="1:5" x14ac:dyDescent="0.25">
      <c r="C11" s="2"/>
      <c r="D11" s="2"/>
    </row>
    <row r="12" spans="1:5" x14ac:dyDescent="0.25">
      <c r="C12" s="2"/>
      <c r="D12" s="2"/>
    </row>
    <row r="13" spans="1:5" x14ac:dyDescent="0.25">
      <c r="A13">
        <f>360/(7)</f>
        <v>51.428571428571431</v>
      </c>
      <c r="B13" s="2">
        <f>PI()/(7/2)</f>
        <v>0.89759790102565518</v>
      </c>
      <c r="C13" s="3" t="s">
        <v>4</v>
      </c>
    </row>
    <row r="14" spans="1:5" x14ac:dyDescent="0.25">
      <c r="C14" s="2"/>
      <c r="D14" s="2"/>
    </row>
    <row r="15" spans="1:5" x14ac:dyDescent="0.25">
      <c r="C15" s="2"/>
      <c r="D15" s="2"/>
    </row>
    <row r="16" spans="1:5" x14ac:dyDescent="0.25">
      <c r="C16" s="2"/>
      <c r="D16" s="2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6"/>
  <sheetViews>
    <sheetView showGridLines="0" workbookViewId="0"/>
  </sheetViews>
  <sheetFormatPr defaultRowHeight="15" x14ac:dyDescent="0.25"/>
  <cols>
    <col min="1" max="1" width="8.140625" customWidth="1"/>
    <col min="2" max="2" width="10.85546875" customWidth="1"/>
    <col min="3" max="3" width="3.42578125" customWidth="1"/>
    <col min="4" max="4" width="8.42578125" customWidth="1"/>
    <col min="5" max="5" width="7.7109375" customWidth="1"/>
  </cols>
  <sheetData>
    <row r="1" spans="1:5" x14ac:dyDescent="0.25">
      <c r="A1" s="6" t="s">
        <v>5</v>
      </c>
      <c r="B1" s="6" t="s">
        <v>6</v>
      </c>
      <c r="D1" s="6" t="s">
        <v>2</v>
      </c>
      <c r="E1" s="6" t="s">
        <v>3</v>
      </c>
    </row>
    <row r="2" spans="1:5" x14ac:dyDescent="0.25">
      <c r="A2" s="7">
        <v>0</v>
      </c>
      <c r="B2" s="12">
        <v>0</v>
      </c>
      <c r="D2" s="11">
        <f>SIN(RADIANS(A2))</f>
        <v>0</v>
      </c>
      <c r="E2" s="11">
        <f>COS(RADIANS(A2))</f>
        <v>1</v>
      </c>
    </row>
    <row r="3" spans="1:5" x14ac:dyDescent="0.25">
      <c r="A3" s="9">
        <f>A2+30</f>
        <v>30</v>
      </c>
      <c r="B3" s="13">
        <f>B2+PI()/6</f>
        <v>0.52359877559829882</v>
      </c>
      <c r="D3" s="11">
        <f t="shared" ref="D3:D11" si="0">SIN(RADIANS(A3))</f>
        <v>0.49999999999999994</v>
      </c>
      <c r="E3" s="11">
        <f t="shared" ref="E3:E14" si="1">COS(RADIANS(A3))</f>
        <v>0.86602540378443871</v>
      </c>
    </row>
    <row r="4" spans="1:5" x14ac:dyDescent="0.25">
      <c r="A4" s="9">
        <f t="shared" ref="A4:A14" si="2">A3+30</f>
        <v>60</v>
      </c>
      <c r="B4" s="13">
        <f t="shared" ref="B4:B14" si="3">B3+PI()/6</f>
        <v>1.0471975511965976</v>
      </c>
      <c r="D4" s="11">
        <f t="shared" si="0"/>
        <v>0.8660254037844386</v>
      </c>
      <c r="E4" s="11">
        <f t="shared" si="1"/>
        <v>0.50000000000000011</v>
      </c>
    </row>
    <row r="5" spans="1:5" x14ac:dyDescent="0.25">
      <c r="A5" s="9">
        <f t="shared" si="2"/>
        <v>90</v>
      </c>
      <c r="B5" s="13">
        <f t="shared" si="3"/>
        <v>1.5707963267948966</v>
      </c>
      <c r="D5" s="11">
        <f t="shared" si="0"/>
        <v>1</v>
      </c>
      <c r="E5" s="11">
        <f t="shared" si="1"/>
        <v>6.1257422745431001E-17</v>
      </c>
    </row>
    <row r="6" spans="1:5" x14ac:dyDescent="0.25">
      <c r="A6" s="9">
        <f t="shared" si="2"/>
        <v>120</v>
      </c>
      <c r="B6" s="13">
        <f t="shared" si="3"/>
        <v>2.0943951023931953</v>
      </c>
      <c r="D6" s="11">
        <f t="shared" si="0"/>
        <v>0.86602540378443871</v>
      </c>
      <c r="E6" s="11">
        <f t="shared" si="1"/>
        <v>-0.49999999999999978</v>
      </c>
    </row>
    <row r="7" spans="1:5" x14ac:dyDescent="0.25">
      <c r="A7" s="9">
        <f t="shared" si="2"/>
        <v>150</v>
      </c>
      <c r="B7" s="13">
        <f t="shared" si="3"/>
        <v>2.617993877991494</v>
      </c>
      <c r="D7" s="11">
        <f t="shared" si="0"/>
        <v>0.49999999999999994</v>
      </c>
      <c r="E7" s="11">
        <f t="shared" si="1"/>
        <v>-0.86602540378443871</v>
      </c>
    </row>
    <row r="8" spans="1:5" x14ac:dyDescent="0.25">
      <c r="A8" s="9">
        <f t="shared" si="2"/>
        <v>180</v>
      </c>
      <c r="B8" s="13">
        <f t="shared" si="3"/>
        <v>3.1415926535897927</v>
      </c>
      <c r="D8" s="11">
        <f t="shared" si="0"/>
        <v>1.22514845490862E-16</v>
      </c>
      <c r="E8" s="11">
        <f t="shared" si="1"/>
        <v>-1</v>
      </c>
    </row>
    <row r="9" spans="1:5" x14ac:dyDescent="0.25">
      <c r="A9" s="9">
        <f t="shared" si="2"/>
        <v>210</v>
      </c>
      <c r="B9" s="13">
        <f t="shared" si="3"/>
        <v>3.6651914291880914</v>
      </c>
      <c r="D9" s="11">
        <f t="shared" si="0"/>
        <v>-0.50000000000000011</v>
      </c>
      <c r="E9" s="11">
        <f t="shared" si="1"/>
        <v>-0.8660254037844386</v>
      </c>
    </row>
    <row r="10" spans="1:5" x14ac:dyDescent="0.25">
      <c r="A10" s="9">
        <f t="shared" si="2"/>
        <v>240</v>
      </c>
      <c r="B10" s="13">
        <f t="shared" si="3"/>
        <v>4.1887902047863905</v>
      </c>
      <c r="D10" s="11">
        <f t="shared" si="0"/>
        <v>-0.86602540378443837</v>
      </c>
      <c r="E10" s="11">
        <f t="shared" si="1"/>
        <v>-0.50000000000000044</v>
      </c>
    </row>
    <row r="11" spans="1:5" x14ac:dyDescent="0.25">
      <c r="A11" s="9">
        <f t="shared" si="2"/>
        <v>270</v>
      </c>
      <c r="B11" s="13">
        <f t="shared" si="3"/>
        <v>4.7123889803846897</v>
      </c>
      <c r="D11" s="11">
        <f t="shared" si="0"/>
        <v>-1</v>
      </c>
      <c r="E11" s="11">
        <f t="shared" si="1"/>
        <v>-1.83772268236293E-16</v>
      </c>
    </row>
    <row r="12" spans="1:5" x14ac:dyDescent="0.25">
      <c r="A12" s="9">
        <f t="shared" si="2"/>
        <v>300</v>
      </c>
      <c r="B12" s="13">
        <f t="shared" si="3"/>
        <v>5.2359877559829888</v>
      </c>
      <c r="D12" s="11">
        <f>SIN(RADIANS(A12))</f>
        <v>-0.8660254037844386</v>
      </c>
      <c r="E12" s="11">
        <f t="shared" si="1"/>
        <v>0.50000000000000011</v>
      </c>
    </row>
    <row r="13" spans="1:5" x14ac:dyDescent="0.25">
      <c r="A13" s="9">
        <f t="shared" si="2"/>
        <v>330</v>
      </c>
      <c r="B13" s="13">
        <f t="shared" si="3"/>
        <v>5.759586531581288</v>
      </c>
      <c r="D13" s="11">
        <f>SIN(RADIANS(A13))</f>
        <v>-0.50000000000000044</v>
      </c>
      <c r="E13" s="11">
        <f t="shared" si="1"/>
        <v>0.86602540378443837</v>
      </c>
    </row>
    <row r="14" spans="1:5" x14ac:dyDescent="0.25">
      <c r="A14" s="9">
        <f t="shared" si="2"/>
        <v>360</v>
      </c>
      <c r="B14" s="13">
        <f t="shared" si="3"/>
        <v>6.2831853071795871</v>
      </c>
      <c r="D14" s="11">
        <f>SIN(RADIANS(A14))</f>
        <v>-2.45029690981724E-16</v>
      </c>
      <c r="E14" s="11">
        <f t="shared" si="1"/>
        <v>1</v>
      </c>
    </row>
    <row r="16" spans="1:5" x14ac:dyDescent="0.25">
      <c r="B16" s="1"/>
      <c r="D16" s="4"/>
      <c r="E16" s="4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3"/>
  <sheetViews>
    <sheetView showGridLines="0" workbookViewId="0"/>
  </sheetViews>
  <sheetFormatPr defaultRowHeight="15" x14ac:dyDescent="0.25"/>
  <cols>
    <col min="1" max="1" width="9.140625" customWidth="1"/>
    <col min="2" max="2" width="10.28515625" customWidth="1"/>
    <col min="3" max="3" width="4.7109375" customWidth="1"/>
    <col min="4" max="5" width="8.5703125" customWidth="1"/>
  </cols>
  <sheetData>
    <row r="1" spans="1:5" x14ac:dyDescent="0.25">
      <c r="A1" s="6" t="s">
        <v>5</v>
      </c>
      <c r="B1" s="6" t="s">
        <v>6</v>
      </c>
      <c r="D1" s="6" t="s">
        <v>2</v>
      </c>
      <c r="E1" s="6" t="s">
        <v>3</v>
      </c>
    </row>
    <row r="2" spans="1:5" x14ac:dyDescent="0.25">
      <c r="A2" s="7">
        <v>0</v>
      </c>
      <c r="B2" s="8">
        <v>0</v>
      </c>
      <c r="D2" s="11">
        <f>(SIN(RADIANS(A2))*radius)+x_origin</f>
        <v>2</v>
      </c>
      <c r="E2" s="11">
        <f>(COS(RADIANS(A2))*radius)+y_origin</f>
        <v>10.25</v>
      </c>
    </row>
    <row r="3" spans="1:5" x14ac:dyDescent="0.25">
      <c r="A3" s="9">
        <f>A2+10</f>
        <v>10</v>
      </c>
      <c r="B3" s="10">
        <f t="shared" ref="B3:B38" si="0">B2+PI()/18</f>
        <v>0.17453292519943295</v>
      </c>
      <c r="D3" s="11">
        <f t="shared" ref="D3:D38" si="1">(SIN(RADIANS(A3))*radius)+x_origin</f>
        <v>3.2589492880852449</v>
      </c>
      <c r="E3" s="11">
        <f t="shared" ref="E3:E38" si="2">(COS(RADIANS(A3))*radius)+y_origin</f>
        <v>10.139856209338507</v>
      </c>
    </row>
    <row r="4" spans="1:5" x14ac:dyDescent="0.25">
      <c r="A4" s="9">
        <f t="shared" ref="A4:A29" si="3">A3+10</f>
        <v>20</v>
      </c>
      <c r="B4" s="10">
        <f t="shared" si="0"/>
        <v>0.3490658503988659</v>
      </c>
      <c r="D4" s="11">
        <f t="shared" si="1"/>
        <v>4.4796460391110982</v>
      </c>
      <c r="E4" s="11">
        <f t="shared" si="2"/>
        <v>9.8127715006978349</v>
      </c>
    </row>
    <row r="5" spans="1:5" x14ac:dyDescent="0.25">
      <c r="A5" s="9">
        <f t="shared" si="3"/>
        <v>30</v>
      </c>
      <c r="B5" s="10">
        <f t="shared" si="0"/>
        <v>0.52359877559829882</v>
      </c>
      <c r="D5" s="11">
        <f t="shared" si="1"/>
        <v>5.625</v>
      </c>
      <c r="E5" s="11">
        <f t="shared" si="2"/>
        <v>9.2786841774371815</v>
      </c>
    </row>
    <row r="6" spans="1:5" x14ac:dyDescent="0.25">
      <c r="A6" s="9">
        <f t="shared" si="3"/>
        <v>40</v>
      </c>
      <c r="B6" s="10">
        <f t="shared" si="0"/>
        <v>0.69813170079773179</v>
      </c>
      <c r="D6" s="11">
        <f t="shared" si="1"/>
        <v>6.6602101702274092</v>
      </c>
      <c r="E6" s="11">
        <f t="shared" si="2"/>
        <v>8.5538222126125909</v>
      </c>
    </row>
    <row r="7" spans="1:5" x14ac:dyDescent="0.25">
      <c r="A7" s="9">
        <f t="shared" si="3"/>
        <v>50</v>
      </c>
      <c r="B7" s="10">
        <f t="shared" si="0"/>
        <v>0.87266462599716477</v>
      </c>
      <c r="D7" s="11">
        <f t="shared" si="1"/>
        <v>7.5538222126125909</v>
      </c>
      <c r="E7" s="11">
        <f t="shared" si="2"/>
        <v>7.6602101702274101</v>
      </c>
    </row>
    <row r="8" spans="1:5" x14ac:dyDescent="0.25">
      <c r="A8" s="9">
        <f t="shared" si="3"/>
        <v>60</v>
      </c>
      <c r="B8" s="10">
        <f t="shared" si="0"/>
        <v>1.0471975511965976</v>
      </c>
      <c r="D8" s="11">
        <f t="shared" si="1"/>
        <v>8.2786841774371798</v>
      </c>
      <c r="E8" s="11">
        <f t="shared" si="2"/>
        <v>6.6250000000000009</v>
      </c>
    </row>
    <row r="9" spans="1:5" x14ac:dyDescent="0.25">
      <c r="A9" s="9">
        <f t="shared" si="3"/>
        <v>70</v>
      </c>
      <c r="B9" s="10">
        <f t="shared" si="0"/>
        <v>1.2217304763960306</v>
      </c>
      <c r="D9" s="11">
        <f t="shared" si="1"/>
        <v>8.8127715006978349</v>
      </c>
      <c r="E9" s="11">
        <f t="shared" si="2"/>
        <v>5.479646039111099</v>
      </c>
    </row>
    <row r="10" spans="1:5" x14ac:dyDescent="0.25">
      <c r="A10" s="9">
        <f t="shared" si="3"/>
        <v>80</v>
      </c>
      <c r="B10" s="10">
        <f t="shared" si="0"/>
        <v>1.3962634015954636</v>
      </c>
      <c r="D10" s="11">
        <f t="shared" si="1"/>
        <v>9.1398562093385074</v>
      </c>
      <c r="E10" s="11">
        <f t="shared" si="2"/>
        <v>4.2589492880852458</v>
      </c>
    </row>
    <row r="11" spans="1:5" x14ac:dyDescent="0.25">
      <c r="A11" s="9">
        <f t="shared" si="3"/>
        <v>90</v>
      </c>
      <c r="B11" s="10">
        <f t="shared" si="0"/>
        <v>1.5707963267948966</v>
      </c>
      <c r="D11" s="11">
        <f t="shared" si="1"/>
        <v>9.25</v>
      </c>
      <c r="E11" s="11">
        <f t="shared" si="2"/>
        <v>3.0000000000000004</v>
      </c>
    </row>
    <row r="12" spans="1:5" x14ac:dyDescent="0.25">
      <c r="A12" s="9">
        <f t="shared" si="3"/>
        <v>100</v>
      </c>
      <c r="B12" s="10">
        <f t="shared" si="0"/>
        <v>1.7453292519943295</v>
      </c>
      <c r="D12" s="11">
        <f t="shared" si="1"/>
        <v>9.1398562093385074</v>
      </c>
      <c r="E12" s="11">
        <f t="shared" si="2"/>
        <v>1.7410507119147554</v>
      </c>
    </row>
    <row r="13" spans="1:5" x14ac:dyDescent="0.25">
      <c r="A13" s="9">
        <f t="shared" si="3"/>
        <v>110</v>
      </c>
      <c r="B13" s="10">
        <f t="shared" si="0"/>
        <v>1.9198621771937625</v>
      </c>
      <c r="D13" s="11">
        <f t="shared" si="1"/>
        <v>8.8127715006978349</v>
      </c>
      <c r="E13" s="11">
        <f t="shared" si="2"/>
        <v>0.52035396088890185</v>
      </c>
    </row>
    <row r="14" spans="1:5" x14ac:dyDescent="0.25">
      <c r="A14" s="9">
        <f t="shared" si="3"/>
        <v>120</v>
      </c>
      <c r="B14" s="10">
        <f t="shared" si="0"/>
        <v>2.0943951023931953</v>
      </c>
      <c r="D14" s="11">
        <f t="shared" si="1"/>
        <v>8.2786841774371815</v>
      </c>
      <c r="E14" s="11">
        <f t="shared" si="2"/>
        <v>-0.62499999999999822</v>
      </c>
    </row>
    <row r="15" spans="1:5" x14ac:dyDescent="0.25">
      <c r="A15" s="9">
        <f t="shared" si="3"/>
        <v>130</v>
      </c>
      <c r="B15" s="10">
        <f t="shared" si="0"/>
        <v>2.268928027592628</v>
      </c>
      <c r="D15" s="11">
        <f t="shared" si="1"/>
        <v>7.5538222126125909</v>
      </c>
      <c r="E15" s="11">
        <f t="shared" si="2"/>
        <v>-1.6602101702274101</v>
      </c>
    </row>
    <row r="16" spans="1:5" x14ac:dyDescent="0.25">
      <c r="A16" s="9">
        <f t="shared" si="3"/>
        <v>140</v>
      </c>
      <c r="B16" s="10">
        <f t="shared" si="0"/>
        <v>2.4434609527920608</v>
      </c>
      <c r="D16" s="11">
        <f t="shared" si="1"/>
        <v>6.660210170227411</v>
      </c>
      <c r="E16" s="11">
        <f t="shared" si="2"/>
        <v>-2.55382221261259</v>
      </c>
    </row>
    <row r="17" spans="1:8" x14ac:dyDescent="0.25">
      <c r="A17" s="9">
        <f t="shared" si="3"/>
        <v>150</v>
      </c>
      <c r="B17" s="10">
        <f t="shared" si="0"/>
        <v>2.6179938779914935</v>
      </c>
      <c r="D17" s="11">
        <f t="shared" si="1"/>
        <v>5.625</v>
      </c>
      <c r="E17" s="11">
        <f t="shared" si="2"/>
        <v>-3.2786841774371807</v>
      </c>
    </row>
    <row r="18" spans="1:8" x14ac:dyDescent="0.25">
      <c r="A18" s="9">
        <f t="shared" si="3"/>
        <v>160</v>
      </c>
      <c r="B18" s="10">
        <f t="shared" si="0"/>
        <v>2.7925268031909263</v>
      </c>
      <c r="D18" s="11">
        <f t="shared" si="1"/>
        <v>4.479646039111099</v>
      </c>
      <c r="E18" s="11">
        <f t="shared" si="2"/>
        <v>-3.8127715006978349</v>
      </c>
    </row>
    <row r="19" spans="1:8" x14ac:dyDescent="0.25">
      <c r="A19" s="9">
        <f t="shared" si="3"/>
        <v>170</v>
      </c>
      <c r="B19" s="10">
        <f t="shared" si="0"/>
        <v>2.967059728390359</v>
      </c>
      <c r="D19" s="11">
        <f t="shared" si="1"/>
        <v>3.2589492880852444</v>
      </c>
      <c r="E19" s="11">
        <f t="shared" si="2"/>
        <v>-4.1398562093385083</v>
      </c>
    </row>
    <row r="20" spans="1:8" x14ac:dyDescent="0.25">
      <c r="A20" s="9">
        <f t="shared" si="3"/>
        <v>180</v>
      </c>
      <c r="B20" s="10">
        <f t="shared" si="0"/>
        <v>3.1415926535897918</v>
      </c>
      <c r="D20" s="11">
        <f t="shared" si="1"/>
        <v>2.0000000000000009</v>
      </c>
      <c r="E20" s="11">
        <f t="shared" si="2"/>
        <v>-4.25</v>
      </c>
    </row>
    <row r="21" spans="1:8" x14ac:dyDescent="0.25">
      <c r="A21" s="9">
        <f t="shared" si="3"/>
        <v>190</v>
      </c>
      <c r="B21" s="10">
        <f t="shared" si="0"/>
        <v>3.3161255787892245</v>
      </c>
      <c r="D21" s="11">
        <f t="shared" si="1"/>
        <v>0.74105071191475402</v>
      </c>
      <c r="E21" s="11">
        <f t="shared" si="2"/>
        <v>-4.1398562093385083</v>
      </c>
    </row>
    <row r="22" spans="1:8" x14ac:dyDescent="0.25">
      <c r="A22" s="9">
        <f t="shared" si="3"/>
        <v>200</v>
      </c>
      <c r="B22" s="10">
        <f t="shared" si="0"/>
        <v>3.4906585039886573</v>
      </c>
      <c r="D22" s="11">
        <f t="shared" si="1"/>
        <v>-0.47964603911109771</v>
      </c>
      <c r="E22" s="11">
        <f t="shared" si="2"/>
        <v>-3.8127715006978358</v>
      </c>
    </row>
    <row r="23" spans="1:8" x14ac:dyDescent="0.25">
      <c r="A23" s="9">
        <f t="shared" si="3"/>
        <v>210</v>
      </c>
      <c r="B23" s="10">
        <f t="shared" si="0"/>
        <v>3.66519142918809</v>
      </c>
      <c r="D23" s="11">
        <f t="shared" si="1"/>
        <v>-1.6250000000000009</v>
      </c>
      <c r="E23" s="11">
        <f t="shared" si="2"/>
        <v>-3.2786841774371798</v>
      </c>
    </row>
    <row r="24" spans="1:8" x14ac:dyDescent="0.25">
      <c r="A24" s="9">
        <f t="shared" si="3"/>
        <v>220</v>
      </c>
      <c r="B24" s="10">
        <f t="shared" si="0"/>
        <v>3.8397243543875228</v>
      </c>
      <c r="D24" s="11">
        <f t="shared" si="1"/>
        <v>-2.6602101702274092</v>
      </c>
      <c r="E24" s="11">
        <f t="shared" si="2"/>
        <v>-2.5538222126125909</v>
      </c>
    </row>
    <row r="25" spans="1:8" x14ac:dyDescent="0.25">
      <c r="A25" s="9">
        <f t="shared" si="3"/>
        <v>230</v>
      </c>
      <c r="B25" s="10">
        <f t="shared" si="0"/>
        <v>4.014257279586956</v>
      </c>
      <c r="D25" s="11">
        <f t="shared" si="1"/>
        <v>-3.55382221261259</v>
      </c>
      <c r="E25" s="11">
        <f t="shared" si="2"/>
        <v>-1.660210170227411</v>
      </c>
    </row>
    <row r="26" spans="1:8" x14ac:dyDescent="0.25">
      <c r="A26" s="9">
        <f t="shared" si="3"/>
        <v>240</v>
      </c>
      <c r="B26" s="10">
        <f t="shared" si="0"/>
        <v>4.1887902047863887</v>
      </c>
      <c r="D26" s="11">
        <f t="shared" si="1"/>
        <v>-4.278684177437178</v>
      </c>
      <c r="E26" s="11">
        <f t="shared" si="2"/>
        <v>-0.62500000000000311</v>
      </c>
    </row>
    <row r="27" spans="1:8" x14ac:dyDescent="0.25">
      <c r="A27" s="9">
        <f t="shared" si="3"/>
        <v>250</v>
      </c>
      <c r="B27" s="10">
        <f t="shared" si="0"/>
        <v>4.3633231299858215</v>
      </c>
      <c r="D27" s="11">
        <f t="shared" si="1"/>
        <v>-4.8127715006978358</v>
      </c>
      <c r="E27" s="11">
        <f t="shared" si="2"/>
        <v>0.52035396088890318</v>
      </c>
      <c r="G27" s="18" t="s">
        <v>7</v>
      </c>
      <c r="H27" s="9">
        <v>2</v>
      </c>
    </row>
    <row r="28" spans="1:8" x14ac:dyDescent="0.25">
      <c r="A28" s="9">
        <f t="shared" si="3"/>
        <v>260</v>
      </c>
      <c r="B28" s="10">
        <f t="shared" si="0"/>
        <v>4.5378560551852543</v>
      </c>
      <c r="D28" s="11">
        <f t="shared" si="1"/>
        <v>-5.1398562093385083</v>
      </c>
      <c r="E28" s="11">
        <f t="shared" si="2"/>
        <v>1.7410507119147551</v>
      </c>
      <c r="G28" s="18" t="s">
        <v>8</v>
      </c>
      <c r="H28" s="9">
        <v>3</v>
      </c>
    </row>
    <row r="29" spans="1:8" x14ac:dyDescent="0.25">
      <c r="A29" s="9">
        <f t="shared" si="3"/>
        <v>270</v>
      </c>
      <c r="B29" s="10">
        <f t="shared" si="0"/>
        <v>4.712388980384687</v>
      </c>
      <c r="D29" s="11">
        <f t="shared" si="1"/>
        <v>-5.25</v>
      </c>
      <c r="E29" s="11">
        <f t="shared" si="2"/>
        <v>2.9999999999999987</v>
      </c>
      <c r="G29" s="18" t="s">
        <v>9</v>
      </c>
      <c r="H29" s="9">
        <v>7.25</v>
      </c>
    </row>
    <row r="30" spans="1:8" x14ac:dyDescent="0.25">
      <c r="A30" s="9">
        <f t="shared" ref="A30:A37" si="4">A29+10</f>
        <v>280</v>
      </c>
      <c r="B30" s="10">
        <f t="shared" si="0"/>
        <v>4.8869219055841198</v>
      </c>
      <c r="D30" s="11">
        <f t="shared" si="1"/>
        <v>-5.1398562093385092</v>
      </c>
      <c r="E30" s="11">
        <f t="shared" si="2"/>
        <v>4.2589492880852422</v>
      </c>
    </row>
    <row r="31" spans="1:8" x14ac:dyDescent="0.25">
      <c r="A31" s="9">
        <f t="shared" si="4"/>
        <v>290</v>
      </c>
      <c r="B31" s="10">
        <f t="shared" si="0"/>
        <v>5.0614548307835525</v>
      </c>
      <c r="D31" s="11">
        <f t="shared" si="1"/>
        <v>-4.8127715006978349</v>
      </c>
      <c r="E31" s="11">
        <f t="shared" si="2"/>
        <v>5.4796460391111008</v>
      </c>
    </row>
    <row r="32" spans="1:8" x14ac:dyDescent="0.25">
      <c r="A32" s="9">
        <f t="shared" si="4"/>
        <v>300</v>
      </c>
      <c r="B32" s="10">
        <f t="shared" si="0"/>
        <v>5.2359877559829853</v>
      </c>
      <c r="D32" s="11">
        <f t="shared" si="1"/>
        <v>-4.2786841774371798</v>
      </c>
      <c r="E32" s="11">
        <f t="shared" si="2"/>
        <v>6.6250000000000009</v>
      </c>
    </row>
    <row r="33" spans="1:5" x14ac:dyDescent="0.25">
      <c r="A33" s="9">
        <f t="shared" si="4"/>
        <v>310</v>
      </c>
      <c r="B33" s="10">
        <f t="shared" si="0"/>
        <v>5.410520681182418</v>
      </c>
      <c r="D33" s="11">
        <f t="shared" si="1"/>
        <v>-3.5538222126125918</v>
      </c>
      <c r="E33" s="11">
        <f t="shared" si="2"/>
        <v>7.6602101702274092</v>
      </c>
    </row>
    <row r="34" spans="1:5" x14ac:dyDescent="0.25">
      <c r="A34" s="9">
        <f t="shared" si="4"/>
        <v>320</v>
      </c>
      <c r="B34" s="10">
        <f t="shared" si="0"/>
        <v>5.5850536063818508</v>
      </c>
      <c r="D34" s="11">
        <f t="shared" si="1"/>
        <v>-2.6602101702274119</v>
      </c>
      <c r="E34" s="11">
        <f t="shared" si="2"/>
        <v>8.5538222126125891</v>
      </c>
    </row>
    <row r="35" spans="1:5" x14ac:dyDescent="0.25">
      <c r="A35" s="9">
        <f t="shared" si="4"/>
        <v>330</v>
      </c>
      <c r="B35" s="10">
        <f t="shared" si="0"/>
        <v>5.7595865315812835</v>
      </c>
      <c r="D35" s="11">
        <f t="shared" si="1"/>
        <v>-1.6250000000000031</v>
      </c>
      <c r="E35" s="11">
        <f t="shared" si="2"/>
        <v>9.278684177437178</v>
      </c>
    </row>
    <row r="36" spans="1:5" x14ac:dyDescent="0.25">
      <c r="A36" s="9">
        <f t="shared" si="4"/>
        <v>340</v>
      </c>
      <c r="B36" s="10">
        <f t="shared" si="0"/>
        <v>5.9341194567807163</v>
      </c>
      <c r="D36" s="11">
        <f t="shared" si="1"/>
        <v>-0.47964603911109727</v>
      </c>
      <c r="E36" s="11">
        <f t="shared" si="2"/>
        <v>9.8127715006978349</v>
      </c>
    </row>
    <row r="37" spans="1:5" x14ac:dyDescent="0.25">
      <c r="A37" s="9">
        <f t="shared" si="4"/>
        <v>350</v>
      </c>
      <c r="B37" s="10">
        <f t="shared" si="0"/>
        <v>6.108652381980149</v>
      </c>
      <c r="D37" s="11">
        <f t="shared" si="1"/>
        <v>0.74105071191475469</v>
      </c>
      <c r="E37" s="11">
        <f t="shared" si="2"/>
        <v>10.139856209338507</v>
      </c>
    </row>
    <row r="38" spans="1:5" x14ac:dyDescent="0.25">
      <c r="A38" s="9">
        <f>A37+10</f>
        <v>360</v>
      </c>
      <c r="B38" s="10">
        <f t="shared" si="0"/>
        <v>6.2831853071795818</v>
      </c>
      <c r="D38" s="11">
        <f t="shared" si="1"/>
        <v>1.9999999999999982</v>
      </c>
      <c r="E38" s="11">
        <f t="shared" si="2"/>
        <v>10.25</v>
      </c>
    </row>
    <row r="43" spans="1:5" x14ac:dyDescent="0.25">
      <c r="C43" s="2"/>
    </row>
  </sheetData>
  <phoneticPr fontId="0" type="noConversion"/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2006-11-29T23:57:40Z</outs:dateTime>
      <outs:isPinned>true</outs:isPinned>
    </outs:relatedDate>
    <outs:relatedDate>
      <outs:type>2</outs:type>
      <outs:displayName>Created</outs:displayName>
      <outs:dateTime>1999-03-25T20:38:31Z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30F179D7-30AE-4C31-AA8D-0E642E6CC2DA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8points</vt:lpstr>
      <vt:lpstr>13points</vt:lpstr>
      <vt:lpstr>37points</vt:lpstr>
      <vt:lpstr>radius</vt:lpstr>
      <vt:lpstr>x_origin</vt:lpstr>
      <vt:lpstr>y_origin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plot circles.xlsx</dc:title>
  <dc:subject>Excel 2013 Formulas: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1999-03-25T20:38:31Z</dcterms:created>
  <dcterms:modified xsi:type="dcterms:W3CDTF">2013-01-23T16:22:44Z</dcterms:modified>
  <cp:category>Excel 2013 Formulas</cp:category>
</cp:coreProperties>
</file>