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21\"/>
    </mc:Choice>
  </mc:AlternateContent>
  <bookViews>
    <workbookView showHorizontalScroll="0" showVerticalScroll="0" xWindow="-15" yWindow="-15" windowWidth="16020" windowHeight="120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0" i="1" l="1"/>
  <c r="C10" i="1"/>
  <c r="C11" i="1" s="1"/>
  <c r="C12" i="1" s="1"/>
  <c r="C13" i="1" s="1"/>
  <c r="C14" i="1" s="1"/>
  <c r="G14" i="1"/>
</calcChain>
</file>

<file path=xl/sharedStrings.xml><?xml version="1.0" encoding="utf-8"?>
<sst xmlns="http://schemas.openxmlformats.org/spreadsheetml/2006/main" count="23" uniqueCount="15">
  <si>
    <t>Input Cells</t>
  </si>
  <si>
    <t>Purchase Price</t>
  </si>
  <si>
    <t>Loan Term</t>
  </si>
  <si>
    <t>Interest Rate</t>
  </si>
  <si>
    <t>Result Cells</t>
  </si>
  <si>
    <t>Loan Amount</t>
  </si>
  <si>
    <t>Monthly Payment</t>
  </si>
  <si>
    <t>Total Payments</t>
  </si>
  <si>
    <t>Total Interest</t>
  </si>
  <si>
    <t>Mortgage Loan Worksheet</t>
  </si>
  <si>
    <t>(Megaformula)</t>
  </si>
  <si>
    <t>Intermediate Formulas</t>
  </si>
  <si>
    <t>Down Payment:</t>
  </si>
  <si>
    <t>Down Payment Pct.</t>
  </si>
  <si>
    <t>Non-megaformula: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</si>
</sst>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6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0" fontId="0" fillId="0" borderId="3" xfId="0" applyBorder="1"/>
    <xf numFmtId="10" fontId="0" fillId="0" borderId="4" xfId="0" applyNumberFormat="1" applyBorder="1"/>
    <xf numFmtId="8" fontId="0" fillId="0" borderId="2" xfId="0" applyNumberFormat="1" applyBorder="1"/>
    <xf numFmtId="6" fontId="0" fillId="0" borderId="4" xfId="0" applyNumberFormat="1" applyBorder="1"/>
    <xf numFmtId="8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Font="1" applyAlignment="1">
      <alignment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showGridLines="0" tabSelected="1" workbookViewId="0"/>
  </sheetViews>
  <sheetFormatPr defaultRowHeight="15" x14ac:dyDescent="0.25"/>
  <cols>
    <col min="1" max="1" width="4" customWidth="1"/>
    <col min="2" max="2" width="24.140625" customWidth="1"/>
    <col min="3" max="3" width="13.42578125" customWidth="1"/>
    <col min="4" max="4" width="5.42578125" customWidth="1"/>
    <col min="5" max="5" width="3.42578125" customWidth="1"/>
    <col min="6" max="6" width="20.140625" customWidth="1"/>
    <col min="7" max="7" width="16.85546875" customWidth="1"/>
  </cols>
  <sheetData>
    <row r="1" spans="1:7" ht="18.75" x14ac:dyDescent="0.3">
      <c r="B1" s="19" t="s">
        <v>9</v>
      </c>
      <c r="C1" s="19"/>
      <c r="D1" s="15"/>
      <c r="E1" s="15"/>
      <c r="F1" s="19" t="s">
        <v>9</v>
      </c>
      <c r="G1" s="19"/>
    </row>
    <row r="2" spans="1:7" ht="26.25" customHeight="1" thickBot="1" x14ac:dyDescent="0.3">
      <c r="A2" s="10"/>
      <c r="B2" s="20" t="s">
        <v>11</v>
      </c>
      <c r="C2" s="20"/>
      <c r="D2" s="16"/>
      <c r="E2" s="16"/>
      <c r="F2" s="20" t="s">
        <v>10</v>
      </c>
      <c r="G2" s="20"/>
    </row>
    <row r="3" spans="1:7" ht="15.75" thickBot="1" x14ac:dyDescent="0.3">
      <c r="B3" s="17" t="s">
        <v>0</v>
      </c>
      <c r="C3" s="18"/>
      <c r="F3" s="17" t="s">
        <v>0</v>
      </c>
      <c r="G3" s="18"/>
    </row>
    <row r="4" spans="1:7" x14ac:dyDescent="0.25">
      <c r="B4" s="1" t="s">
        <v>1</v>
      </c>
      <c r="C4" s="2">
        <v>250000</v>
      </c>
      <c r="F4" s="1" t="s">
        <v>1</v>
      </c>
      <c r="G4" s="2">
        <v>250000</v>
      </c>
    </row>
    <row r="5" spans="1:7" x14ac:dyDescent="0.25">
      <c r="B5" s="1" t="s">
        <v>13</v>
      </c>
      <c r="C5" s="3">
        <v>0.2</v>
      </c>
      <c r="F5" s="1" t="s">
        <v>13</v>
      </c>
      <c r="G5" s="3">
        <v>0.2</v>
      </c>
    </row>
    <row r="6" spans="1:7" x14ac:dyDescent="0.25">
      <c r="B6" s="1" t="s">
        <v>2</v>
      </c>
      <c r="C6" s="4">
        <v>360</v>
      </c>
      <c r="F6" s="1" t="s">
        <v>2</v>
      </c>
      <c r="G6" s="4">
        <v>360</v>
      </c>
    </row>
    <row r="7" spans="1:7" ht="15.75" thickBot="1" x14ac:dyDescent="0.3">
      <c r="B7" s="5" t="s">
        <v>3</v>
      </c>
      <c r="C7" s="6">
        <v>5.5E-2</v>
      </c>
      <c r="F7" s="5" t="s">
        <v>3</v>
      </c>
      <c r="G7" s="6">
        <v>5.5E-2</v>
      </c>
    </row>
    <row r="8" spans="1:7" ht="15.75" thickBot="1" x14ac:dyDescent="0.3"/>
    <row r="9" spans="1:7" ht="15.75" thickBot="1" x14ac:dyDescent="0.3">
      <c r="B9" s="17" t="s">
        <v>4</v>
      </c>
      <c r="C9" s="18"/>
      <c r="F9" s="17" t="s">
        <v>4</v>
      </c>
      <c r="G9" s="18"/>
    </row>
    <row r="10" spans="1:7" ht="15.75" x14ac:dyDescent="0.25">
      <c r="B10" s="1" t="s">
        <v>12</v>
      </c>
      <c r="C10" s="2">
        <f>C4*C5</f>
        <v>50000</v>
      </c>
      <c r="F10" s="11"/>
      <c r="G10" s="12"/>
    </row>
    <row r="11" spans="1:7" x14ac:dyDescent="0.25">
      <c r="B11" s="1" t="s">
        <v>5</v>
      </c>
      <c r="C11" s="2">
        <f>C4-C10</f>
        <v>200000</v>
      </c>
      <c r="F11" s="1"/>
      <c r="G11" s="2"/>
    </row>
    <row r="12" spans="1:7" x14ac:dyDescent="0.25">
      <c r="B12" s="1" t="s">
        <v>6</v>
      </c>
      <c r="C12" s="7">
        <f>PMT(C7/12,C6,-C11)</f>
        <v>1135.5780026940058</v>
      </c>
      <c r="F12" s="1"/>
      <c r="G12" s="7"/>
    </row>
    <row r="13" spans="1:7" x14ac:dyDescent="0.25">
      <c r="B13" s="1" t="s">
        <v>7</v>
      </c>
      <c r="C13" s="2">
        <f>C12*C6</f>
        <v>408808.08096984209</v>
      </c>
      <c r="F13" s="1"/>
      <c r="G13" s="2"/>
    </row>
    <row r="14" spans="1:7" ht="15.75" thickBot="1" x14ac:dyDescent="0.3">
      <c r="B14" s="5" t="s">
        <v>8</v>
      </c>
      <c r="C14" s="8">
        <f>C13-C11</f>
        <v>208808.08096984209</v>
      </c>
      <c r="F14" s="5" t="s">
        <v>8</v>
      </c>
      <c r="G14" s="8">
        <f>PMT(G7/12,G6,-(1-G5)*G4)*G6-(1-G5)*G4</f>
        <v>208808.08096984209</v>
      </c>
    </row>
    <row r="16" spans="1:7" x14ac:dyDescent="0.25">
      <c r="G16" s="9"/>
    </row>
    <row r="20" spans="6:7" x14ac:dyDescent="0.25">
      <c r="F20" s="13" t="s">
        <v>14</v>
      </c>
      <c r="G20" s="14">
        <f>-CUMIPMT(G7/12,G6,G4*(1-G5),1,360,0)</f>
        <v>208808.08096984209</v>
      </c>
    </row>
  </sheetData>
  <mergeCells count="8">
    <mergeCell ref="F3:G3"/>
    <mergeCell ref="F9:G9"/>
    <mergeCell ref="F1:G1"/>
    <mergeCell ref="B1:C1"/>
    <mergeCell ref="B3:C3"/>
    <mergeCell ref="B9:C9"/>
    <mergeCell ref="F2:G2"/>
    <mergeCell ref="B2:C2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2006-11-30T00:21:04Z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5C41431-154B-43DA-B7EB-E619AB7C75C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total interest.xlsx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1996-11-15T18:28:26Z</dcterms:created>
  <dcterms:modified xsi:type="dcterms:W3CDTF">2013-01-23T16:29:10Z</dcterms:modified>
  <cp:category>Excel 2013 Formulas</cp:category>
</cp:coreProperties>
</file>