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15\"/>
    </mc:Choice>
  </mc:AlternateContent>
  <bookViews>
    <workbookView showHorizontalScroll="0" showVerticalScroll="0" xWindow="0" yWindow="0" windowWidth="10815" windowHeight="8025"/>
  </bookViews>
  <sheets>
    <sheet name="Simple" sheetId="1" r:id="rId1"/>
    <sheet name="Compound1" sheetId="2" r:id="rId2"/>
    <sheet name="Compound2" sheetId="3" r:id="rId3"/>
    <sheet name="compound3" sheetId="5" r:id="rId4"/>
    <sheet name="Rule of 72" sheetId="4" r:id="rId5"/>
  </sheets>
  <calcPr calcId="152511"/>
  <webPublishing codePage="1252"/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4" i="4"/>
  <c r="B9" i="3" l="1"/>
  <c r="B10" i="3" s="1"/>
  <c r="B11" i="3" s="1"/>
  <c r="B13" i="3" s="1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C9" i="2"/>
  <c r="B10" i="2" s="1"/>
  <c r="E21" i="2"/>
  <c r="B9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4" i="4"/>
  <c r="B7" i="1"/>
  <c r="B8" i="1" s="1"/>
  <c r="C10" i="2" l="1"/>
  <c r="B11" i="2" l="1"/>
  <c r="C11" i="2" s="1"/>
  <c r="B12" i="2" l="1"/>
  <c r="C12" i="2" s="1"/>
  <c r="B13" i="2" l="1"/>
  <c r="C13" i="2" s="1"/>
  <c r="B14" i="2" l="1"/>
  <c r="C14" i="2" s="1"/>
  <c r="B15" i="2" l="1"/>
  <c r="C15" i="2" s="1"/>
  <c r="B16" i="2" l="1"/>
  <c r="C16" i="2" s="1"/>
  <c r="B17" i="2" l="1"/>
  <c r="C17" i="2" s="1"/>
  <c r="B18" i="2" l="1"/>
  <c r="C18" i="2" s="1"/>
  <c r="B19" i="2" l="1"/>
  <c r="C19" i="2" s="1"/>
  <c r="B20" i="2" l="1"/>
  <c r="C20" i="2" s="1"/>
  <c r="B21" i="2" l="1"/>
  <c r="C21" i="2" s="1"/>
</calcChain>
</file>

<file path=xl/sharedStrings.xml><?xml version="1.0" encoding="utf-8"?>
<sst xmlns="http://schemas.openxmlformats.org/spreadsheetml/2006/main" count="36" uniqueCount="28">
  <si>
    <t>Investment amount:</t>
  </si>
  <si>
    <t>Simple Interest Calculation</t>
  </si>
  <si>
    <t>Annual interest rate:</t>
  </si>
  <si>
    <t>Investment term (months):</t>
  </si>
  <si>
    <t>Investment value at end of term:</t>
  </si>
  <si>
    <t>Compound Interest Calculation</t>
  </si>
  <si>
    <t>Monthly compounding</t>
  </si>
  <si>
    <t>Month</t>
  </si>
  <si>
    <t>Balance</t>
  </si>
  <si>
    <t>Beginning Balance</t>
  </si>
  <si>
    <t>Interest
Earned</t>
  </si>
  <si>
    <t>Compounding periods/year</t>
  </si>
  <si>
    <t>Single formula general solution</t>
  </si>
  <si>
    <t>&lt;-- single formula</t>
  </si>
  <si>
    <t>Total interest earned:</t>
  </si>
  <si>
    <t>Annual yield:</t>
  </si>
  <si>
    <t>Rule of 72</t>
  </si>
  <si>
    <t>Actual</t>
  </si>
  <si>
    <t>Years required to double an investment</t>
  </si>
  <si>
    <t>Periodic interest rate:</t>
  </si>
  <si>
    <t>Investment term (years):</t>
  </si>
  <si>
    <t>Interest:</t>
  </si>
  <si>
    <t>Investment at the end of the term:</t>
  </si>
  <si>
    <t>Continuous Compounding</t>
  </si>
  <si>
    <t>Term (years)</t>
  </si>
  <si>
    <t>Investment at end of term:</t>
  </si>
  <si>
    <t>Compounding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</si>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</sst>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0.000%"/>
    <numFmt numFmtId="165" formatCode="0.0000%"/>
    <numFmt numFmtId="166" formatCode="0.00000%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6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3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8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0" fontId="0" fillId="0" borderId="0" xfId="1" applyNumberFormat="1" applyFont="1"/>
    <xf numFmtId="2" fontId="0" fillId="0" borderId="0" xfId="0" applyNumberFormat="1"/>
    <xf numFmtId="0" fontId="0" fillId="0" borderId="0" xfId="0" applyNumberFormat="1"/>
    <xf numFmtId="10" fontId="1" fillId="0" borderId="0" xfId="1" applyNumberFormat="1"/>
    <xf numFmtId="164" fontId="0" fillId="0" borderId="0" xfId="1" applyNumberFormat="1" applyFont="1"/>
    <xf numFmtId="8" fontId="1" fillId="0" borderId="0" xfId="0" applyNumberFormat="1" applyFont="1"/>
    <xf numFmtId="8" fontId="1" fillId="0" borderId="0" xfId="1" applyNumberFormat="1"/>
    <xf numFmtId="165" fontId="0" fillId="0" borderId="0" xfId="1" applyNumberFormat="1" applyFont="1"/>
    <xf numFmtId="166" fontId="0" fillId="0" borderId="0" xfId="1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/>
    <xf numFmtId="8" fontId="0" fillId="0" borderId="1" xfId="0" applyNumberFormat="1" applyBorder="1"/>
    <xf numFmtId="10" fontId="0" fillId="0" borderId="1" xfId="0" applyNumberFormat="1" applyBorder="1"/>
    <xf numFmtId="10" fontId="0" fillId="0" borderId="1" xfId="1" applyNumberFormat="1" applyFont="1" applyBorder="1"/>
    <xf numFmtId="10" fontId="0" fillId="0" borderId="1" xfId="0" applyNumberFormat="1" applyBorder="1" applyAlignment="1">
      <alignment horizontal="right"/>
    </xf>
    <xf numFmtId="9" fontId="0" fillId="0" borderId="1" xfId="0" applyNumberFormat="1" applyBorder="1"/>
    <xf numFmtId="2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8" fontId="0" fillId="0" borderId="1" xfId="0" applyNumberFormat="1" applyFill="1" applyBorder="1"/>
    <xf numFmtId="0" fontId="0" fillId="0" borderId="1" xfId="0" applyFill="1" applyBorder="1" applyAlignment="1">
      <alignment horizontal="right" indent="1"/>
    </xf>
    <xf numFmtId="165" fontId="0" fillId="0" borderId="1" xfId="1" applyNumberFormat="1" applyFont="1" applyBorder="1"/>
    <xf numFmtId="2" fontId="0" fillId="0" borderId="0" xfId="0" applyNumberFormat="1" applyFill="1" applyBorder="1"/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'Rule of 72'!$B$3</c:f>
              <c:strCache>
                <c:ptCount val="1"/>
                <c:pt idx="0">
                  <c:v>Rule of 72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'Rule of 72'!$A$4:$A$17</c:f>
              <c:numCache>
                <c:formatCode>0%</c:formatCode>
                <c:ptCount val="1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0.15</c:v>
                </c:pt>
                <c:pt idx="11">
                  <c:v>0.2</c:v>
                </c:pt>
                <c:pt idx="12">
                  <c:v>0.25</c:v>
                </c:pt>
                <c:pt idx="13">
                  <c:v>0.3</c:v>
                </c:pt>
              </c:numCache>
            </c:numRef>
          </c:cat>
          <c:val>
            <c:numRef>
              <c:f>'Rule of 72'!$B$4:$B$17</c:f>
              <c:numCache>
                <c:formatCode>0.00</c:formatCode>
                <c:ptCount val="14"/>
                <c:pt idx="0">
                  <c:v>72</c:v>
                </c:pt>
                <c:pt idx="1">
                  <c:v>36</c:v>
                </c:pt>
                <c:pt idx="2">
                  <c:v>24</c:v>
                </c:pt>
                <c:pt idx="3">
                  <c:v>18</c:v>
                </c:pt>
                <c:pt idx="4">
                  <c:v>14.4</c:v>
                </c:pt>
                <c:pt idx="5">
                  <c:v>12</c:v>
                </c:pt>
                <c:pt idx="6">
                  <c:v>10.285714285714285</c:v>
                </c:pt>
                <c:pt idx="7">
                  <c:v>9</c:v>
                </c:pt>
                <c:pt idx="8">
                  <c:v>8</c:v>
                </c:pt>
                <c:pt idx="9">
                  <c:v>7.2</c:v>
                </c:pt>
                <c:pt idx="10">
                  <c:v>4.8</c:v>
                </c:pt>
                <c:pt idx="11">
                  <c:v>3.6</c:v>
                </c:pt>
                <c:pt idx="12">
                  <c:v>2.88</c:v>
                </c:pt>
                <c:pt idx="13">
                  <c:v>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'Rule of 72'!$C$3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'Rule of 72'!$A$4:$A$17</c:f>
              <c:numCache>
                <c:formatCode>0%</c:formatCode>
                <c:ptCount val="1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0.15</c:v>
                </c:pt>
                <c:pt idx="11">
                  <c:v>0.2</c:v>
                </c:pt>
                <c:pt idx="12">
                  <c:v>0.25</c:v>
                </c:pt>
                <c:pt idx="13">
                  <c:v>0.3</c:v>
                </c:pt>
              </c:numCache>
            </c:numRef>
          </c:cat>
          <c:val>
            <c:numRef>
              <c:f>'Rule of 72'!$C$4:$C$17</c:f>
              <c:numCache>
                <c:formatCode>0.00</c:formatCode>
                <c:ptCount val="14"/>
                <c:pt idx="0">
                  <c:v>69.660716893574829</c:v>
                </c:pt>
                <c:pt idx="1">
                  <c:v>35.002788781146499</c:v>
                </c:pt>
                <c:pt idx="2">
                  <c:v>23.449772250437736</c:v>
                </c:pt>
                <c:pt idx="3">
                  <c:v>17.672987685129698</c:v>
                </c:pt>
                <c:pt idx="4">
                  <c:v>14.206699082890461</c:v>
                </c:pt>
                <c:pt idx="5">
                  <c:v>11.895661045941877</c:v>
                </c:pt>
                <c:pt idx="6">
                  <c:v>10.244768351058712</c:v>
                </c:pt>
                <c:pt idx="7">
                  <c:v>9.0064683420005878</c:v>
                </c:pt>
                <c:pt idx="8">
                  <c:v>8.0432317269320475</c:v>
                </c:pt>
                <c:pt idx="9">
                  <c:v>7.2725408973417123</c:v>
                </c:pt>
                <c:pt idx="10">
                  <c:v>4.9594844546403909</c:v>
                </c:pt>
                <c:pt idx="11">
                  <c:v>3.8017840169239308</c:v>
                </c:pt>
                <c:pt idx="12">
                  <c:v>3.1062837195053898</c:v>
                </c:pt>
                <c:pt idx="13">
                  <c:v>2.6419267958111399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094352"/>
        <c:axId val="550094744"/>
      </c:lineChart>
      <c:catAx>
        <c:axId val="55009435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94744"/>
        <c:crosses val="autoZero"/>
        <c:auto val="1"/>
        <c:lblAlgn val="ctr"/>
        <c:lblOffset val="100"/>
        <c:noMultiLvlLbl val="0"/>
      </c:catAx>
      <c:valAx>
        <c:axId val="5500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</xdr:colOff>
      <xdr:row>2</xdr:row>
      <xdr:rowOff>123825</xdr:rowOff>
    </xdr:from>
    <xdr:to>
      <xdr:col>11</xdr:col>
      <xdr:colOff>557212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0"/>
  <sheetViews>
    <sheetView showGridLines="0" tabSelected="1" workbookViewId="0"/>
  </sheetViews>
  <sheetFormatPr defaultRowHeight="15" x14ac:dyDescent="0.25"/>
  <cols>
    <col min="1" max="1" width="34.28515625" customWidth="1"/>
    <col min="2" max="2" width="13.85546875" customWidth="1"/>
  </cols>
  <sheetData>
    <row r="1" spans="1:2" ht="21" x14ac:dyDescent="0.35">
      <c r="A1" s="14" t="s">
        <v>1</v>
      </c>
    </row>
    <row r="3" spans="1:2" x14ac:dyDescent="0.25">
      <c r="A3" s="33" t="s">
        <v>0</v>
      </c>
      <c r="B3" s="18">
        <v>1000</v>
      </c>
    </row>
    <row r="4" spans="1:2" x14ac:dyDescent="0.25">
      <c r="A4" s="33" t="s">
        <v>2</v>
      </c>
      <c r="B4" s="19">
        <v>0.03</v>
      </c>
    </row>
    <row r="5" spans="1:2" x14ac:dyDescent="0.25">
      <c r="A5" s="33" t="s">
        <v>20</v>
      </c>
      <c r="B5" s="23">
        <v>1</v>
      </c>
    </row>
    <row r="6" spans="1:2" x14ac:dyDescent="0.25">
      <c r="A6" s="34"/>
    </row>
    <row r="7" spans="1:2" x14ac:dyDescent="0.25">
      <c r="A7" s="33" t="s">
        <v>21</v>
      </c>
      <c r="B7" s="18">
        <f>B3*B4*B5</f>
        <v>30</v>
      </c>
    </row>
    <row r="8" spans="1:2" x14ac:dyDescent="0.25">
      <c r="A8" s="33" t="s">
        <v>22</v>
      </c>
      <c r="B8" s="18">
        <f>B3+B7</f>
        <v>1030</v>
      </c>
    </row>
    <row r="10" spans="1:2" x14ac:dyDescent="0.25">
      <c r="B10" s="1"/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65"/>
  <sheetViews>
    <sheetView showGridLines="0" workbookViewId="0"/>
  </sheetViews>
  <sheetFormatPr defaultRowHeight="15" x14ac:dyDescent="0.25"/>
  <cols>
    <col min="1" max="1" width="25.5703125" customWidth="1"/>
    <col min="2" max="2" width="14.42578125" customWidth="1"/>
    <col min="3" max="3" width="16.85546875" customWidth="1"/>
    <col min="4" max="4" width="9.7109375" customWidth="1"/>
    <col min="5" max="5" width="11.28515625" customWidth="1"/>
  </cols>
  <sheetData>
    <row r="1" spans="1:3" ht="21" x14ac:dyDescent="0.35">
      <c r="A1" s="14" t="s">
        <v>5</v>
      </c>
    </row>
    <row r="2" spans="1:3" x14ac:dyDescent="0.25">
      <c r="A2" s="15" t="s">
        <v>6</v>
      </c>
    </row>
    <row r="3" spans="1:3" x14ac:dyDescent="0.25">
      <c r="A3" s="3"/>
    </row>
    <row r="4" spans="1:3" x14ac:dyDescent="0.25">
      <c r="A4" s="33" t="s">
        <v>0</v>
      </c>
      <c r="B4" s="18">
        <v>1000</v>
      </c>
    </row>
    <row r="5" spans="1:3" x14ac:dyDescent="0.25">
      <c r="A5" s="33" t="s">
        <v>2</v>
      </c>
      <c r="B5" s="19">
        <v>0.03</v>
      </c>
    </row>
    <row r="6" spans="1:3" x14ac:dyDescent="0.25">
      <c r="A6" s="33" t="s">
        <v>3</v>
      </c>
      <c r="B6" s="17">
        <v>12</v>
      </c>
    </row>
    <row r="8" spans="1:3" ht="30" x14ac:dyDescent="0.25">
      <c r="A8" s="30" t="s">
        <v>7</v>
      </c>
      <c r="B8" s="31" t="s">
        <v>10</v>
      </c>
      <c r="C8" s="30" t="s">
        <v>8</v>
      </c>
    </row>
    <row r="9" spans="1:3" x14ac:dyDescent="0.25">
      <c r="A9" s="27" t="s">
        <v>9</v>
      </c>
      <c r="B9" s="25"/>
      <c r="C9" s="26">
        <f>B4</f>
        <v>1000</v>
      </c>
    </row>
    <row r="10" spans="1:3" x14ac:dyDescent="0.25">
      <c r="A10" s="27">
        <v>1</v>
      </c>
      <c r="B10" s="26">
        <f t="shared" ref="B10:B21" si="0">C9*($B$5*(1/12))</f>
        <v>2.4999999999999996</v>
      </c>
      <c r="C10" s="26">
        <f>C9+B10</f>
        <v>1002.5</v>
      </c>
    </row>
    <row r="11" spans="1:3" x14ac:dyDescent="0.25">
      <c r="A11" s="27">
        <f>A10+1</f>
        <v>2</v>
      </c>
      <c r="B11" s="26">
        <f t="shared" si="0"/>
        <v>2.5062499999999996</v>
      </c>
      <c r="C11" s="26">
        <f t="shared" ref="C11:C20" si="1">C10+B11</f>
        <v>1005.00625</v>
      </c>
    </row>
    <row r="12" spans="1:3" x14ac:dyDescent="0.25">
      <c r="A12" s="27">
        <f t="shared" ref="A12:A20" si="2">A11+1</f>
        <v>3</v>
      </c>
      <c r="B12" s="26">
        <f t="shared" si="0"/>
        <v>2.5125156249999998</v>
      </c>
      <c r="C12" s="26">
        <f t="shared" si="1"/>
        <v>1007.518765625</v>
      </c>
    </row>
    <row r="13" spans="1:3" x14ac:dyDescent="0.25">
      <c r="A13" s="27">
        <f t="shared" si="2"/>
        <v>4</v>
      </c>
      <c r="B13" s="26">
        <f t="shared" si="0"/>
        <v>2.5187969140624995</v>
      </c>
      <c r="C13" s="26">
        <f t="shared" si="1"/>
        <v>1010.0375625390625</v>
      </c>
    </row>
    <row r="14" spans="1:3" x14ac:dyDescent="0.25">
      <c r="A14" s="27">
        <f t="shared" si="2"/>
        <v>5</v>
      </c>
      <c r="B14" s="26">
        <f t="shared" si="0"/>
        <v>2.5250939063476556</v>
      </c>
      <c r="C14" s="26">
        <f t="shared" si="1"/>
        <v>1012.5626564454102</v>
      </c>
    </row>
    <row r="15" spans="1:3" x14ac:dyDescent="0.25">
      <c r="A15" s="27">
        <f t="shared" si="2"/>
        <v>6</v>
      </c>
      <c r="B15" s="26">
        <f t="shared" si="0"/>
        <v>2.531406641113525</v>
      </c>
      <c r="C15" s="26">
        <f t="shared" si="1"/>
        <v>1015.0940630865238</v>
      </c>
    </row>
    <row r="16" spans="1:3" x14ac:dyDescent="0.25">
      <c r="A16" s="27">
        <f t="shared" si="2"/>
        <v>7</v>
      </c>
      <c r="B16" s="26">
        <f t="shared" si="0"/>
        <v>2.537735157716309</v>
      </c>
      <c r="C16" s="26">
        <f t="shared" si="1"/>
        <v>1017.63179824424</v>
      </c>
    </row>
    <row r="17" spans="1:6" x14ac:dyDescent="0.25">
      <c r="A17" s="27">
        <f t="shared" si="2"/>
        <v>8</v>
      </c>
      <c r="B17" s="26">
        <f t="shared" si="0"/>
        <v>2.5440794956105997</v>
      </c>
      <c r="C17" s="26">
        <f t="shared" si="1"/>
        <v>1020.1758777398506</v>
      </c>
    </row>
    <row r="18" spans="1:6" x14ac:dyDescent="0.25">
      <c r="A18" s="27">
        <f t="shared" si="2"/>
        <v>9</v>
      </c>
      <c r="B18" s="26">
        <f t="shared" si="0"/>
        <v>2.5504396943496261</v>
      </c>
      <c r="C18" s="26">
        <f t="shared" si="1"/>
        <v>1022.7263174342003</v>
      </c>
    </row>
    <row r="19" spans="1:6" x14ac:dyDescent="0.25">
      <c r="A19" s="27">
        <f t="shared" si="2"/>
        <v>10</v>
      </c>
      <c r="B19" s="26">
        <f t="shared" si="0"/>
        <v>2.5568157935855003</v>
      </c>
      <c r="C19" s="26">
        <f t="shared" si="1"/>
        <v>1025.2831332277858</v>
      </c>
    </row>
    <row r="20" spans="1:6" x14ac:dyDescent="0.25">
      <c r="A20" s="27">
        <f t="shared" si="2"/>
        <v>11</v>
      </c>
      <c r="B20" s="26">
        <f t="shared" si="0"/>
        <v>2.5632078330694643</v>
      </c>
      <c r="C20" s="26">
        <f t="shared" si="1"/>
        <v>1027.8463410608554</v>
      </c>
    </row>
    <row r="21" spans="1:6" x14ac:dyDescent="0.25">
      <c r="A21" s="27">
        <f>A20+1</f>
        <v>12</v>
      </c>
      <c r="B21" s="26">
        <f t="shared" si="0"/>
        <v>2.569615852652138</v>
      </c>
      <c r="C21" s="26">
        <f>C20+B21</f>
        <v>1030.4159569135074</v>
      </c>
      <c r="E21" s="10">
        <f>FV((B5/12),B6,,-B4)</f>
        <v>1030.4159569135068</v>
      </c>
      <c r="F21" t="s">
        <v>13</v>
      </c>
    </row>
    <row r="22" spans="1:6" x14ac:dyDescent="0.25">
      <c r="A22" s="4"/>
      <c r="B22" s="1"/>
      <c r="C22" s="1"/>
    </row>
    <row r="23" spans="1:6" x14ac:dyDescent="0.25">
      <c r="A23" s="4"/>
      <c r="B23" s="1"/>
      <c r="C23" s="1"/>
    </row>
    <row r="24" spans="1:6" x14ac:dyDescent="0.25">
      <c r="A24" s="4"/>
      <c r="B24" s="1"/>
      <c r="C24" s="1"/>
    </row>
    <row r="25" spans="1:6" x14ac:dyDescent="0.25">
      <c r="A25" s="4"/>
      <c r="B25" s="1"/>
      <c r="C25" s="1"/>
    </row>
    <row r="26" spans="1:6" x14ac:dyDescent="0.25">
      <c r="A26" s="4"/>
      <c r="B26" s="1"/>
      <c r="C26" s="1"/>
    </row>
    <row r="27" spans="1:6" x14ac:dyDescent="0.25">
      <c r="A27" s="4"/>
      <c r="B27" s="1"/>
      <c r="C27" s="1"/>
    </row>
    <row r="28" spans="1:6" x14ac:dyDescent="0.25">
      <c r="A28" s="4"/>
      <c r="B28" s="1"/>
      <c r="C28" s="1"/>
    </row>
    <row r="29" spans="1:6" x14ac:dyDescent="0.25">
      <c r="A29" s="4"/>
      <c r="B29" s="1"/>
      <c r="C29" s="1"/>
    </row>
    <row r="30" spans="1:6" x14ac:dyDescent="0.25">
      <c r="A30" s="4"/>
      <c r="B30" s="1"/>
      <c r="C30" s="1"/>
    </row>
    <row r="31" spans="1:6" x14ac:dyDescent="0.25">
      <c r="A31" s="4"/>
      <c r="B31" s="1"/>
      <c r="C31" s="1"/>
    </row>
    <row r="32" spans="1:6" x14ac:dyDescent="0.25">
      <c r="A32" s="4"/>
      <c r="B32" s="1"/>
      <c r="C32" s="1"/>
    </row>
    <row r="33" spans="1:3" x14ac:dyDescent="0.25">
      <c r="A33" s="4"/>
      <c r="B33" s="1"/>
      <c r="C33" s="1"/>
    </row>
    <row r="34" spans="1:3" x14ac:dyDescent="0.25">
      <c r="A34" s="4"/>
      <c r="B34" s="1"/>
      <c r="C34" s="1"/>
    </row>
    <row r="35" spans="1:3" x14ac:dyDescent="0.25">
      <c r="A35" s="4"/>
      <c r="B35" s="1"/>
      <c r="C35" s="1"/>
    </row>
    <row r="36" spans="1:3" x14ac:dyDescent="0.25">
      <c r="A36" s="4"/>
      <c r="B36" s="1"/>
      <c r="C36" s="1"/>
    </row>
    <row r="37" spans="1:3" x14ac:dyDescent="0.25">
      <c r="A37" s="4"/>
      <c r="B37" s="1"/>
      <c r="C37" s="1"/>
    </row>
    <row r="38" spans="1:3" x14ac:dyDescent="0.25">
      <c r="A38" s="4"/>
      <c r="B38" s="1"/>
      <c r="C38" s="1"/>
    </row>
    <row r="39" spans="1:3" x14ac:dyDescent="0.25">
      <c r="A39" s="4"/>
      <c r="B39" s="1"/>
      <c r="C39" s="1"/>
    </row>
    <row r="40" spans="1:3" x14ac:dyDescent="0.25">
      <c r="A40" s="4"/>
      <c r="B40" s="1"/>
      <c r="C40" s="1"/>
    </row>
    <row r="41" spans="1:3" x14ac:dyDescent="0.25">
      <c r="A41" s="4"/>
      <c r="B41" s="1"/>
      <c r="C41" s="1"/>
    </row>
    <row r="42" spans="1:3" x14ac:dyDescent="0.25">
      <c r="A42" s="4"/>
      <c r="B42" s="1"/>
      <c r="C42" s="1"/>
    </row>
    <row r="43" spans="1:3" x14ac:dyDescent="0.25">
      <c r="A43" s="4"/>
      <c r="B43" s="1"/>
      <c r="C43" s="1"/>
    </row>
    <row r="44" spans="1:3" x14ac:dyDescent="0.25">
      <c r="A44" s="4"/>
      <c r="B44" s="1"/>
      <c r="C44" s="1"/>
    </row>
    <row r="45" spans="1:3" x14ac:dyDescent="0.25">
      <c r="A45" s="4"/>
      <c r="B45" s="1"/>
      <c r="C45" s="1"/>
    </row>
    <row r="46" spans="1:3" x14ac:dyDescent="0.25">
      <c r="A46" s="4"/>
      <c r="B46" s="1"/>
      <c r="C46" s="1"/>
    </row>
    <row r="47" spans="1:3" x14ac:dyDescent="0.25">
      <c r="A47" s="4"/>
      <c r="B47" s="1"/>
      <c r="C47" s="1"/>
    </row>
    <row r="48" spans="1:3" x14ac:dyDescent="0.25">
      <c r="A48" s="4"/>
      <c r="B48" s="1"/>
      <c r="C48" s="1"/>
    </row>
    <row r="49" spans="1:3" x14ac:dyDescent="0.25">
      <c r="A49" s="4"/>
      <c r="B49" s="1"/>
      <c r="C49" s="1"/>
    </row>
    <row r="50" spans="1:3" x14ac:dyDescent="0.25">
      <c r="A50" s="4"/>
      <c r="B50" s="1"/>
      <c r="C50" s="1"/>
    </row>
    <row r="51" spans="1:3" x14ac:dyDescent="0.25">
      <c r="A51" s="4"/>
      <c r="B51" s="1"/>
      <c r="C51" s="1"/>
    </row>
    <row r="52" spans="1:3" x14ac:dyDescent="0.25">
      <c r="A52" s="4"/>
      <c r="B52" s="1"/>
      <c r="C52" s="1"/>
    </row>
    <row r="53" spans="1:3" x14ac:dyDescent="0.25">
      <c r="A53" s="4"/>
      <c r="B53" s="1"/>
      <c r="C53" s="1"/>
    </row>
    <row r="54" spans="1:3" x14ac:dyDescent="0.25">
      <c r="A54" s="4"/>
      <c r="B54" s="1"/>
      <c r="C54" s="1"/>
    </row>
    <row r="55" spans="1:3" x14ac:dyDescent="0.25">
      <c r="A55" s="4"/>
      <c r="B55" s="1"/>
      <c r="C55" s="1"/>
    </row>
    <row r="56" spans="1:3" x14ac:dyDescent="0.25">
      <c r="A56" s="4"/>
      <c r="B56" s="1"/>
      <c r="C56" s="1"/>
    </row>
    <row r="57" spans="1:3" x14ac:dyDescent="0.25">
      <c r="A57" s="4"/>
      <c r="B57" s="1"/>
      <c r="C57" s="1"/>
    </row>
    <row r="58" spans="1:3" x14ac:dyDescent="0.25">
      <c r="A58" s="4"/>
      <c r="B58" s="1"/>
      <c r="C58" s="1"/>
    </row>
    <row r="59" spans="1:3" x14ac:dyDescent="0.25">
      <c r="A59" s="4"/>
      <c r="B59" s="1"/>
      <c r="C59" s="1"/>
    </row>
    <row r="60" spans="1:3" x14ac:dyDescent="0.25">
      <c r="A60" s="4"/>
      <c r="B60" s="1"/>
      <c r="C60" s="1"/>
    </row>
    <row r="61" spans="1:3" x14ac:dyDescent="0.25">
      <c r="A61" s="4"/>
      <c r="B61" s="1"/>
      <c r="C61" s="1"/>
    </row>
    <row r="62" spans="1:3" x14ac:dyDescent="0.25">
      <c r="A62" s="4"/>
      <c r="B62" s="1"/>
      <c r="C62" s="1"/>
    </row>
    <row r="63" spans="1:3" x14ac:dyDescent="0.25">
      <c r="A63" s="4"/>
      <c r="B63" s="1"/>
      <c r="C63" s="1"/>
    </row>
    <row r="64" spans="1:3" x14ac:dyDescent="0.25">
      <c r="A64" s="4"/>
      <c r="B64" s="1"/>
      <c r="C64" s="1"/>
    </row>
    <row r="65" spans="1:3" x14ac:dyDescent="0.25">
      <c r="A65" s="4"/>
      <c r="B65" s="1"/>
      <c r="C65" s="1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1"/>
  <sheetViews>
    <sheetView showGridLines="0" workbookViewId="0"/>
  </sheetViews>
  <sheetFormatPr defaultRowHeight="15" x14ac:dyDescent="0.25"/>
  <cols>
    <col min="1" max="1" width="32.28515625" customWidth="1"/>
    <col min="2" max="2" width="13.42578125" customWidth="1"/>
    <col min="3" max="3" width="16.85546875" customWidth="1"/>
    <col min="4" max="4" width="9.7109375" customWidth="1"/>
    <col min="5" max="5" width="11.28515625" customWidth="1"/>
  </cols>
  <sheetData>
    <row r="1" spans="1:5" ht="21" x14ac:dyDescent="0.35">
      <c r="A1" s="14" t="s">
        <v>5</v>
      </c>
    </row>
    <row r="2" spans="1:5" ht="15.75" x14ac:dyDescent="0.25">
      <c r="A2" s="16" t="s">
        <v>12</v>
      </c>
    </row>
    <row r="3" spans="1:5" x14ac:dyDescent="0.25">
      <c r="A3" s="3"/>
    </row>
    <row r="4" spans="1:5" x14ac:dyDescent="0.25">
      <c r="A4" s="24" t="s">
        <v>0</v>
      </c>
      <c r="B4" s="18">
        <v>5000</v>
      </c>
      <c r="C4" s="1"/>
    </row>
    <row r="5" spans="1:5" x14ac:dyDescent="0.25">
      <c r="A5" s="24" t="s">
        <v>2</v>
      </c>
      <c r="B5" s="19">
        <v>4.2500000000000003E-2</v>
      </c>
      <c r="C5" s="2"/>
    </row>
    <row r="6" spans="1:5" x14ac:dyDescent="0.25">
      <c r="A6" s="24" t="s">
        <v>11</v>
      </c>
      <c r="B6" s="17">
        <v>365</v>
      </c>
    </row>
    <row r="7" spans="1:5" x14ac:dyDescent="0.25">
      <c r="A7" s="24" t="s">
        <v>24</v>
      </c>
      <c r="B7" s="17">
        <v>3</v>
      </c>
    </row>
    <row r="9" spans="1:5" x14ac:dyDescent="0.25">
      <c r="A9" s="24" t="s">
        <v>19</v>
      </c>
      <c r="B9" s="28">
        <f>B5*(1/B6)</f>
        <v>1.1643835616438358E-4</v>
      </c>
      <c r="C9" s="5"/>
    </row>
    <row r="10" spans="1:5" x14ac:dyDescent="0.25">
      <c r="A10" s="24" t="s">
        <v>4</v>
      </c>
      <c r="B10" s="18">
        <f>FV(B9,B6*B7,,-B4)</f>
        <v>5679.882182868444</v>
      </c>
      <c r="C10" s="1"/>
      <c r="D10" s="1"/>
      <c r="E10" s="1"/>
    </row>
    <row r="11" spans="1:5" x14ac:dyDescent="0.25">
      <c r="A11" s="24" t="s">
        <v>14</v>
      </c>
      <c r="B11" s="18">
        <f>B10-B4</f>
        <v>679.88218286844403</v>
      </c>
      <c r="C11" s="1"/>
      <c r="D11" s="1"/>
      <c r="E11" s="9"/>
    </row>
    <row r="12" spans="1:5" x14ac:dyDescent="0.25">
      <c r="B12" s="5"/>
      <c r="C12" s="5"/>
    </row>
    <row r="13" spans="1:5" x14ac:dyDescent="0.25">
      <c r="A13" s="24" t="s">
        <v>15</v>
      </c>
      <c r="B13" s="20">
        <f>(B11/B4)/B7</f>
        <v>4.5325478857896263E-2</v>
      </c>
      <c r="C13" s="5"/>
      <c r="D13" s="7"/>
    </row>
    <row r="17" spans="1:6" x14ac:dyDescent="0.25">
      <c r="A17" s="4"/>
      <c r="C17" s="1"/>
    </row>
    <row r="18" spans="1:6" x14ac:dyDescent="0.25">
      <c r="A18" s="4"/>
      <c r="B18" s="1"/>
      <c r="C18" s="1"/>
      <c r="E18" s="6"/>
      <c r="F18" s="5"/>
    </row>
    <row r="19" spans="1:6" x14ac:dyDescent="0.25">
      <c r="A19" s="4"/>
      <c r="B19" s="1"/>
      <c r="C19" s="1"/>
      <c r="E19" s="6"/>
      <c r="F19" s="5"/>
    </row>
    <row r="20" spans="1:6" x14ac:dyDescent="0.25">
      <c r="B20" s="1"/>
      <c r="E20" s="6"/>
      <c r="F20" s="5"/>
    </row>
    <row r="21" spans="1:6" x14ac:dyDescent="0.25">
      <c r="D21" s="13"/>
      <c r="E21" s="6"/>
      <c r="F21" s="5"/>
    </row>
    <row r="22" spans="1:6" x14ac:dyDescent="0.25">
      <c r="E22" s="6"/>
      <c r="F22" s="5"/>
    </row>
    <row r="23" spans="1:6" x14ac:dyDescent="0.25">
      <c r="E23" s="6"/>
      <c r="F23" s="5"/>
    </row>
    <row r="24" spans="1:6" x14ac:dyDescent="0.25">
      <c r="E24" s="6"/>
      <c r="F24" s="5"/>
    </row>
    <row r="25" spans="1:6" x14ac:dyDescent="0.25">
      <c r="E25" s="6"/>
      <c r="F25" s="5"/>
    </row>
    <row r="26" spans="1:6" x14ac:dyDescent="0.25">
      <c r="E26" s="6"/>
      <c r="F26" s="5"/>
    </row>
    <row r="27" spans="1:6" x14ac:dyDescent="0.25">
      <c r="E27" s="6"/>
      <c r="F27" s="5"/>
    </row>
    <row r="28" spans="1:6" x14ac:dyDescent="0.25">
      <c r="E28" s="6"/>
      <c r="F28" s="5"/>
    </row>
    <row r="29" spans="1:6" x14ac:dyDescent="0.25">
      <c r="E29" s="6"/>
      <c r="F29" s="5"/>
    </row>
    <row r="30" spans="1:6" x14ac:dyDescent="0.25">
      <c r="E30" s="6"/>
      <c r="F30" s="5"/>
    </row>
    <row r="31" spans="1:6" x14ac:dyDescent="0.25">
      <c r="E31" s="6"/>
      <c r="F31" s="5"/>
    </row>
  </sheetData>
  <phoneticPr fontId="3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1"/>
  <sheetViews>
    <sheetView showGridLines="0" workbookViewId="0"/>
  </sheetViews>
  <sheetFormatPr defaultRowHeight="15" x14ac:dyDescent="0.25"/>
  <cols>
    <col min="1" max="1" width="28" customWidth="1"/>
    <col min="2" max="2" width="18.140625" customWidth="1"/>
    <col min="3" max="3" width="16.85546875" customWidth="1"/>
    <col min="5" max="5" width="11.28515625" customWidth="1"/>
  </cols>
  <sheetData>
    <row r="1" spans="1:4" ht="21" x14ac:dyDescent="0.35">
      <c r="A1" s="14" t="s">
        <v>23</v>
      </c>
    </row>
    <row r="2" spans="1:4" x14ac:dyDescent="0.25">
      <c r="A2" s="3"/>
    </row>
    <row r="3" spans="1:4" x14ac:dyDescent="0.25">
      <c r="A3" s="3"/>
    </row>
    <row r="4" spans="1:4" x14ac:dyDescent="0.25">
      <c r="A4" s="24" t="s">
        <v>0</v>
      </c>
      <c r="B4" s="18">
        <v>5000</v>
      </c>
      <c r="C4" s="1"/>
    </row>
    <row r="5" spans="1:4" x14ac:dyDescent="0.25">
      <c r="A5" s="24" t="s">
        <v>2</v>
      </c>
      <c r="B5" s="19">
        <v>4.2500000000000003E-2</v>
      </c>
      <c r="C5" s="2"/>
    </row>
    <row r="6" spans="1:4" x14ac:dyDescent="0.25">
      <c r="A6" s="24" t="s">
        <v>26</v>
      </c>
      <c r="B6" s="21" t="s">
        <v>27</v>
      </c>
      <c r="C6" s="2"/>
    </row>
    <row r="7" spans="1:4" x14ac:dyDescent="0.25">
      <c r="A7" s="24" t="s">
        <v>24</v>
      </c>
      <c r="B7" s="17">
        <v>3</v>
      </c>
    </row>
    <row r="9" spans="1:4" x14ac:dyDescent="0.25">
      <c r="A9" s="24" t="s">
        <v>25</v>
      </c>
      <c r="B9" s="18">
        <f>B4*EXP(B5*B7)</f>
        <v>5679.9243412058095</v>
      </c>
      <c r="D9" s="5"/>
    </row>
    <row r="10" spans="1:4" x14ac:dyDescent="0.25">
      <c r="C10" s="1"/>
    </row>
    <row r="11" spans="1:4" x14ac:dyDescent="0.25">
      <c r="B11" s="1"/>
      <c r="C11" s="1"/>
    </row>
    <row r="12" spans="1:4" x14ac:dyDescent="0.25">
      <c r="B12" s="8"/>
      <c r="C12" s="1"/>
    </row>
    <row r="13" spans="1:4" x14ac:dyDescent="0.25">
      <c r="C13" s="11"/>
      <c r="D13" s="7"/>
    </row>
    <row r="14" spans="1:4" x14ac:dyDescent="0.25">
      <c r="C14" s="12"/>
    </row>
    <row r="17" spans="1:6" x14ac:dyDescent="0.25">
      <c r="A17" s="4"/>
      <c r="C17" s="1"/>
    </row>
    <row r="18" spans="1:6" x14ac:dyDescent="0.25">
      <c r="A18" s="4"/>
      <c r="B18" s="1"/>
      <c r="C18" s="1"/>
      <c r="E18" s="6"/>
      <c r="F18" s="8"/>
    </row>
    <row r="19" spans="1:6" x14ac:dyDescent="0.25">
      <c r="A19" s="4"/>
      <c r="B19" s="1"/>
      <c r="C19" s="1"/>
      <c r="E19" s="6"/>
      <c r="F19" s="8"/>
    </row>
    <row r="20" spans="1:6" x14ac:dyDescent="0.25">
      <c r="E20" s="6"/>
      <c r="F20" s="8"/>
    </row>
    <row r="21" spans="1:6" x14ac:dyDescent="0.25">
      <c r="E21" s="6"/>
      <c r="F21" s="8"/>
    </row>
    <row r="22" spans="1:6" x14ac:dyDescent="0.25">
      <c r="E22" s="6"/>
      <c r="F22" s="8"/>
    </row>
    <row r="23" spans="1:6" x14ac:dyDescent="0.25">
      <c r="E23" s="6"/>
      <c r="F23" s="8"/>
    </row>
    <row r="24" spans="1:6" x14ac:dyDescent="0.25">
      <c r="E24" s="6"/>
      <c r="F24" s="8"/>
    </row>
    <row r="25" spans="1:6" x14ac:dyDescent="0.25">
      <c r="E25" s="6"/>
      <c r="F25" s="8"/>
    </row>
    <row r="26" spans="1:6" x14ac:dyDescent="0.25">
      <c r="E26" s="6"/>
      <c r="F26" s="8"/>
    </row>
    <row r="27" spans="1:6" x14ac:dyDescent="0.25">
      <c r="E27" s="6"/>
      <c r="F27" s="8"/>
    </row>
    <row r="28" spans="1:6" x14ac:dyDescent="0.25">
      <c r="E28" s="6"/>
      <c r="F28" s="8"/>
    </row>
    <row r="29" spans="1:6" x14ac:dyDescent="0.25">
      <c r="E29" s="6"/>
      <c r="F29" s="8"/>
    </row>
    <row r="30" spans="1:6" x14ac:dyDescent="0.25">
      <c r="E30" s="6"/>
      <c r="F30" s="8"/>
    </row>
    <row r="31" spans="1:6" x14ac:dyDescent="0.25">
      <c r="E31" s="6"/>
      <c r="F31" s="8"/>
    </row>
  </sheetData>
  <phoneticPr fontId="3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9"/>
  <sheetViews>
    <sheetView showGridLines="0" workbookViewId="0"/>
  </sheetViews>
  <sheetFormatPr defaultRowHeight="15" x14ac:dyDescent="0.25"/>
  <cols>
    <col min="1" max="1" width="15.42578125" customWidth="1"/>
    <col min="2" max="2" width="13" customWidth="1"/>
    <col min="3" max="3" width="10.5703125" customWidth="1"/>
  </cols>
  <sheetData>
    <row r="1" spans="1:3" ht="21" x14ac:dyDescent="0.35">
      <c r="A1" s="14" t="s">
        <v>18</v>
      </c>
    </row>
    <row r="3" spans="1:3" x14ac:dyDescent="0.25">
      <c r="A3" s="32"/>
      <c r="B3" s="32" t="s">
        <v>16</v>
      </c>
      <c r="C3" s="32" t="s">
        <v>17</v>
      </c>
    </row>
    <row r="4" spans="1:3" x14ac:dyDescent="0.25">
      <c r="A4" s="22">
        <v>0.01</v>
      </c>
      <c r="B4" s="23">
        <f>72/(A4*100)</f>
        <v>72</v>
      </c>
      <c r="C4" s="23">
        <f>LOG(2)/LOG(1+A4)</f>
        <v>69.660716893574829</v>
      </c>
    </row>
    <row r="5" spans="1:3" x14ac:dyDescent="0.25">
      <c r="A5" s="22">
        <v>0.02</v>
      </c>
      <c r="B5" s="23">
        <f t="shared" ref="B5:B17" si="0">72/(A5*100)</f>
        <v>36</v>
      </c>
      <c r="C5" s="23">
        <f t="shared" ref="C5:C17" si="1">LOG(2)/LOG(1+A5)</f>
        <v>35.002788781146499</v>
      </c>
    </row>
    <row r="6" spans="1:3" x14ac:dyDescent="0.25">
      <c r="A6" s="22">
        <v>0.03</v>
      </c>
      <c r="B6" s="23">
        <f t="shared" si="0"/>
        <v>24</v>
      </c>
      <c r="C6" s="23">
        <f t="shared" si="1"/>
        <v>23.449772250437736</v>
      </c>
    </row>
    <row r="7" spans="1:3" x14ac:dyDescent="0.25">
      <c r="A7" s="22">
        <v>0.04</v>
      </c>
      <c r="B7" s="23">
        <f t="shared" si="0"/>
        <v>18</v>
      </c>
      <c r="C7" s="23">
        <f t="shared" si="1"/>
        <v>17.672987685129698</v>
      </c>
    </row>
    <row r="8" spans="1:3" x14ac:dyDescent="0.25">
      <c r="A8" s="22">
        <v>0.05</v>
      </c>
      <c r="B8" s="23">
        <f t="shared" si="0"/>
        <v>14.4</v>
      </c>
      <c r="C8" s="23">
        <f t="shared" si="1"/>
        <v>14.206699082890461</v>
      </c>
    </row>
    <row r="9" spans="1:3" x14ac:dyDescent="0.25">
      <c r="A9" s="22">
        <v>0.06</v>
      </c>
      <c r="B9" s="23">
        <f t="shared" si="0"/>
        <v>12</v>
      </c>
      <c r="C9" s="23">
        <f t="shared" si="1"/>
        <v>11.895661045941877</v>
      </c>
    </row>
    <row r="10" spans="1:3" x14ac:dyDescent="0.25">
      <c r="A10" s="22">
        <v>7.0000000000000007E-2</v>
      </c>
      <c r="B10" s="23">
        <f t="shared" si="0"/>
        <v>10.285714285714285</v>
      </c>
      <c r="C10" s="23">
        <f t="shared" si="1"/>
        <v>10.244768351058712</v>
      </c>
    </row>
    <row r="11" spans="1:3" x14ac:dyDescent="0.25">
      <c r="A11" s="22">
        <v>0.08</v>
      </c>
      <c r="B11" s="23">
        <f t="shared" si="0"/>
        <v>9</v>
      </c>
      <c r="C11" s="23">
        <f t="shared" si="1"/>
        <v>9.0064683420005878</v>
      </c>
    </row>
    <row r="12" spans="1:3" x14ac:dyDescent="0.25">
      <c r="A12" s="22">
        <v>0.09</v>
      </c>
      <c r="B12" s="23">
        <f t="shared" si="0"/>
        <v>8</v>
      </c>
      <c r="C12" s="23">
        <f t="shared" si="1"/>
        <v>8.0432317269320475</v>
      </c>
    </row>
    <row r="13" spans="1:3" x14ac:dyDescent="0.25">
      <c r="A13" s="22">
        <v>0.1</v>
      </c>
      <c r="B13" s="23">
        <f t="shared" si="0"/>
        <v>7.2</v>
      </c>
      <c r="C13" s="23">
        <f t="shared" si="1"/>
        <v>7.2725408973417123</v>
      </c>
    </row>
    <row r="14" spans="1:3" x14ac:dyDescent="0.25">
      <c r="A14" s="22">
        <v>0.15</v>
      </c>
      <c r="B14" s="23">
        <f t="shared" si="0"/>
        <v>4.8</v>
      </c>
      <c r="C14" s="23">
        <f t="shared" si="1"/>
        <v>4.9594844546403909</v>
      </c>
    </row>
    <row r="15" spans="1:3" x14ac:dyDescent="0.25">
      <c r="A15" s="22">
        <v>0.2</v>
      </c>
      <c r="B15" s="23">
        <f t="shared" si="0"/>
        <v>3.6</v>
      </c>
      <c r="C15" s="23">
        <f t="shared" si="1"/>
        <v>3.8017840169239308</v>
      </c>
    </row>
    <row r="16" spans="1:3" x14ac:dyDescent="0.25">
      <c r="A16" s="22">
        <v>0.25</v>
      </c>
      <c r="B16" s="23">
        <f t="shared" si="0"/>
        <v>2.88</v>
      </c>
      <c r="C16" s="23">
        <f t="shared" si="1"/>
        <v>3.1062837195053898</v>
      </c>
    </row>
    <row r="17" spans="1:3" x14ac:dyDescent="0.25">
      <c r="A17" s="22">
        <v>0.3</v>
      </c>
      <c r="B17" s="23">
        <f t="shared" si="0"/>
        <v>2.4</v>
      </c>
      <c r="C17" s="23">
        <f t="shared" si="1"/>
        <v>2.6419267958111399</v>
      </c>
    </row>
    <row r="19" spans="1:3" x14ac:dyDescent="0.25">
      <c r="B19" s="29"/>
    </row>
  </sheetData>
  <phoneticPr fontId="3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2009-08-05T23:02:55Z</outs:dateTime>
      <outs:isPinned>true</outs:isPinned>
    </outs:relatedDate>
    <outs:relatedDate>
      <outs:type>2</outs:type>
      <outs:displayName>Created</outs:displayName>
      <outs:dateTime>1999-04-17T22:05:59Z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BB6B478-3416-4E86-8A35-61EC6588854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Simple</vt:lpstr>
      <vt:lpstr>Compound1</vt:lpstr>
      <vt:lpstr>Compound2</vt:lpstr>
      <vt:lpstr>compound3</vt:lpstr>
      <vt:lpstr>Rule of 72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investment calculations.xlsx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1999-04-17T22:05:59Z</dcterms:created>
  <dcterms:modified xsi:type="dcterms:W3CDTF">2012-11-29T14:08:51Z</dcterms:modified>
  <cp:category>Excel 2013 Bible</cp:category>
</cp:coreProperties>
</file>