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isb/Documents/c64projects/swabdeck-c64/"/>
    </mc:Choice>
  </mc:AlternateContent>
  <xr:revisionPtr revIDLastSave="0" documentId="13_ncr:1_{C5E13C42-1057-A34D-BAED-6DACE837586D}" xr6:coauthVersionLast="45" xr6:coauthVersionMax="45" xr10:uidLastSave="{00000000-0000-0000-0000-000000000000}"/>
  <bookViews>
    <workbookView xWindow="-15560" yWindow="-19840" windowWidth="28040" windowHeight="18220" xr2:uid="{F4CB558A-42F0-5F4F-836F-7B34C4BF3EB3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2" l="1"/>
  <c r="F9" i="2" s="1"/>
  <c r="H15" i="2"/>
  <c r="I15" i="2"/>
  <c r="C9" i="2"/>
  <c r="E10" i="2"/>
  <c r="F10" i="2"/>
  <c r="G12" i="2"/>
  <c r="G13" i="2"/>
  <c r="G14" i="2"/>
  <c r="C10" i="2"/>
  <c r="H14" i="2"/>
  <c r="I14" i="2" s="1"/>
  <c r="D10" i="2"/>
  <c r="E12" i="2"/>
  <c r="F12" i="2" s="1"/>
  <c r="C12" i="2"/>
  <c r="H13" i="2"/>
  <c r="I13" i="2" s="1"/>
  <c r="E13" i="2"/>
  <c r="F13" i="2"/>
  <c r="C13" i="2"/>
  <c r="H12" i="2"/>
  <c r="I12" i="2" s="1"/>
  <c r="H11" i="2"/>
  <c r="I11" i="2" s="1"/>
  <c r="E11" i="2"/>
  <c r="F11" i="2" s="1"/>
  <c r="C11" i="2"/>
  <c r="I5" i="2"/>
  <c r="H3" i="2"/>
  <c r="I3" i="2" s="1"/>
  <c r="H4" i="2"/>
  <c r="I4" i="2" s="1"/>
  <c r="H5" i="2"/>
  <c r="H6" i="2"/>
  <c r="I6" i="2" s="1"/>
  <c r="H7" i="2"/>
  <c r="I7" i="2" s="1"/>
  <c r="H8" i="2"/>
  <c r="I8" i="2" s="1"/>
  <c r="H9" i="2"/>
  <c r="I9" i="2" s="1"/>
  <c r="H10" i="2"/>
  <c r="I10" i="2" s="1"/>
  <c r="H2" i="2"/>
  <c r="I2" i="2" s="1"/>
  <c r="G6" i="2"/>
  <c r="G9" i="2"/>
  <c r="E7" i="2"/>
  <c r="G7" i="2" s="1"/>
  <c r="F7" i="2"/>
  <c r="C7" i="2"/>
  <c r="E15" i="2"/>
  <c r="F15" i="2" s="1"/>
  <c r="C15" i="2"/>
  <c r="E6" i="2"/>
  <c r="F6" i="2"/>
  <c r="C6" i="2"/>
  <c r="E5" i="2"/>
  <c r="G5" i="2" s="1"/>
  <c r="F5" i="2"/>
  <c r="C5" i="2"/>
  <c r="E4" i="2"/>
  <c r="F4" i="2" s="1"/>
  <c r="C4" i="2"/>
  <c r="E3" i="2"/>
  <c r="F3" i="2" s="1"/>
  <c r="C3" i="2"/>
  <c r="E2" i="2"/>
  <c r="F2" i="2" s="1"/>
  <c r="C2" i="2"/>
  <c r="E14" i="2"/>
  <c r="F14" i="2" s="1"/>
  <c r="C14" i="2"/>
  <c r="E8" i="2"/>
  <c r="F8" i="2" s="1"/>
  <c r="C8" i="2"/>
  <c r="G8" i="2" l="1"/>
  <c r="G15" i="2"/>
  <c r="G2" i="2"/>
  <c r="G11" i="2"/>
  <c r="G4" i="2"/>
  <c r="G10" i="2"/>
  <c r="G3" i="2"/>
</calcChain>
</file>

<file path=xl/sharedStrings.xml><?xml version="1.0" encoding="utf-8"?>
<sst xmlns="http://schemas.openxmlformats.org/spreadsheetml/2006/main" count="23" uniqueCount="22">
  <si>
    <t>Description</t>
  </si>
  <si>
    <t>Start Address (dec)</t>
  </si>
  <si>
    <t>Start Address (hex)</t>
  </si>
  <si>
    <t>size (bytes)</t>
  </si>
  <si>
    <t>End Address (hex)</t>
  </si>
  <si>
    <t>Overlap with next?</t>
  </si>
  <si>
    <t>VIC bank</t>
  </si>
  <si>
    <t>Screen RAM, default</t>
  </si>
  <si>
    <t>End Address (dec)</t>
  </si>
  <si>
    <t>CPU I/O port (reserved)</t>
  </si>
  <si>
    <t>available zero-page address</t>
  </si>
  <si>
    <t>BASIC /KERNAL zero-page variables (reserved)</t>
  </si>
  <si>
    <t>BASIC ROM (reserved)</t>
  </si>
  <si>
    <t>available zero-page addresses</t>
  </si>
  <si>
    <t>I/O registers (reserved)</t>
  </si>
  <si>
    <t>Extended Zeropage, hardware stack, OS/BASIC pointers (reserved)</t>
  </si>
  <si>
    <t>completely in VIC bank?</t>
  </si>
  <si>
    <t>CHARDATA</t>
  </si>
  <si>
    <t>_screen_data</t>
  </si>
  <si>
    <t>_color_data</t>
  </si>
  <si>
    <t>sprite data</t>
  </si>
  <si>
    <t>ASM (entry)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</si>
</sst>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97D0-BF64-A541-B1FB-27E88E5C3C65}">
  <dimension ref="A1:I15"/>
  <sheetViews>
    <sheetView tabSelected="1" workbookViewId="0">
      <selection activeCell="A11" sqref="A11"/>
    </sheetView>
  </sheetViews>
  <sheetFormatPr baseColWidth="10" defaultRowHeight="16" x14ac:dyDescent="0.2"/>
  <cols>
    <col min="1" max="1" width="56.6640625" bestFit="1" customWidth="1"/>
    <col min="2" max="3" width="17" bestFit="1" customWidth="1"/>
    <col min="5" max="6" width="15.83203125" bestFit="1" customWidth="1"/>
    <col min="7" max="7" width="16.83203125" bestFit="1" customWidth="1"/>
    <col min="9" max="9" width="20.83203125" bestFit="1" customWidth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4</v>
      </c>
      <c r="G1" s="4" t="s">
        <v>5</v>
      </c>
      <c r="H1" s="4" t="s">
        <v>6</v>
      </c>
      <c r="I1" s="4" t="s">
        <v>16</v>
      </c>
    </row>
    <row r="2" spans="1:9" x14ac:dyDescent="0.2">
      <c r="A2" s="2" t="s">
        <v>9</v>
      </c>
      <c r="B2" s="2">
        <v>0</v>
      </c>
      <c r="C2" s="3" t="str">
        <f>_xlfn.CONCAT("$", DEC2HEX(B2,4))</f>
        <v>$0000</v>
      </c>
      <c r="D2" s="2">
        <v>2</v>
      </c>
      <c r="E2" s="2">
        <f>B2+D2-1</f>
        <v>1</v>
      </c>
      <c r="F2" s="3" t="str">
        <f>_xlfn.CONCAT("$",DEC2HEX(E2,4))</f>
        <v>$0001</v>
      </c>
      <c r="G2" s="5" t="str">
        <f>IF(E2&gt;=B3,"yes","no")</f>
        <v>no</v>
      </c>
      <c r="H2" s="5">
        <f>IF(B2&lt;=16383,0,IF(B2&lt;=32767,1,IF(B2&lt;=49151,2,3)))</f>
        <v>0</v>
      </c>
      <c r="I2" s="5" t="str">
        <f>IF((B2+D2-1) &lt; ((H2+1)*16384),"yes", "no")</f>
        <v>yes</v>
      </c>
    </row>
    <row r="3" spans="1:9" x14ac:dyDescent="0.2">
      <c r="A3" t="s">
        <v>10</v>
      </c>
      <c r="B3">
        <v>2</v>
      </c>
      <c r="C3" s="1" t="str">
        <f>_xlfn.CONCAT("$", DEC2HEX(B3,4))</f>
        <v>$0002</v>
      </c>
      <c r="D3">
        <v>1</v>
      </c>
      <c r="E3">
        <f>B3+D3-1</f>
        <v>2</v>
      </c>
      <c r="F3" s="1" t="str">
        <f>_xlfn.CONCAT("$",DEC2HEX(E3,4))</f>
        <v>$0002</v>
      </c>
      <c r="G3" s="5" t="str">
        <f t="shared" ref="G3:G14" si="0">IF(E3&gt;=B4,"yes","no")</f>
        <v>no</v>
      </c>
      <c r="H3" s="5">
        <f t="shared" ref="H3:H10" si="1">IF(B3&lt;=16383,0,IF(B3&lt;=32767,1,IF(B3&lt;=49151,2,3)))</f>
        <v>0</v>
      </c>
      <c r="I3" s="5" t="str">
        <f t="shared" ref="I3:I10" si="2">IF((B3+D3-1) &lt; ((H3+1)*16384),"yes", "no")</f>
        <v>yes</v>
      </c>
    </row>
    <row r="4" spans="1:9" x14ac:dyDescent="0.2">
      <c r="A4" s="2" t="s">
        <v>11</v>
      </c>
      <c r="B4" s="2">
        <v>3</v>
      </c>
      <c r="C4" s="3" t="str">
        <f>_xlfn.CONCAT("$", DEC2HEX(B4,4))</f>
        <v>$0003</v>
      </c>
      <c r="D4" s="2">
        <v>248</v>
      </c>
      <c r="E4" s="2">
        <f>B4+D4-1</f>
        <v>250</v>
      </c>
      <c r="F4" s="3" t="str">
        <f>_xlfn.CONCAT("$",DEC2HEX(E4,4))</f>
        <v>$00FA</v>
      </c>
      <c r="G4" s="5" t="str">
        <f t="shared" si="0"/>
        <v>no</v>
      </c>
      <c r="H4" s="5">
        <f t="shared" si="1"/>
        <v>0</v>
      </c>
      <c r="I4" s="5" t="str">
        <f t="shared" si="2"/>
        <v>yes</v>
      </c>
    </row>
    <row r="5" spans="1:9" x14ac:dyDescent="0.2">
      <c r="A5" t="s">
        <v>13</v>
      </c>
      <c r="B5">
        <v>251</v>
      </c>
      <c r="C5" s="1" t="str">
        <f>_xlfn.CONCAT("$", DEC2HEX(B5,4))</f>
        <v>$00FB</v>
      </c>
      <c r="D5">
        <v>4</v>
      </c>
      <c r="E5">
        <f>B5+D5-1</f>
        <v>254</v>
      </c>
      <c r="F5" s="1" t="str">
        <f>_xlfn.CONCAT("$",DEC2HEX(E5,4))</f>
        <v>$00FE</v>
      </c>
      <c r="G5" s="5" t="str">
        <f t="shared" si="0"/>
        <v>no</v>
      </c>
      <c r="H5" s="5">
        <f t="shared" si="1"/>
        <v>0</v>
      </c>
      <c r="I5" s="5" t="str">
        <f t="shared" si="2"/>
        <v>yes</v>
      </c>
    </row>
    <row r="6" spans="1:9" x14ac:dyDescent="0.2">
      <c r="A6" s="2" t="s">
        <v>11</v>
      </c>
      <c r="B6" s="2">
        <v>255</v>
      </c>
      <c r="C6" s="3" t="str">
        <f>_xlfn.CONCAT("$", DEC2HEX(B6,4))</f>
        <v>$00FF</v>
      </c>
      <c r="D6" s="2">
        <v>1</v>
      </c>
      <c r="E6" s="2">
        <f>B6+D6-1</f>
        <v>255</v>
      </c>
      <c r="F6" s="3" t="str">
        <f>_xlfn.CONCAT("$",DEC2HEX(E6,4))</f>
        <v>$00FF</v>
      </c>
      <c r="G6" s="5" t="str">
        <f t="shared" si="0"/>
        <v>no</v>
      </c>
      <c r="H6" s="5">
        <f t="shared" si="1"/>
        <v>0</v>
      </c>
      <c r="I6" s="5" t="str">
        <f t="shared" si="2"/>
        <v>yes</v>
      </c>
    </row>
    <row r="7" spans="1:9" x14ac:dyDescent="0.2">
      <c r="A7" s="2" t="s">
        <v>15</v>
      </c>
      <c r="B7" s="2">
        <v>256</v>
      </c>
      <c r="C7" s="3" t="str">
        <f>_xlfn.CONCAT("$", DEC2HEX(B7,4))</f>
        <v>$0100</v>
      </c>
      <c r="D7" s="2">
        <v>768</v>
      </c>
      <c r="E7" s="2">
        <f>B7+D7-1</f>
        <v>1023</v>
      </c>
      <c r="F7" s="3" t="str">
        <f>_xlfn.CONCAT("$",DEC2HEX(E7,4))</f>
        <v>$03FF</v>
      </c>
      <c r="G7" s="5" t="str">
        <f t="shared" si="0"/>
        <v>no</v>
      </c>
      <c r="H7" s="5">
        <f t="shared" si="1"/>
        <v>0</v>
      </c>
      <c r="I7" s="5" t="str">
        <f t="shared" si="2"/>
        <v>yes</v>
      </c>
    </row>
    <row r="8" spans="1:9" x14ac:dyDescent="0.2">
      <c r="A8" t="s">
        <v>7</v>
      </c>
      <c r="B8">
        <v>1024</v>
      </c>
      <c r="C8" s="1" t="str">
        <f>_xlfn.CONCAT("$", DEC2HEX(B8,4))</f>
        <v>$0400</v>
      </c>
      <c r="D8">
        <v>1024</v>
      </c>
      <c r="E8">
        <f>B8+D8-1</f>
        <v>2047</v>
      </c>
      <c r="F8" s="1" t="str">
        <f>_xlfn.CONCAT("$",DEC2HEX(E8,4))</f>
        <v>$07FF</v>
      </c>
      <c r="G8" s="5" t="str">
        <f t="shared" si="0"/>
        <v>no</v>
      </c>
      <c r="H8" s="5">
        <f t="shared" si="1"/>
        <v>0</v>
      </c>
      <c r="I8" s="5" t="str">
        <f t="shared" si="2"/>
        <v>yes</v>
      </c>
    </row>
    <row r="9" spans="1:9" x14ac:dyDescent="0.2">
      <c r="A9" s="7" t="s">
        <v>21</v>
      </c>
      <c r="B9" s="7">
        <v>2049</v>
      </c>
      <c r="C9" s="8" t="str">
        <f>_xlfn.CONCAT("$", DEC2HEX(B9,4))</f>
        <v>$0801</v>
      </c>
      <c r="D9" s="4">
        <v>258</v>
      </c>
      <c r="E9" s="7">
        <f>B9+D9-1</f>
        <v>2306</v>
      </c>
      <c r="F9" s="8" t="str">
        <f>_xlfn.CONCAT("$",DEC2HEX(E9,4))</f>
        <v>$0902</v>
      </c>
      <c r="G9" s="5" t="str">
        <f t="shared" si="0"/>
        <v>no</v>
      </c>
      <c r="H9" s="5">
        <f t="shared" si="1"/>
        <v>0</v>
      </c>
      <c r="I9" s="5" t="str">
        <f t="shared" si="2"/>
        <v>yes</v>
      </c>
    </row>
    <row r="10" spans="1:9" x14ac:dyDescent="0.2">
      <c r="A10" s="5" t="s">
        <v>20</v>
      </c>
      <c r="B10" s="5">
        <v>11904</v>
      </c>
      <c r="C10" s="6" t="str">
        <f>_xlfn.CONCAT("$", DEC2HEX(B10,4))</f>
        <v>$2E80</v>
      </c>
      <c r="D10">
        <f>6*64</f>
        <v>384</v>
      </c>
      <c r="E10" s="5">
        <f>B10+D10-1</f>
        <v>12287</v>
      </c>
      <c r="F10" s="6" t="str">
        <f>_xlfn.CONCAT("$",DEC2HEX(E10,4))</f>
        <v>$2FFF</v>
      </c>
      <c r="G10" s="5" t="str">
        <f t="shared" si="0"/>
        <v>no</v>
      </c>
      <c r="H10" s="5">
        <f t="shared" si="1"/>
        <v>0</v>
      </c>
      <c r="I10" s="5" t="str">
        <f t="shared" si="2"/>
        <v>yes</v>
      </c>
    </row>
    <row r="11" spans="1:9" x14ac:dyDescent="0.2">
      <c r="A11" s="5" t="s">
        <v>17</v>
      </c>
      <c r="B11" s="5">
        <v>12288</v>
      </c>
      <c r="C11" s="6" t="str">
        <f>_xlfn.CONCAT("$", DEC2HEX(B11,4))</f>
        <v>$3000</v>
      </c>
      <c r="D11" s="5">
        <v>128</v>
      </c>
      <c r="E11" s="5">
        <f>B11+D11-1</f>
        <v>12415</v>
      </c>
      <c r="F11" s="6" t="str">
        <f>_xlfn.CONCAT("$",DEC2HEX(E11,4))</f>
        <v>$307F</v>
      </c>
      <c r="G11" s="5" t="str">
        <f t="shared" si="0"/>
        <v>no</v>
      </c>
      <c r="H11" s="5">
        <f t="shared" ref="H11:H15" si="3">IF(B11&lt;=16383,0,IF(B11&lt;=32767,1,IF(B11&lt;=49151,2,3)))</f>
        <v>0</v>
      </c>
      <c r="I11" s="5" t="str">
        <f t="shared" ref="I11:I14" si="4">IF((B11+D11-1) &lt; ((H11+1)*16384),"yes", "no")</f>
        <v>yes</v>
      </c>
    </row>
    <row r="12" spans="1:9" x14ac:dyDescent="0.2">
      <c r="A12" s="5" t="s">
        <v>19</v>
      </c>
      <c r="B12" s="5">
        <v>38912</v>
      </c>
      <c r="C12" s="6" t="str">
        <f>_xlfn.CONCAT("$", DEC2HEX(B12,4))</f>
        <v>$9800</v>
      </c>
      <c r="D12" s="5">
        <v>1024</v>
      </c>
      <c r="E12" s="5">
        <f>B12+D12-1</f>
        <v>39935</v>
      </c>
      <c r="F12" s="6" t="str">
        <f>_xlfn.CONCAT("$",DEC2HEX(E12,4))</f>
        <v>$9BFF</v>
      </c>
      <c r="G12" s="5" t="str">
        <f t="shared" si="0"/>
        <v>no</v>
      </c>
      <c r="H12" s="5">
        <f t="shared" si="3"/>
        <v>2</v>
      </c>
      <c r="I12" s="5" t="str">
        <f t="shared" si="4"/>
        <v>yes</v>
      </c>
    </row>
    <row r="13" spans="1:9" x14ac:dyDescent="0.2">
      <c r="A13" s="5" t="s">
        <v>18</v>
      </c>
      <c r="B13" s="5">
        <v>39936</v>
      </c>
      <c r="C13" s="6" t="str">
        <f>_xlfn.CONCAT("$", DEC2HEX(B13,4))</f>
        <v>$9C00</v>
      </c>
      <c r="D13" s="5">
        <v>1024</v>
      </c>
      <c r="E13" s="5">
        <f>B13+D13-1</f>
        <v>40959</v>
      </c>
      <c r="F13" s="6" t="str">
        <f>_xlfn.CONCAT("$",DEC2HEX(E13,4))</f>
        <v>$9FFF</v>
      </c>
      <c r="G13" s="5" t="str">
        <f t="shared" si="0"/>
        <v>no</v>
      </c>
      <c r="H13" s="5">
        <f t="shared" si="3"/>
        <v>2</v>
      </c>
      <c r="I13" s="5" t="str">
        <f t="shared" si="4"/>
        <v>yes</v>
      </c>
    </row>
    <row r="14" spans="1:9" x14ac:dyDescent="0.2">
      <c r="A14" s="2" t="s">
        <v>12</v>
      </c>
      <c r="B14" s="2">
        <v>40960</v>
      </c>
      <c r="C14" s="3" t="str">
        <f>_xlfn.CONCAT("$", DEC2HEX(B14,4))</f>
        <v>$A000</v>
      </c>
      <c r="D14" s="2">
        <v>8192</v>
      </c>
      <c r="E14" s="2">
        <f>B14+D14-1</f>
        <v>49151</v>
      </c>
      <c r="F14" s="3" t="str">
        <f>_xlfn.CONCAT("$",DEC2HEX(E14,4))</f>
        <v>$BFFF</v>
      </c>
      <c r="G14" s="5" t="str">
        <f t="shared" si="0"/>
        <v>no</v>
      </c>
      <c r="H14" s="5">
        <f t="shared" si="3"/>
        <v>2</v>
      </c>
      <c r="I14" s="5" t="str">
        <f t="shared" si="4"/>
        <v>yes</v>
      </c>
    </row>
    <row r="15" spans="1:9" x14ac:dyDescent="0.2">
      <c r="A15" s="2" t="s">
        <v>14</v>
      </c>
      <c r="B15" s="2">
        <v>53248</v>
      </c>
      <c r="C15" s="3" t="str">
        <f>_xlfn.CONCAT("$", DEC2HEX(B15,4))</f>
        <v>$D000</v>
      </c>
      <c r="D15" s="2">
        <v>4096</v>
      </c>
      <c r="E15" s="2">
        <f>B15+D15-1</f>
        <v>57343</v>
      </c>
      <c r="F15" s="3" t="str">
        <f>_xlfn.CONCAT("$",DEC2HEX(E15,4))</f>
        <v>$DFFF</v>
      </c>
      <c r="G15" s="5" t="str">
        <f t="shared" ref="G15" si="5">IF(E15&gt;=B16,"yes","no")</f>
        <v>yes</v>
      </c>
      <c r="H15" s="5">
        <f t="shared" ref="H15" si="6">IF(B15&lt;=16383,0,IF(B15&lt;=32767,1,IF(B15&lt;=49151,2,3)))</f>
        <v>3</v>
      </c>
      <c r="I15" s="5" t="str">
        <f t="shared" ref="I15" si="7">IF((B15+D15-1) &lt; ((H15+1)*16384),"yes", "no")</f>
        <v>yes</v>
      </c>
    </row>
  </sheetData>
  <sortState xmlns:xlrd2="http://schemas.microsoft.com/office/spreadsheetml/2017/richdata2" ref="A2:F15">
    <sortCondition ref="B2:B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Baumstark</dc:creator>
  <cp:lastModifiedBy>Lewis Baumstark</cp:lastModifiedBy>
  <dcterms:created xsi:type="dcterms:W3CDTF">2020-03-09T18:18:42Z</dcterms:created>
  <dcterms:modified xsi:type="dcterms:W3CDTF">2020-03-11T13:22:32Z</dcterms:modified>
</cp:coreProperties>
</file>