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ork\Bioform\Data and Analysis\GDL CaCO3\Gellation times\"/>
    </mc:Choice>
  </mc:AlternateContent>
  <xr:revisionPtr revIDLastSave="0" documentId="13_ncr:1_{61F9DDC2-FC97-448D-8B87-E9FFECD67DCE}" xr6:coauthVersionLast="47" xr6:coauthVersionMax="47" xr10:uidLastSave="{00000000-0000-0000-0000-000000000000}"/>
  <bookViews>
    <workbookView xWindow="495" yWindow="23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I12" i="1" s="1"/>
  <c r="C12" i="1"/>
  <c r="A13" i="1"/>
  <c r="B13" i="1"/>
  <c r="C13" i="1"/>
  <c r="D11" i="1"/>
  <c r="G10" i="1"/>
  <c r="B11" i="1"/>
  <c r="J11" i="1" s="1"/>
  <c r="C11" i="1"/>
  <c r="A11" i="1"/>
  <c r="H10" i="1"/>
  <c r="F10" i="1"/>
  <c r="D10" i="1"/>
  <c r="I10" i="1"/>
  <c r="J13" i="1" l="1"/>
  <c r="D13" i="1"/>
  <c r="I13" i="1"/>
  <c r="J12" i="1"/>
  <c r="D12" i="1"/>
  <c r="I11" i="1"/>
  <c r="E10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tc={8069C0C6-1FEE-42BB-861E-50703DF26951}</author>
    <author>tc={3076321B-7499-44BB-A6F2-604F625C4ED7}</author>
  </authors>
  <commentList>
    <comment ref="K9" authorId="0" shapeId="0" xr:uid="{8069C0C6-1FEE-42BB-861E-50703DF2695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time that the GDL exists in a water solution for, including stirring</t>
      </text>
    </comment>
    <comment ref="L9" authorId="1" shapeId="0" xr:uid="{3076321B-7499-44BB-A6F2-604F625C4E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time elapsed until the gel no longer flows visibly when turning the beaker 90%</t>
      </text>
    </comment>
  </commentList>
</comments>
</file>

<file path=xl/sharedStrings.xml><?xml version="1.0" encoding="utf-8"?>
<sst xmlns="http://schemas.openxmlformats.org/spreadsheetml/2006/main" count="24" uniqueCount="24">
  <si>
    <t>m_ALG</t>
  </si>
  <si>
    <t>m_CaCO3</t>
  </si>
  <si>
    <t>m_GDL</t>
  </si>
  <si>
    <t>Alg type:</t>
  </si>
  <si>
    <t>CaCO3 type:</t>
  </si>
  <si>
    <t>GDL type:</t>
  </si>
  <si>
    <t>wt% ALG</t>
  </si>
  <si>
    <t>wt% CaCO3</t>
  </si>
  <si>
    <t>wt% GDL</t>
  </si>
  <si>
    <t>V_h20 (mL)</t>
  </si>
  <si>
    <t>All masses in grams</t>
  </si>
  <si>
    <t>CaCO3 div ALG</t>
  </si>
  <si>
    <t>GDL div CaCO3</t>
  </si>
  <si>
    <t>all wt% are "true" wt%, ie mass divided by total mass of everything</t>
  </si>
  <si>
    <t>m_tot</t>
  </si>
  <si>
    <t xml:space="preserve">GDL stir+sit time </t>
  </si>
  <si>
    <t>User entered</t>
  </si>
  <si>
    <t>Gell time</t>
  </si>
  <si>
    <t>This sheet is primarily for my own qualitative analysis so that I can make sure the numbers make sense before finishing my mathematical model and designing the reactor.</t>
  </si>
  <si>
    <t>Times are high uncertainty</t>
  </si>
  <si>
    <t>Chinese stuff</t>
  </si>
  <si>
    <t>1696?</t>
  </si>
  <si>
    <t>Carlson X00PUTE43</t>
  </si>
  <si>
    <t>GDL added directly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</si>
</sst>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wismm@student.ubc.ca" id="{CA88203E-8D44-4AC6-BB3F-9D6ABF680CB6}" userId="lewismm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9" dT="2022-06-23T17:36:18.44" personId="{CA88203E-8D44-4AC6-BB3F-9D6ABF680CB6}" id="{8069C0C6-1FEE-42BB-861E-50703DF26951}">
    <text>This is the time that the GDL exists in a water solution for, including stirring</text>
  </threadedComment>
  <threadedComment ref="L9" dT="2022-06-23T17:38:33.32" personId="{CA88203E-8D44-4AC6-BB3F-9D6ABF680CB6}" id="{3076321B-7499-44BB-A6F2-604F625C4ED7}">
    <text>This is the time elapsed until the gel no longer flows visibly when turning the beaker 90%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K8" sqref="K8"/>
    </sheetView>
  </sheetViews>
  <sheetFormatPr defaultRowHeight="15" x14ac:dyDescent="0.25"/>
  <cols>
    <col min="1" max="1" width="11.7109375" bestFit="1" customWidth="1"/>
    <col min="3" max="3" width="7.140625" bestFit="1" customWidth="1"/>
    <col min="4" max="4" width="10.85546875" bestFit="1" customWidth="1"/>
    <col min="5" max="5" width="7.140625" customWidth="1"/>
    <col min="6" max="6" width="8.7109375" bestFit="1" customWidth="1"/>
    <col min="7" max="7" width="11" bestFit="1" customWidth="1"/>
    <col min="8" max="8" width="8.7109375" bestFit="1" customWidth="1"/>
    <col min="9" max="10" width="13.85546875" bestFit="1" customWidth="1"/>
    <col min="11" max="11" width="16" bestFit="1" customWidth="1"/>
  </cols>
  <sheetData>
    <row r="1" spans="1:12" x14ac:dyDescent="0.25">
      <c r="A1" t="s">
        <v>18</v>
      </c>
    </row>
    <row r="4" spans="1:12" x14ac:dyDescent="0.25">
      <c r="A4" t="s">
        <v>3</v>
      </c>
      <c r="B4" t="s">
        <v>21</v>
      </c>
      <c r="E4" t="s">
        <v>10</v>
      </c>
    </row>
    <row r="5" spans="1:12" x14ac:dyDescent="0.25">
      <c r="A5" t="s">
        <v>4</v>
      </c>
      <c r="B5" t="s">
        <v>22</v>
      </c>
      <c r="E5" t="s">
        <v>13</v>
      </c>
    </row>
    <row r="6" spans="1:12" x14ac:dyDescent="0.25">
      <c r="A6" t="s">
        <v>5</v>
      </c>
      <c r="B6" t="s">
        <v>20</v>
      </c>
      <c r="E6" t="s">
        <v>19</v>
      </c>
    </row>
    <row r="8" spans="1:12" x14ac:dyDescent="0.25">
      <c r="A8" s="2"/>
      <c r="B8" s="2"/>
      <c r="C8" s="2"/>
      <c r="D8" s="2"/>
      <c r="E8" s="2" t="s">
        <v>16</v>
      </c>
      <c r="F8" s="2"/>
      <c r="G8" s="2"/>
      <c r="H8" s="2"/>
      <c r="I8" s="2"/>
      <c r="J8" s="2"/>
      <c r="K8" t="s">
        <v>23</v>
      </c>
      <c r="L8" s="2"/>
    </row>
    <row r="9" spans="1:12" x14ac:dyDescent="0.25">
      <c r="A9" s="2" t="s">
        <v>0</v>
      </c>
      <c r="B9" s="2" t="s">
        <v>1</v>
      </c>
      <c r="C9" s="2" t="s">
        <v>2</v>
      </c>
      <c r="D9" s="2" t="s">
        <v>9</v>
      </c>
      <c r="E9" s="1" t="s">
        <v>14</v>
      </c>
      <c r="F9" s="1" t="s">
        <v>6</v>
      </c>
      <c r="G9" s="1" t="s">
        <v>7</v>
      </c>
      <c r="H9" s="1" t="s">
        <v>8</v>
      </c>
      <c r="I9" s="2" t="s">
        <v>11</v>
      </c>
      <c r="J9" s="2" t="s">
        <v>12</v>
      </c>
      <c r="K9" s="2" t="s">
        <v>15</v>
      </c>
      <c r="L9" s="2" t="s">
        <v>17</v>
      </c>
    </row>
    <row r="10" spans="1:12" x14ac:dyDescent="0.25">
      <c r="A10" s="3">
        <v>9</v>
      </c>
      <c r="B10" s="3">
        <v>0.3</v>
      </c>
      <c r="C10" s="3">
        <v>1.08</v>
      </c>
      <c r="D10" s="3">
        <f>269.1 + 21.6</f>
        <v>290.70000000000005</v>
      </c>
      <c r="E10" s="1">
        <f>SUM(A10:D10)</f>
        <v>301.08000000000004</v>
      </c>
      <c r="F10" s="1">
        <f>A10/E10*100</f>
        <v>2.989238740534077</v>
      </c>
      <c r="G10" s="1">
        <f>B10/E10*100</f>
        <v>9.9641291351135891E-2</v>
      </c>
      <c r="H10" s="1">
        <f>C10/E10*100</f>
        <v>0.35870864886408926</v>
      </c>
      <c r="I10" s="3">
        <f>A10/B10</f>
        <v>30</v>
      </c>
      <c r="J10" s="3">
        <f>C10/B10</f>
        <v>3.6000000000000005</v>
      </c>
      <c r="K10" s="3"/>
      <c r="L10" s="3"/>
    </row>
    <row r="11" spans="1:12" x14ac:dyDescent="0.25">
      <c r="A11" s="2">
        <f xml:space="preserve"> E11*(F11/100)</f>
        <v>9</v>
      </c>
      <c r="B11">
        <f xml:space="preserve"> E11*G11/100</f>
        <v>0.3</v>
      </c>
      <c r="C11">
        <f xml:space="preserve"> E11*H11/100</f>
        <v>1.08</v>
      </c>
      <c r="D11" s="2">
        <f>E11-SUM(A11:C11)</f>
        <v>289.62</v>
      </c>
      <c r="E11" s="1">
        <v>300</v>
      </c>
      <c r="F11" s="1">
        <v>3</v>
      </c>
      <c r="G11" s="1">
        <v>0.1</v>
      </c>
      <c r="H11" s="1">
        <v>0.36</v>
      </c>
      <c r="I11" s="2">
        <f>A11/B11</f>
        <v>30</v>
      </c>
      <c r="J11" s="2">
        <f>C11/B11</f>
        <v>3.6000000000000005</v>
      </c>
      <c r="K11" s="2"/>
      <c r="L11" s="2"/>
    </row>
    <row r="12" spans="1:12" x14ac:dyDescent="0.25">
      <c r="A12" s="2">
        <f t="shared" ref="A12:A17" si="0" xml:space="preserve"> E12*(F12/100)</f>
        <v>9</v>
      </c>
      <c r="B12">
        <f t="shared" ref="B12:B17" si="1" xml:space="preserve"> E12*G12/100</f>
        <v>3</v>
      </c>
      <c r="C12">
        <f t="shared" ref="C12:C17" si="2" xml:space="preserve"> E12*H12/100</f>
        <v>1.08</v>
      </c>
      <c r="D12" s="2">
        <f t="shared" ref="D12:D17" si="3">E12-SUM(A12:C12)</f>
        <v>286.92</v>
      </c>
      <c r="E12" s="1">
        <v>300</v>
      </c>
      <c r="F12" s="1">
        <v>3</v>
      </c>
      <c r="G12" s="1">
        <v>1</v>
      </c>
      <c r="H12" s="1">
        <v>0.36</v>
      </c>
      <c r="I12" s="2">
        <f t="shared" ref="I12:I17" si="4">A12/B12</f>
        <v>3</v>
      </c>
      <c r="J12" s="2">
        <f t="shared" ref="J12:J17" si="5">C12/B12</f>
        <v>0.36000000000000004</v>
      </c>
      <c r="K12" s="2"/>
      <c r="L12" s="2"/>
    </row>
    <row r="13" spans="1:12" x14ac:dyDescent="0.25">
      <c r="A13" s="2">
        <f t="shared" si="0"/>
        <v>9</v>
      </c>
      <c r="B13">
        <f t="shared" si="1"/>
        <v>3</v>
      </c>
      <c r="C13">
        <f t="shared" si="2"/>
        <v>3</v>
      </c>
      <c r="D13" s="2">
        <f t="shared" si="3"/>
        <v>285</v>
      </c>
      <c r="E13" s="1">
        <v>300</v>
      </c>
      <c r="F13" s="1">
        <v>3</v>
      </c>
      <c r="G13" s="1">
        <v>1</v>
      </c>
      <c r="H13" s="1">
        <v>1</v>
      </c>
      <c r="I13" s="2">
        <f t="shared" si="4"/>
        <v>3</v>
      </c>
      <c r="J13" s="2">
        <f t="shared" si="5"/>
        <v>1</v>
      </c>
      <c r="K13" s="2"/>
      <c r="L13" s="2"/>
    </row>
    <row r="14" spans="1:12" x14ac:dyDescent="0.25">
      <c r="A14" s="2"/>
      <c r="D14" s="2"/>
      <c r="E14" s="1"/>
      <c r="F14" s="1"/>
      <c r="G14" s="1"/>
      <c r="H14" s="1"/>
      <c r="I14" s="2"/>
      <c r="J14" s="2"/>
      <c r="K14" s="2"/>
      <c r="L14" s="2"/>
    </row>
    <row r="15" spans="1:12" x14ac:dyDescent="0.25">
      <c r="A15" s="2"/>
      <c r="D15" s="2"/>
      <c r="E15" s="1"/>
      <c r="F15" s="1"/>
      <c r="G15" s="1"/>
      <c r="H15" s="1"/>
      <c r="I15" s="2"/>
      <c r="J15" s="2"/>
      <c r="K15" s="2"/>
      <c r="L15" s="2"/>
    </row>
    <row r="16" spans="1:12" x14ac:dyDescent="0.25">
      <c r="A16" s="2"/>
      <c r="D16" s="2"/>
      <c r="E16" s="1"/>
      <c r="F16" s="1"/>
      <c r="G16" s="1"/>
      <c r="H16" s="1"/>
      <c r="I16" s="2"/>
      <c r="J16" s="2"/>
      <c r="K16" s="2"/>
      <c r="L16" s="2"/>
    </row>
    <row r="17" spans="1:12" x14ac:dyDescent="0.25">
      <c r="A17" s="2"/>
      <c r="D17" s="2"/>
      <c r="E17" s="1"/>
      <c r="F17" s="1"/>
      <c r="G17" s="1"/>
      <c r="H17" s="1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Mason</dc:creator>
  <cp:lastModifiedBy>Lewis Mason</cp:lastModifiedBy>
  <dcterms:created xsi:type="dcterms:W3CDTF">2015-06-05T18:17:20Z</dcterms:created>
  <dcterms:modified xsi:type="dcterms:W3CDTF">2022-06-23T20:49:56Z</dcterms:modified>
</cp:coreProperties>
</file>