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yllew_connect_ust_hk/Documents/MMM/Advertising/"/>
    </mc:Choice>
  </mc:AlternateContent>
  <xr:revisionPtr revIDLastSave="5" documentId="13_ncr:1_{0768B2E2-566B-47DA-9FC6-A2CE98FBC3F2}" xr6:coauthVersionLast="47" xr6:coauthVersionMax="47" xr10:uidLastSave="{AE27AFEE-48BC-B848-BF6B-4C5DA9CC5734}"/>
  <bookViews>
    <workbookView xWindow="0" yWindow="500" windowWidth="22880" windowHeight="13120" activeTab="5" xr2:uid="{00000000-000D-0000-FFFF-FFFF00000000}"/>
  </bookViews>
  <sheets>
    <sheet name="Advertising Data" sheetId="1" r:id="rId1"/>
    <sheet name="EDA" sheetId="2" r:id="rId2"/>
    <sheet name="Multicollinearity Check" sheetId="3" r:id="rId3"/>
    <sheet name="Data Transformation" sheetId="4" r:id="rId4"/>
    <sheet name="Model Prediction" sheetId="5" r:id="rId5"/>
    <sheet name="Simulator" sheetId="6" r:id="rId6"/>
  </sheets>
  <definedNames>
    <definedName name="solver_adj" localSheetId="5" hidden="1">Simulator!$C$11:$E$11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Simulator!$C$11</definedName>
    <definedName name="solver_lhs2" localSheetId="5" hidden="1">Simulator!$C$13</definedName>
    <definedName name="solver_lhs3" localSheetId="5" hidden="1">Simulator!$D$11</definedName>
    <definedName name="solver_lhs4" localSheetId="5" hidden="1">Simulator!$E$11</definedName>
    <definedName name="solver_lin" localSheetId="5" hidden="1">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4</definedName>
    <definedName name="solver_nwt" localSheetId="5" hidden="1">1</definedName>
    <definedName name="solver_opt" localSheetId="5" hidden="1">Simulator!$E$11</definedName>
    <definedName name="solver_pre" localSheetId="5" hidden="1">0.000001</definedName>
    <definedName name="solver_rbv" localSheetId="5" hidden="1">1</definedName>
    <definedName name="solver_rel1" localSheetId="5" hidden="1">3</definedName>
    <definedName name="solver_rel2" localSheetId="5" hidden="1">1</definedName>
    <definedName name="solver_rel3" localSheetId="5" hidden="1">3</definedName>
    <definedName name="solver_rel4" localSheetId="5" hidden="1">3</definedName>
    <definedName name="solver_rhs1" localSheetId="5" hidden="1">0</definedName>
    <definedName name="solver_rhs2" localSheetId="5" hidden="1">Simulator!$C$8</definedName>
    <definedName name="solver_rhs3" localSheetId="5" hidden="1">0</definedName>
    <definedName name="solver_rhs4" localSheetId="5" hidden="1">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6" l="1"/>
  <c r="D16" i="6"/>
  <c r="E16" i="6"/>
  <c r="C16" i="6"/>
  <c r="C13" i="6"/>
  <c r="H4" i="4" a="1"/>
  <c r="I4" i="4" s="1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4" i="4"/>
  <c r="P4" i="4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F49" i="3"/>
  <c r="F26" i="3"/>
  <c r="F3" i="3"/>
  <c r="J9" i="4" l="1"/>
  <c r="H9" i="4"/>
  <c r="J8" i="4"/>
  <c r="H8" i="4"/>
  <c r="J7" i="4"/>
  <c r="H7" i="4"/>
  <c r="J6" i="4"/>
  <c r="H6" i="4"/>
  <c r="J5" i="4"/>
  <c r="H5" i="4"/>
  <c r="J4" i="4"/>
  <c r="H4" i="4"/>
  <c r="K9" i="4"/>
  <c r="I9" i="4"/>
  <c r="K8" i="4"/>
  <c r="I8" i="4"/>
  <c r="K7" i="4"/>
  <c r="I7" i="4"/>
  <c r="K6" i="4"/>
  <c r="I6" i="4"/>
  <c r="H11" i="4" s="1"/>
  <c r="K5" i="4"/>
  <c r="I5" i="4"/>
  <c r="K4" i="4"/>
  <c r="T4" i="4" a="1"/>
  <c r="T4" i="4" s="1"/>
  <c r="V5" i="4" l="1"/>
  <c r="V7" i="4"/>
  <c r="T10" i="4"/>
  <c r="X6" i="4"/>
  <c r="V9" i="4"/>
  <c r="T5" i="4"/>
  <c r="V8" i="4"/>
  <c r="U5" i="4"/>
  <c r="T9" i="4"/>
  <c r="W10" i="4"/>
  <c r="U8" i="4"/>
  <c r="U6" i="4"/>
  <c r="T11" i="4" s="1"/>
  <c r="X10" i="4"/>
  <c r="U9" i="4"/>
  <c r="W7" i="4"/>
  <c r="T6" i="4"/>
  <c r="V4" i="4"/>
  <c r="U10" i="4"/>
  <c r="T7" i="4"/>
  <c r="W4" i="4"/>
  <c r="X9" i="4"/>
  <c r="W8" i="4"/>
  <c r="X7" i="4"/>
  <c r="W6" i="4"/>
  <c r="X5" i="4"/>
  <c r="U4" i="4"/>
  <c r="V10" i="4"/>
  <c r="W9" i="4"/>
  <c r="X8" i="4"/>
  <c r="T8" i="4"/>
  <c r="U7" i="4"/>
  <c r="V6" i="4"/>
  <c r="W5" i="4"/>
  <c r="X4" i="4"/>
  <c r="Z17" i="4" l="1"/>
  <c r="Z19" i="4"/>
  <c r="Z21" i="4"/>
  <c r="Z23" i="4"/>
  <c r="Z25" i="4"/>
  <c r="Z27" i="4"/>
  <c r="Z29" i="4"/>
  <c r="Z31" i="4"/>
  <c r="Z33" i="4"/>
  <c r="Z35" i="4"/>
  <c r="Z37" i="4"/>
  <c r="Z39" i="4"/>
  <c r="Z41" i="4"/>
  <c r="Z43" i="4"/>
  <c r="Z45" i="4"/>
  <c r="Z47" i="4"/>
  <c r="Z49" i="4"/>
  <c r="Z51" i="4"/>
  <c r="Z53" i="4"/>
  <c r="Z55" i="4"/>
  <c r="Z57" i="4"/>
  <c r="Z59" i="4"/>
  <c r="Z61" i="4"/>
  <c r="Z63" i="4"/>
  <c r="Z65" i="4"/>
  <c r="Z67" i="4"/>
  <c r="Z69" i="4"/>
  <c r="Z71" i="4"/>
  <c r="Z73" i="4"/>
  <c r="Z75" i="4"/>
  <c r="Z77" i="4"/>
  <c r="Z79" i="4"/>
  <c r="Z81" i="4"/>
  <c r="Z83" i="4"/>
  <c r="Z85" i="4"/>
  <c r="Z87" i="4"/>
  <c r="Z89" i="4"/>
  <c r="Z91" i="4"/>
  <c r="Z93" i="4"/>
  <c r="Z95" i="4"/>
  <c r="Z97" i="4"/>
  <c r="Z99" i="4"/>
  <c r="Z101" i="4"/>
  <c r="Z103" i="4"/>
  <c r="Z105" i="4"/>
  <c r="Z107" i="4"/>
  <c r="Z109" i="4"/>
  <c r="Z111" i="4"/>
  <c r="Z113" i="4"/>
  <c r="Z115" i="4"/>
  <c r="Z117" i="4"/>
  <c r="Z119" i="4"/>
  <c r="Z121" i="4"/>
  <c r="Z123" i="4"/>
  <c r="Z125" i="4"/>
  <c r="Z127" i="4"/>
  <c r="Z129" i="4"/>
  <c r="Z131" i="4"/>
  <c r="Z133" i="4"/>
  <c r="Z135" i="4"/>
  <c r="Z137" i="4"/>
  <c r="Z139" i="4"/>
  <c r="Z141" i="4"/>
  <c r="Z143" i="4"/>
  <c r="Z145" i="4"/>
  <c r="Z147" i="4"/>
  <c r="Z149" i="4"/>
  <c r="Z151" i="4"/>
  <c r="Z153" i="4"/>
  <c r="Z155" i="4"/>
  <c r="Z157" i="4"/>
  <c r="Z159" i="4"/>
  <c r="Z161" i="4"/>
  <c r="Z163" i="4"/>
  <c r="Z165" i="4"/>
  <c r="Z167" i="4"/>
  <c r="Z169" i="4"/>
  <c r="Z171" i="4"/>
  <c r="Z173" i="4"/>
  <c r="Z175" i="4"/>
  <c r="Z177" i="4"/>
  <c r="Z179" i="4"/>
  <c r="Z181" i="4"/>
  <c r="Z183" i="4"/>
  <c r="Z185" i="4"/>
  <c r="Z18" i="4"/>
  <c r="Z22" i="4"/>
  <c r="Z26" i="4"/>
  <c r="Z30" i="4"/>
  <c r="Z34" i="4"/>
  <c r="Z38" i="4"/>
  <c r="Z42" i="4"/>
  <c r="Z46" i="4"/>
  <c r="Z50" i="4"/>
  <c r="Z54" i="4"/>
  <c r="Z58" i="4"/>
  <c r="Z62" i="4"/>
  <c r="Z66" i="4"/>
  <c r="Z70" i="4"/>
  <c r="Z74" i="4"/>
  <c r="Z78" i="4"/>
  <c r="Z82" i="4"/>
  <c r="Z86" i="4"/>
  <c r="Z90" i="4"/>
  <c r="Z94" i="4"/>
  <c r="Z98" i="4"/>
  <c r="Z102" i="4"/>
  <c r="Z106" i="4"/>
  <c r="Z110" i="4"/>
  <c r="Z114" i="4"/>
  <c r="Z118" i="4"/>
  <c r="Z122" i="4"/>
  <c r="Z126" i="4"/>
  <c r="Z130" i="4"/>
  <c r="Z134" i="4"/>
  <c r="Z138" i="4"/>
  <c r="Z142" i="4"/>
  <c r="Z146" i="4"/>
  <c r="Z150" i="4"/>
  <c r="Z154" i="4"/>
  <c r="Z158" i="4"/>
  <c r="Z162" i="4"/>
  <c r="Z166" i="4"/>
  <c r="Z170" i="4"/>
  <c r="Z174" i="4"/>
  <c r="Z178" i="4"/>
  <c r="Z182" i="4"/>
  <c r="Z186" i="4"/>
  <c r="Z188" i="4"/>
  <c r="Z190" i="4"/>
  <c r="Z192" i="4"/>
  <c r="Z194" i="4"/>
  <c r="Z196" i="4"/>
  <c r="Z198" i="4"/>
  <c r="Z200" i="4"/>
  <c r="Z202" i="4"/>
  <c r="Z5" i="4"/>
  <c r="Z7" i="4"/>
  <c r="Z9" i="4"/>
  <c r="Z11" i="4"/>
  <c r="Z13" i="4"/>
  <c r="Z15" i="4"/>
  <c r="Z4" i="4"/>
  <c r="Z20" i="4"/>
  <c r="Z24" i="4"/>
  <c r="Z28" i="4"/>
  <c r="Z32" i="4"/>
  <c r="Z36" i="4"/>
  <c r="Z40" i="4"/>
  <c r="Z44" i="4"/>
  <c r="Z48" i="4"/>
  <c r="Z52" i="4"/>
  <c r="Z56" i="4"/>
  <c r="Z60" i="4"/>
  <c r="Z64" i="4"/>
  <c r="Z68" i="4"/>
  <c r="Z72" i="4"/>
  <c r="Z76" i="4"/>
  <c r="Z80" i="4"/>
  <c r="Z84" i="4"/>
  <c r="Z88" i="4"/>
  <c r="Z92" i="4"/>
  <c r="Z96" i="4"/>
  <c r="Z100" i="4"/>
  <c r="Z104" i="4"/>
  <c r="Z108" i="4"/>
  <c r="Z112" i="4"/>
  <c r="Z116" i="4"/>
  <c r="Z120" i="4"/>
  <c r="Z124" i="4"/>
  <c r="Z128" i="4"/>
  <c r="Z132" i="4"/>
  <c r="Z136" i="4"/>
  <c r="Z140" i="4"/>
  <c r="Z144" i="4"/>
  <c r="Z148" i="4"/>
  <c r="Z152" i="4"/>
  <c r="Z156" i="4"/>
  <c r="Z160" i="4"/>
  <c r="Z164" i="4"/>
  <c r="Z168" i="4"/>
  <c r="Z172" i="4"/>
  <c r="Z176" i="4"/>
  <c r="Z180" i="4"/>
  <c r="Z184" i="4"/>
  <c r="Z187" i="4"/>
  <c r="Z189" i="4"/>
  <c r="Z191" i="4"/>
  <c r="Z193" i="4"/>
  <c r="Z195" i="4"/>
  <c r="Z197" i="4"/>
  <c r="Z199" i="4"/>
  <c r="Z201" i="4"/>
  <c r="Z203" i="4"/>
  <c r="Z6" i="4"/>
  <c r="Z8" i="4"/>
  <c r="Z10" i="4"/>
  <c r="Z12" i="4"/>
  <c r="Z14" i="4"/>
  <c r="Z16" i="4"/>
  <c r="E36" i="2" l="1"/>
  <c r="F36" i="2"/>
  <c r="D36" i="2"/>
</calcChain>
</file>

<file path=xl/sharedStrings.xml><?xml version="1.0" encoding="utf-8"?>
<sst xmlns="http://schemas.openxmlformats.org/spreadsheetml/2006/main" count="144" uniqueCount="49">
  <si>
    <t>Week</t>
  </si>
  <si>
    <t>TV</t>
  </si>
  <si>
    <t>radio</t>
  </si>
  <si>
    <t>newspaper</t>
  </si>
  <si>
    <t>sales</t>
  </si>
  <si>
    <t>Correlation with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</si>
  <si>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</si>
  <si>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</si>
  <si>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</si>
  <si>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</si>
  <si>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</si>
  <si>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</si>
  <si>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</si>
  <si>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</si>
  <si>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</si>
  <si>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</si>
  <si>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</si>
  <si>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</si>
  <si>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</si>
  <si>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</si>
  <si>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</si>
  <si>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</si>
  <si>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</si>
  <si>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</si>
  <si>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</si>
  <si>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</si>
  <si>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</si>
  <si>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</si>
  <si>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</si>
  <si>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</si>
  <si>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</si>
  <si>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</si>
  <si>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VIF</t>
  </si>
  <si>
    <t>Radio</t>
  </si>
  <si>
    <t>Newspaper</t>
  </si>
  <si>
    <t>alpha</t>
  </si>
  <si>
    <t>beta</t>
  </si>
  <si>
    <t>transformed</t>
  </si>
  <si>
    <t>intercept</t>
  </si>
  <si>
    <t>coef</t>
  </si>
  <si>
    <t>R square</t>
  </si>
  <si>
    <t>RMSE</t>
  </si>
  <si>
    <t>Predicted sales</t>
  </si>
  <si>
    <t>Actual sales</t>
  </si>
  <si>
    <t>Input</t>
  </si>
  <si>
    <t>Budget</t>
  </si>
  <si>
    <t>Expense</t>
  </si>
  <si>
    <t>last val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</si>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</sst>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Sales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'Advertising Data'!$B$1:$B$201</c:f>
              <c:numCache>
                <c:formatCode>General</c:formatCode>
                <c:ptCount val="201"/>
                <c:pt idx="0">
                  <c:v>0</c:v>
                </c:pt>
                <c:pt idx="1">
                  <c:v>22.1</c:v>
                </c:pt>
                <c:pt idx="2">
                  <c:v>10.4</c:v>
                </c:pt>
                <c:pt idx="3">
                  <c:v>9.3000000000000007</c:v>
                </c:pt>
                <c:pt idx="4">
                  <c:v>18.5</c:v>
                </c:pt>
                <c:pt idx="5">
                  <c:v>12.9</c:v>
                </c:pt>
                <c:pt idx="6">
                  <c:v>7.2</c:v>
                </c:pt>
                <c:pt idx="7">
                  <c:v>11.8</c:v>
                </c:pt>
                <c:pt idx="8">
                  <c:v>13.2</c:v>
                </c:pt>
                <c:pt idx="9">
                  <c:v>4.8</c:v>
                </c:pt>
                <c:pt idx="10">
                  <c:v>10.6</c:v>
                </c:pt>
                <c:pt idx="11">
                  <c:v>8.6</c:v>
                </c:pt>
                <c:pt idx="12">
                  <c:v>17.399999999999999</c:v>
                </c:pt>
                <c:pt idx="13">
                  <c:v>9.1999999999999993</c:v>
                </c:pt>
                <c:pt idx="14">
                  <c:v>9.6999999999999993</c:v>
                </c:pt>
                <c:pt idx="15">
                  <c:v>19</c:v>
                </c:pt>
                <c:pt idx="16">
                  <c:v>22.4</c:v>
                </c:pt>
                <c:pt idx="17">
                  <c:v>12.5</c:v>
                </c:pt>
                <c:pt idx="18">
                  <c:v>24.4</c:v>
                </c:pt>
                <c:pt idx="19">
                  <c:v>11.3</c:v>
                </c:pt>
                <c:pt idx="20">
                  <c:v>14.6</c:v>
                </c:pt>
                <c:pt idx="21">
                  <c:v>18</c:v>
                </c:pt>
                <c:pt idx="22">
                  <c:v>12.5</c:v>
                </c:pt>
                <c:pt idx="23">
                  <c:v>5.6</c:v>
                </c:pt>
                <c:pt idx="24">
                  <c:v>15.5</c:v>
                </c:pt>
                <c:pt idx="25">
                  <c:v>9.6999999999999993</c:v>
                </c:pt>
                <c:pt idx="26">
                  <c:v>12</c:v>
                </c:pt>
                <c:pt idx="27">
                  <c:v>15</c:v>
                </c:pt>
                <c:pt idx="28">
                  <c:v>15.9</c:v>
                </c:pt>
                <c:pt idx="29">
                  <c:v>18.899999999999999</c:v>
                </c:pt>
                <c:pt idx="30">
                  <c:v>10.5</c:v>
                </c:pt>
                <c:pt idx="31">
                  <c:v>21.4</c:v>
                </c:pt>
                <c:pt idx="32">
                  <c:v>11.9</c:v>
                </c:pt>
                <c:pt idx="33">
                  <c:v>9.6</c:v>
                </c:pt>
                <c:pt idx="34">
                  <c:v>17.399999999999999</c:v>
                </c:pt>
                <c:pt idx="35">
                  <c:v>9.5</c:v>
                </c:pt>
                <c:pt idx="36">
                  <c:v>12.8</c:v>
                </c:pt>
                <c:pt idx="37">
                  <c:v>25.4</c:v>
                </c:pt>
                <c:pt idx="38">
                  <c:v>14.7</c:v>
                </c:pt>
                <c:pt idx="39">
                  <c:v>10.1</c:v>
                </c:pt>
                <c:pt idx="40">
                  <c:v>21.5</c:v>
                </c:pt>
                <c:pt idx="41">
                  <c:v>16.600000000000001</c:v>
                </c:pt>
                <c:pt idx="42">
                  <c:v>17.100000000000001</c:v>
                </c:pt>
                <c:pt idx="43">
                  <c:v>20.7</c:v>
                </c:pt>
                <c:pt idx="44">
                  <c:v>12.9</c:v>
                </c:pt>
                <c:pt idx="45">
                  <c:v>8.5</c:v>
                </c:pt>
                <c:pt idx="46">
                  <c:v>14.9</c:v>
                </c:pt>
                <c:pt idx="47">
                  <c:v>10.6</c:v>
                </c:pt>
                <c:pt idx="48">
                  <c:v>23.2</c:v>
                </c:pt>
                <c:pt idx="49">
                  <c:v>14.8</c:v>
                </c:pt>
                <c:pt idx="50">
                  <c:v>9.6999999999999993</c:v>
                </c:pt>
                <c:pt idx="51">
                  <c:v>11.4</c:v>
                </c:pt>
                <c:pt idx="52">
                  <c:v>10.7</c:v>
                </c:pt>
                <c:pt idx="53">
                  <c:v>22.6</c:v>
                </c:pt>
                <c:pt idx="54">
                  <c:v>21.2</c:v>
                </c:pt>
                <c:pt idx="55">
                  <c:v>20.2</c:v>
                </c:pt>
                <c:pt idx="56">
                  <c:v>23.7</c:v>
                </c:pt>
                <c:pt idx="57">
                  <c:v>5.5</c:v>
                </c:pt>
                <c:pt idx="58">
                  <c:v>13.2</c:v>
                </c:pt>
                <c:pt idx="59">
                  <c:v>23.8</c:v>
                </c:pt>
                <c:pt idx="60">
                  <c:v>18.399999999999999</c:v>
                </c:pt>
                <c:pt idx="61">
                  <c:v>8.1</c:v>
                </c:pt>
                <c:pt idx="62">
                  <c:v>24.2</c:v>
                </c:pt>
                <c:pt idx="63">
                  <c:v>15.7</c:v>
                </c:pt>
                <c:pt idx="64">
                  <c:v>14</c:v>
                </c:pt>
                <c:pt idx="65">
                  <c:v>18</c:v>
                </c:pt>
                <c:pt idx="66">
                  <c:v>9.3000000000000007</c:v>
                </c:pt>
                <c:pt idx="67">
                  <c:v>9.5</c:v>
                </c:pt>
                <c:pt idx="68">
                  <c:v>13.4</c:v>
                </c:pt>
                <c:pt idx="69">
                  <c:v>18.899999999999999</c:v>
                </c:pt>
                <c:pt idx="70">
                  <c:v>22.3</c:v>
                </c:pt>
                <c:pt idx="71">
                  <c:v>18.3</c:v>
                </c:pt>
                <c:pt idx="72">
                  <c:v>12.4</c:v>
                </c:pt>
                <c:pt idx="73">
                  <c:v>8.8000000000000007</c:v>
                </c:pt>
                <c:pt idx="74">
                  <c:v>11</c:v>
                </c:pt>
                <c:pt idx="75">
                  <c:v>17</c:v>
                </c:pt>
                <c:pt idx="76">
                  <c:v>8.6999999999999993</c:v>
                </c:pt>
                <c:pt idx="77">
                  <c:v>6.9</c:v>
                </c:pt>
                <c:pt idx="78">
                  <c:v>14.2</c:v>
                </c:pt>
                <c:pt idx="79">
                  <c:v>5.3</c:v>
                </c:pt>
                <c:pt idx="80">
                  <c:v>11</c:v>
                </c:pt>
                <c:pt idx="81">
                  <c:v>11.8</c:v>
                </c:pt>
                <c:pt idx="82">
                  <c:v>12.3</c:v>
                </c:pt>
                <c:pt idx="83">
                  <c:v>11.3</c:v>
                </c:pt>
                <c:pt idx="84">
                  <c:v>13.6</c:v>
                </c:pt>
                <c:pt idx="85">
                  <c:v>21.7</c:v>
                </c:pt>
                <c:pt idx="86">
                  <c:v>15.2</c:v>
                </c:pt>
                <c:pt idx="87">
                  <c:v>12</c:v>
                </c:pt>
                <c:pt idx="88">
                  <c:v>16</c:v>
                </c:pt>
                <c:pt idx="89">
                  <c:v>12.9</c:v>
                </c:pt>
                <c:pt idx="90">
                  <c:v>16.7</c:v>
                </c:pt>
                <c:pt idx="91">
                  <c:v>11.2</c:v>
                </c:pt>
                <c:pt idx="92">
                  <c:v>7.3</c:v>
                </c:pt>
                <c:pt idx="93">
                  <c:v>19.399999999999999</c:v>
                </c:pt>
                <c:pt idx="94">
                  <c:v>22.2</c:v>
                </c:pt>
                <c:pt idx="95">
                  <c:v>11.5</c:v>
                </c:pt>
                <c:pt idx="96">
                  <c:v>16.899999999999999</c:v>
                </c:pt>
                <c:pt idx="97">
                  <c:v>11.7</c:v>
                </c:pt>
                <c:pt idx="98">
                  <c:v>15.5</c:v>
                </c:pt>
                <c:pt idx="99">
                  <c:v>25.4</c:v>
                </c:pt>
                <c:pt idx="100">
                  <c:v>17.2</c:v>
                </c:pt>
                <c:pt idx="101">
                  <c:v>11.7</c:v>
                </c:pt>
                <c:pt idx="102">
                  <c:v>23.8</c:v>
                </c:pt>
                <c:pt idx="103">
                  <c:v>14.8</c:v>
                </c:pt>
                <c:pt idx="104">
                  <c:v>14.7</c:v>
                </c:pt>
                <c:pt idx="105">
                  <c:v>20.7</c:v>
                </c:pt>
                <c:pt idx="106">
                  <c:v>19.2</c:v>
                </c:pt>
                <c:pt idx="107">
                  <c:v>7.2</c:v>
                </c:pt>
                <c:pt idx="108">
                  <c:v>8.6999999999999993</c:v>
                </c:pt>
                <c:pt idx="109">
                  <c:v>5.3</c:v>
                </c:pt>
                <c:pt idx="110">
                  <c:v>19.8</c:v>
                </c:pt>
                <c:pt idx="111">
                  <c:v>13.4</c:v>
                </c:pt>
                <c:pt idx="112">
                  <c:v>21.8</c:v>
                </c:pt>
                <c:pt idx="113">
                  <c:v>14.1</c:v>
                </c:pt>
                <c:pt idx="114">
                  <c:v>15.9</c:v>
                </c:pt>
                <c:pt idx="115">
                  <c:v>14.6</c:v>
                </c:pt>
                <c:pt idx="116">
                  <c:v>12.6</c:v>
                </c:pt>
                <c:pt idx="117">
                  <c:v>12.2</c:v>
                </c:pt>
                <c:pt idx="118">
                  <c:v>9.4</c:v>
                </c:pt>
                <c:pt idx="119">
                  <c:v>15.9</c:v>
                </c:pt>
                <c:pt idx="120">
                  <c:v>6.6</c:v>
                </c:pt>
                <c:pt idx="121">
                  <c:v>15.5</c:v>
                </c:pt>
                <c:pt idx="122">
                  <c:v>7</c:v>
                </c:pt>
                <c:pt idx="123">
                  <c:v>11.6</c:v>
                </c:pt>
                <c:pt idx="124">
                  <c:v>15.2</c:v>
                </c:pt>
                <c:pt idx="125">
                  <c:v>19.7</c:v>
                </c:pt>
                <c:pt idx="126">
                  <c:v>10.6</c:v>
                </c:pt>
                <c:pt idx="127">
                  <c:v>6.6</c:v>
                </c:pt>
                <c:pt idx="128">
                  <c:v>8.8000000000000007</c:v>
                </c:pt>
                <c:pt idx="129">
                  <c:v>24.7</c:v>
                </c:pt>
                <c:pt idx="130">
                  <c:v>9.6999999999999993</c:v>
                </c:pt>
                <c:pt idx="131">
                  <c:v>1.6</c:v>
                </c:pt>
                <c:pt idx="132">
                  <c:v>12.7</c:v>
                </c:pt>
                <c:pt idx="133">
                  <c:v>5.7</c:v>
                </c:pt>
                <c:pt idx="134">
                  <c:v>19.600000000000001</c:v>
                </c:pt>
                <c:pt idx="135">
                  <c:v>10.8</c:v>
                </c:pt>
                <c:pt idx="136">
                  <c:v>11.6</c:v>
                </c:pt>
                <c:pt idx="137">
                  <c:v>9.5</c:v>
                </c:pt>
                <c:pt idx="138">
                  <c:v>20.8</c:v>
                </c:pt>
                <c:pt idx="139">
                  <c:v>9.6</c:v>
                </c:pt>
                <c:pt idx="140">
                  <c:v>20.7</c:v>
                </c:pt>
                <c:pt idx="141">
                  <c:v>10.9</c:v>
                </c:pt>
                <c:pt idx="142">
                  <c:v>19.2</c:v>
                </c:pt>
                <c:pt idx="143">
                  <c:v>20.100000000000001</c:v>
                </c:pt>
                <c:pt idx="144">
                  <c:v>10.4</c:v>
                </c:pt>
                <c:pt idx="145">
                  <c:v>11.4</c:v>
                </c:pt>
                <c:pt idx="146">
                  <c:v>10.3</c:v>
                </c:pt>
                <c:pt idx="147">
                  <c:v>13.2</c:v>
                </c:pt>
                <c:pt idx="148">
                  <c:v>25.4</c:v>
                </c:pt>
                <c:pt idx="149">
                  <c:v>10.9</c:v>
                </c:pt>
                <c:pt idx="150">
                  <c:v>10.1</c:v>
                </c:pt>
                <c:pt idx="151">
                  <c:v>16.100000000000001</c:v>
                </c:pt>
                <c:pt idx="152">
                  <c:v>11.6</c:v>
                </c:pt>
                <c:pt idx="153">
                  <c:v>16.600000000000001</c:v>
                </c:pt>
                <c:pt idx="154">
                  <c:v>19</c:v>
                </c:pt>
                <c:pt idx="155">
                  <c:v>15.6</c:v>
                </c:pt>
                <c:pt idx="156">
                  <c:v>3.2</c:v>
                </c:pt>
                <c:pt idx="157">
                  <c:v>15.3</c:v>
                </c:pt>
                <c:pt idx="158">
                  <c:v>10.1</c:v>
                </c:pt>
                <c:pt idx="159">
                  <c:v>7.3</c:v>
                </c:pt>
                <c:pt idx="160">
                  <c:v>12.9</c:v>
                </c:pt>
                <c:pt idx="161">
                  <c:v>14.4</c:v>
                </c:pt>
                <c:pt idx="162">
                  <c:v>13.3</c:v>
                </c:pt>
                <c:pt idx="163">
                  <c:v>14.9</c:v>
                </c:pt>
                <c:pt idx="164">
                  <c:v>18</c:v>
                </c:pt>
                <c:pt idx="165">
                  <c:v>11.9</c:v>
                </c:pt>
                <c:pt idx="166">
                  <c:v>11.9</c:v>
                </c:pt>
                <c:pt idx="167">
                  <c:v>8</c:v>
                </c:pt>
                <c:pt idx="168">
                  <c:v>12.2</c:v>
                </c:pt>
                <c:pt idx="169">
                  <c:v>17.100000000000001</c:v>
                </c:pt>
                <c:pt idx="170">
                  <c:v>15</c:v>
                </c:pt>
                <c:pt idx="171">
                  <c:v>8.4</c:v>
                </c:pt>
                <c:pt idx="172">
                  <c:v>14.5</c:v>
                </c:pt>
                <c:pt idx="173">
                  <c:v>7.6</c:v>
                </c:pt>
                <c:pt idx="174">
                  <c:v>11.7</c:v>
                </c:pt>
                <c:pt idx="175">
                  <c:v>11.5</c:v>
                </c:pt>
                <c:pt idx="176">
                  <c:v>27</c:v>
                </c:pt>
                <c:pt idx="177">
                  <c:v>20.2</c:v>
                </c:pt>
                <c:pt idx="178">
                  <c:v>11.7</c:v>
                </c:pt>
                <c:pt idx="179">
                  <c:v>11.8</c:v>
                </c:pt>
                <c:pt idx="180">
                  <c:v>12.6</c:v>
                </c:pt>
                <c:pt idx="181">
                  <c:v>10.5</c:v>
                </c:pt>
                <c:pt idx="182">
                  <c:v>12.2</c:v>
                </c:pt>
                <c:pt idx="183">
                  <c:v>8.6999999999999993</c:v>
                </c:pt>
                <c:pt idx="184">
                  <c:v>26.2</c:v>
                </c:pt>
                <c:pt idx="185">
                  <c:v>17.600000000000001</c:v>
                </c:pt>
                <c:pt idx="186">
                  <c:v>22.6</c:v>
                </c:pt>
                <c:pt idx="187">
                  <c:v>10.3</c:v>
                </c:pt>
                <c:pt idx="188">
                  <c:v>17.3</c:v>
                </c:pt>
                <c:pt idx="189">
                  <c:v>15.9</c:v>
                </c:pt>
                <c:pt idx="190">
                  <c:v>6.7</c:v>
                </c:pt>
                <c:pt idx="191">
                  <c:v>10.8</c:v>
                </c:pt>
                <c:pt idx="192">
                  <c:v>9.9</c:v>
                </c:pt>
                <c:pt idx="193">
                  <c:v>5.9</c:v>
                </c:pt>
                <c:pt idx="194">
                  <c:v>19.600000000000001</c:v>
                </c:pt>
                <c:pt idx="195">
                  <c:v>17.3</c:v>
                </c:pt>
                <c:pt idx="196">
                  <c:v>7.6</c:v>
                </c:pt>
                <c:pt idx="197">
                  <c:v>9.6999999999999993</c:v>
                </c:pt>
                <c:pt idx="198">
                  <c:v>12.8</c:v>
                </c:pt>
                <c:pt idx="199">
                  <c:v>25.5</c:v>
                </c:pt>
                <c:pt idx="200">
                  <c:v>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63-4288-B05C-D88B3226A5F2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'Advertising Data'!$B$1:$B$201</c:f>
              <c:numCache>
                <c:formatCode>General</c:formatCode>
                <c:ptCount val="201"/>
                <c:pt idx="0">
                  <c:v>0</c:v>
                </c:pt>
                <c:pt idx="1">
                  <c:v>22.1</c:v>
                </c:pt>
                <c:pt idx="2">
                  <c:v>10.4</c:v>
                </c:pt>
                <c:pt idx="3">
                  <c:v>9.3000000000000007</c:v>
                </c:pt>
                <c:pt idx="4">
                  <c:v>18.5</c:v>
                </c:pt>
                <c:pt idx="5">
                  <c:v>12.9</c:v>
                </c:pt>
                <c:pt idx="6">
                  <c:v>7.2</c:v>
                </c:pt>
                <c:pt idx="7">
                  <c:v>11.8</c:v>
                </c:pt>
                <c:pt idx="8">
                  <c:v>13.2</c:v>
                </c:pt>
                <c:pt idx="9">
                  <c:v>4.8</c:v>
                </c:pt>
                <c:pt idx="10">
                  <c:v>10.6</c:v>
                </c:pt>
                <c:pt idx="11">
                  <c:v>8.6</c:v>
                </c:pt>
                <c:pt idx="12">
                  <c:v>17.399999999999999</c:v>
                </c:pt>
                <c:pt idx="13">
                  <c:v>9.1999999999999993</c:v>
                </c:pt>
                <c:pt idx="14">
                  <c:v>9.6999999999999993</c:v>
                </c:pt>
                <c:pt idx="15">
                  <c:v>19</c:v>
                </c:pt>
                <c:pt idx="16">
                  <c:v>22.4</c:v>
                </c:pt>
                <c:pt idx="17">
                  <c:v>12.5</c:v>
                </c:pt>
                <c:pt idx="18">
                  <c:v>24.4</c:v>
                </c:pt>
                <c:pt idx="19">
                  <c:v>11.3</c:v>
                </c:pt>
                <c:pt idx="20">
                  <c:v>14.6</c:v>
                </c:pt>
                <c:pt idx="21">
                  <c:v>18</c:v>
                </c:pt>
                <c:pt idx="22">
                  <c:v>12.5</c:v>
                </c:pt>
                <c:pt idx="23">
                  <c:v>5.6</c:v>
                </c:pt>
                <c:pt idx="24">
                  <c:v>15.5</c:v>
                </c:pt>
                <c:pt idx="25">
                  <c:v>9.6999999999999993</c:v>
                </c:pt>
                <c:pt idx="26">
                  <c:v>12</c:v>
                </c:pt>
                <c:pt idx="27">
                  <c:v>15</c:v>
                </c:pt>
                <c:pt idx="28">
                  <c:v>15.9</c:v>
                </c:pt>
                <c:pt idx="29">
                  <c:v>18.899999999999999</c:v>
                </c:pt>
                <c:pt idx="30">
                  <c:v>10.5</c:v>
                </c:pt>
                <c:pt idx="31">
                  <c:v>21.4</c:v>
                </c:pt>
                <c:pt idx="32">
                  <c:v>11.9</c:v>
                </c:pt>
                <c:pt idx="33">
                  <c:v>9.6</c:v>
                </c:pt>
                <c:pt idx="34">
                  <c:v>17.399999999999999</c:v>
                </c:pt>
                <c:pt idx="35">
                  <c:v>9.5</c:v>
                </c:pt>
                <c:pt idx="36">
                  <c:v>12.8</c:v>
                </c:pt>
                <c:pt idx="37">
                  <c:v>25.4</c:v>
                </c:pt>
                <c:pt idx="38">
                  <c:v>14.7</c:v>
                </c:pt>
                <c:pt idx="39">
                  <c:v>10.1</c:v>
                </c:pt>
                <c:pt idx="40">
                  <c:v>21.5</c:v>
                </c:pt>
                <c:pt idx="41">
                  <c:v>16.600000000000001</c:v>
                </c:pt>
                <c:pt idx="42">
                  <c:v>17.100000000000001</c:v>
                </c:pt>
                <c:pt idx="43">
                  <c:v>20.7</c:v>
                </c:pt>
                <c:pt idx="44">
                  <c:v>12.9</c:v>
                </c:pt>
                <c:pt idx="45">
                  <c:v>8.5</c:v>
                </c:pt>
                <c:pt idx="46">
                  <c:v>14.9</c:v>
                </c:pt>
                <c:pt idx="47">
                  <c:v>10.6</c:v>
                </c:pt>
                <c:pt idx="48">
                  <c:v>23.2</c:v>
                </c:pt>
                <c:pt idx="49">
                  <c:v>14.8</c:v>
                </c:pt>
                <c:pt idx="50">
                  <c:v>9.6999999999999993</c:v>
                </c:pt>
                <c:pt idx="51">
                  <c:v>11.4</c:v>
                </c:pt>
                <c:pt idx="52">
                  <c:v>10.7</c:v>
                </c:pt>
                <c:pt idx="53">
                  <c:v>22.6</c:v>
                </c:pt>
                <c:pt idx="54">
                  <c:v>21.2</c:v>
                </c:pt>
                <c:pt idx="55">
                  <c:v>20.2</c:v>
                </c:pt>
                <c:pt idx="56">
                  <c:v>23.7</c:v>
                </c:pt>
                <c:pt idx="57">
                  <c:v>5.5</c:v>
                </c:pt>
                <c:pt idx="58">
                  <c:v>13.2</c:v>
                </c:pt>
                <c:pt idx="59">
                  <c:v>23.8</c:v>
                </c:pt>
                <c:pt idx="60">
                  <c:v>18.399999999999999</c:v>
                </c:pt>
                <c:pt idx="61">
                  <c:v>8.1</c:v>
                </c:pt>
                <c:pt idx="62">
                  <c:v>24.2</c:v>
                </c:pt>
                <c:pt idx="63">
                  <c:v>15.7</c:v>
                </c:pt>
                <c:pt idx="64">
                  <c:v>14</c:v>
                </c:pt>
                <c:pt idx="65">
                  <c:v>18</c:v>
                </c:pt>
                <c:pt idx="66">
                  <c:v>9.3000000000000007</c:v>
                </c:pt>
                <c:pt idx="67">
                  <c:v>9.5</c:v>
                </c:pt>
                <c:pt idx="68">
                  <c:v>13.4</c:v>
                </c:pt>
                <c:pt idx="69">
                  <c:v>18.899999999999999</c:v>
                </c:pt>
                <c:pt idx="70">
                  <c:v>22.3</c:v>
                </c:pt>
                <c:pt idx="71">
                  <c:v>18.3</c:v>
                </c:pt>
                <c:pt idx="72">
                  <c:v>12.4</c:v>
                </c:pt>
                <c:pt idx="73">
                  <c:v>8.8000000000000007</c:v>
                </c:pt>
                <c:pt idx="74">
                  <c:v>11</c:v>
                </c:pt>
                <c:pt idx="75">
                  <c:v>17</c:v>
                </c:pt>
                <c:pt idx="76">
                  <c:v>8.6999999999999993</c:v>
                </c:pt>
                <c:pt idx="77">
                  <c:v>6.9</c:v>
                </c:pt>
                <c:pt idx="78">
                  <c:v>14.2</c:v>
                </c:pt>
                <c:pt idx="79">
                  <c:v>5.3</c:v>
                </c:pt>
                <c:pt idx="80">
                  <c:v>11</c:v>
                </c:pt>
                <c:pt idx="81">
                  <c:v>11.8</c:v>
                </c:pt>
                <c:pt idx="82">
                  <c:v>12.3</c:v>
                </c:pt>
                <c:pt idx="83">
                  <c:v>11.3</c:v>
                </c:pt>
                <c:pt idx="84">
                  <c:v>13.6</c:v>
                </c:pt>
                <c:pt idx="85">
                  <c:v>21.7</c:v>
                </c:pt>
                <c:pt idx="86">
                  <c:v>15.2</c:v>
                </c:pt>
                <c:pt idx="87">
                  <c:v>12</c:v>
                </c:pt>
                <c:pt idx="88">
                  <c:v>16</c:v>
                </c:pt>
                <c:pt idx="89">
                  <c:v>12.9</c:v>
                </c:pt>
                <c:pt idx="90">
                  <c:v>16.7</c:v>
                </c:pt>
                <c:pt idx="91">
                  <c:v>11.2</c:v>
                </c:pt>
                <c:pt idx="92">
                  <c:v>7.3</c:v>
                </c:pt>
                <c:pt idx="93">
                  <c:v>19.399999999999999</c:v>
                </c:pt>
                <c:pt idx="94">
                  <c:v>22.2</c:v>
                </c:pt>
                <c:pt idx="95">
                  <c:v>11.5</c:v>
                </c:pt>
                <c:pt idx="96">
                  <c:v>16.899999999999999</c:v>
                </c:pt>
                <c:pt idx="97">
                  <c:v>11.7</c:v>
                </c:pt>
                <c:pt idx="98">
                  <c:v>15.5</c:v>
                </c:pt>
                <c:pt idx="99">
                  <c:v>25.4</c:v>
                </c:pt>
                <c:pt idx="100">
                  <c:v>17.2</c:v>
                </c:pt>
                <c:pt idx="101">
                  <c:v>11.7</c:v>
                </c:pt>
                <c:pt idx="102">
                  <c:v>23.8</c:v>
                </c:pt>
                <c:pt idx="103">
                  <c:v>14.8</c:v>
                </c:pt>
                <c:pt idx="104">
                  <c:v>14.7</c:v>
                </c:pt>
                <c:pt idx="105">
                  <c:v>20.7</c:v>
                </c:pt>
                <c:pt idx="106">
                  <c:v>19.2</c:v>
                </c:pt>
                <c:pt idx="107">
                  <c:v>7.2</c:v>
                </c:pt>
                <c:pt idx="108">
                  <c:v>8.6999999999999993</c:v>
                </c:pt>
                <c:pt idx="109">
                  <c:v>5.3</c:v>
                </c:pt>
                <c:pt idx="110">
                  <c:v>19.8</c:v>
                </c:pt>
                <c:pt idx="111">
                  <c:v>13.4</c:v>
                </c:pt>
                <c:pt idx="112">
                  <c:v>21.8</c:v>
                </c:pt>
                <c:pt idx="113">
                  <c:v>14.1</c:v>
                </c:pt>
                <c:pt idx="114">
                  <c:v>15.9</c:v>
                </c:pt>
                <c:pt idx="115">
                  <c:v>14.6</c:v>
                </c:pt>
                <c:pt idx="116">
                  <c:v>12.6</c:v>
                </c:pt>
                <c:pt idx="117">
                  <c:v>12.2</c:v>
                </c:pt>
                <c:pt idx="118">
                  <c:v>9.4</c:v>
                </c:pt>
                <c:pt idx="119">
                  <c:v>15.9</c:v>
                </c:pt>
                <c:pt idx="120">
                  <c:v>6.6</c:v>
                </c:pt>
                <c:pt idx="121">
                  <c:v>15.5</c:v>
                </c:pt>
                <c:pt idx="122">
                  <c:v>7</c:v>
                </c:pt>
                <c:pt idx="123">
                  <c:v>11.6</c:v>
                </c:pt>
                <c:pt idx="124">
                  <c:v>15.2</c:v>
                </c:pt>
                <c:pt idx="125">
                  <c:v>19.7</c:v>
                </c:pt>
                <c:pt idx="126">
                  <c:v>10.6</c:v>
                </c:pt>
                <c:pt idx="127">
                  <c:v>6.6</c:v>
                </c:pt>
                <c:pt idx="128">
                  <c:v>8.8000000000000007</c:v>
                </c:pt>
                <c:pt idx="129">
                  <c:v>24.7</c:v>
                </c:pt>
                <c:pt idx="130">
                  <c:v>9.6999999999999993</c:v>
                </c:pt>
                <c:pt idx="131">
                  <c:v>1.6</c:v>
                </c:pt>
                <c:pt idx="132">
                  <c:v>12.7</c:v>
                </c:pt>
                <c:pt idx="133">
                  <c:v>5.7</c:v>
                </c:pt>
                <c:pt idx="134">
                  <c:v>19.600000000000001</c:v>
                </c:pt>
                <c:pt idx="135">
                  <c:v>10.8</c:v>
                </c:pt>
                <c:pt idx="136">
                  <c:v>11.6</c:v>
                </c:pt>
                <c:pt idx="137">
                  <c:v>9.5</c:v>
                </c:pt>
                <c:pt idx="138">
                  <c:v>20.8</c:v>
                </c:pt>
                <c:pt idx="139">
                  <c:v>9.6</c:v>
                </c:pt>
                <c:pt idx="140">
                  <c:v>20.7</c:v>
                </c:pt>
                <c:pt idx="141">
                  <c:v>10.9</c:v>
                </c:pt>
                <c:pt idx="142">
                  <c:v>19.2</c:v>
                </c:pt>
                <c:pt idx="143">
                  <c:v>20.100000000000001</c:v>
                </c:pt>
                <c:pt idx="144">
                  <c:v>10.4</c:v>
                </c:pt>
                <c:pt idx="145">
                  <c:v>11.4</c:v>
                </c:pt>
                <c:pt idx="146">
                  <c:v>10.3</c:v>
                </c:pt>
                <c:pt idx="147">
                  <c:v>13.2</c:v>
                </c:pt>
                <c:pt idx="148">
                  <c:v>25.4</c:v>
                </c:pt>
                <c:pt idx="149">
                  <c:v>10.9</c:v>
                </c:pt>
                <c:pt idx="150">
                  <c:v>10.1</c:v>
                </c:pt>
                <c:pt idx="151">
                  <c:v>16.100000000000001</c:v>
                </c:pt>
                <c:pt idx="152">
                  <c:v>11.6</c:v>
                </c:pt>
                <c:pt idx="153">
                  <c:v>16.600000000000001</c:v>
                </c:pt>
                <c:pt idx="154">
                  <c:v>19</c:v>
                </c:pt>
                <c:pt idx="155">
                  <c:v>15.6</c:v>
                </c:pt>
                <c:pt idx="156">
                  <c:v>3.2</c:v>
                </c:pt>
                <c:pt idx="157">
                  <c:v>15.3</c:v>
                </c:pt>
                <c:pt idx="158">
                  <c:v>10.1</c:v>
                </c:pt>
                <c:pt idx="159">
                  <c:v>7.3</c:v>
                </c:pt>
                <c:pt idx="160">
                  <c:v>12.9</c:v>
                </c:pt>
                <c:pt idx="161">
                  <c:v>14.4</c:v>
                </c:pt>
                <c:pt idx="162">
                  <c:v>13.3</c:v>
                </c:pt>
                <c:pt idx="163">
                  <c:v>14.9</c:v>
                </c:pt>
                <c:pt idx="164">
                  <c:v>18</c:v>
                </c:pt>
                <c:pt idx="165">
                  <c:v>11.9</c:v>
                </c:pt>
                <c:pt idx="166">
                  <c:v>11.9</c:v>
                </c:pt>
                <c:pt idx="167">
                  <c:v>8</c:v>
                </c:pt>
                <c:pt idx="168">
                  <c:v>12.2</c:v>
                </c:pt>
                <c:pt idx="169">
                  <c:v>17.100000000000001</c:v>
                </c:pt>
                <c:pt idx="170">
                  <c:v>15</c:v>
                </c:pt>
                <c:pt idx="171">
                  <c:v>8.4</c:v>
                </c:pt>
                <c:pt idx="172">
                  <c:v>14.5</c:v>
                </c:pt>
                <c:pt idx="173">
                  <c:v>7.6</c:v>
                </c:pt>
                <c:pt idx="174">
                  <c:v>11.7</c:v>
                </c:pt>
                <c:pt idx="175">
                  <c:v>11.5</c:v>
                </c:pt>
                <c:pt idx="176">
                  <c:v>27</c:v>
                </c:pt>
                <c:pt idx="177">
                  <c:v>20.2</c:v>
                </c:pt>
                <c:pt idx="178">
                  <c:v>11.7</c:v>
                </c:pt>
                <c:pt idx="179">
                  <c:v>11.8</c:v>
                </c:pt>
                <c:pt idx="180">
                  <c:v>12.6</c:v>
                </c:pt>
                <c:pt idx="181">
                  <c:v>10.5</c:v>
                </c:pt>
                <c:pt idx="182">
                  <c:v>12.2</c:v>
                </c:pt>
                <c:pt idx="183">
                  <c:v>8.6999999999999993</c:v>
                </c:pt>
                <c:pt idx="184">
                  <c:v>26.2</c:v>
                </c:pt>
                <c:pt idx="185">
                  <c:v>17.600000000000001</c:v>
                </c:pt>
                <c:pt idx="186">
                  <c:v>22.6</c:v>
                </c:pt>
                <c:pt idx="187">
                  <c:v>10.3</c:v>
                </c:pt>
                <c:pt idx="188">
                  <c:v>17.3</c:v>
                </c:pt>
                <c:pt idx="189">
                  <c:v>15.9</c:v>
                </c:pt>
                <c:pt idx="190">
                  <c:v>6.7</c:v>
                </c:pt>
                <c:pt idx="191">
                  <c:v>10.8</c:v>
                </c:pt>
                <c:pt idx="192">
                  <c:v>9.9</c:v>
                </c:pt>
                <c:pt idx="193">
                  <c:v>5.9</c:v>
                </c:pt>
                <c:pt idx="194">
                  <c:v>19.600000000000001</c:v>
                </c:pt>
                <c:pt idx="195">
                  <c:v>17.3</c:v>
                </c:pt>
                <c:pt idx="196">
                  <c:v>7.6</c:v>
                </c:pt>
                <c:pt idx="197">
                  <c:v>9.6999999999999993</c:v>
                </c:pt>
                <c:pt idx="198">
                  <c:v>12.8</c:v>
                </c:pt>
                <c:pt idx="199">
                  <c:v>25.5</c:v>
                </c:pt>
                <c:pt idx="200">
                  <c:v>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63-4288-B05C-D88B3226A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694512"/>
        <c:axId val="1359665296"/>
      </c:lineChart>
      <c:catAx>
        <c:axId val="135669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65296"/>
        <c:crosses val="autoZero"/>
        <c:auto val="1"/>
        <c:lblAlgn val="ctr"/>
        <c:lblOffset val="100"/>
        <c:noMultiLvlLbl val="0"/>
      </c:catAx>
      <c:valAx>
        <c:axId val="13596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6945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Marketing</a:t>
            </a:r>
            <a:r>
              <a:rPr lang="en-HK" baseline="0"/>
              <a:t> Expenses</a:t>
            </a:r>
            <a:endParaRPr lang="en-H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'Advertising Data'!$C$1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'Advertising Data'!$C$2:$C$201</c:f>
              <c:numCache>
                <c:formatCode>General</c:formatCode>
                <c:ptCount val="20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  <c:pt idx="30">
                  <c:v>292.89999999999998</c:v>
                </c:pt>
                <c:pt idx="31">
                  <c:v>112.9</c:v>
                </c:pt>
                <c:pt idx="32">
                  <c:v>97.2</c:v>
                </c:pt>
                <c:pt idx="33">
                  <c:v>265.60000000000002</c:v>
                </c:pt>
                <c:pt idx="34">
                  <c:v>95.7</c:v>
                </c:pt>
                <c:pt idx="35">
                  <c:v>290.7</c:v>
                </c:pt>
                <c:pt idx="36">
                  <c:v>266.89999999999998</c:v>
                </c:pt>
                <c:pt idx="37">
                  <c:v>74.7</c:v>
                </c:pt>
                <c:pt idx="38">
                  <c:v>43.1</c:v>
                </c:pt>
                <c:pt idx="39">
                  <c:v>228</c:v>
                </c:pt>
                <c:pt idx="40">
                  <c:v>202.5</c:v>
                </c:pt>
                <c:pt idx="41">
                  <c:v>177</c:v>
                </c:pt>
                <c:pt idx="42">
                  <c:v>293.60000000000002</c:v>
                </c:pt>
                <c:pt idx="43">
                  <c:v>206.9</c:v>
                </c:pt>
                <c:pt idx="44">
                  <c:v>25.1</c:v>
                </c:pt>
                <c:pt idx="45">
                  <c:v>175.1</c:v>
                </c:pt>
                <c:pt idx="46">
                  <c:v>89.7</c:v>
                </c:pt>
                <c:pt idx="47">
                  <c:v>239.9</c:v>
                </c:pt>
                <c:pt idx="48">
                  <c:v>227.2</c:v>
                </c:pt>
                <c:pt idx="49">
                  <c:v>66.900000000000006</c:v>
                </c:pt>
                <c:pt idx="50">
                  <c:v>199.8</c:v>
                </c:pt>
                <c:pt idx="51">
                  <c:v>100.4</c:v>
                </c:pt>
                <c:pt idx="52">
                  <c:v>216.4</c:v>
                </c:pt>
                <c:pt idx="53">
                  <c:v>182.6</c:v>
                </c:pt>
                <c:pt idx="54">
                  <c:v>262.7</c:v>
                </c:pt>
                <c:pt idx="55">
                  <c:v>198.9</c:v>
                </c:pt>
                <c:pt idx="56">
                  <c:v>7.3</c:v>
                </c:pt>
                <c:pt idx="57">
                  <c:v>136.19999999999999</c:v>
                </c:pt>
                <c:pt idx="58">
                  <c:v>210.8</c:v>
                </c:pt>
                <c:pt idx="59">
                  <c:v>210.7</c:v>
                </c:pt>
                <c:pt idx="60">
                  <c:v>53.5</c:v>
                </c:pt>
                <c:pt idx="61">
                  <c:v>261.3</c:v>
                </c:pt>
                <c:pt idx="62">
                  <c:v>239.3</c:v>
                </c:pt>
                <c:pt idx="63">
                  <c:v>102.7</c:v>
                </c:pt>
                <c:pt idx="64">
                  <c:v>131.1</c:v>
                </c:pt>
                <c:pt idx="65">
                  <c:v>69</c:v>
                </c:pt>
                <c:pt idx="66">
                  <c:v>31.5</c:v>
                </c:pt>
                <c:pt idx="67">
                  <c:v>139.30000000000001</c:v>
                </c:pt>
                <c:pt idx="68">
                  <c:v>237.4</c:v>
                </c:pt>
                <c:pt idx="69">
                  <c:v>216.8</c:v>
                </c:pt>
                <c:pt idx="70">
                  <c:v>199.1</c:v>
                </c:pt>
                <c:pt idx="71">
                  <c:v>109.8</c:v>
                </c:pt>
                <c:pt idx="72">
                  <c:v>26.8</c:v>
                </c:pt>
                <c:pt idx="73">
                  <c:v>129.4</c:v>
                </c:pt>
                <c:pt idx="74">
                  <c:v>213.4</c:v>
                </c:pt>
                <c:pt idx="75">
                  <c:v>16.899999999999999</c:v>
                </c:pt>
                <c:pt idx="76">
                  <c:v>27.5</c:v>
                </c:pt>
                <c:pt idx="77">
                  <c:v>120.5</c:v>
                </c:pt>
                <c:pt idx="78">
                  <c:v>5.4</c:v>
                </c:pt>
                <c:pt idx="79">
                  <c:v>116</c:v>
                </c:pt>
                <c:pt idx="80">
                  <c:v>76.400000000000006</c:v>
                </c:pt>
                <c:pt idx="81">
                  <c:v>239.8</c:v>
                </c:pt>
                <c:pt idx="82">
                  <c:v>75.3</c:v>
                </c:pt>
                <c:pt idx="83">
                  <c:v>68.400000000000006</c:v>
                </c:pt>
                <c:pt idx="84">
                  <c:v>213.5</c:v>
                </c:pt>
                <c:pt idx="85">
                  <c:v>193.2</c:v>
                </c:pt>
                <c:pt idx="86">
                  <c:v>76.3</c:v>
                </c:pt>
                <c:pt idx="87">
                  <c:v>110.7</c:v>
                </c:pt>
                <c:pt idx="88">
                  <c:v>88.3</c:v>
                </c:pt>
                <c:pt idx="89">
                  <c:v>109.8</c:v>
                </c:pt>
                <c:pt idx="90">
                  <c:v>134.30000000000001</c:v>
                </c:pt>
                <c:pt idx="91">
                  <c:v>28.6</c:v>
                </c:pt>
                <c:pt idx="92">
                  <c:v>217.7</c:v>
                </c:pt>
                <c:pt idx="93">
                  <c:v>250.9</c:v>
                </c:pt>
                <c:pt idx="94">
                  <c:v>107.4</c:v>
                </c:pt>
                <c:pt idx="95">
                  <c:v>163.30000000000001</c:v>
                </c:pt>
                <c:pt idx="96">
                  <c:v>197.6</c:v>
                </c:pt>
                <c:pt idx="97">
                  <c:v>184.9</c:v>
                </c:pt>
                <c:pt idx="98">
                  <c:v>289.7</c:v>
                </c:pt>
                <c:pt idx="99">
                  <c:v>135.19999999999999</c:v>
                </c:pt>
                <c:pt idx="100">
                  <c:v>222.4</c:v>
                </c:pt>
                <c:pt idx="101">
                  <c:v>296.39999999999998</c:v>
                </c:pt>
                <c:pt idx="102">
                  <c:v>280.2</c:v>
                </c:pt>
                <c:pt idx="103">
                  <c:v>187.9</c:v>
                </c:pt>
                <c:pt idx="104">
                  <c:v>238.2</c:v>
                </c:pt>
                <c:pt idx="105">
                  <c:v>137.9</c:v>
                </c:pt>
                <c:pt idx="106">
                  <c:v>25</c:v>
                </c:pt>
                <c:pt idx="107">
                  <c:v>90.4</c:v>
                </c:pt>
                <c:pt idx="108">
                  <c:v>13.1</c:v>
                </c:pt>
                <c:pt idx="109">
                  <c:v>255.4</c:v>
                </c:pt>
                <c:pt idx="110">
                  <c:v>225.8</c:v>
                </c:pt>
                <c:pt idx="111">
                  <c:v>241.7</c:v>
                </c:pt>
                <c:pt idx="112">
                  <c:v>175.7</c:v>
                </c:pt>
                <c:pt idx="113">
                  <c:v>209.6</c:v>
                </c:pt>
                <c:pt idx="114">
                  <c:v>78.2</c:v>
                </c:pt>
                <c:pt idx="115">
                  <c:v>75.099999999999994</c:v>
                </c:pt>
                <c:pt idx="116">
                  <c:v>139.19999999999999</c:v>
                </c:pt>
                <c:pt idx="117">
                  <c:v>76.400000000000006</c:v>
                </c:pt>
                <c:pt idx="118">
                  <c:v>125.7</c:v>
                </c:pt>
                <c:pt idx="119">
                  <c:v>19.399999999999999</c:v>
                </c:pt>
                <c:pt idx="120">
                  <c:v>141.30000000000001</c:v>
                </c:pt>
                <c:pt idx="121">
                  <c:v>18.8</c:v>
                </c:pt>
                <c:pt idx="122">
                  <c:v>224</c:v>
                </c:pt>
                <c:pt idx="123">
                  <c:v>123.1</c:v>
                </c:pt>
                <c:pt idx="124">
                  <c:v>229.5</c:v>
                </c:pt>
                <c:pt idx="125">
                  <c:v>87.2</c:v>
                </c:pt>
                <c:pt idx="126">
                  <c:v>7.8</c:v>
                </c:pt>
                <c:pt idx="127">
                  <c:v>80.2</c:v>
                </c:pt>
                <c:pt idx="128">
                  <c:v>220.3</c:v>
                </c:pt>
                <c:pt idx="129">
                  <c:v>59.6</c:v>
                </c:pt>
                <c:pt idx="130">
                  <c:v>0.7</c:v>
                </c:pt>
                <c:pt idx="131">
                  <c:v>265.2</c:v>
                </c:pt>
                <c:pt idx="132">
                  <c:v>8.4</c:v>
                </c:pt>
                <c:pt idx="133">
                  <c:v>219.8</c:v>
                </c:pt>
                <c:pt idx="134">
                  <c:v>36.9</c:v>
                </c:pt>
                <c:pt idx="135">
                  <c:v>48.3</c:v>
                </c:pt>
                <c:pt idx="136">
                  <c:v>25.6</c:v>
                </c:pt>
                <c:pt idx="137">
                  <c:v>273.7</c:v>
                </c:pt>
                <c:pt idx="138">
                  <c:v>43</c:v>
                </c:pt>
                <c:pt idx="139">
                  <c:v>184.9</c:v>
                </c:pt>
                <c:pt idx="140">
                  <c:v>73.400000000000006</c:v>
                </c:pt>
                <c:pt idx="141">
                  <c:v>193.7</c:v>
                </c:pt>
                <c:pt idx="142">
                  <c:v>220.5</c:v>
                </c:pt>
                <c:pt idx="143">
                  <c:v>104.6</c:v>
                </c:pt>
                <c:pt idx="144">
                  <c:v>96.2</c:v>
                </c:pt>
                <c:pt idx="145">
                  <c:v>140.30000000000001</c:v>
                </c:pt>
                <c:pt idx="146">
                  <c:v>240.1</c:v>
                </c:pt>
                <c:pt idx="147">
                  <c:v>243.2</c:v>
                </c:pt>
                <c:pt idx="148">
                  <c:v>38</c:v>
                </c:pt>
                <c:pt idx="149">
                  <c:v>44.7</c:v>
                </c:pt>
                <c:pt idx="150">
                  <c:v>280.7</c:v>
                </c:pt>
                <c:pt idx="151">
                  <c:v>121</c:v>
                </c:pt>
                <c:pt idx="152">
                  <c:v>197.6</c:v>
                </c:pt>
                <c:pt idx="153">
                  <c:v>171.3</c:v>
                </c:pt>
                <c:pt idx="154">
                  <c:v>187.8</c:v>
                </c:pt>
                <c:pt idx="155">
                  <c:v>4.0999999999999996</c:v>
                </c:pt>
                <c:pt idx="156">
                  <c:v>93.9</c:v>
                </c:pt>
                <c:pt idx="157">
                  <c:v>149.80000000000001</c:v>
                </c:pt>
                <c:pt idx="158">
                  <c:v>11.7</c:v>
                </c:pt>
                <c:pt idx="159">
                  <c:v>131.69999999999999</c:v>
                </c:pt>
                <c:pt idx="160">
                  <c:v>172.5</c:v>
                </c:pt>
                <c:pt idx="161">
                  <c:v>85.7</c:v>
                </c:pt>
                <c:pt idx="162">
                  <c:v>188.4</c:v>
                </c:pt>
                <c:pt idx="163">
                  <c:v>163.5</c:v>
                </c:pt>
                <c:pt idx="164">
                  <c:v>117.2</c:v>
                </c:pt>
                <c:pt idx="165">
                  <c:v>234.5</c:v>
                </c:pt>
                <c:pt idx="166">
                  <c:v>17.899999999999999</c:v>
                </c:pt>
                <c:pt idx="167">
                  <c:v>206.8</c:v>
                </c:pt>
                <c:pt idx="168">
                  <c:v>215.4</c:v>
                </c:pt>
                <c:pt idx="169">
                  <c:v>284.3</c:v>
                </c:pt>
                <c:pt idx="170">
                  <c:v>50</c:v>
                </c:pt>
                <c:pt idx="171">
                  <c:v>164.5</c:v>
                </c:pt>
                <c:pt idx="172">
                  <c:v>19.600000000000001</c:v>
                </c:pt>
                <c:pt idx="173">
                  <c:v>168.4</c:v>
                </c:pt>
                <c:pt idx="174">
                  <c:v>222.4</c:v>
                </c:pt>
                <c:pt idx="175">
                  <c:v>276.89999999999998</c:v>
                </c:pt>
                <c:pt idx="176">
                  <c:v>248.4</c:v>
                </c:pt>
                <c:pt idx="177">
                  <c:v>170.2</c:v>
                </c:pt>
                <c:pt idx="178">
                  <c:v>276.7</c:v>
                </c:pt>
                <c:pt idx="179">
                  <c:v>165.6</c:v>
                </c:pt>
                <c:pt idx="180">
                  <c:v>156.6</c:v>
                </c:pt>
                <c:pt idx="181">
                  <c:v>218.5</c:v>
                </c:pt>
                <c:pt idx="182">
                  <c:v>56.2</c:v>
                </c:pt>
                <c:pt idx="183">
                  <c:v>287.60000000000002</c:v>
                </c:pt>
                <c:pt idx="184">
                  <c:v>253.8</c:v>
                </c:pt>
                <c:pt idx="185">
                  <c:v>205</c:v>
                </c:pt>
                <c:pt idx="186">
                  <c:v>139.5</c:v>
                </c:pt>
                <c:pt idx="187">
                  <c:v>191.1</c:v>
                </c:pt>
                <c:pt idx="188">
                  <c:v>286</c:v>
                </c:pt>
                <c:pt idx="189">
                  <c:v>18.7</c:v>
                </c:pt>
                <c:pt idx="190">
                  <c:v>39.5</c:v>
                </c:pt>
                <c:pt idx="191">
                  <c:v>75.5</c:v>
                </c:pt>
                <c:pt idx="192">
                  <c:v>17.2</c:v>
                </c:pt>
                <c:pt idx="193">
                  <c:v>166.8</c:v>
                </c:pt>
                <c:pt idx="194">
                  <c:v>149.69999999999999</c:v>
                </c:pt>
                <c:pt idx="195">
                  <c:v>38.200000000000003</c:v>
                </c:pt>
                <c:pt idx="196">
                  <c:v>94.2</c:v>
                </c:pt>
                <c:pt idx="197">
                  <c:v>177</c:v>
                </c:pt>
                <c:pt idx="198">
                  <c:v>283.60000000000002</c:v>
                </c:pt>
                <c:pt idx="199">
                  <c:v>232.1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B-4819-A383-5EEB4109E587}"/>
            </c:ext>
          </c:extLst>
        </c:ser>
        <c:ser>
          <c:idx val="1"/>
          <c:order val="1"/>
          <c:tx>
            <c:strRef>
              <c:f>'Advertising Data'!$D$1</c:f>
              <c:strCache>
                <c:ptCount val="1"/>
                <c:pt idx="0">
                  <c:v>radio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'Advertising Data'!$D$2:$D$201</c:f>
              <c:numCache>
                <c:formatCode>General</c:formatCode>
                <c:ptCount val="20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  <c:pt idx="30">
                  <c:v>28.3</c:v>
                </c:pt>
                <c:pt idx="31">
                  <c:v>17.399999999999999</c:v>
                </c:pt>
                <c:pt idx="32">
                  <c:v>1.5</c:v>
                </c:pt>
                <c:pt idx="33">
                  <c:v>20</c:v>
                </c:pt>
                <c:pt idx="34">
                  <c:v>1.4</c:v>
                </c:pt>
                <c:pt idx="35">
                  <c:v>4.0999999999999996</c:v>
                </c:pt>
                <c:pt idx="36">
                  <c:v>43.8</c:v>
                </c:pt>
                <c:pt idx="37">
                  <c:v>49.4</c:v>
                </c:pt>
                <c:pt idx="38">
                  <c:v>26.7</c:v>
                </c:pt>
                <c:pt idx="39">
                  <c:v>37.700000000000003</c:v>
                </c:pt>
                <c:pt idx="40">
                  <c:v>22.3</c:v>
                </c:pt>
                <c:pt idx="41">
                  <c:v>33.4</c:v>
                </c:pt>
                <c:pt idx="42">
                  <c:v>27.7</c:v>
                </c:pt>
                <c:pt idx="43">
                  <c:v>8.4</c:v>
                </c:pt>
                <c:pt idx="44">
                  <c:v>25.7</c:v>
                </c:pt>
                <c:pt idx="45">
                  <c:v>22.5</c:v>
                </c:pt>
                <c:pt idx="46">
                  <c:v>9.9</c:v>
                </c:pt>
                <c:pt idx="47">
                  <c:v>41.5</c:v>
                </c:pt>
                <c:pt idx="48">
                  <c:v>15.8</c:v>
                </c:pt>
                <c:pt idx="49">
                  <c:v>11.7</c:v>
                </c:pt>
                <c:pt idx="50">
                  <c:v>3.1</c:v>
                </c:pt>
                <c:pt idx="51">
                  <c:v>9.6</c:v>
                </c:pt>
                <c:pt idx="52">
                  <c:v>41.7</c:v>
                </c:pt>
                <c:pt idx="53">
                  <c:v>46.2</c:v>
                </c:pt>
                <c:pt idx="54">
                  <c:v>28.8</c:v>
                </c:pt>
                <c:pt idx="55">
                  <c:v>49.4</c:v>
                </c:pt>
                <c:pt idx="56">
                  <c:v>28.1</c:v>
                </c:pt>
                <c:pt idx="57">
                  <c:v>19.2</c:v>
                </c:pt>
                <c:pt idx="58">
                  <c:v>49.6</c:v>
                </c:pt>
                <c:pt idx="59">
                  <c:v>29.5</c:v>
                </c:pt>
                <c:pt idx="60">
                  <c:v>2</c:v>
                </c:pt>
                <c:pt idx="61">
                  <c:v>42.7</c:v>
                </c:pt>
                <c:pt idx="62">
                  <c:v>15.5</c:v>
                </c:pt>
                <c:pt idx="63">
                  <c:v>29.6</c:v>
                </c:pt>
                <c:pt idx="64">
                  <c:v>42.8</c:v>
                </c:pt>
                <c:pt idx="65">
                  <c:v>9.3000000000000007</c:v>
                </c:pt>
                <c:pt idx="66">
                  <c:v>24.6</c:v>
                </c:pt>
                <c:pt idx="67">
                  <c:v>14.5</c:v>
                </c:pt>
                <c:pt idx="68">
                  <c:v>27.5</c:v>
                </c:pt>
                <c:pt idx="69">
                  <c:v>43.9</c:v>
                </c:pt>
                <c:pt idx="70">
                  <c:v>30.6</c:v>
                </c:pt>
                <c:pt idx="71">
                  <c:v>14.3</c:v>
                </c:pt>
                <c:pt idx="72">
                  <c:v>33</c:v>
                </c:pt>
                <c:pt idx="73">
                  <c:v>5.7</c:v>
                </c:pt>
                <c:pt idx="74">
                  <c:v>24.6</c:v>
                </c:pt>
                <c:pt idx="75">
                  <c:v>43.7</c:v>
                </c:pt>
                <c:pt idx="76">
                  <c:v>1.6</c:v>
                </c:pt>
                <c:pt idx="77">
                  <c:v>28.5</c:v>
                </c:pt>
                <c:pt idx="78">
                  <c:v>29.9</c:v>
                </c:pt>
                <c:pt idx="79">
                  <c:v>7.7</c:v>
                </c:pt>
                <c:pt idx="80">
                  <c:v>26.7</c:v>
                </c:pt>
                <c:pt idx="81">
                  <c:v>4.0999999999999996</c:v>
                </c:pt>
                <c:pt idx="82">
                  <c:v>20.3</c:v>
                </c:pt>
                <c:pt idx="83">
                  <c:v>44.5</c:v>
                </c:pt>
                <c:pt idx="84">
                  <c:v>43</c:v>
                </c:pt>
                <c:pt idx="85">
                  <c:v>18.399999999999999</c:v>
                </c:pt>
                <c:pt idx="86">
                  <c:v>27.5</c:v>
                </c:pt>
                <c:pt idx="87">
                  <c:v>40.6</c:v>
                </c:pt>
                <c:pt idx="88">
                  <c:v>25.5</c:v>
                </c:pt>
                <c:pt idx="89">
                  <c:v>47.8</c:v>
                </c:pt>
                <c:pt idx="90">
                  <c:v>4.9000000000000004</c:v>
                </c:pt>
                <c:pt idx="91">
                  <c:v>1.5</c:v>
                </c:pt>
                <c:pt idx="92">
                  <c:v>33.5</c:v>
                </c:pt>
                <c:pt idx="93">
                  <c:v>36.5</c:v>
                </c:pt>
                <c:pt idx="94">
                  <c:v>14</c:v>
                </c:pt>
                <c:pt idx="95">
                  <c:v>31.6</c:v>
                </c:pt>
                <c:pt idx="96">
                  <c:v>3.5</c:v>
                </c:pt>
                <c:pt idx="97">
                  <c:v>21</c:v>
                </c:pt>
                <c:pt idx="98">
                  <c:v>42.3</c:v>
                </c:pt>
                <c:pt idx="99">
                  <c:v>41.7</c:v>
                </c:pt>
                <c:pt idx="100">
                  <c:v>4.3</c:v>
                </c:pt>
                <c:pt idx="101">
                  <c:v>36.299999999999997</c:v>
                </c:pt>
                <c:pt idx="102">
                  <c:v>10.1</c:v>
                </c:pt>
                <c:pt idx="103">
                  <c:v>17.2</c:v>
                </c:pt>
                <c:pt idx="104">
                  <c:v>34.299999999999997</c:v>
                </c:pt>
                <c:pt idx="105">
                  <c:v>46.4</c:v>
                </c:pt>
                <c:pt idx="106">
                  <c:v>11</c:v>
                </c:pt>
                <c:pt idx="107">
                  <c:v>0.3</c:v>
                </c:pt>
                <c:pt idx="108">
                  <c:v>0.4</c:v>
                </c:pt>
                <c:pt idx="109">
                  <c:v>26.9</c:v>
                </c:pt>
                <c:pt idx="110">
                  <c:v>8.1999999999999993</c:v>
                </c:pt>
                <c:pt idx="111">
                  <c:v>38</c:v>
                </c:pt>
                <c:pt idx="112">
                  <c:v>15.4</c:v>
                </c:pt>
                <c:pt idx="113">
                  <c:v>20.6</c:v>
                </c:pt>
                <c:pt idx="114">
                  <c:v>46.8</c:v>
                </c:pt>
                <c:pt idx="115">
                  <c:v>35</c:v>
                </c:pt>
                <c:pt idx="116">
                  <c:v>14.3</c:v>
                </c:pt>
                <c:pt idx="117">
                  <c:v>0.8</c:v>
                </c:pt>
                <c:pt idx="118">
                  <c:v>36.9</c:v>
                </c:pt>
                <c:pt idx="119">
                  <c:v>16</c:v>
                </c:pt>
                <c:pt idx="120">
                  <c:v>26.8</c:v>
                </c:pt>
                <c:pt idx="121">
                  <c:v>21.7</c:v>
                </c:pt>
                <c:pt idx="122">
                  <c:v>2.4</c:v>
                </c:pt>
                <c:pt idx="123">
                  <c:v>34.6</c:v>
                </c:pt>
                <c:pt idx="124">
                  <c:v>32.299999999999997</c:v>
                </c:pt>
                <c:pt idx="125">
                  <c:v>11.8</c:v>
                </c:pt>
                <c:pt idx="126">
                  <c:v>38.9</c:v>
                </c:pt>
                <c:pt idx="127">
                  <c:v>0</c:v>
                </c:pt>
                <c:pt idx="128">
                  <c:v>49</c:v>
                </c:pt>
                <c:pt idx="129">
                  <c:v>12</c:v>
                </c:pt>
                <c:pt idx="130">
                  <c:v>39.6</c:v>
                </c:pt>
                <c:pt idx="131">
                  <c:v>2.9</c:v>
                </c:pt>
                <c:pt idx="132">
                  <c:v>27.2</c:v>
                </c:pt>
                <c:pt idx="133">
                  <c:v>33.5</c:v>
                </c:pt>
                <c:pt idx="134">
                  <c:v>38.6</c:v>
                </c:pt>
                <c:pt idx="135">
                  <c:v>47</c:v>
                </c:pt>
                <c:pt idx="136">
                  <c:v>39</c:v>
                </c:pt>
                <c:pt idx="137">
                  <c:v>28.9</c:v>
                </c:pt>
                <c:pt idx="138">
                  <c:v>25.9</c:v>
                </c:pt>
                <c:pt idx="139">
                  <c:v>43.9</c:v>
                </c:pt>
                <c:pt idx="140">
                  <c:v>17</c:v>
                </c:pt>
                <c:pt idx="141">
                  <c:v>35.4</c:v>
                </c:pt>
                <c:pt idx="142">
                  <c:v>33.200000000000003</c:v>
                </c:pt>
                <c:pt idx="143">
                  <c:v>5.7</c:v>
                </c:pt>
                <c:pt idx="144">
                  <c:v>14.8</c:v>
                </c:pt>
                <c:pt idx="145">
                  <c:v>1.9</c:v>
                </c:pt>
                <c:pt idx="146">
                  <c:v>7.3</c:v>
                </c:pt>
                <c:pt idx="147">
                  <c:v>49</c:v>
                </c:pt>
                <c:pt idx="148">
                  <c:v>40.299999999999997</c:v>
                </c:pt>
                <c:pt idx="149">
                  <c:v>25.8</c:v>
                </c:pt>
                <c:pt idx="150">
                  <c:v>13.9</c:v>
                </c:pt>
                <c:pt idx="151">
                  <c:v>8.4</c:v>
                </c:pt>
                <c:pt idx="152">
                  <c:v>23.3</c:v>
                </c:pt>
                <c:pt idx="153">
                  <c:v>39.700000000000003</c:v>
                </c:pt>
                <c:pt idx="154">
                  <c:v>21.1</c:v>
                </c:pt>
                <c:pt idx="155">
                  <c:v>11.6</c:v>
                </c:pt>
                <c:pt idx="156">
                  <c:v>43.5</c:v>
                </c:pt>
                <c:pt idx="157">
                  <c:v>1.3</c:v>
                </c:pt>
                <c:pt idx="158">
                  <c:v>36.9</c:v>
                </c:pt>
                <c:pt idx="159">
                  <c:v>18.399999999999999</c:v>
                </c:pt>
                <c:pt idx="160">
                  <c:v>18.100000000000001</c:v>
                </c:pt>
                <c:pt idx="161">
                  <c:v>35.799999999999997</c:v>
                </c:pt>
                <c:pt idx="162">
                  <c:v>18.100000000000001</c:v>
                </c:pt>
                <c:pt idx="163">
                  <c:v>36.799999999999997</c:v>
                </c:pt>
                <c:pt idx="164">
                  <c:v>14.7</c:v>
                </c:pt>
                <c:pt idx="165">
                  <c:v>3.4</c:v>
                </c:pt>
                <c:pt idx="166">
                  <c:v>37.6</c:v>
                </c:pt>
                <c:pt idx="167">
                  <c:v>5.2</c:v>
                </c:pt>
                <c:pt idx="168">
                  <c:v>23.6</c:v>
                </c:pt>
                <c:pt idx="169">
                  <c:v>10.6</c:v>
                </c:pt>
                <c:pt idx="170">
                  <c:v>11.6</c:v>
                </c:pt>
                <c:pt idx="171">
                  <c:v>20.9</c:v>
                </c:pt>
                <c:pt idx="172">
                  <c:v>20.100000000000001</c:v>
                </c:pt>
                <c:pt idx="173">
                  <c:v>7.1</c:v>
                </c:pt>
                <c:pt idx="174">
                  <c:v>3.4</c:v>
                </c:pt>
                <c:pt idx="175">
                  <c:v>48.9</c:v>
                </c:pt>
                <c:pt idx="176">
                  <c:v>30.2</c:v>
                </c:pt>
                <c:pt idx="177">
                  <c:v>7.8</c:v>
                </c:pt>
                <c:pt idx="178">
                  <c:v>2.2999999999999998</c:v>
                </c:pt>
                <c:pt idx="179">
                  <c:v>10</c:v>
                </c:pt>
                <c:pt idx="180">
                  <c:v>2.6</c:v>
                </c:pt>
                <c:pt idx="181">
                  <c:v>5.4</c:v>
                </c:pt>
                <c:pt idx="182">
                  <c:v>5.7</c:v>
                </c:pt>
                <c:pt idx="183">
                  <c:v>43</c:v>
                </c:pt>
                <c:pt idx="184">
                  <c:v>21.3</c:v>
                </c:pt>
                <c:pt idx="185">
                  <c:v>45.1</c:v>
                </c:pt>
                <c:pt idx="186">
                  <c:v>2.1</c:v>
                </c:pt>
                <c:pt idx="187">
                  <c:v>28.7</c:v>
                </c:pt>
                <c:pt idx="188">
                  <c:v>13.9</c:v>
                </c:pt>
                <c:pt idx="189">
                  <c:v>12.1</c:v>
                </c:pt>
                <c:pt idx="190">
                  <c:v>41.1</c:v>
                </c:pt>
                <c:pt idx="191">
                  <c:v>10.8</c:v>
                </c:pt>
                <c:pt idx="192">
                  <c:v>4.0999999999999996</c:v>
                </c:pt>
                <c:pt idx="193">
                  <c:v>42</c:v>
                </c:pt>
                <c:pt idx="194">
                  <c:v>35.6</c:v>
                </c:pt>
                <c:pt idx="195">
                  <c:v>3.7</c:v>
                </c:pt>
                <c:pt idx="196">
                  <c:v>4.9000000000000004</c:v>
                </c:pt>
                <c:pt idx="197">
                  <c:v>9.3000000000000007</c:v>
                </c:pt>
                <c:pt idx="198">
                  <c:v>42</c:v>
                </c:pt>
                <c:pt idx="199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B-4819-A383-5EEB4109E587}"/>
            </c:ext>
          </c:extLst>
        </c:ser>
        <c:ser>
          <c:idx val="2"/>
          <c:order val="2"/>
          <c:tx>
            <c:strRef>
              <c:f>'Advertising Data'!$E$1</c:f>
              <c:strCache>
                <c:ptCount val="1"/>
                <c:pt idx="0">
                  <c:v>newspaper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'Advertising Data'!$E$2:$E$201</c:f>
              <c:numCache>
                <c:formatCode>General</c:formatCode>
                <c:ptCount val="20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  <c:pt idx="30">
                  <c:v>43.2</c:v>
                </c:pt>
                <c:pt idx="31">
                  <c:v>38.6</c:v>
                </c:pt>
                <c:pt idx="32">
                  <c:v>30</c:v>
                </c:pt>
                <c:pt idx="33">
                  <c:v>0.3</c:v>
                </c:pt>
                <c:pt idx="34">
                  <c:v>7.4</c:v>
                </c:pt>
                <c:pt idx="35">
                  <c:v>8.5</c:v>
                </c:pt>
                <c:pt idx="36">
                  <c:v>5</c:v>
                </c:pt>
                <c:pt idx="37">
                  <c:v>45.7</c:v>
                </c:pt>
                <c:pt idx="38">
                  <c:v>35.1</c:v>
                </c:pt>
                <c:pt idx="39">
                  <c:v>32</c:v>
                </c:pt>
                <c:pt idx="40">
                  <c:v>31.6</c:v>
                </c:pt>
                <c:pt idx="41">
                  <c:v>38.700000000000003</c:v>
                </c:pt>
                <c:pt idx="42">
                  <c:v>1.8</c:v>
                </c:pt>
                <c:pt idx="43">
                  <c:v>26.4</c:v>
                </c:pt>
                <c:pt idx="44">
                  <c:v>43.3</c:v>
                </c:pt>
                <c:pt idx="45">
                  <c:v>31.5</c:v>
                </c:pt>
                <c:pt idx="46">
                  <c:v>35.700000000000003</c:v>
                </c:pt>
                <c:pt idx="47">
                  <c:v>18.5</c:v>
                </c:pt>
                <c:pt idx="48">
                  <c:v>49.9</c:v>
                </c:pt>
                <c:pt idx="49">
                  <c:v>36.799999999999997</c:v>
                </c:pt>
                <c:pt idx="50">
                  <c:v>34.6</c:v>
                </c:pt>
                <c:pt idx="51">
                  <c:v>3.6</c:v>
                </c:pt>
                <c:pt idx="52">
                  <c:v>39.6</c:v>
                </c:pt>
                <c:pt idx="53">
                  <c:v>58.7</c:v>
                </c:pt>
                <c:pt idx="54">
                  <c:v>15.9</c:v>
                </c:pt>
                <c:pt idx="55">
                  <c:v>60</c:v>
                </c:pt>
                <c:pt idx="56">
                  <c:v>41.4</c:v>
                </c:pt>
                <c:pt idx="57">
                  <c:v>16.600000000000001</c:v>
                </c:pt>
                <c:pt idx="58">
                  <c:v>37.700000000000003</c:v>
                </c:pt>
                <c:pt idx="59">
                  <c:v>9.3000000000000007</c:v>
                </c:pt>
                <c:pt idx="60">
                  <c:v>21.4</c:v>
                </c:pt>
                <c:pt idx="61">
                  <c:v>54.7</c:v>
                </c:pt>
                <c:pt idx="62">
                  <c:v>27.3</c:v>
                </c:pt>
                <c:pt idx="63">
                  <c:v>8.4</c:v>
                </c:pt>
                <c:pt idx="64">
                  <c:v>28.9</c:v>
                </c:pt>
                <c:pt idx="65">
                  <c:v>0.9</c:v>
                </c:pt>
                <c:pt idx="66">
                  <c:v>2.2000000000000002</c:v>
                </c:pt>
                <c:pt idx="67">
                  <c:v>10.199999999999999</c:v>
                </c:pt>
                <c:pt idx="68">
                  <c:v>11</c:v>
                </c:pt>
                <c:pt idx="69">
                  <c:v>27.2</c:v>
                </c:pt>
                <c:pt idx="70">
                  <c:v>38.700000000000003</c:v>
                </c:pt>
                <c:pt idx="71">
                  <c:v>31.7</c:v>
                </c:pt>
                <c:pt idx="72">
                  <c:v>19.3</c:v>
                </c:pt>
                <c:pt idx="73">
                  <c:v>31.3</c:v>
                </c:pt>
                <c:pt idx="74">
                  <c:v>13.1</c:v>
                </c:pt>
                <c:pt idx="75">
                  <c:v>89.4</c:v>
                </c:pt>
                <c:pt idx="76">
                  <c:v>20.7</c:v>
                </c:pt>
                <c:pt idx="77">
                  <c:v>14.2</c:v>
                </c:pt>
                <c:pt idx="78">
                  <c:v>9.4</c:v>
                </c:pt>
                <c:pt idx="79">
                  <c:v>23.1</c:v>
                </c:pt>
                <c:pt idx="80">
                  <c:v>22.3</c:v>
                </c:pt>
                <c:pt idx="81">
                  <c:v>36.9</c:v>
                </c:pt>
                <c:pt idx="82">
                  <c:v>32.5</c:v>
                </c:pt>
                <c:pt idx="83">
                  <c:v>35.6</c:v>
                </c:pt>
                <c:pt idx="84">
                  <c:v>33.799999999999997</c:v>
                </c:pt>
                <c:pt idx="85">
                  <c:v>65.7</c:v>
                </c:pt>
                <c:pt idx="86">
                  <c:v>16</c:v>
                </c:pt>
                <c:pt idx="87">
                  <c:v>63.2</c:v>
                </c:pt>
                <c:pt idx="88">
                  <c:v>73.400000000000006</c:v>
                </c:pt>
                <c:pt idx="89">
                  <c:v>51.4</c:v>
                </c:pt>
                <c:pt idx="90">
                  <c:v>9.3000000000000007</c:v>
                </c:pt>
                <c:pt idx="91">
                  <c:v>33</c:v>
                </c:pt>
                <c:pt idx="92">
                  <c:v>59</c:v>
                </c:pt>
                <c:pt idx="93">
                  <c:v>72.3</c:v>
                </c:pt>
                <c:pt idx="94">
                  <c:v>10.9</c:v>
                </c:pt>
                <c:pt idx="95">
                  <c:v>52.9</c:v>
                </c:pt>
                <c:pt idx="96">
                  <c:v>5.9</c:v>
                </c:pt>
                <c:pt idx="97">
                  <c:v>22</c:v>
                </c:pt>
                <c:pt idx="98">
                  <c:v>51.2</c:v>
                </c:pt>
                <c:pt idx="99">
                  <c:v>45.9</c:v>
                </c:pt>
                <c:pt idx="100">
                  <c:v>49.8</c:v>
                </c:pt>
                <c:pt idx="101">
                  <c:v>100.9</c:v>
                </c:pt>
                <c:pt idx="102">
                  <c:v>21.4</c:v>
                </c:pt>
                <c:pt idx="103">
                  <c:v>17.899999999999999</c:v>
                </c:pt>
                <c:pt idx="104">
                  <c:v>5.3</c:v>
                </c:pt>
                <c:pt idx="105">
                  <c:v>59</c:v>
                </c:pt>
                <c:pt idx="106">
                  <c:v>29.7</c:v>
                </c:pt>
                <c:pt idx="107">
                  <c:v>23.2</c:v>
                </c:pt>
                <c:pt idx="108">
                  <c:v>25.6</c:v>
                </c:pt>
                <c:pt idx="109">
                  <c:v>5.5</c:v>
                </c:pt>
                <c:pt idx="110">
                  <c:v>56.5</c:v>
                </c:pt>
                <c:pt idx="111">
                  <c:v>23.2</c:v>
                </c:pt>
                <c:pt idx="112">
                  <c:v>2.4</c:v>
                </c:pt>
                <c:pt idx="113">
                  <c:v>10.7</c:v>
                </c:pt>
                <c:pt idx="114">
                  <c:v>34.5</c:v>
                </c:pt>
                <c:pt idx="115">
                  <c:v>52.7</c:v>
                </c:pt>
                <c:pt idx="116">
                  <c:v>25.6</c:v>
                </c:pt>
                <c:pt idx="117">
                  <c:v>14.8</c:v>
                </c:pt>
                <c:pt idx="118">
                  <c:v>79.2</c:v>
                </c:pt>
                <c:pt idx="119">
                  <c:v>22.3</c:v>
                </c:pt>
                <c:pt idx="120">
                  <c:v>46.2</c:v>
                </c:pt>
                <c:pt idx="121">
                  <c:v>50.4</c:v>
                </c:pt>
                <c:pt idx="122">
                  <c:v>15.6</c:v>
                </c:pt>
                <c:pt idx="123">
                  <c:v>12.4</c:v>
                </c:pt>
                <c:pt idx="124">
                  <c:v>74.2</c:v>
                </c:pt>
                <c:pt idx="125">
                  <c:v>25.9</c:v>
                </c:pt>
                <c:pt idx="126">
                  <c:v>50.6</c:v>
                </c:pt>
                <c:pt idx="127">
                  <c:v>9.1999999999999993</c:v>
                </c:pt>
                <c:pt idx="128">
                  <c:v>3.2</c:v>
                </c:pt>
                <c:pt idx="129">
                  <c:v>43.1</c:v>
                </c:pt>
                <c:pt idx="130">
                  <c:v>8.6999999999999993</c:v>
                </c:pt>
                <c:pt idx="131">
                  <c:v>43</c:v>
                </c:pt>
                <c:pt idx="132">
                  <c:v>2.1</c:v>
                </c:pt>
                <c:pt idx="133">
                  <c:v>45.1</c:v>
                </c:pt>
                <c:pt idx="134">
                  <c:v>65.599999999999994</c:v>
                </c:pt>
                <c:pt idx="135">
                  <c:v>8.5</c:v>
                </c:pt>
                <c:pt idx="136">
                  <c:v>9.3000000000000007</c:v>
                </c:pt>
                <c:pt idx="137">
                  <c:v>59.7</c:v>
                </c:pt>
                <c:pt idx="138">
                  <c:v>20.5</c:v>
                </c:pt>
                <c:pt idx="139">
                  <c:v>1.7</c:v>
                </c:pt>
                <c:pt idx="140">
                  <c:v>12.9</c:v>
                </c:pt>
                <c:pt idx="141">
                  <c:v>75.599999999999994</c:v>
                </c:pt>
                <c:pt idx="142">
                  <c:v>37.9</c:v>
                </c:pt>
                <c:pt idx="143">
                  <c:v>34.4</c:v>
                </c:pt>
                <c:pt idx="144">
                  <c:v>38.9</c:v>
                </c:pt>
                <c:pt idx="145">
                  <c:v>9</c:v>
                </c:pt>
                <c:pt idx="146">
                  <c:v>8.6999999999999993</c:v>
                </c:pt>
                <c:pt idx="147">
                  <c:v>44.3</c:v>
                </c:pt>
                <c:pt idx="148">
                  <c:v>11.9</c:v>
                </c:pt>
                <c:pt idx="149">
                  <c:v>20.6</c:v>
                </c:pt>
                <c:pt idx="150">
                  <c:v>37</c:v>
                </c:pt>
                <c:pt idx="151">
                  <c:v>48.7</c:v>
                </c:pt>
                <c:pt idx="152">
                  <c:v>14.2</c:v>
                </c:pt>
                <c:pt idx="153">
                  <c:v>37.700000000000003</c:v>
                </c:pt>
                <c:pt idx="154">
                  <c:v>9.5</c:v>
                </c:pt>
                <c:pt idx="155">
                  <c:v>5.7</c:v>
                </c:pt>
                <c:pt idx="156">
                  <c:v>50.5</c:v>
                </c:pt>
                <c:pt idx="157">
                  <c:v>24.3</c:v>
                </c:pt>
                <c:pt idx="158">
                  <c:v>45.2</c:v>
                </c:pt>
                <c:pt idx="159">
                  <c:v>34.6</c:v>
                </c:pt>
                <c:pt idx="160">
                  <c:v>30.7</c:v>
                </c:pt>
                <c:pt idx="161">
                  <c:v>49.3</c:v>
                </c:pt>
                <c:pt idx="162">
                  <c:v>25.6</c:v>
                </c:pt>
                <c:pt idx="163">
                  <c:v>7.4</c:v>
                </c:pt>
                <c:pt idx="164">
                  <c:v>5.4</c:v>
                </c:pt>
                <c:pt idx="165">
                  <c:v>84.8</c:v>
                </c:pt>
                <c:pt idx="166">
                  <c:v>21.6</c:v>
                </c:pt>
                <c:pt idx="167">
                  <c:v>19.399999999999999</c:v>
                </c:pt>
                <c:pt idx="168">
                  <c:v>57.6</c:v>
                </c:pt>
                <c:pt idx="169">
                  <c:v>6.4</c:v>
                </c:pt>
                <c:pt idx="170">
                  <c:v>18.399999999999999</c:v>
                </c:pt>
                <c:pt idx="171">
                  <c:v>47.4</c:v>
                </c:pt>
                <c:pt idx="172">
                  <c:v>17</c:v>
                </c:pt>
                <c:pt idx="173">
                  <c:v>12.8</c:v>
                </c:pt>
                <c:pt idx="174">
                  <c:v>13.1</c:v>
                </c:pt>
                <c:pt idx="175">
                  <c:v>41.8</c:v>
                </c:pt>
                <c:pt idx="176">
                  <c:v>20.3</c:v>
                </c:pt>
                <c:pt idx="177">
                  <c:v>35.200000000000003</c:v>
                </c:pt>
                <c:pt idx="178">
                  <c:v>23.7</c:v>
                </c:pt>
                <c:pt idx="179">
                  <c:v>17.600000000000001</c:v>
                </c:pt>
                <c:pt idx="180">
                  <c:v>8.3000000000000007</c:v>
                </c:pt>
                <c:pt idx="181">
                  <c:v>27.4</c:v>
                </c:pt>
                <c:pt idx="182">
                  <c:v>29.7</c:v>
                </c:pt>
                <c:pt idx="183">
                  <c:v>71.8</c:v>
                </c:pt>
                <c:pt idx="184">
                  <c:v>30</c:v>
                </c:pt>
                <c:pt idx="185">
                  <c:v>19.600000000000001</c:v>
                </c:pt>
                <c:pt idx="186">
                  <c:v>26.6</c:v>
                </c:pt>
                <c:pt idx="187">
                  <c:v>18.2</c:v>
                </c:pt>
                <c:pt idx="188">
                  <c:v>3.7</c:v>
                </c:pt>
                <c:pt idx="189">
                  <c:v>23.4</c:v>
                </c:pt>
                <c:pt idx="190">
                  <c:v>5.8</c:v>
                </c:pt>
                <c:pt idx="191">
                  <c:v>6</c:v>
                </c:pt>
                <c:pt idx="192">
                  <c:v>31.6</c:v>
                </c:pt>
                <c:pt idx="193">
                  <c:v>3.6</c:v>
                </c:pt>
                <c:pt idx="194">
                  <c:v>6</c:v>
                </c:pt>
                <c:pt idx="195">
                  <c:v>13.8</c:v>
                </c:pt>
                <c:pt idx="196">
                  <c:v>8.1</c:v>
                </c:pt>
                <c:pt idx="197">
                  <c:v>6.4</c:v>
                </c:pt>
                <c:pt idx="198">
                  <c:v>66.2</c:v>
                </c:pt>
                <c:pt idx="19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B-4819-A383-5EEB4109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694512"/>
        <c:axId val="1359665296"/>
      </c:lineChart>
      <c:catAx>
        <c:axId val="135669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65296"/>
        <c:crosses val="autoZero"/>
        <c:auto val="1"/>
        <c:lblAlgn val="ctr"/>
        <c:lblOffset val="100"/>
        <c:noMultiLvlLbl val="0"/>
      </c:catAx>
      <c:valAx>
        <c:axId val="13596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69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</a:t>
            </a:r>
            <a:r>
              <a:rPr lang="en-US"/>
              <a:t>TV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'Advertising Data'!$C$1</c:f>
              <c:strCache>
                <c:ptCount val="1"/>
                <c:pt idx="0">
                  <c:v>TV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'Advertising Data'!$C$2:$C$201</c:f>
              <c:numCache>
                <c:formatCode>General</c:formatCode>
                <c:ptCount val="20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  <c:pt idx="30">
                  <c:v>292.89999999999998</c:v>
                </c:pt>
                <c:pt idx="31">
                  <c:v>112.9</c:v>
                </c:pt>
                <c:pt idx="32">
                  <c:v>97.2</c:v>
                </c:pt>
                <c:pt idx="33">
                  <c:v>265.60000000000002</c:v>
                </c:pt>
                <c:pt idx="34">
                  <c:v>95.7</c:v>
                </c:pt>
                <c:pt idx="35">
                  <c:v>290.7</c:v>
                </c:pt>
                <c:pt idx="36">
                  <c:v>266.89999999999998</c:v>
                </c:pt>
                <c:pt idx="37">
                  <c:v>74.7</c:v>
                </c:pt>
                <c:pt idx="38">
                  <c:v>43.1</c:v>
                </c:pt>
                <c:pt idx="39">
                  <c:v>228</c:v>
                </c:pt>
                <c:pt idx="40">
                  <c:v>202.5</c:v>
                </c:pt>
                <c:pt idx="41">
                  <c:v>177</c:v>
                </c:pt>
                <c:pt idx="42">
                  <c:v>293.60000000000002</c:v>
                </c:pt>
                <c:pt idx="43">
                  <c:v>206.9</c:v>
                </c:pt>
                <c:pt idx="44">
                  <c:v>25.1</c:v>
                </c:pt>
                <c:pt idx="45">
                  <c:v>175.1</c:v>
                </c:pt>
                <c:pt idx="46">
                  <c:v>89.7</c:v>
                </c:pt>
                <c:pt idx="47">
                  <c:v>239.9</c:v>
                </c:pt>
                <c:pt idx="48">
                  <c:v>227.2</c:v>
                </c:pt>
                <c:pt idx="49">
                  <c:v>66.900000000000006</c:v>
                </c:pt>
                <c:pt idx="50">
                  <c:v>199.8</c:v>
                </c:pt>
                <c:pt idx="51">
                  <c:v>100.4</c:v>
                </c:pt>
                <c:pt idx="52">
                  <c:v>216.4</c:v>
                </c:pt>
                <c:pt idx="53">
                  <c:v>182.6</c:v>
                </c:pt>
                <c:pt idx="54">
                  <c:v>262.7</c:v>
                </c:pt>
                <c:pt idx="55">
                  <c:v>198.9</c:v>
                </c:pt>
                <c:pt idx="56">
                  <c:v>7.3</c:v>
                </c:pt>
                <c:pt idx="57">
                  <c:v>136.19999999999999</c:v>
                </c:pt>
                <c:pt idx="58">
                  <c:v>210.8</c:v>
                </c:pt>
                <c:pt idx="59">
                  <c:v>210.7</c:v>
                </c:pt>
                <c:pt idx="60">
                  <c:v>53.5</c:v>
                </c:pt>
                <c:pt idx="61">
                  <c:v>261.3</c:v>
                </c:pt>
                <c:pt idx="62">
                  <c:v>239.3</c:v>
                </c:pt>
                <c:pt idx="63">
                  <c:v>102.7</c:v>
                </c:pt>
                <c:pt idx="64">
                  <c:v>131.1</c:v>
                </c:pt>
                <c:pt idx="65">
                  <c:v>69</c:v>
                </c:pt>
                <c:pt idx="66">
                  <c:v>31.5</c:v>
                </c:pt>
                <c:pt idx="67">
                  <c:v>139.30000000000001</c:v>
                </c:pt>
                <c:pt idx="68">
                  <c:v>237.4</c:v>
                </c:pt>
                <c:pt idx="69">
                  <c:v>216.8</c:v>
                </c:pt>
                <c:pt idx="70">
                  <c:v>199.1</c:v>
                </c:pt>
                <c:pt idx="71">
                  <c:v>109.8</c:v>
                </c:pt>
                <c:pt idx="72">
                  <c:v>26.8</c:v>
                </c:pt>
                <c:pt idx="73">
                  <c:v>129.4</c:v>
                </c:pt>
                <c:pt idx="74">
                  <c:v>213.4</c:v>
                </c:pt>
                <c:pt idx="75">
                  <c:v>16.899999999999999</c:v>
                </c:pt>
                <c:pt idx="76">
                  <c:v>27.5</c:v>
                </c:pt>
                <c:pt idx="77">
                  <c:v>120.5</c:v>
                </c:pt>
                <c:pt idx="78">
                  <c:v>5.4</c:v>
                </c:pt>
                <c:pt idx="79">
                  <c:v>116</c:v>
                </c:pt>
                <c:pt idx="80">
                  <c:v>76.400000000000006</c:v>
                </c:pt>
                <c:pt idx="81">
                  <c:v>239.8</c:v>
                </c:pt>
                <c:pt idx="82">
                  <c:v>75.3</c:v>
                </c:pt>
                <c:pt idx="83">
                  <c:v>68.400000000000006</c:v>
                </c:pt>
                <c:pt idx="84">
                  <c:v>213.5</c:v>
                </c:pt>
                <c:pt idx="85">
                  <c:v>193.2</c:v>
                </c:pt>
                <c:pt idx="86">
                  <c:v>76.3</c:v>
                </c:pt>
                <c:pt idx="87">
                  <c:v>110.7</c:v>
                </c:pt>
                <c:pt idx="88">
                  <c:v>88.3</c:v>
                </c:pt>
                <c:pt idx="89">
                  <c:v>109.8</c:v>
                </c:pt>
                <c:pt idx="90">
                  <c:v>134.30000000000001</c:v>
                </c:pt>
                <c:pt idx="91">
                  <c:v>28.6</c:v>
                </c:pt>
                <c:pt idx="92">
                  <c:v>217.7</c:v>
                </c:pt>
                <c:pt idx="93">
                  <c:v>250.9</c:v>
                </c:pt>
                <c:pt idx="94">
                  <c:v>107.4</c:v>
                </c:pt>
                <c:pt idx="95">
                  <c:v>163.30000000000001</c:v>
                </c:pt>
                <c:pt idx="96">
                  <c:v>197.6</c:v>
                </c:pt>
                <c:pt idx="97">
                  <c:v>184.9</c:v>
                </c:pt>
                <c:pt idx="98">
                  <c:v>289.7</c:v>
                </c:pt>
                <c:pt idx="99">
                  <c:v>135.19999999999999</c:v>
                </c:pt>
                <c:pt idx="100">
                  <c:v>222.4</c:v>
                </c:pt>
                <c:pt idx="101">
                  <c:v>296.39999999999998</c:v>
                </c:pt>
                <c:pt idx="102">
                  <c:v>280.2</c:v>
                </c:pt>
                <c:pt idx="103">
                  <c:v>187.9</c:v>
                </c:pt>
                <c:pt idx="104">
                  <c:v>238.2</c:v>
                </c:pt>
                <c:pt idx="105">
                  <c:v>137.9</c:v>
                </c:pt>
                <c:pt idx="106">
                  <c:v>25</c:v>
                </c:pt>
                <c:pt idx="107">
                  <c:v>90.4</c:v>
                </c:pt>
                <c:pt idx="108">
                  <c:v>13.1</c:v>
                </c:pt>
                <c:pt idx="109">
                  <c:v>255.4</c:v>
                </c:pt>
                <c:pt idx="110">
                  <c:v>225.8</c:v>
                </c:pt>
                <c:pt idx="111">
                  <c:v>241.7</c:v>
                </c:pt>
                <c:pt idx="112">
                  <c:v>175.7</c:v>
                </c:pt>
                <c:pt idx="113">
                  <c:v>209.6</c:v>
                </c:pt>
                <c:pt idx="114">
                  <c:v>78.2</c:v>
                </c:pt>
                <c:pt idx="115">
                  <c:v>75.099999999999994</c:v>
                </c:pt>
                <c:pt idx="116">
                  <c:v>139.19999999999999</c:v>
                </c:pt>
                <c:pt idx="117">
                  <c:v>76.400000000000006</c:v>
                </c:pt>
                <c:pt idx="118">
                  <c:v>125.7</c:v>
                </c:pt>
                <c:pt idx="119">
                  <c:v>19.399999999999999</c:v>
                </c:pt>
                <c:pt idx="120">
                  <c:v>141.30000000000001</c:v>
                </c:pt>
                <c:pt idx="121">
                  <c:v>18.8</c:v>
                </c:pt>
                <c:pt idx="122">
                  <c:v>224</c:v>
                </c:pt>
                <c:pt idx="123">
                  <c:v>123.1</c:v>
                </c:pt>
                <c:pt idx="124">
                  <c:v>229.5</c:v>
                </c:pt>
                <c:pt idx="125">
                  <c:v>87.2</c:v>
                </c:pt>
                <c:pt idx="126">
                  <c:v>7.8</c:v>
                </c:pt>
                <c:pt idx="127">
                  <c:v>80.2</c:v>
                </c:pt>
                <c:pt idx="128">
                  <c:v>220.3</c:v>
                </c:pt>
                <c:pt idx="129">
                  <c:v>59.6</c:v>
                </c:pt>
                <c:pt idx="130">
                  <c:v>0.7</c:v>
                </c:pt>
                <c:pt idx="131">
                  <c:v>265.2</c:v>
                </c:pt>
                <c:pt idx="132">
                  <c:v>8.4</c:v>
                </c:pt>
                <c:pt idx="133">
                  <c:v>219.8</c:v>
                </c:pt>
                <c:pt idx="134">
                  <c:v>36.9</c:v>
                </c:pt>
                <c:pt idx="135">
                  <c:v>48.3</c:v>
                </c:pt>
                <c:pt idx="136">
                  <c:v>25.6</c:v>
                </c:pt>
                <c:pt idx="137">
                  <c:v>273.7</c:v>
                </c:pt>
                <c:pt idx="138">
                  <c:v>43</c:v>
                </c:pt>
                <c:pt idx="139">
                  <c:v>184.9</c:v>
                </c:pt>
                <c:pt idx="140">
                  <c:v>73.400000000000006</c:v>
                </c:pt>
                <c:pt idx="141">
                  <c:v>193.7</c:v>
                </c:pt>
                <c:pt idx="142">
                  <c:v>220.5</c:v>
                </c:pt>
                <c:pt idx="143">
                  <c:v>104.6</c:v>
                </c:pt>
                <c:pt idx="144">
                  <c:v>96.2</c:v>
                </c:pt>
                <c:pt idx="145">
                  <c:v>140.30000000000001</c:v>
                </c:pt>
                <c:pt idx="146">
                  <c:v>240.1</c:v>
                </c:pt>
                <c:pt idx="147">
                  <c:v>243.2</c:v>
                </c:pt>
                <c:pt idx="148">
                  <c:v>38</c:v>
                </c:pt>
                <c:pt idx="149">
                  <c:v>44.7</c:v>
                </c:pt>
                <c:pt idx="150">
                  <c:v>280.7</c:v>
                </c:pt>
                <c:pt idx="151">
                  <c:v>121</c:v>
                </c:pt>
                <c:pt idx="152">
                  <c:v>197.6</c:v>
                </c:pt>
                <c:pt idx="153">
                  <c:v>171.3</c:v>
                </c:pt>
                <c:pt idx="154">
                  <c:v>187.8</c:v>
                </c:pt>
                <c:pt idx="155">
                  <c:v>4.0999999999999996</c:v>
                </c:pt>
                <c:pt idx="156">
                  <c:v>93.9</c:v>
                </c:pt>
                <c:pt idx="157">
                  <c:v>149.80000000000001</c:v>
                </c:pt>
                <c:pt idx="158">
                  <c:v>11.7</c:v>
                </c:pt>
                <c:pt idx="159">
                  <c:v>131.69999999999999</c:v>
                </c:pt>
                <c:pt idx="160">
                  <c:v>172.5</c:v>
                </c:pt>
                <c:pt idx="161">
                  <c:v>85.7</c:v>
                </c:pt>
                <c:pt idx="162">
                  <c:v>188.4</c:v>
                </c:pt>
                <c:pt idx="163">
                  <c:v>163.5</c:v>
                </c:pt>
                <c:pt idx="164">
                  <c:v>117.2</c:v>
                </c:pt>
                <c:pt idx="165">
                  <c:v>234.5</c:v>
                </c:pt>
                <c:pt idx="166">
                  <c:v>17.899999999999999</c:v>
                </c:pt>
                <c:pt idx="167">
                  <c:v>206.8</c:v>
                </c:pt>
                <c:pt idx="168">
                  <c:v>215.4</c:v>
                </c:pt>
                <c:pt idx="169">
                  <c:v>284.3</c:v>
                </c:pt>
                <c:pt idx="170">
                  <c:v>50</c:v>
                </c:pt>
                <c:pt idx="171">
                  <c:v>164.5</c:v>
                </c:pt>
                <c:pt idx="172">
                  <c:v>19.600000000000001</c:v>
                </c:pt>
                <c:pt idx="173">
                  <c:v>168.4</c:v>
                </c:pt>
                <c:pt idx="174">
                  <c:v>222.4</c:v>
                </c:pt>
                <c:pt idx="175">
                  <c:v>276.89999999999998</c:v>
                </c:pt>
                <c:pt idx="176">
                  <c:v>248.4</c:v>
                </c:pt>
                <c:pt idx="177">
                  <c:v>170.2</c:v>
                </c:pt>
                <c:pt idx="178">
                  <c:v>276.7</c:v>
                </c:pt>
                <c:pt idx="179">
                  <c:v>165.6</c:v>
                </c:pt>
                <c:pt idx="180">
                  <c:v>156.6</c:v>
                </c:pt>
                <c:pt idx="181">
                  <c:v>218.5</c:v>
                </c:pt>
                <c:pt idx="182">
                  <c:v>56.2</c:v>
                </c:pt>
                <c:pt idx="183">
                  <c:v>287.60000000000002</c:v>
                </c:pt>
                <c:pt idx="184">
                  <c:v>253.8</c:v>
                </c:pt>
                <c:pt idx="185">
                  <c:v>205</c:v>
                </c:pt>
                <c:pt idx="186">
                  <c:v>139.5</c:v>
                </c:pt>
                <c:pt idx="187">
                  <c:v>191.1</c:v>
                </c:pt>
                <c:pt idx="188">
                  <c:v>286</c:v>
                </c:pt>
                <c:pt idx="189">
                  <c:v>18.7</c:v>
                </c:pt>
                <c:pt idx="190">
                  <c:v>39.5</c:v>
                </c:pt>
                <c:pt idx="191">
                  <c:v>75.5</c:v>
                </c:pt>
                <c:pt idx="192">
                  <c:v>17.2</c:v>
                </c:pt>
                <c:pt idx="193">
                  <c:v>166.8</c:v>
                </c:pt>
                <c:pt idx="194">
                  <c:v>149.69999999999999</c:v>
                </c:pt>
                <c:pt idx="195">
                  <c:v>38.200000000000003</c:v>
                </c:pt>
                <c:pt idx="196">
                  <c:v>94.2</c:v>
                </c:pt>
                <c:pt idx="197">
                  <c:v>177</c:v>
                </c:pt>
                <c:pt idx="198">
                  <c:v>283.60000000000002</c:v>
                </c:pt>
                <c:pt idx="199">
                  <c:v>232.1</c:v>
                </c:pt>
              </c:numCache>
            </c:numRef>
          </c:xVal>
          <c:yVal>
            <c:numRef>
              <c:f>'Advertising Data'!$B$2:$B$201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8-4731-AF8C-B8CD69631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961712"/>
        <c:axId val="1359668208"/>
      </c:scatterChart>
      <c:valAx>
        <c:axId val="145396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68208"/>
        <c:crosses val="autoZero"/>
        <c:crossBetween val="midCat"/>
      </c:valAx>
      <c:valAx>
        <c:axId val="13596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6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</a:t>
            </a:r>
            <a:r>
              <a:rPr lang="en-US"/>
              <a:t>Radio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'Advertising Data'!$D$1</c:f>
              <c:strCache>
                <c:ptCount val="1"/>
                <c:pt idx="0">
                  <c:v>radio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0.1634757217847769"/>
                  <c:y val="-1.37616652085156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'Advertising Data'!$D$2:$D$201</c:f>
              <c:numCache>
                <c:formatCode>General</c:formatCode>
                <c:ptCount val="20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  <c:pt idx="30">
                  <c:v>28.3</c:v>
                </c:pt>
                <c:pt idx="31">
                  <c:v>17.399999999999999</c:v>
                </c:pt>
                <c:pt idx="32">
                  <c:v>1.5</c:v>
                </c:pt>
                <c:pt idx="33">
                  <c:v>20</c:v>
                </c:pt>
                <c:pt idx="34">
                  <c:v>1.4</c:v>
                </c:pt>
                <c:pt idx="35">
                  <c:v>4.0999999999999996</c:v>
                </c:pt>
                <c:pt idx="36">
                  <c:v>43.8</c:v>
                </c:pt>
                <c:pt idx="37">
                  <c:v>49.4</c:v>
                </c:pt>
                <c:pt idx="38">
                  <c:v>26.7</c:v>
                </c:pt>
                <c:pt idx="39">
                  <c:v>37.700000000000003</c:v>
                </c:pt>
                <c:pt idx="40">
                  <c:v>22.3</c:v>
                </c:pt>
                <c:pt idx="41">
                  <c:v>33.4</c:v>
                </c:pt>
                <c:pt idx="42">
                  <c:v>27.7</c:v>
                </c:pt>
                <c:pt idx="43">
                  <c:v>8.4</c:v>
                </c:pt>
                <c:pt idx="44">
                  <c:v>25.7</c:v>
                </c:pt>
                <c:pt idx="45">
                  <c:v>22.5</c:v>
                </c:pt>
                <c:pt idx="46">
                  <c:v>9.9</c:v>
                </c:pt>
                <c:pt idx="47">
                  <c:v>41.5</c:v>
                </c:pt>
                <c:pt idx="48">
                  <c:v>15.8</c:v>
                </c:pt>
                <c:pt idx="49">
                  <c:v>11.7</c:v>
                </c:pt>
                <c:pt idx="50">
                  <c:v>3.1</c:v>
                </c:pt>
                <c:pt idx="51">
                  <c:v>9.6</c:v>
                </c:pt>
                <c:pt idx="52">
                  <c:v>41.7</c:v>
                </c:pt>
                <c:pt idx="53">
                  <c:v>46.2</c:v>
                </c:pt>
                <c:pt idx="54">
                  <c:v>28.8</c:v>
                </c:pt>
                <c:pt idx="55">
                  <c:v>49.4</c:v>
                </c:pt>
                <c:pt idx="56">
                  <c:v>28.1</c:v>
                </c:pt>
                <c:pt idx="57">
                  <c:v>19.2</c:v>
                </c:pt>
                <c:pt idx="58">
                  <c:v>49.6</c:v>
                </c:pt>
                <c:pt idx="59">
                  <c:v>29.5</c:v>
                </c:pt>
                <c:pt idx="60">
                  <c:v>2</c:v>
                </c:pt>
                <c:pt idx="61">
                  <c:v>42.7</c:v>
                </c:pt>
                <c:pt idx="62">
                  <c:v>15.5</c:v>
                </c:pt>
                <c:pt idx="63">
                  <c:v>29.6</c:v>
                </c:pt>
                <c:pt idx="64">
                  <c:v>42.8</c:v>
                </c:pt>
                <c:pt idx="65">
                  <c:v>9.3000000000000007</c:v>
                </c:pt>
                <c:pt idx="66">
                  <c:v>24.6</c:v>
                </c:pt>
                <c:pt idx="67">
                  <c:v>14.5</c:v>
                </c:pt>
                <c:pt idx="68">
                  <c:v>27.5</c:v>
                </c:pt>
                <c:pt idx="69">
                  <c:v>43.9</c:v>
                </c:pt>
                <c:pt idx="70">
                  <c:v>30.6</c:v>
                </c:pt>
                <c:pt idx="71">
                  <c:v>14.3</c:v>
                </c:pt>
                <c:pt idx="72">
                  <c:v>33</c:v>
                </c:pt>
                <c:pt idx="73">
                  <c:v>5.7</c:v>
                </c:pt>
                <c:pt idx="74">
                  <c:v>24.6</c:v>
                </c:pt>
                <c:pt idx="75">
                  <c:v>43.7</c:v>
                </c:pt>
                <c:pt idx="76">
                  <c:v>1.6</c:v>
                </c:pt>
                <c:pt idx="77">
                  <c:v>28.5</c:v>
                </c:pt>
                <c:pt idx="78">
                  <c:v>29.9</c:v>
                </c:pt>
                <c:pt idx="79">
                  <c:v>7.7</c:v>
                </c:pt>
                <c:pt idx="80">
                  <c:v>26.7</c:v>
                </c:pt>
                <c:pt idx="81">
                  <c:v>4.0999999999999996</c:v>
                </c:pt>
                <c:pt idx="82">
                  <c:v>20.3</c:v>
                </c:pt>
                <c:pt idx="83">
                  <c:v>44.5</c:v>
                </c:pt>
                <c:pt idx="84">
                  <c:v>43</c:v>
                </c:pt>
                <c:pt idx="85">
                  <c:v>18.399999999999999</c:v>
                </c:pt>
                <c:pt idx="86">
                  <c:v>27.5</c:v>
                </c:pt>
                <c:pt idx="87">
                  <c:v>40.6</c:v>
                </c:pt>
                <c:pt idx="88">
                  <c:v>25.5</c:v>
                </c:pt>
                <c:pt idx="89">
                  <c:v>47.8</c:v>
                </c:pt>
                <c:pt idx="90">
                  <c:v>4.9000000000000004</c:v>
                </c:pt>
                <c:pt idx="91">
                  <c:v>1.5</c:v>
                </c:pt>
                <c:pt idx="92">
                  <c:v>33.5</c:v>
                </c:pt>
                <c:pt idx="93">
                  <c:v>36.5</c:v>
                </c:pt>
                <c:pt idx="94">
                  <c:v>14</c:v>
                </c:pt>
                <c:pt idx="95">
                  <c:v>31.6</c:v>
                </c:pt>
                <c:pt idx="96">
                  <c:v>3.5</c:v>
                </c:pt>
                <c:pt idx="97">
                  <c:v>21</c:v>
                </c:pt>
                <c:pt idx="98">
                  <c:v>42.3</c:v>
                </c:pt>
                <c:pt idx="99">
                  <c:v>41.7</c:v>
                </c:pt>
                <c:pt idx="100">
                  <c:v>4.3</c:v>
                </c:pt>
                <c:pt idx="101">
                  <c:v>36.299999999999997</c:v>
                </c:pt>
                <c:pt idx="102">
                  <c:v>10.1</c:v>
                </c:pt>
                <c:pt idx="103">
                  <c:v>17.2</c:v>
                </c:pt>
                <c:pt idx="104">
                  <c:v>34.299999999999997</c:v>
                </c:pt>
                <c:pt idx="105">
                  <c:v>46.4</c:v>
                </c:pt>
                <c:pt idx="106">
                  <c:v>11</c:v>
                </c:pt>
                <c:pt idx="107">
                  <c:v>0.3</c:v>
                </c:pt>
                <c:pt idx="108">
                  <c:v>0.4</c:v>
                </c:pt>
                <c:pt idx="109">
                  <c:v>26.9</c:v>
                </c:pt>
                <c:pt idx="110">
                  <c:v>8.1999999999999993</c:v>
                </c:pt>
                <c:pt idx="111">
                  <c:v>38</c:v>
                </c:pt>
                <c:pt idx="112">
                  <c:v>15.4</c:v>
                </c:pt>
                <c:pt idx="113">
                  <c:v>20.6</c:v>
                </c:pt>
                <c:pt idx="114">
                  <c:v>46.8</c:v>
                </c:pt>
                <c:pt idx="115">
                  <c:v>35</c:v>
                </c:pt>
                <c:pt idx="116">
                  <c:v>14.3</c:v>
                </c:pt>
                <c:pt idx="117">
                  <c:v>0.8</c:v>
                </c:pt>
                <c:pt idx="118">
                  <c:v>36.9</c:v>
                </c:pt>
                <c:pt idx="119">
                  <c:v>16</c:v>
                </c:pt>
                <c:pt idx="120">
                  <c:v>26.8</c:v>
                </c:pt>
                <c:pt idx="121">
                  <c:v>21.7</c:v>
                </c:pt>
                <c:pt idx="122">
                  <c:v>2.4</c:v>
                </c:pt>
                <c:pt idx="123">
                  <c:v>34.6</c:v>
                </c:pt>
                <c:pt idx="124">
                  <c:v>32.299999999999997</c:v>
                </c:pt>
                <c:pt idx="125">
                  <c:v>11.8</c:v>
                </c:pt>
                <c:pt idx="126">
                  <c:v>38.9</c:v>
                </c:pt>
                <c:pt idx="127">
                  <c:v>0</c:v>
                </c:pt>
                <c:pt idx="128">
                  <c:v>49</c:v>
                </c:pt>
                <c:pt idx="129">
                  <c:v>12</c:v>
                </c:pt>
                <c:pt idx="130">
                  <c:v>39.6</c:v>
                </c:pt>
                <c:pt idx="131">
                  <c:v>2.9</c:v>
                </c:pt>
                <c:pt idx="132">
                  <c:v>27.2</c:v>
                </c:pt>
                <c:pt idx="133">
                  <c:v>33.5</c:v>
                </c:pt>
                <c:pt idx="134">
                  <c:v>38.6</c:v>
                </c:pt>
                <c:pt idx="135">
                  <c:v>47</c:v>
                </c:pt>
                <c:pt idx="136">
                  <c:v>39</c:v>
                </c:pt>
                <c:pt idx="137">
                  <c:v>28.9</c:v>
                </c:pt>
                <c:pt idx="138">
                  <c:v>25.9</c:v>
                </c:pt>
                <c:pt idx="139">
                  <c:v>43.9</c:v>
                </c:pt>
                <c:pt idx="140">
                  <c:v>17</c:v>
                </c:pt>
                <c:pt idx="141">
                  <c:v>35.4</c:v>
                </c:pt>
                <c:pt idx="142">
                  <c:v>33.200000000000003</c:v>
                </c:pt>
                <c:pt idx="143">
                  <c:v>5.7</c:v>
                </c:pt>
                <c:pt idx="144">
                  <c:v>14.8</c:v>
                </c:pt>
                <c:pt idx="145">
                  <c:v>1.9</c:v>
                </c:pt>
                <c:pt idx="146">
                  <c:v>7.3</c:v>
                </c:pt>
                <c:pt idx="147">
                  <c:v>49</c:v>
                </c:pt>
                <c:pt idx="148">
                  <c:v>40.299999999999997</c:v>
                </c:pt>
                <c:pt idx="149">
                  <c:v>25.8</c:v>
                </c:pt>
                <c:pt idx="150">
                  <c:v>13.9</c:v>
                </c:pt>
                <c:pt idx="151">
                  <c:v>8.4</c:v>
                </c:pt>
                <c:pt idx="152">
                  <c:v>23.3</c:v>
                </c:pt>
                <c:pt idx="153">
                  <c:v>39.700000000000003</c:v>
                </c:pt>
                <c:pt idx="154">
                  <c:v>21.1</c:v>
                </c:pt>
                <c:pt idx="155">
                  <c:v>11.6</c:v>
                </c:pt>
                <c:pt idx="156">
                  <c:v>43.5</c:v>
                </c:pt>
                <c:pt idx="157">
                  <c:v>1.3</c:v>
                </c:pt>
                <c:pt idx="158">
                  <c:v>36.9</c:v>
                </c:pt>
                <c:pt idx="159">
                  <c:v>18.399999999999999</c:v>
                </c:pt>
                <c:pt idx="160">
                  <c:v>18.100000000000001</c:v>
                </c:pt>
                <c:pt idx="161">
                  <c:v>35.799999999999997</c:v>
                </c:pt>
                <c:pt idx="162">
                  <c:v>18.100000000000001</c:v>
                </c:pt>
                <c:pt idx="163">
                  <c:v>36.799999999999997</c:v>
                </c:pt>
                <c:pt idx="164">
                  <c:v>14.7</c:v>
                </c:pt>
                <c:pt idx="165">
                  <c:v>3.4</c:v>
                </c:pt>
                <c:pt idx="166">
                  <c:v>37.6</c:v>
                </c:pt>
                <c:pt idx="167">
                  <c:v>5.2</c:v>
                </c:pt>
                <c:pt idx="168">
                  <c:v>23.6</c:v>
                </c:pt>
                <c:pt idx="169">
                  <c:v>10.6</c:v>
                </c:pt>
                <c:pt idx="170">
                  <c:v>11.6</c:v>
                </c:pt>
                <c:pt idx="171">
                  <c:v>20.9</c:v>
                </c:pt>
                <c:pt idx="172">
                  <c:v>20.100000000000001</c:v>
                </c:pt>
                <c:pt idx="173">
                  <c:v>7.1</c:v>
                </c:pt>
                <c:pt idx="174">
                  <c:v>3.4</c:v>
                </c:pt>
                <c:pt idx="175">
                  <c:v>48.9</c:v>
                </c:pt>
                <c:pt idx="176">
                  <c:v>30.2</c:v>
                </c:pt>
                <c:pt idx="177">
                  <c:v>7.8</c:v>
                </c:pt>
                <c:pt idx="178">
                  <c:v>2.2999999999999998</c:v>
                </c:pt>
                <c:pt idx="179">
                  <c:v>10</c:v>
                </c:pt>
                <c:pt idx="180">
                  <c:v>2.6</c:v>
                </c:pt>
                <c:pt idx="181">
                  <c:v>5.4</c:v>
                </c:pt>
                <c:pt idx="182">
                  <c:v>5.7</c:v>
                </c:pt>
                <c:pt idx="183">
                  <c:v>43</c:v>
                </c:pt>
                <c:pt idx="184">
                  <c:v>21.3</c:v>
                </c:pt>
                <c:pt idx="185">
                  <c:v>45.1</c:v>
                </c:pt>
                <c:pt idx="186">
                  <c:v>2.1</c:v>
                </c:pt>
                <c:pt idx="187">
                  <c:v>28.7</c:v>
                </c:pt>
                <c:pt idx="188">
                  <c:v>13.9</c:v>
                </c:pt>
                <c:pt idx="189">
                  <c:v>12.1</c:v>
                </c:pt>
                <c:pt idx="190">
                  <c:v>41.1</c:v>
                </c:pt>
                <c:pt idx="191">
                  <c:v>10.8</c:v>
                </c:pt>
                <c:pt idx="192">
                  <c:v>4.0999999999999996</c:v>
                </c:pt>
                <c:pt idx="193">
                  <c:v>42</c:v>
                </c:pt>
                <c:pt idx="194">
                  <c:v>35.6</c:v>
                </c:pt>
                <c:pt idx="195">
                  <c:v>3.7</c:v>
                </c:pt>
                <c:pt idx="196">
                  <c:v>4.9000000000000004</c:v>
                </c:pt>
                <c:pt idx="197">
                  <c:v>9.3000000000000007</c:v>
                </c:pt>
                <c:pt idx="198">
                  <c:v>42</c:v>
                </c:pt>
                <c:pt idx="199">
                  <c:v>8.6</c:v>
                </c:pt>
              </c:numCache>
            </c:numRef>
          </c:xVal>
          <c:yVal>
            <c:numRef>
              <c:f>'Advertising Data'!$B$2:$B$201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F-4F2D-832A-896372DCE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961712"/>
        <c:axId val="1359668208"/>
      </c:scatterChart>
      <c:valAx>
        <c:axId val="145396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68208"/>
        <c:crosses val="autoZero"/>
        <c:crossBetween val="midCat"/>
      </c:valAx>
      <c:valAx>
        <c:axId val="13596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6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</a:t>
            </a:r>
            <a:r>
              <a:rPr lang="en-US"/>
              <a:t>Newspaper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'Advertising Data'!$E$1</c:f>
              <c:strCache>
                <c:ptCount val="1"/>
                <c:pt idx="0">
                  <c:v>newspaper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'Advertising Data'!$E$2:$E$201</c:f>
              <c:numCache>
                <c:formatCode>General</c:formatCode>
                <c:ptCount val="20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  <c:pt idx="30">
                  <c:v>43.2</c:v>
                </c:pt>
                <c:pt idx="31">
                  <c:v>38.6</c:v>
                </c:pt>
                <c:pt idx="32">
                  <c:v>30</c:v>
                </c:pt>
                <c:pt idx="33">
                  <c:v>0.3</c:v>
                </c:pt>
                <c:pt idx="34">
                  <c:v>7.4</c:v>
                </c:pt>
                <c:pt idx="35">
                  <c:v>8.5</c:v>
                </c:pt>
                <c:pt idx="36">
                  <c:v>5</c:v>
                </c:pt>
                <c:pt idx="37">
                  <c:v>45.7</c:v>
                </c:pt>
                <c:pt idx="38">
                  <c:v>35.1</c:v>
                </c:pt>
                <c:pt idx="39">
                  <c:v>32</c:v>
                </c:pt>
                <c:pt idx="40">
                  <c:v>31.6</c:v>
                </c:pt>
                <c:pt idx="41">
                  <c:v>38.700000000000003</c:v>
                </c:pt>
                <c:pt idx="42">
                  <c:v>1.8</c:v>
                </c:pt>
                <c:pt idx="43">
                  <c:v>26.4</c:v>
                </c:pt>
                <c:pt idx="44">
                  <c:v>43.3</c:v>
                </c:pt>
                <c:pt idx="45">
                  <c:v>31.5</c:v>
                </c:pt>
                <c:pt idx="46">
                  <c:v>35.700000000000003</c:v>
                </c:pt>
                <c:pt idx="47">
                  <c:v>18.5</c:v>
                </c:pt>
                <c:pt idx="48">
                  <c:v>49.9</c:v>
                </c:pt>
                <c:pt idx="49">
                  <c:v>36.799999999999997</c:v>
                </c:pt>
                <c:pt idx="50">
                  <c:v>34.6</c:v>
                </c:pt>
                <c:pt idx="51">
                  <c:v>3.6</c:v>
                </c:pt>
                <c:pt idx="52">
                  <c:v>39.6</c:v>
                </c:pt>
                <c:pt idx="53">
                  <c:v>58.7</c:v>
                </c:pt>
                <c:pt idx="54">
                  <c:v>15.9</c:v>
                </c:pt>
                <c:pt idx="55">
                  <c:v>60</c:v>
                </c:pt>
                <c:pt idx="56">
                  <c:v>41.4</c:v>
                </c:pt>
                <c:pt idx="57">
                  <c:v>16.600000000000001</c:v>
                </c:pt>
                <c:pt idx="58">
                  <c:v>37.700000000000003</c:v>
                </c:pt>
                <c:pt idx="59">
                  <c:v>9.3000000000000007</c:v>
                </c:pt>
                <c:pt idx="60">
                  <c:v>21.4</c:v>
                </c:pt>
                <c:pt idx="61">
                  <c:v>54.7</c:v>
                </c:pt>
                <c:pt idx="62">
                  <c:v>27.3</c:v>
                </c:pt>
                <c:pt idx="63">
                  <c:v>8.4</c:v>
                </c:pt>
                <c:pt idx="64">
                  <c:v>28.9</c:v>
                </c:pt>
                <c:pt idx="65">
                  <c:v>0.9</c:v>
                </c:pt>
                <c:pt idx="66">
                  <c:v>2.2000000000000002</c:v>
                </c:pt>
                <c:pt idx="67">
                  <c:v>10.199999999999999</c:v>
                </c:pt>
                <c:pt idx="68">
                  <c:v>11</c:v>
                </c:pt>
                <c:pt idx="69">
                  <c:v>27.2</c:v>
                </c:pt>
                <c:pt idx="70">
                  <c:v>38.700000000000003</c:v>
                </c:pt>
                <c:pt idx="71">
                  <c:v>31.7</c:v>
                </c:pt>
                <c:pt idx="72">
                  <c:v>19.3</c:v>
                </c:pt>
                <c:pt idx="73">
                  <c:v>31.3</c:v>
                </c:pt>
                <c:pt idx="74">
                  <c:v>13.1</c:v>
                </c:pt>
                <c:pt idx="75">
                  <c:v>89.4</c:v>
                </c:pt>
                <c:pt idx="76">
                  <c:v>20.7</c:v>
                </c:pt>
                <c:pt idx="77">
                  <c:v>14.2</c:v>
                </c:pt>
                <c:pt idx="78">
                  <c:v>9.4</c:v>
                </c:pt>
                <c:pt idx="79">
                  <c:v>23.1</c:v>
                </c:pt>
                <c:pt idx="80">
                  <c:v>22.3</c:v>
                </c:pt>
                <c:pt idx="81">
                  <c:v>36.9</c:v>
                </c:pt>
                <c:pt idx="82">
                  <c:v>32.5</c:v>
                </c:pt>
                <c:pt idx="83">
                  <c:v>35.6</c:v>
                </c:pt>
                <c:pt idx="84">
                  <c:v>33.799999999999997</c:v>
                </c:pt>
                <c:pt idx="85">
                  <c:v>65.7</c:v>
                </c:pt>
                <c:pt idx="86">
                  <c:v>16</c:v>
                </c:pt>
                <c:pt idx="87">
                  <c:v>63.2</c:v>
                </c:pt>
                <c:pt idx="88">
                  <c:v>73.400000000000006</c:v>
                </c:pt>
                <c:pt idx="89">
                  <c:v>51.4</c:v>
                </c:pt>
                <c:pt idx="90">
                  <c:v>9.3000000000000007</c:v>
                </c:pt>
                <c:pt idx="91">
                  <c:v>33</c:v>
                </c:pt>
                <c:pt idx="92">
                  <c:v>59</c:v>
                </c:pt>
                <c:pt idx="93">
                  <c:v>72.3</c:v>
                </c:pt>
                <c:pt idx="94">
                  <c:v>10.9</c:v>
                </c:pt>
                <c:pt idx="95">
                  <c:v>52.9</c:v>
                </c:pt>
                <c:pt idx="96">
                  <c:v>5.9</c:v>
                </c:pt>
                <c:pt idx="97">
                  <c:v>22</c:v>
                </c:pt>
                <c:pt idx="98">
                  <c:v>51.2</c:v>
                </c:pt>
                <c:pt idx="99">
                  <c:v>45.9</c:v>
                </c:pt>
                <c:pt idx="100">
                  <c:v>49.8</c:v>
                </c:pt>
                <c:pt idx="101">
                  <c:v>100.9</c:v>
                </c:pt>
                <c:pt idx="102">
                  <c:v>21.4</c:v>
                </c:pt>
                <c:pt idx="103">
                  <c:v>17.899999999999999</c:v>
                </c:pt>
                <c:pt idx="104">
                  <c:v>5.3</c:v>
                </c:pt>
                <c:pt idx="105">
                  <c:v>59</c:v>
                </c:pt>
                <c:pt idx="106">
                  <c:v>29.7</c:v>
                </c:pt>
                <c:pt idx="107">
                  <c:v>23.2</c:v>
                </c:pt>
                <c:pt idx="108">
                  <c:v>25.6</c:v>
                </c:pt>
                <c:pt idx="109">
                  <c:v>5.5</c:v>
                </c:pt>
                <c:pt idx="110">
                  <c:v>56.5</c:v>
                </c:pt>
                <c:pt idx="111">
                  <c:v>23.2</c:v>
                </c:pt>
                <c:pt idx="112">
                  <c:v>2.4</c:v>
                </c:pt>
                <c:pt idx="113">
                  <c:v>10.7</c:v>
                </c:pt>
                <c:pt idx="114">
                  <c:v>34.5</c:v>
                </c:pt>
                <c:pt idx="115">
                  <c:v>52.7</c:v>
                </c:pt>
                <c:pt idx="116">
                  <c:v>25.6</c:v>
                </c:pt>
                <c:pt idx="117">
                  <c:v>14.8</c:v>
                </c:pt>
                <c:pt idx="118">
                  <c:v>79.2</c:v>
                </c:pt>
                <c:pt idx="119">
                  <c:v>22.3</c:v>
                </c:pt>
                <c:pt idx="120">
                  <c:v>46.2</c:v>
                </c:pt>
                <c:pt idx="121">
                  <c:v>50.4</c:v>
                </c:pt>
                <c:pt idx="122">
                  <c:v>15.6</c:v>
                </c:pt>
                <c:pt idx="123">
                  <c:v>12.4</c:v>
                </c:pt>
                <c:pt idx="124">
                  <c:v>74.2</c:v>
                </c:pt>
                <c:pt idx="125">
                  <c:v>25.9</c:v>
                </c:pt>
                <c:pt idx="126">
                  <c:v>50.6</c:v>
                </c:pt>
                <c:pt idx="127">
                  <c:v>9.1999999999999993</c:v>
                </c:pt>
                <c:pt idx="128">
                  <c:v>3.2</c:v>
                </c:pt>
                <c:pt idx="129">
                  <c:v>43.1</c:v>
                </c:pt>
                <c:pt idx="130">
                  <c:v>8.6999999999999993</c:v>
                </c:pt>
                <c:pt idx="131">
                  <c:v>43</c:v>
                </c:pt>
                <c:pt idx="132">
                  <c:v>2.1</c:v>
                </c:pt>
                <c:pt idx="133">
                  <c:v>45.1</c:v>
                </c:pt>
                <c:pt idx="134">
                  <c:v>65.599999999999994</c:v>
                </c:pt>
                <c:pt idx="135">
                  <c:v>8.5</c:v>
                </c:pt>
                <c:pt idx="136">
                  <c:v>9.3000000000000007</c:v>
                </c:pt>
                <c:pt idx="137">
                  <c:v>59.7</c:v>
                </c:pt>
                <c:pt idx="138">
                  <c:v>20.5</c:v>
                </c:pt>
                <c:pt idx="139">
                  <c:v>1.7</c:v>
                </c:pt>
                <c:pt idx="140">
                  <c:v>12.9</c:v>
                </c:pt>
                <c:pt idx="141">
                  <c:v>75.599999999999994</c:v>
                </c:pt>
                <c:pt idx="142">
                  <c:v>37.9</c:v>
                </c:pt>
                <c:pt idx="143">
                  <c:v>34.4</c:v>
                </c:pt>
                <c:pt idx="144">
                  <c:v>38.9</c:v>
                </c:pt>
                <c:pt idx="145">
                  <c:v>9</c:v>
                </c:pt>
                <c:pt idx="146">
                  <c:v>8.6999999999999993</c:v>
                </c:pt>
                <c:pt idx="147">
                  <c:v>44.3</c:v>
                </c:pt>
                <c:pt idx="148">
                  <c:v>11.9</c:v>
                </c:pt>
                <c:pt idx="149">
                  <c:v>20.6</c:v>
                </c:pt>
                <c:pt idx="150">
                  <c:v>37</c:v>
                </c:pt>
                <c:pt idx="151">
                  <c:v>48.7</c:v>
                </c:pt>
                <c:pt idx="152">
                  <c:v>14.2</c:v>
                </c:pt>
                <c:pt idx="153">
                  <c:v>37.700000000000003</c:v>
                </c:pt>
                <c:pt idx="154">
                  <c:v>9.5</c:v>
                </c:pt>
                <c:pt idx="155">
                  <c:v>5.7</c:v>
                </c:pt>
                <c:pt idx="156">
                  <c:v>50.5</c:v>
                </c:pt>
                <c:pt idx="157">
                  <c:v>24.3</c:v>
                </c:pt>
                <c:pt idx="158">
                  <c:v>45.2</c:v>
                </c:pt>
                <c:pt idx="159">
                  <c:v>34.6</c:v>
                </c:pt>
                <c:pt idx="160">
                  <c:v>30.7</c:v>
                </c:pt>
                <c:pt idx="161">
                  <c:v>49.3</c:v>
                </c:pt>
                <c:pt idx="162">
                  <c:v>25.6</c:v>
                </c:pt>
                <c:pt idx="163">
                  <c:v>7.4</c:v>
                </c:pt>
                <c:pt idx="164">
                  <c:v>5.4</c:v>
                </c:pt>
                <c:pt idx="165">
                  <c:v>84.8</c:v>
                </c:pt>
                <c:pt idx="166">
                  <c:v>21.6</c:v>
                </c:pt>
                <c:pt idx="167">
                  <c:v>19.399999999999999</c:v>
                </c:pt>
                <c:pt idx="168">
                  <c:v>57.6</c:v>
                </c:pt>
                <c:pt idx="169">
                  <c:v>6.4</c:v>
                </c:pt>
                <c:pt idx="170">
                  <c:v>18.399999999999999</c:v>
                </c:pt>
                <c:pt idx="171">
                  <c:v>47.4</c:v>
                </c:pt>
                <c:pt idx="172">
                  <c:v>17</c:v>
                </c:pt>
                <c:pt idx="173">
                  <c:v>12.8</c:v>
                </c:pt>
                <c:pt idx="174">
                  <c:v>13.1</c:v>
                </c:pt>
                <c:pt idx="175">
                  <c:v>41.8</c:v>
                </c:pt>
                <c:pt idx="176">
                  <c:v>20.3</c:v>
                </c:pt>
                <c:pt idx="177">
                  <c:v>35.200000000000003</c:v>
                </c:pt>
                <c:pt idx="178">
                  <c:v>23.7</c:v>
                </c:pt>
                <c:pt idx="179">
                  <c:v>17.600000000000001</c:v>
                </c:pt>
                <c:pt idx="180">
                  <c:v>8.3000000000000007</c:v>
                </c:pt>
                <c:pt idx="181">
                  <c:v>27.4</c:v>
                </c:pt>
                <c:pt idx="182">
                  <c:v>29.7</c:v>
                </c:pt>
                <c:pt idx="183">
                  <c:v>71.8</c:v>
                </c:pt>
                <c:pt idx="184">
                  <c:v>30</c:v>
                </c:pt>
                <c:pt idx="185">
                  <c:v>19.600000000000001</c:v>
                </c:pt>
                <c:pt idx="186">
                  <c:v>26.6</c:v>
                </c:pt>
                <c:pt idx="187">
                  <c:v>18.2</c:v>
                </c:pt>
                <c:pt idx="188">
                  <c:v>3.7</c:v>
                </c:pt>
                <c:pt idx="189">
                  <c:v>23.4</c:v>
                </c:pt>
                <c:pt idx="190">
                  <c:v>5.8</c:v>
                </c:pt>
                <c:pt idx="191">
                  <c:v>6</c:v>
                </c:pt>
                <c:pt idx="192">
                  <c:v>31.6</c:v>
                </c:pt>
                <c:pt idx="193">
                  <c:v>3.6</c:v>
                </c:pt>
                <c:pt idx="194">
                  <c:v>6</c:v>
                </c:pt>
                <c:pt idx="195">
                  <c:v>13.8</c:v>
                </c:pt>
                <c:pt idx="196">
                  <c:v>8.1</c:v>
                </c:pt>
                <c:pt idx="197">
                  <c:v>6.4</c:v>
                </c:pt>
                <c:pt idx="198">
                  <c:v>66.2</c:v>
                </c:pt>
                <c:pt idx="199">
                  <c:v>8.6999999999999993</c:v>
                </c:pt>
              </c:numCache>
            </c:numRef>
          </c:xVal>
          <c:yVal>
            <c:numRef>
              <c:f>'Advertising Data'!$B$2:$B$201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E1-4EAB-A4D4-00352A814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961712"/>
        <c:axId val="1359668208"/>
      </c:scatterChart>
      <c:valAx>
        <c:axId val="145396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68208"/>
        <c:crosses val="autoZero"/>
        <c:crossBetween val="midCat"/>
      </c:valAx>
      <c:valAx>
        <c:axId val="13596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6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Actual vs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Prediction'!$A$1</c:f>
              <c:strCache>
                <c:ptCount val="1"/>
                <c:pt idx="0">
                  <c:v>Predicted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 Prediction'!$A$2:$A$201</c:f>
              <c:numCache>
                <c:formatCode>General</c:formatCode>
                <c:ptCount val="200"/>
                <c:pt idx="0">
                  <c:v>20.104047419419519</c:v>
                </c:pt>
                <c:pt idx="1">
                  <c:v>12.765035810283919</c:v>
                </c:pt>
                <c:pt idx="2">
                  <c:v>10.682195929208108</c:v>
                </c:pt>
                <c:pt idx="3">
                  <c:v>18.53740538528772</c:v>
                </c:pt>
                <c:pt idx="4">
                  <c:v>14.164298161664394</c:v>
                </c:pt>
                <c:pt idx="5">
                  <c:v>9.3257454583281074</c:v>
                </c:pt>
                <c:pt idx="6">
                  <c:v>12.768332493435109</c:v>
                </c:pt>
                <c:pt idx="7">
                  <c:v>13.727831441460907</c:v>
                </c:pt>
                <c:pt idx="8">
                  <c:v>0.23162571443543367</c:v>
                </c:pt>
                <c:pt idx="9">
                  <c:v>11.837741560568444</c:v>
                </c:pt>
                <c:pt idx="10">
                  <c:v>7.5318462043845429</c:v>
                </c:pt>
                <c:pt idx="11">
                  <c:v>17.465807569859365</c:v>
                </c:pt>
                <c:pt idx="12">
                  <c:v>10.013348222347563</c:v>
                </c:pt>
                <c:pt idx="13">
                  <c:v>10.091865062825086</c:v>
                </c:pt>
                <c:pt idx="14">
                  <c:v>18.747389645832747</c:v>
                </c:pt>
                <c:pt idx="15">
                  <c:v>20.781727807160841</c:v>
                </c:pt>
                <c:pt idx="16">
                  <c:v>14.111659830606337</c:v>
                </c:pt>
                <c:pt idx="17">
                  <c:v>21.885715744516048</c:v>
                </c:pt>
                <c:pt idx="18">
                  <c:v>11.429188621953422</c:v>
                </c:pt>
                <c:pt idx="19">
                  <c:v>15.495512066718899</c:v>
                </c:pt>
                <c:pt idx="20">
                  <c:v>18.413541054581252</c:v>
                </c:pt>
                <c:pt idx="21">
                  <c:v>14.123955510859894</c:v>
                </c:pt>
                <c:pt idx="22">
                  <c:v>4.8791766129041463</c:v>
                </c:pt>
                <c:pt idx="23">
                  <c:v>16.616511064217001</c:v>
                </c:pt>
                <c:pt idx="24">
                  <c:v>9.2408696851447658</c:v>
                </c:pt>
                <c:pt idx="25">
                  <c:v>14.047554658646934</c:v>
                </c:pt>
                <c:pt idx="26">
                  <c:v>16.116754665231539</c:v>
                </c:pt>
                <c:pt idx="27">
                  <c:v>16.975152144808202</c:v>
                </c:pt>
                <c:pt idx="28">
                  <c:v>19.029975779011313</c:v>
                </c:pt>
                <c:pt idx="29">
                  <c:v>10.591454054955657</c:v>
                </c:pt>
                <c:pt idx="30">
                  <c:v>20.280396166327645</c:v>
                </c:pt>
                <c:pt idx="31">
                  <c:v>13.009177670867169</c:v>
                </c:pt>
                <c:pt idx="32">
                  <c:v>7.9625257627002206</c:v>
                </c:pt>
                <c:pt idx="33">
                  <c:v>17.966471951670307</c:v>
                </c:pt>
                <c:pt idx="34">
                  <c:v>7.8377733818758317</c:v>
                </c:pt>
                <c:pt idx="35">
                  <c:v>14.66764027325917</c:v>
                </c:pt>
                <c:pt idx="36">
                  <c:v>21.896823668842526</c:v>
                </c:pt>
                <c:pt idx="37">
                  <c:v>16.249054456816566</c:v>
                </c:pt>
                <c:pt idx="38">
                  <c:v>10.72285337909242</c:v>
                </c:pt>
                <c:pt idx="39">
                  <c:v>20.230841603657105</c:v>
                </c:pt>
                <c:pt idx="40">
                  <c:v>17.087479519292472</c:v>
                </c:pt>
                <c:pt idx="41">
                  <c:v>18.100731353131629</c:v>
                </c:pt>
                <c:pt idx="42">
                  <c:v>20.224857042468489</c:v>
                </c:pt>
                <c:pt idx="43">
                  <c:v>14.223765555709083</c:v>
                </c:pt>
                <c:pt idx="44">
                  <c:v>8.5388540724725441</c:v>
                </c:pt>
                <c:pt idx="45">
                  <c:v>16.221282694543834</c:v>
                </c:pt>
                <c:pt idx="46">
                  <c:v>10.245422746273196</c:v>
                </c:pt>
                <c:pt idx="47">
                  <c:v>20.982734867030739</c:v>
                </c:pt>
                <c:pt idx="48">
                  <c:v>16.563623943347917</c:v>
                </c:pt>
                <c:pt idx="49">
                  <c:v>9.3496145513588971</c:v>
                </c:pt>
                <c:pt idx="50">
                  <c:v>12.253290296793361</c:v>
                </c:pt>
                <c:pt idx="51">
                  <c:v>10.418509885725623</c:v>
                </c:pt>
                <c:pt idx="52">
                  <c:v>20.40920003307135</c:v>
                </c:pt>
                <c:pt idx="53">
                  <c:v>20.231842581431927</c:v>
                </c:pt>
                <c:pt idx="54">
                  <c:v>19.788836748291033</c:v>
                </c:pt>
                <c:pt idx="55">
                  <c:v>21.107909077310346</c:v>
                </c:pt>
                <c:pt idx="56">
                  <c:v>6.034400707921284</c:v>
                </c:pt>
                <c:pt idx="57">
                  <c:v>14.261230515595642</c:v>
                </c:pt>
                <c:pt idx="58">
                  <c:v>21.404841906376593</c:v>
                </c:pt>
                <c:pt idx="59">
                  <c:v>18.560550991691031</c:v>
                </c:pt>
                <c:pt idx="60">
                  <c:v>5.7903105682994571</c:v>
                </c:pt>
                <c:pt idx="61">
                  <c:v>21.662901769409743</c:v>
                </c:pt>
                <c:pt idx="62">
                  <c:v>16.797224063301492</c:v>
                </c:pt>
                <c:pt idx="63">
                  <c:v>14.61545945435366</c:v>
                </c:pt>
                <c:pt idx="64">
                  <c:v>17.904111865814706</c:v>
                </c:pt>
                <c:pt idx="65">
                  <c:v>9.0335467162892904</c:v>
                </c:pt>
                <c:pt idx="66">
                  <c:v>8.9967169704215166</c:v>
                </c:pt>
                <c:pt idx="67">
                  <c:v>13.3939390146731</c:v>
                </c:pt>
                <c:pt idx="68">
                  <c:v>18.772459912728877</c:v>
                </c:pt>
                <c:pt idx="69">
                  <c:v>20.818400558490552</c:v>
                </c:pt>
                <c:pt idx="70">
                  <c:v>18.426666764024905</c:v>
                </c:pt>
                <c:pt idx="71">
                  <c:v>12.248411775703687</c:v>
                </c:pt>
                <c:pt idx="72">
                  <c:v>9.9453628542332417</c:v>
                </c:pt>
                <c:pt idx="73">
                  <c:v>10.96639403333808</c:v>
                </c:pt>
                <c:pt idx="74">
                  <c:v>17.571349130884798</c:v>
                </c:pt>
                <c:pt idx="75">
                  <c:v>10.309720424103968</c:v>
                </c:pt>
                <c:pt idx="76">
                  <c:v>3.4177845940167391</c:v>
                </c:pt>
                <c:pt idx="77">
                  <c:v>15.097074143237126</c:v>
                </c:pt>
                <c:pt idx="78">
                  <c:v>5.5723503418158984</c:v>
                </c:pt>
                <c:pt idx="79">
                  <c:v>10.934364503613491</c:v>
                </c:pt>
                <c:pt idx="80">
                  <c:v>12.7535788235331</c:v>
                </c:pt>
                <c:pt idx="81">
                  <c:v>13.869954764409728</c:v>
                </c:pt>
                <c:pt idx="82">
                  <c:v>11.52222338214608</c:v>
                </c:pt>
                <c:pt idx="83">
                  <c:v>15.093270384615145</c:v>
                </c:pt>
                <c:pt idx="84">
                  <c:v>20.67397561018209</c:v>
                </c:pt>
                <c:pt idx="85">
                  <c:v>16.153577503037045</c:v>
                </c:pt>
                <c:pt idx="86">
                  <c:v>12.955581748822853</c:v>
                </c:pt>
                <c:pt idx="87">
                  <c:v>16.77507512254715</c:v>
                </c:pt>
                <c:pt idx="88">
                  <c:v>13.432536020776608</c:v>
                </c:pt>
                <c:pt idx="89">
                  <c:v>17.72327262285517</c:v>
                </c:pt>
                <c:pt idx="90">
                  <c:v>11.015003831336447</c:v>
                </c:pt>
                <c:pt idx="91">
                  <c:v>2.9759248383825136</c:v>
                </c:pt>
                <c:pt idx="92">
                  <c:v>19.159739628624045</c:v>
                </c:pt>
                <c:pt idx="93">
                  <c:v>20.70271076442663</c:v>
                </c:pt>
                <c:pt idx="94">
                  <c:v>12.083671040398574</c:v>
                </c:pt>
                <c:pt idx="95">
                  <c:v>17.337154388689527</c:v>
                </c:pt>
                <c:pt idx="96">
                  <c:v>12.530517677170108</c:v>
                </c:pt>
                <c:pt idx="97">
                  <c:v>16.079797261216978</c:v>
                </c:pt>
                <c:pt idx="98">
                  <c:v>22.381941005595486</c:v>
                </c:pt>
                <c:pt idx="99">
                  <c:v>17.982555952779492</c:v>
                </c:pt>
                <c:pt idx="100">
                  <c:v>13.640486308272948</c:v>
                </c:pt>
                <c:pt idx="101">
                  <c:v>21.593541841082356</c:v>
                </c:pt>
                <c:pt idx="102">
                  <c:v>16.55004282978345</c:v>
                </c:pt>
                <c:pt idx="103">
                  <c:v>15.495136646730877</c:v>
                </c:pt>
                <c:pt idx="104">
                  <c:v>19.887271796928211</c:v>
                </c:pt>
                <c:pt idx="105">
                  <c:v>18.717239638357974</c:v>
                </c:pt>
                <c:pt idx="106">
                  <c:v>5.8577498463227506</c:v>
                </c:pt>
                <c:pt idx="107">
                  <c:v>6.8982242646475971</c:v>
                </c:pt>
                <c:pt idx="108">
                  <c:v>-0.14000038123344893</c:v>
                </c:pt>
                <c:pt idx="109">
                  <c:v>18.950393102897728</c:v>
                </c:pt>
                <c:pt idx="110">
                  <c:v>14.702488693814578</c:v>
                </c:pt>
                <c:pt idx="111">
                  <c:v>20.516689067787027</c:v>
                </c:pt>
                <c:pt idx="112">
                  <c:v>14.901762676361553</c:v>
                </c:pt>
                <c:pt idx="113">
                  <c:v>16.814248976002716</c:v>
                </c:pt>
                <c:pt idx="114">
                  <c:v>15.992034048714247</c:v>
                </c:pt>
                <c:pt idx="115">
                  <c:v>14.247125790910985</c:v>
                </c:pt>
                <c:pt idx="116">
                  <c:v>13.451340315398101</c:v>
                </c:pt>
                <c:pt idx="117">
                  <c:v>6.4850084296394837</c:v>
                </c:pt>
                <c:pt idx="118">
                  <c:v>16.691697408064591</c:v>
                </c:pt>
                <c:pt idx="119">
                  <c:v>6.113005444343889</c:v>
                </c:pt>
                <c:pt idx="120">
                  <c:v>15.778389978501892</c:v>
                </c:pt>
                <c:pt idx="121">
                  <c:v>7.1007295997110829</c:v>
                </c:pt>
                <c:pt idx="122">
                  <c:v>12.783804396949112</c:v>
                </c:pt>
                <c:pt idx="123">
                  <c:v>16.191661822373341</c:v>
                </c:pt>
                <c:pt idx="124">
                  <c:v>19.519379403582409</c:v>
                </c:pt>
                <c:pt idx="125">
                  <c:v>10.628924237233818</c:v>
                </c:pt>
                <c:pt idx="126">
                  <c:v>7.6461288502916895</c:v>
                </c:pt>
                <c:pt idx="127">
                  <c:v>6.6561919263273506</c:v>
                </c:pt>
                <c:pt idx="128">
                  <c:v>21.398583646212714</c:v>
                </c:pt>
                <c:pt idx="129">
                  <c:v>9.1684031890652875</c:v>
                </c:pt>
                <c:pt idx="130">
                  <c:v>4.2813358014813474</c:v>
                </c:pt>
                <c:pt idx="131">
                  <c:v>14.223350628121969</c:v>
                </c:pt>
                <c:pt idx="132">
                  <c:v>5.8567813813159706</c:v>
                </c:pt>
                <c:pt idx="133">
                  <c:v>19.380916272562086</c:v>
                </c:pt>
                <c:pt idx="134">
                  <c:v>12.002181857183292</c:v>
                </c:pt>
                <c:pt idx="135">
                  <c:v>14.091402186511155</c:v>
                </c:pt>
                <c:pt idx="136">
                  <c:v>10.829658222730663</c:v>
                </c:pt>
                <c:pt idx="137">
                  <c:v>20.078770642790346</c:v>
                </c:pt>
                <c:pt idx="138">
                  <c:v>10.480362006096312</c:v>
                </c:pt>
                <c:pt idx="139">
                  <c:v>19.834985214647411</c:v>
                </c:pt>
                <c:pt idx="140">
                  <c:v>11.015268821925613</c:v>
                </c:pt>
                <c:pt idx="141">
                  <c:v>18.919371533374502</c:v>
                </c:pt>
                <c:pt idx="142">
                  <c:v>19.395745740328859</c:v>
                </c:pt>
                <c:pt idx="143">
                  <c:v>9.941446174420971</c:v>
                </c:pt>
                <c:pt idx="144">
                  <c:v>11.529843637168048</c:v>
                </c:pt>
                <c:pt idx="145">
                  <c:v>9.8495274725426682</c:v>
                </c:pt>
                <c:pt idx="146">
                  <c:v>14.478697298463107</c:v>
                </c:pt>
                <c:pt idx="147">
                  <c:v>22.118261325995775</c:v>
                </c:pt>
                <c:pt idx="148">
                  <c:v>12.347444918797937</c:v>
                </c:pt>
                <c:pt idx="149">
                  <c:v>10.64096718037216</c:v>
                </c:pt>
                <c:pt idx="150">
                  <c:v>17.372403008109817</c:v>
                </c:pt>
                <c:pt idx="151">
                  <c:v>11.226910859574577</c:v>
                </c:pt>
                <c:pt idx="152">
                  <c:v>16.911813439634379</c:v>
                </c:pt>
                <c:pt idx="153">
                  <c:v>18.863105761614722</c:v>
                </c:pt>
                <c:pt idx="154">
                  <c:v>16.411205382117014</c:v>
                </c:pt>
                <c:pt idx="155">
                  <c:v>1.6004573465928269</c:v>
                </c:pt>
                <c:pt idx="156">
                  <c:v>16.306929190304373</c:v>
                </c:pt>
                <c:pt idx="157">
                  <c:v>10.347575591596481</c:v>
                </c:pt>
                <c:pt idx="158">
                  <c:v>8.1942292160114647</c:v>
                </c:pt>
                <c:pt idx="159">
                  <c:v>14.000201329901426</c:v>
                </c:pt>
                <c:pt idx="160">
                  <c:v>15.274901327189575</c:v>
                </c:pt>
                <c:pt idx="161">
                  <c:v>14.820002617506645</c:v>
                </c:pt>
                <c:pt idx="162">
                  <c:v>15.86579449413656</c:v>
                </c:pt>
                <c:pt idx="163">
                  <c:v>18.112463221864797</c:v>
                </c:pt>
                <c:pt idx="164">
                  <c:v>12.638083586609769</c:v>
                </c:pt>
                <c:pt idx="165">
                  <c:v>13.410922151471608</c:v>
                </c:pt>
                <c:pt idx="166">
                  <c:v>9.3932897406942146</c:v>
                </c:pt>
                <c:pt idx="167">
                  <c:v>13.395557364409346</c:v>
                </c:pt>
                <c:pt idx="168">
                  <c:v>17.499497996370096</c:v>
                </c:pt>
                <c:pt idx="169">
                  <c:v>16.641069626607951</c:v>
                </c:pt>
                <c:pt idx="170">
                  <c:v>8.093418473453962</c:v>
                </c:pt>
                <c:pt idx="171">
                  <c:v>15.506695636396213</c:v>
                </c:pt>
                <c:pt idx="172">
                  <c:v>6.8471915177240597</c:v>
                </c:pt>
                <c:pt idx="173">
                  <c:v>12.611665105302347</c:v>
                </c:pt>
                <c:pt idx="174">
                  <c:v>12.889380389029281</c:v>
                </c:pt>
                <c:pt idx="175">
                  <c:v>22.885789581960786</c:v>
                </c:pt>
                <c:pt idx="176">
                  <c:v>19.679489445519749</c:v>
                </c:pt>
                <c:pt idx="177">
                  <c:v>12.992846039588215</c:v>
                </c:pt>
                <c:pt idx="178">
                  <c:v>13.851841470074998</c:v>
                </c:pt>
                <c:pt idx="179">
                  <c:v>13.072360873114832</c:v>
                </c:pt>
                <c:pt idx="180">
                  <c:v>10.625747152970243</c:v>
                </c:pt>
                <c:pt idx="181">
                  <c:v>13.382652356520371</c:v>
                </c:pt>
                <c:pt idx="182">
                  <c:v>6.9120772576924097</c:v>
                </c:pt>
                <c:pt idx="183">
                  <c:v>22.355189629299048</c:v>
                </c:pt>
                <c:pt idx="184">
                  <c:v>18.284601467305336</c:v>
                </c:pt>
                <c:pt idx="185">
                  <c:v>20.621973130834146</c:v>
                </c:pt>
                <c:pt idx="186">
                  <c:v>10.305587281945732</c:v>
                </c:pt>
                <c:pt idx="187">
                  <c:v>17.608224358281078</c:v>
                </c:pt>
                <c:pt idx="188">
                  <c:v>17.451439269750836</c:v>
                </c:pt>
                <c:pt idx="189">
                  <c:v>5.0334783461853094</c:v>
                </c:pt>
                <c:pt idx="190">
                  <c:v>12.394854012848091</c:v>
                </c:pt>
                <c:pt idx="191">
                  <c:v>9.7686909261877339</c:v>
                </c:pt>
                <c:pt idx="192">
                  <c:v>2.5854415566756614</c:v>
                </c:pt>
                <c:pt idx="193">
                  <c:v>18.865917805527431</c:v>
                </c:pt>
                <c:pt idx="194">
                  <c:v>17.557971450392671</c:v>
                </c:pt>
                <c:pt idx="195">
                  <c:v>5.1922140120591935</c:v>
                </c:pt>
                <c:pt idx="196">
                  <c:v>8.8095026542050974</c:v>
                </c:pt>
                <c:pt idx="197">
                  <c:v>13.27580238171943</c:v>
                </c:pt>
                <c:pt idx="198">
                  <c:v>22.147538068943447</c:v>
                </c:pt>
                <c:pt idx="199">
                  <c:v>15.02758836836497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90-4BE9-9F3A-6607A9711CAE}"/>
            </c:ext>
          </c:extLst>
        </c:ser>
        <c:ser>
          <c:idx val="1"/>
          <c:order val="1"/>
          <c:tx>
            <c:strRef>
              <c:f>'Model Prediction'!$B$1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 Prediction'!$B$2:$B$201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90-4BE9-9F3A-6607A971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769840"/>
        <c:axId val="1446330064"/>
      </c:lineChart>
      <c:catAx>
        <c:axId val="145976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30064"/>
        <c:crosses val="autoZero"/>
        <c:auto val="1"/>
        <c:lblAlgn val="ctr"/>
        <c:lblOffset val="100"/>
        <c:noMultiLvlLbl val="0"/>
      </c:catAx>
      <c:valAx>
        <c:axId val="14463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HK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19050</xdr:rowOff>
    </xdr:from>
    <xdr:to>
      <xdr:col>16</xdr:col>
      <xdr:colOff>609599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4A210-1E67-4D89-8F2E-D2A4830D4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19</xdr:row>
      <xdr:rowOff>152400</xdr:rowOff>
    </xdr:from>
    <xdr:to>
      <xdr:col>16</xdr:col>
      <xdr:colOff>600075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B06864-5AF5-4DA6-81C9-1ED60AD95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8</xdr:col>
      <xdr:colOff>304800</xdr:colOff>
      <xdr:row>51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884B8-E54C-4CF8-8BFA-50D84EF24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400050</xdr:colOff>
      <xdr:row>37</xdr:row>
      <xdr:rowOff>0</xdr:rowOff>
    </xdr:from>
    <xdr:to>
      <xdr:col>16</xdr:col>
      <xdr:colOff>95250</xdr:colOff>
      <xdr:row>51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AC62FB-7204-4570-84E6-3EBBFB678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52</xdr:row>
      <xdr:rowOff>0</xdr:rowOff>
    </xdr:from>
    <xdr:to>
      <xdr:col>11</xdr:col>
      <xdr:colOff>304800</xdr:colOff>
      <xdr:row>66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E9AB1D-A238-4F5A-ACEA-D003CDC76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180974</xdr:colOff>
      <xdr:row>2</xdr:row>
      <xdr:rowOff>85725</xdr:rowOff>
    </xdr:from>
    <xdr:to>
      <xdr:col>18</xdr:col>
      <xdr:colOff>285749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5BBE1-1F82-42AF-826F-5E6F5C3BB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opLeftCell="A192" workbookViewId="0">
      <selection activeCell="F117" sqref="F117"/>
    </sheetView>
  </sheetViews>
  <sheetFormatPr baseColWidth="10" defaultColWidth="8.83203125" defaultRowHeight="15" x14ac:dyDescent="0.2"/>
  <cols>
    <col min="5" max="5" width="10.6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22.1</v>
      </c>
      <c r="C2">
        <v>230.1</v>
      </c>
      <c r="D2">
        <v>37.799999999999997</v>
      </c>
      <c r="E2">
        <v>69.2</v>
      </c>
    </row>
    <row r="3" spans="1:5" x14ac:dyDescent="0.2">
      <c r="A3">
        <v>2</v>
      </c>
      <c r="B3">
        <v>10.4</v>
      </c>
      <c r="C3">
        <v>44.5</v>
      </c>
      <c r="D3">
        <v>39.299999999999997</v>
      </c>
      <c r="E3">
        <v>45.1</v>
      </c>
    </row>
    <row r="4" spans="1:5" x14ac:dyDescent="0.2">
      <c r="A4">
        <v>3</v>
      </c>
      <c r="B4">
        <v>9.3000000000000007</v>
      </c>
      <c r="C4">
        <v>17.2</v>
      </c>
      <c r="D4">
        <v>45.9</v>
      </c>
      <c r="E4">
        <v>69.3</v>
      </c>
    </row>
    <row r="5" spans="1:5" x14ac:dyDescent="0.2">
      <c r="A5">
        <v>4</v>
      </c>
      <c r="B5">
        <v>18.5</v>
      </c>
      <c r="C5">
        <v>151.5</v>
      </c>
      <c r="D5">
        <v>41.3</v>
      </c>
      <c r="E5">
        <v>58.5</v>
      </c>
    </row>
    <row r="6" spans="1:5" x14ac:dyDescent="0.2">
      <c r="A6">
        <v>5</v>
      </c>
      <c r="B6">
        <v>12.9</v>
      </c>
      <c r="C6">
        <v>180.8</v>
      </c>
      <c r="D6">
        <v>10.8</v>
      </c>
      <c r="E6">
        <v>58.4</v>
      </c>
    </row>
    <row r="7" spans="1:5" x14ac:dyDescent="0.2">
      <c r="A7">
        <v>6</v>
      </c>
      <c r="B7">
        <v>7.2</v>
      </c>
      <c r="C7">
        <v>8.6999999999999993</v>
      </c>
      <c r="D7">
        <v>48.9</v>
      </c>
      <c r="E7">
        <v>75</v>
      </c>
    </row>
    <row r="8" spans="1:5" x14ac:dyDescent="0.2">
      <c r="A8">
        <v>7</v>
      </c>
      <c r="B8">
        <v>11.8</v>
      </c>
      <c r="C8">
        <v>57.5</v>
      </c>
      <c r="D8">
        <v>32.799999999999997</v>
      </c>
      <c r="E8">
        <v>23.5</v>
      </c>
    </row>
    <row r="9" spans="1:5" x14ac:dyDescent="0.2">
      <c r="A9">
        <v>8</v>
      </c>
      <c r="B9">
        <v>13.2</v>
      </c>
      <c r="C9">
        <v>120.2</v>
      </c>
      <c r="D9">
        <v>19.600000000000001</v>
      </c>
      <c r="E9">
        <v>11.6</v>
      </c>
    </row>
    <row r="10" spans="1:5" x14ac:dyDescent="0.2">
      <c r="A10">
        <v>9</v>
      </c>
      <c r="B10">
        <v>4.8</v>
      </c>
      <c r="C10">
        <v>8.6</v>
      </c>
      <c r="D10">
        <v>2.1</v>
      </c>
      <c r="E10">
        <v>1</v>
      </c>
    </row>
    <row r="11" spans="1:5" x14ac:dyDescent="0.2">
      <c r="A11">
        <v>10</v>
      </c>
      <c r="B11">
        <v>10.6</v>
      </c>
      <c r="C11">
        <v>199.8</v>
      </c>
      <c r="D11">
        <v>2.6</v>
      </c>
      <c r="E11">
        <v>21.2</v>
      </c>
    </row>
    <row r="12" spans="1:5" x14ac:dyDescent="0.2">
      <c r="A12">
        <v>11</v>
      </c>
      <c r="B12">
        <v>8.6</v>
      </c>
      <c r="C12">
        <v>66.099999999999994</v>
      </c>
      <c r="D12">
        <v>5.8</v>
      </c>
      <c r="E12">
        <v>24.2</v>
      </c>
    </row>
    <row r="13" spans="1:5" x14ac:dyDescent="0.2">
      <c r="A13">
        <v>12</v>
      </c>
      <c r="B13">
        <v>17.399999999999999</v>
      </c>
      <c r="C13">
        <v>214.7</v>
      </c>
      <c r="D13">
        <v>24</v>
      </c>
      <c r="E13">
        <v>4</v>
      </c>
    </row>
    <row r="14" spans="1:5" x14ac:dyDescent="0.2">
      <c r="A14">
        <v>13</v>
      </c>
      <c r="B14">
        <v>9.1999999999999993</v>
      </c>
      <c r="C14">
        <v>23.8</v>
      </c>
      <c r="D14">
        <v>35.1</v>
      </c>
      <c r="E14">
        <v>65.900000000000006</v>
      </c>
    </row>
    <row r="15" spans="1:5" x14ac:dyDescent="0.2">
      <c r="A15">
        <v>14</v>
      </c>
      <c r="B15">
        <v>9.6999999999999993</v>
      </c>
      <c r="C15">
        <v>97.5</v>
      </c>
      <c r="D15">
        <v>7.6</v>
      </c>
      <c r="E15">
        <v>7.2</v>
      </c>
    </row>
    <row r="16" spans="1:5" x14ac:dyDescent="0.2">
      <c r="A16">
        <v>15</v>
      </c>
      <c r="B16">
        <v>19</v>
      </c>
      <c r="C16">
        <v>204.1</v>
      </c>
      <c r="D16">
        <v>32.9</v>
      </c>
      <c r="E16">
        <v>46</v>
      </c>
    </row>
    <row r="17" spans="1:5" x14ac:dyDescent="0.2">
      <c r="A17">
        <v>16</v>
      </c>
      <c r="B17">
        <v>22.4</v>
      </c>
      <c r="C17">
        <v>195.4</v>
      </c>
      <c r="D17">
        <v>47.7</v>
      </c>
      <c r="E17">
        <v>52.9</v>
      </c>
    </row>
    <row r="18" spans="1:5" x14ac:dyDescent="0.2">
      <c r="A18">
        <v>17</v>
      </c>
      <c r="B18">
        <v>12.5</v>
      </c>
      <c r="C18">
        <v>67.8</v>
      </c>
      <c r="D18">
        <v>36.6</v>
      </c>
      <c r="E18">
        <v>114</v>
      </c>
    </row>
    <row r="19" spans="1:5" x14ac:dyDescent="0.2">
      <c r="A19">
        <v>18</v>
      </c>
      <c r="B19">
        <v>24.4</v>
      </c>
      <c r="C19">
        <v>281.39999999999998</v>
      </c>
      <c r="D19">
        <v>39.6</v>
      </c>
      <c r="E19">
        <v>55.8</v>
      </c>
    </row>
    <row r="20" spans="1:5" x14ac:dyDescent="0.2">
      <c r="A20">
        <v>19</v>
      </c>
      <c r="B20">
        <v>11.3</v>
      </c>
      <c r="C20">
        <v>69.2</v>
      </c>
      <c r="D20">
        <v>20.5</v>
      </c>
      <c r="E20">
        <v>18.3</v>
      </c>
    </row>
    <row r="21" spans="1:5" x14ac:dyDescent="0.2">
      <c r="A21">
        <v>20</v>
      </c>
      <c r="B21">
        <v>14.6</v>
      </c>
      <c r="C21">
        <v>147.30000000000001</v>
      </c>
      <c r="D21">
        <v>23.9</v>
      </c>
      <c r="E21">
        <v>19.100000000000001</v>
      </c>
    </row>
    <row r="22" spans="1:5" x14ac:dyDescent="0.2">
      <c r="A22">
        <v>21</v>
      </c>
      <c r="B22">
        <v>18</v>
      </c>
      <c r="C22">
        <v>218.4</v>
      </c>
      <c r="D22">
        <v>27.7</v>
      </c>
      <c r="E22">
        <v>53.4</v>
      </c>
    </row>
    <row r="23" spans="1:5" x14ac:dyDescent="0.2">
      <c r="A23">
        <v>22</v>
      </c>
      <c r="B23">
        <v>12.5</v>
      </c>
      <c r="C23">
        <v>237.4</v>
      </c>
      <c r="D23">
        <v>5.0999999999999996</v>
      </c>
      <c r="E23">
        <v>23.5</v>
      </c>
    </row>
    <row r="24" spans="1:5" x14ac:dyDescent="0.2">
      <c r="A24">
        <v>23</v>
      </c>
      <c r="B24">
        <v>5.6</v>
      </c>
      <c r="C24">
        <v>13.2</v>
      </c>
      <c r="D24">
        <v>15.9</v>
      </c>
      <c r="E24">
        <v>49.6</v>
      </c>
    </row>
    <row r="25" spans="1:5" x14ac:dyDescent="0.2">
      <c r="A25">
        <v>24</v>
      </c>
      <c r="B25">
        <v>15.5</v>
      </c>
      <c r="C25">
        <v>228.3</v>
      </c>
      <c r="D25">
        <v>16.899999999999999</v>
      </c>
      <c r="E25">
        <v>26.2</v>
      </c>
    </row>
    <row r="26" spans="1:5" x14ac:dyDescent="0.2">
      <c r="A26">
        <v>25</v>
      </c>
      <c r="B26">
        <v>9.6999999999999993</v>
      </c>
      <c r="C26">
        <v>62.3</v>
      </c>
      <c r="D26">
        <v>12.6</v>
      </c>
      <c r="E26">
        <v>18.3</v>
      </c>
    </row>
    <row r="27" spans="1:5" x14ac:dyDescent="0.2">
      <c r="A27">
        <v>26</v>
      </c>
      <c r="B27">
        <v>12</v>
      </c>
      <c r="C27">
        <v>262.89999999999998</v>
      </c>
      <c r="D27">
        <v>3.5</v>
      </c>
      <c r="E27">
        <v>19.5</v>
      </c>
    </row>
    <row r="28" spans="1:5" x14ac:dyDescent="0.2">
      <c r="A28">
        <v>27</v>
      </c>
      <c r="B28">
        <v>15</v>
      </c>
      <c r="C28">
        <v>142.9</v>
      </c>
      <c r="D28">
        <v>29.3</v>
      </c>
      <c r="E28">
        <v>12.6</v>
      </c>
    </row>
    <row r="29" spans="1:5" x14ac:dyDescent="0.2">
      <c r="A29">
        <v>28</v>
      </c>
      <c r="B29">
        <v>15.9</v>
      </c>
      <c r="C29">
        <v>240.1</v>
      </c>
      <c r="D29">
        <v>16.7</v>
      </c>
      <c r="E29">
        <v>22.9</v>
      </c>
    </row>
    <row r="30" spans="1:5" x14ac:dyDescent="0.2">
      <c r="A30">
        <v>29</v>
      </c>
      <c r="B30">
        <v>18.899999999999999</v>
      </c>
      <c r="C30">
        <v>248.8</v>
      </c>
      <c r="D30">
        <v>27.1</v>
      </c>
      <c r="E30">
        <v>22.9</v>
      </c>
    </row>
    <row r="31" spans="1:5" x14ac:dyDescent="0.2">
      <c r="A31">
        <v>30</v>
      </c>
      <c r="B31">
        <v>10.5</v>
      </c>
      <c r="C31">
        <v>70.599999999999994</v>
      </c>
      <c r="D31">
        <v>16</v>
      </c>
      <c r="E31">
        <v>40.799999999999997</v>
      </c>
    </row>
    <row r="32" spans="1:5" x14ac:dyDescent="0.2">
      <c r="A32">
        <v>31</v>
      </c>
      <c r="B32">
        <v>21.4</v>
      </c>
      <c r="C32">
        <v>292.89999999999998</v>
      </c>
      <c r="D32">
        <v>28.3</v>
      </c>
      <c r="E32">
        <v>43.2</v>
      </c>
    </row>
    <row r="33" spans="1:5" x14ac:dyDescent="0.2">
      <c r="A33">
        <v>32</v>
      </c>
      <c r="B33">
        <v>11.9</v>
      </c>
      <c r="C33">
        <v>112.9</v>
      </c>
      <c r="D33">
        <v>17.399999999999999</v>
      </c>
      <c r="E33">
        <v>38.6</v>
      </c>
    </row>
    <row r="34" spans="1:5" x14ac:dyDescent="0.2">
      <c r="A34">
        <v>33</v>
      </c>
      <c r="B34">
        <v>9.6</v>
      </c>
      <c r="C34">
        <v>97.2</v>
      </c>
      <c r="D34">
        <v>1.5</v>
      </c>
      <c r="E34">
        <v>30</v>
      </c>
    </row>
    <row r="35" spans="1:5" x14ac:dyDescent="0.2">
      <c r="A35">
        <v>34</v>
      </c>
      <c r="B35">
        <v>17.399999999999999</v>
      </c>
      <c r="C35">
        <v>265.60000000000002</v>
      </c>
      <c r="D35">
        <v>20</v>
      </c>
      <c r="E35">
        <v>0.3</v>
      </c>
    </row>
    <row r="36" spans="1:5" x14ac:dyDescent="0.2">
      <c r="A36">
        <v>35</v>
      </c>
      <c r="B36">
        <v>9.5</v>
      </c>
      <c r="C36">
        <v>95.7</v>
      </c>
      <c r="D36">
        <v>1.4</v>
      </c>
      <c r="E36">
        <v>7.4</v>
      </c>
    </row>
    <row r="37" spans="1:5" x14ac:dyDescent="0.2">
      <c r="A37">
        <v>36</v>
      </c>
      <c r="B37">
        <v>12.8</v>
      </c>
      <c r="C37">
        <v>290.7</v>
      </c>
      <c r="D37">
        <v>4.0999999999999996</v>
      </c>
      <c r="E37">
        <v>8.5</v>
      </c>
    </row>
    <row r="38" spans="1:5" x14ac:dyDescent="0.2">
      <c r="A38">
        <v>37</v>
      </c>
      <c r="B38">
        <v>25.4</v>
      </c>
      <c r="C38">
        <v>266.89999999999998</v>
      </c>
      <c r="D38">
        <v>43.8</v>
      </c>
      <c r="E38">
        <v>5</v>
      </c>
    </row>
    <row r="39" spans="1:5" x14ac:dyDescent="0.2">
      <c r="A39">
        <v>38</v>
      </c>
      <c r="B39">
        <v>14.7</v>
      </c>
      <c r="C39">
        <v>74.7</v>
      </c>
      <c r="D39">
        <v>49.4</v>
      </c>
      <c r="E39">
        <v>45.7</v>
      </c>
    </row>
    <row r="40" spans="1:5" x14ac:dyDescent="0.2">
      <c r="A40">
        <v>39</v>
      </c>
      <c r="B40">
        <v>10.1</v>
      </c>
      <c r="C40">
        <v>43.1</v>
      </c>
      <c r="D40">
        <v>26.7</v>
      </c>
      <c r="E40">
        <v>35.1</v>
      </c>
    </row>
    <row r="41" spans="1:5" x14ac:dyDescent="0.2">
      <c r="A41">
        <v>40</v>
      </c>
      <c r="B41">
        <v>21.5</v>
      </c>
      <c r="C41">
        <v>228</v>
      </c>
      <c r="D41">
        <v>37.700000000000003</v>
      </c>
      <c r="E41">
        <v>32</v>
      </c>
    </row>
    <row r="42" spans="1:5" x14ac:dyDescent="0.2">
      <c r="A42">
        <v>41</v>
      </c>
      <c r="B42">
        <v>16.600000000000001</v>
      </c>
      <c r="C42">
        <v>202.5</v>
      </c>
      <c r="D42">
        <v>22.3</v>
      </c>
      <c r="E42">
        <v>31.6</v>
      </c>
    </row>
    <row r="43" spans="1:5" x14ac:dyDescent="0.2">
      <c r="A43">
        <v>42</v>
      </c>
      <c r="B43">
        <v>17.100000000000001</v>
      </c>
      <c r="C43">
        <v>177</v>
      </c>
      <c r="D43">
        <v>33.4</v>
      </c>
      <c r="E43">
        <v>38.700000000000003</v>
      </c>
    </row>
    <row r="44" spans="1:5" x14ac:dyDescent="0.2">
      <c r="A44">
        <v>43</v>
      </c>
      <c r="B44">
        <v>20.7</v>
      </c>
      <c r="C44">
        <v>293.60000000000002</v>
      </c>
      <c r="D44">
        <v>27.7</v>
      </c>
      <c r="E44">
        <v>1.8</v>
      </c>
    </row>
    <row r="45" spans="1:5" x14ac:dyDescent="0.2">
      <c r="A45">
        <v>44</v>
      </c>
      <c r="B45">
        <v>12.9</v>
      </c>
      <c r="C45">
        <v>206.9</v>
      </c>
      <c r="D45">
        <v>8.4</v>
      </c>
      <c r="E45">
        <v>26.4</v>
      </c>
    </row>
    <row r="46" spans="1:5" x14ac:dyDescent="0.2">
      <c r="A46">
        <v>45</v>
      </c>
      <c r="B46">
        <v>8.5</v>
      </c>
      <c r="C46">
        <v>25.1</v>
      </c>
      <c r="D46">
        <v>25.7</v>
      </c>
      <c r="E46">
        <v>43.3</v>
      </c>
    </row>
    <row r="47" spans="1:5" x14ac:dyDescent="0.2">
      <c r="A47">
        <v>46</v>
      </c>
      <c r="B47">
        <v>14.9</v>
      </c>
      <c r="C47">
        <v>175.1</v>
      </c>
      <c r="D47">
        <v>22.5</v>
      </c>
      <c r="E47">
        <v>31.5</v>
      </c>
    </row>
    <row r="48" spans="1:5" x14ac:dyDescent="0.2">
      <c r="A48">
        <v>47</v>
      </c>
      <c r="B48">
        <v>10.6</v>
      </c>
      <c r="C48">
        <v>89.7</v>
      </c>
      <c r="D48">
        <v>9.9</v>
      </c>
      <c r="E48">
        <v>35.700000000000003</v>
      </c>
    </row>
    <row r="49" spans="1:5" x14ac:dyDescent="0.2">
      <c r="A49">
        <v>48</v>
      </c>
      <c r="B49">
        <v>23.2</v>
      </c>
      <c r="C49">
        <v>239.9</v>
      </c>
      <c r="D49">
        <v>41.5</v>
      </c>
      <c r="E49">
        <v>18.5</v>
      </c>
    </row>
    <row r="50" spans="1:5" x14ac:dyDescent="0.2">
      <c r="A50">
        <v>49</v>
      </c>
      <c r="B50">
        <v>14.8</v>
      </c>
      <c r="C50">
        <v>227.2</v>
      </c>
      <c r="D50">
        <v>15.8</v>
      </c>
      <c r="E50">
        <v>49.9</v>
      </c>
    </row>
    <row r="51" spans="1:5" x14ac:dyDescent="0.2">
      <c r="A51">
        <v>50</v>
      </c>
      <c r="B51">
        <v>9.6999999999999993</v>
      </c>
      <c r="C51">
        <v>66.900000000000006</v>
      </c>
      <c r="D51">
        <v>11.7</v>
      </c>
      <c r="E51">
        <v>36.799999999999997</v>
      </c>
    </row>
    <row r="52" spans="1:5" x14ac:dyDescent="0.2">
      <c r="A52">
        <v>51</v>
      </c>
      <c r="B52">
        <v>11.4</v>
      </c>
      <c r="C52">
        <v>199.8</v>
      </c>
      <c r="D52">
        <v>3.1</v>
      </c>
      <c r="E52">
        <v>34.6</v>
      </c>
    </row>
    <row r="53" spans="1:5" x14ac:dyDescent="0.2">
      <c r="A53">
        <v>52</v>
      </c>
      <c r="B53">
        <v>10.7</v>
      </c>
      <c r="C53">
        <v>100.4</v>
      </c>
      <c r="D53">
        <v>9.6</v>
      </c>
      <c r="E53">
        <v>3.6</v>
      </c>
    </row>
    <row r="54" spans="1:5" x14ac:dyDescent="0.2">
      <c r="A54">
        <v>53</v>
      </c>
      <c r="B54">
        <v>22.6</v>
      </c>
      <c r="C54">
        <v>216.4</v>
      </c>
      <c r="D54">
        <v>41.7</v>
      </c>
      <c r="E54">
        <v>39.6</v>
      </c>
    </row>
    <row r="55" spans="1:5" x14ac:dyDescent="0.2">
      <c r="A55">
        <v>54</v>
      </c>
      <c r="B55">
        <v>21.2</v>
      </c>
      <c r="C55">
        <v>182.6</v>
      </c>
      <c r="D55">
        <v>46.2</v>
      </c>
      <c r="E55">
        <v>58.7</v>
      </c>
    </row>
    <row r="56" spans="1:5" x14ac:dyDescent="0.2">
      <c r="A56">
        <v>55</v>
      </c>
      <c r="B56">
        <v>20.2</v>
      </c>
      <c r="C56">
        <v>262.7</v>
      </c>
      <c r="D56">
        <v>28.8</v>
      </c>
      <c r="E56">
        <v>15.9</v>
      </c>
    </row>
    <row r="57" spans="1:5" x14ac:dyDescent="0.2">
      <c r="A57">
        <v>56</v>
      </c>
      <c r="B57">
        <v>23.7</v>
      </c>
      <c r="C57">
        <v>198.9</v>
      </c>
      <c r="D57">
        <v>49.4</v>
      </c>
      <c r="E57">
        <v>60</v>
      </c>
    </row>
    <row r="58" spans="1:5" x14ac:dyDescent="0.2">
      <c r="A58">
        <v>57</v>
      </c>
      <c r="B58">
        <v>5.5</v>
      </c>
      <c r="C58">
        <v>7.3</v>
      </c>
      <c r="D58">
        <v>28.1</v>
      </c>
      <c r="E58">
        <v>41.4</v>
      </c>
    </row>
    <row r="59" spans="1:5" x14ac:dyDescent="0.2">
      <c r="A59">
        <v>58</v>
      </c>
      <c r="B59">
        <v>13.2</v>
      </c>
      <c r="C59">
        <v>136.19999999999999</v>
      </c>
      <c r="D59">
        <v>19.2</v>
      </c>
      <c r="E59">
        <v>16.600000000000001</v>
      </c>
    </row>
    <row r="60" spans="1:5" x14ac:dyDescent="0.2">
      <c r="A60">
        <v>59</v>
      </c>
      <c r="B60">
        <v>23.8</v>
      </c>
      <c r="C60">
        <v>210.8</v>
      </c>
      <c r="D60">
        <v>49.6</v>
      </c>
      <c r="E60">
        <v>37.700000000000003</v>
      </c>
    </row>
    <row r="61" spans="1:5" x14ac:dyDescent="0.2">
      <c r="A61">
        <v>60</v>
      </c>
      <c r="B61">
        <v>18.399999999999999</v>
      </c>
      <c r="C61">
        <v>210.7</v>
      </c>
      <c r="D61">
        <v>29.5</v>
      </c>
      <c r="E61">
        <v>9.3000000000000007</v>
      </c>
    </row>
    <row r="62" spans="1:5" x14ac:dyDescent="0.2">
      <c r="A62">
        <v>61</v>
      </c>
      <c r="B62">
        <v>8.1</v>
      </c>
      <c r="C62">
        <v>53.5</v>
      </c>
      <c r="D62">
        <v>2</v>
      </c>
      <c r="E62">
        <v>21.4</v>
      </c>
    </row>
    <row r="63" spans="1:5" x14ac:dyDescent="0.2">
      <c r="A63">
        <v>62</v>
      </c>
      <c r="B63">
        <v>24.2</v>
      </c>
      <c r="C63">
        <v>261.3</v>
      </c>
      <c r="D63">
        <v>42.7</v>
      </c>
      <c r="E63">
        <v>54.7</v>
      </c>
    </row>
    <row r="64" spans="1:5" x14ac:dyDescent="0.2">
      <c r="A64">
        <v>63</v>
      </c>
      <c r="B64">
        <v>15.7</v>
      </c>
      <c r="C64">
        <v>239.3</v>
      </c>
      <c r="D64">
        <v>15.5</v>
      </c>
      <c r="E64">
        <v>27.3</v>
      </c>
    </row>
    <row r="65" spans="1:5" x14ac:dyDescent="0.2">
      <c r="A65">
        <v>64</v>
      </c>
      <c r="B65">
        <v>14</v>
      </c>
      <c r="C65">
        <v>102.7</v>
      </c>
      <c r="D65">
        <v>29.6</v>
      </c>
      <c r="E65">
        <v>8.4</v>
      </c>
    </row>
    <row r="66" spans="1:5" x14ac:dyDescent="0.2">
      <c r="A66">
        <v>65</v>
      </c>
      <c r="B66">
        <v>18</v>
      </c>
      <c r="C66">
        <v>131.1</v>
      </c>
      <c r="D66">
        <v>42.8</v>
      </c>
      <c r="E66">
        <v>28.9</v>
      </c>
    </row>
    <row r="67" spans="1:5" x14ac:dyDescent="0.2">
      <c r="A67">
        <v>66</v>
      </c>
      <c r="B67">
        <v>9.3000000000000007</v>
      </c>
      <c r="C67">
        <v>69</v>
      </c>
      <c r="D67">
        <v>9.3000000000000007</v>
      </c>
      <c r="E67">
        <v>0.9</v>
      </c>
    </row>
    <row r="68" spans="1:5" x14ac:dyDescent="0.2">
      <c r="A68">
        <v>67</v>
      </c>
      <c r="B68">
        <v>9.5</v>
      </c>
      <c r="C68">
        <v>31.5</v>
      </c>
      <c r="D68">
        <v>24.6</v>
      </c>
      <c r="E68">
        <v>2.2000000000000002</v>
      </c>
    </row>
    <row r="69" spans="1:5" x14ac:dyDescent="0.2">
      <c r="A69">
        <v>68</v>
      </c>
      <c r="B69">
        <v>13.4</v>
      </c>
      <c r="C69">
        <v>139.30000000000001</v>
      </c>
      <c r="D69">
        <v>14.5</v>
      </c>
      <c r="E69">
        <v>10.199999999999999</v>
      </c>
    </row>
    <row r="70" spans="1:5" x14ac:dyDescent="0.2">
      <c r="A70">
        <v>69</v>
      </c>
      <c r="B70">
        <v>18.899999999999999</v>
      </c>
      <c r="C70">
        <v>237.4</v>
      </c>
      <c r="D70">
        <v>27.5</v>
      </c>
      <c r="E70">
        <v>11</v>
      </c>
    </row>
    <row r="71" spans="1:5" x14ac:dyDescent="0.2">
      <c r="A71">
        <v>70</v>
      </c>
      <c r="B71">
        <v>22.3</v>
      </c>
      <c r="C71">
        <v>216.8</v>
      </c>
      <c r="D71">
        <v>43.9</v>
      </c>
      <c r="E71">
        <v>27.2</v>
      </c>
    </row>
    <row r="72" spans="1:5" x14ac:dyDescent="0.2">
      <c r="A72">
        <v>71</v>
      </c>
      <c r="B72">
        <v>18.3</v>
      </c>
      <c r="C72">
        <v>199.1</v>
      </c>
      <c r="D72">
        <v>30.6</v>
      </c>
      <c r="E72">
        <v>38.700000000000003</v>
      </c>
    </row>
    <row r="73" spans="1:5" x14ac:dyDescent="0.2">
      <c r="A73">
        <v>72</v>
      </c>
      <c r="B73">
        <v>12.4</v>
      </c>
      <c r="C73">
        <v>109.8</v>
      </c>
      <c r="D73">
        <v>14.3</v>
      </c>
      <c r="E73">
        <v>31.7</v>
      </c>
    </row>
    <row r="74" spans="1:5" x14ac:dyDescent="0.2">
      <c r="A74">
        <v>73</v>
      </c>
      <c r="B74">
        <v>8.8000000000000007</v>
      </c>
      <c r="C74">
        <v>26.8</v>
      </c>
      <c r="D74">
        <v>33</v>
      </c>
      <c r="E74">
        <v>19.3</v>
      </c>
    </row>
    <row r="75" spans="1:5" x14ac:dyDescent="0.2">
      <c r="A75">
        <v>74</v>
      </c>
      <c r="B75">
        <v>11</v>
      </c>
      <c r="C75">
        <v>129.4</v>
      </c>
      <c r="D75">
        <v>5.7</v>
      </c>
      <c r="E75">
        <v>31.3</v>
      </c>
    </row>
    <row r="76" spans="1:5" x14ac:dyDescent="0.2">
      <c r="A76">
        <v>75</v>
      </c>
      <c r="B76">
        <v>17</v>
      </c>
      <c r="C76">
        <v>213.4</v>
      </c>
      <c r="D76">
        <v>24.6</v>
      </c>
      <c r="E76">
        <v>13.1</v>
      </c>
    </row>
    <row r="77" spans="1:5" x14ac:dyDescent="0.2">
      <c r="A77">
        <v>76</v>
      </c>
      <c r="B77">
        <v>8.6999999999999993</v>
      </c>
      <c r="C77">
        <v>16.899999999999999</v>
      </c>
      <c r="D77">
        <v>43.7</v>
      </c>
      <c r="E77">
        <v>89.4</v>
      </c>
    </row>
    <row r="78" spans="1:5" x14ac:dyDescent="0.2">
      <c r="A78">
        <v>77</v>
      </c>
      <c r="B78">
        <v>6.9</v>
      </c>
      <c r="C78">
        <v>27.5</v>
      </c>
      <c r="D78">
        <v>1.6</v>
      </c>
      <c r="E78">
        <v>20.7</v>
      </c>
    </row>
    <row r="79" spans="1:5" x14ac:dyDescent="0.2">
      <c r="A79">
        <v>78</v>
      </c>
      <c r="B79">
        <v>14.2</v>
      </c>
      <c r="C79">
        <v>120.5</v>
      </c>
      <c r="D79">
        <v>28.5</v>
      </c>
      <c r="E79">
        <v>14.2</v>
      </c>
    </row>
    <row r="80" spans="1:5" x14ac:dyDescent="0.2">
      <c r="A80">
        <v>79</v>
      </c>
      <c r="B80">
        <v>5.3</v>
      </c>
      <c r="C80">
        <v>5.4</v>
      </c>
      <c r="D80">
        <v>29.9</v>
      </c>
      <c r="E80">
        <v>9.4</v>
      </c>
    </row>
    <row r="81" spans="1:5" x14ac:dyDescent="0.2">
      <c r="A81">
        <v>80</v>
      </c>
      <c r="B81">
        <v>11</v>
      </c>
      <c r="C81">
        <v>116</v>
      </c>
      <c r="D81">
        <v>7.7</v>
      </c>
      <c r="E81">
        <v>23.1</v>
      </c>
    </row>
    <row r="82" spans="1:5" x14ac:dyDescent="0.2">
      <c r="A82">
        <v>81</v>
      </c>
      <c r="B82">
        <v>11.8</v>
      </c>
      <c r="C82">
        <v>76.400000000000006</v>
      </c>
      <c r="D82">
        <v>26.7</v>
      </c>
      <c r="E82">
        <v>22.3</v>
      </c>
    </row>
    <row r="83" spans="1:5" x14ac:dyDescent="0.2">
      <c r="A83">
        <v>82</v>
      </c>
      <c r="B83">
        <v>12.3</v>
      </c>
      <c r="C83">
        <v>239.8</v>
      </c>
      <c r="D83">
        <v>4.0999999999999996</v>
      </c>
      <c r="E83">
        <v>36.9</v>
      </c>
    </row>
    <row r="84" spans="1:5" x14ac:dyDescent="0.2">
      <c r="A84">
        <v>83</v>
      </c>
      <c r="B84">
        <v>11.3</v>
      </c>
      <c r="C84">
        <v>75.3</v>
      </c>
      <c r="D84">
        <v>20.3</v>
      </c>
      <c r="E84">
        <v>32.5</v>
      </c>
    </row>
    <row r="85" spans="1:5" x14ac:dyDescent="0.2">
      <c r="A85">
        <v>84</v>
      </c>
      <c r="B85">
        <v>13.6</v>
      </c>
      <c r="C85">
        <v>68.400000000000006</v>
      </c>
      <c r="D85">
        <v>44.5</v>
      </c>
      <c r="E85">
        <v>35.6</v>
      </c>
    </row>
    <row r="86" spans="1:5" x14ac:dyDescent="0.2">
      <c r="A86">
        <v>85</v>
      </c>
      <c r="B86">
        <v>21.7</v>
      </c>
      <c r="C86">
        <v>213.5</v>
      </c>
      <c r="D86">
        <v>43</v>
      </c>
      <c r="E86">
        <v>33.799999999999997</v>
      </c>
    </row>
    <row r="87" spans="1:5" x14ac:dyDescent="0.2">
      <c r="A87">
        <v>86</v>
      </c>
      <c r="B87">
        <v>15.2</v>
      </c>
      <c r="C87">
        <v>193.2</v>
      </c>
      <c r="D87">
        <v>18.399999999999999</v>
      </c>
      <c r="E87">
        <v>65.7</v>
      </c>
    </row>
    <row r="88" spans="1:5" x14ac:dyDescent="0.2">
      <c r="A88">
        <v>87</v>
      </c>
      <c r="B88">
        <v>12</v>
      </c>
      <c r="C88">
        <v>76.3</v>
      </c>
      <c r="D88">
        <v>27.5</v>
      </c>
      <c r="E88">
        <v>16</v>
      </c>
    </row>
    <row r="89" spans="1:5" x14ac:dyDescent="0.2">
      <c r="A89">
        <v>88</v>
      </c>
      <c r="B89">
        <v>16</v>
      </c>
      <c r="C89">
        <v>110.7</v>
      </c>
      <c r="D89">
        <v>40.6</v>
      </c>
      <c r="E89">
        <v>63.2</v>
      </c>
    </row>
    <row r="90" spans="1:5" x14ac:dyDescent="0.2">
      <c r="A90">
        <v>89</v>
      </c>
      <c r="B90">
        <v>12.9</v>
      </c>
      <c r="C90">
        <v>88.3</v>
      </c>
      <c r="D90">
        <v>25.5</v>
      </c>
      <c r="E90">
        <v>73.400000000000006</v>
      </c>
    </row>
    <row r="91" spans="1:5" x14ac:dyDescent="0.2">
      <c r="A91">
        <v>90</v>
      </c>
      <c r="B91">
        <v>16.7</v>
      </c>
      <c r="C91">
        <v>109.8</v>
      </c>
      <c r="D91">
        <v>47.8</v>
      </c>
      <c r="E91">
        <v>51.4</v>
      </c>
    </row>
    <row r="92" spans="1:5" x14ac:dyDescent="0.2">
      <c r="A92">
        <v>91</v>
      </c>
      <c r="B92">
        <v>11.2</v>
      </c>
      <c r="C92">
        <v>134.30000000000001</v>
      </c>
      <c r="D92">
        <v>4.9000000000000004</v>
      </c>
      <c r="E92">
        <v>9.3000000000000007</v>
      </c>
    </row>
    <row r="93" spans="1:5" x14ac:dyDescent="0.2">
      <c r="A93">
        <v>92</v>
      </c>
      <c r="B93">
        <v>7.3</v>
      </c>
      <c r="C93">
        <v>28.6</v>
      </c>
      <c r="D93">
        <v>1.5</v>
      </c>
      <c r="E93">
        <v>33</v>
      </c>
    </row>
    <row r="94" spans="1:5" x14ac:dyDescent="0.2">
      <c r="A94">
        <v>93</v>
      </c>
      <c r="B94">
        <v>19.399999999999999</v>
      </c>
      <c r="C94">
        <v>217.7</v>
      </c>
      <c r="D94">
        <v>33.5</v>
      </c>
      <c r="E94">
        <v>59</v>
      </c>
    </row>
    <row r="95" spans="1:5" x14ac:dyDescent="0.2">
      <c r="A95">
        <v>94</v>
      </c>
      <c r="B95">
        <v>22.2</v>
      </c>
      <c r="C95">
        <v>250.9</v>
      </c>
      <c r="D95">
        <v>36.5</v>
      </c>
      <c r="E95">
        <v>72.3</v>
      </c>
    </row>
    <row r="96" spans="1:5" x14ac:dyDescent="0.2">
      <c r="A96">
        <v>95</v>
      </c>
      <c r="B96">
        <v>11.5</v>
      </c>
      <c r="C96">
        <v>107.4</v>
      </c>
      <c r="D96">
        <v>14</v>
      </c>
      <c r="E96">
        <v>10.9</v>
      </c>
    </row>
    <row r="97" spans="1:5" x14ac:dyDescent="0.2">
      <c r="A97">
        <v>96</v>
      </c>
      <c r="B97">
        <v>16.899999999999999</v>
      </c>
      <c r="C97">
        <v>163.30000000000001</v>
      </c>
      <c r="D97">
        <v>31.6</v>
      </c>
      <c r="E97">
        <v>52.9</v>
      </c>
    </row>
    <row r="98" spans="1:5" x14ac:dyDescent="0.2">
      <c r="A98">
        <v>97</v>
      </c>
      <c r="B98">
        <v>11.7</v>
      </c>
      <c r="C98">
        <v>197.6</v>
      </c>
      <c r="D98">
        <v>3.5</v>
      </c>
      <c r="E98">
        <v>5.9</v>
      </c>
    </row>
    <row r="99" spans="1:5" x14ac:dyDescent="0.2">
      <c r="A99">
        <v>98</v>
      </c>
      <c r="B99">
        <v>15.5</v>
      </c>
      <c r="C99">
        <v>184.9</v>
      </c>
      <c r="D99">
        <v>21</v>
      </c>
      <c r="E99">
        <v>22</v>
      </c>
    </row>
    <row r="100" spans="1:5" x14ac:dyDescent="0.2">
      <c r="A100">
        <v>99</v>
      </c>
      <c r="B100">
        <v>25.4</v>
      </c>
      <c r="C100">
        <v>289.7</v>
      </c>
      <c r="D100">
        <v>42.3</v>
      </c>
      <c r="E100">
        <v>51.2</v>
      </c>
    </row>
    <row r="101" spans="1:5" x14ac:dyDescent="0.2">
      <c r="A101">
        <v>100</v>
      </c>
      <c r="B101">
        <v>17.2</v>
      </c>
      <c r="C101">
        <v>135.19999999999999</v>
      </c>
      <c r="D101">
        <v>41.7</v>
      </c>
      <c r="E101">
        <v>45.9</v>
      </c>
    </row>
    <row r="102" spans="1:5" x14ac:dyDescent="0.2">
      <c r="A102">
        <v>101</v>
      </c>
      <c r="B102">
        <v>11.7</v>
      </c>
      <c r="C102">
        <v>222.4</v>
      </c>
      <c r="D102">
        <v>4.3</v>
      </c>
      <c r="E102">
        <v>49.8</v>
      </c>
    </row>
    <row r="103" spans="1:5" x14ac:dyDescent="0.2">
      <c r="A103">
        <v>102</v>
      </c>
      <c r="B103">
        <v>23.8</v>
      </c>
      <c r="C103">
        <v>296.39999999999998</v>
      </c>
      <c r="D103">
        <v>36.299999999999997</v>
      </c>
      <c r="E103">
        <v>100.9</v>
      </c>
    </row>
    <row r="104" spans="1:5" x14ac:dyDescent="0.2">
      <c r="A104">
        <v>103</v>
      </c>
      <c r="B104">
        <v>14.8</v>
      </c>
      <c r="C104">
        <v>280.2</v>
      </c>
      <c r="D104">
        <v>10.1</v>
      </c>
      <c r="E104">
        <v>21.4</v>
      </c>
    </row>
    <row r="105" spans="1:5" x14ac:dyDescent="0.2">
      <c r="A105">
        <v>104</v>
      </c>
      <c r="B105">
        <v>14.7</v>
      </c>
      <c r="C105">
        <v>187.9</v>
      </c>
      <c r="D105">
        <v>17.2</v>
      </c>
      <c r="E105">
        <v>17.899999999999999</v>
      </c>
    </row>
    <row r="106" spans="1:5" x14ac:dyDescent="0.2">
      <c r="A106">
        <v>105</v>
      </c>
      <c r="B106">
        <v>20.7</v>
      </c>
      <c r="C106">
        <v>238.2</v>
      </c>
      <c r="D106">
        <v>34.299999999999997</v>
      </c>
      <c r="E106">
        <v>5.3</v>
      </c>
    </row>
    <row r="107" spans="1:5" x14ac:dyDescent="0.2">
      <c r="A107">
        <v>106</v>
      </c>
      <c r="B107">
        <v>19.2</v>
      </c>
      <c r="C107">
        <v>137.9</v>
      </c>
      <c r="D107">
        <v>46.4</v>
      </c>
      <c r="E107">
        <v>59</v>
      </c>
    </row>
    <row r="108" spans="1:5" x14ac:dyDescent="0.2">
      <c r="A108">
        <v>107</v>
      </c>
      <c r="B108">
        <v>7.2</v>
      </c>
      <c r="C108">
        <v>25</v>
      </c>
      <c r="D108">
        <v>11</v>
      </c>
      <c r="E108">
        <v>29.7</v>
      </c>
    </row>
    <row r="109" spans="1:5" x14ac:dyDescent="0.2">
      <c r="A109">
        <v>108</v>
      </c>
      <c r="B109">
        <v>8.6999999999999993</v>
      </c>
      <c r="C109">
        <v>90.4</v>
      </c>
      <c r="D109">
        <v>0.3</v>
      </c>
      <c r="E109">
        <v>23.2</v>
      </c>
    </row>
    <row r="110" spans="1:5" x14ac:dyDescent="0.2">
      <c r="A110">
        <v>109</v>
      </c>
      <c r="B110">
        <v>5.3</v>
      </c>
      <c r="C110">
        <v>13.1</v>
      </c>
      <c r="D110">
        <v>0.4</v>
      </c>
      <c r="E110">
        <v>25.6</v>
      </c>
    </row>
    <row r="111" spans="1:5" x14ac:dyDescent="0.2">
      <c r="A111">
        <v>110</v>
      </c>
      <c r="B111">
        <v>19.8</v>
      </c>
      <c r="C111">
        <v>255.4</v>
      </c>
      <c r="D111">
        <v>26.9</v>
      </c>
      <c r="E111">
        <v>5.5</v>
      </c>
    </row>
    <row r="112" spans="1:5" x14ac:dyDescent="0.2">
      <c r="A112">
        <v>111</v>
      </c>
      <c r="B112">
        <v>13.4</v>
      </c>
      <c r="C112">
        <v>225.8</v>
      </c>
      <c r="D112">
        <v>8.1999999999999993</v>
      </c>
      <c r="E112">
        <v>56.5</v>
      </c>
    </row>
    <row r="113" spans="1:5" x14ac:dyDescent="0.2">
      <c r="A113">
        <v>112</v>
      </c>
      <c r="B113">
        <v>21.8</v>
      </c>
      <c r="C113">
        <v>241.7</v>
      </c>
      <c r="D113">
        <v>38</v>
      </c>
      <c r="E113">
        <v>23.2</v>
      </c>
    </row>
    <row r="114" spans="1:5" x14ac:dyDescent="0.2">
      <c r="A114">
        <v>113</v>
      </c>
      <c r="B114">
        <v>14.1</v>
      </c>
      <c r="C114">
        <v>175.7</v>
      </c>
      <c r="D114">
        <v>15.4</v>
      </c>
      <c r="E114">
        <v>2.4</v>
      </c>
    </row>
    <row r="115" spans="1:5" x14ac:dyDescent="0.2">
      <c r="A115">
        <v>114</v>
      </c>
      <c r="B115">
        <v>15.9</v>
      </c>
      <c r="C115">
        <v>209.6</v>
      </c>
      <c r="D115">
        <v>20.6</v>
      </c>
      <c r="E115">
        <v>10.7</v>
      </c>
    </row>
    <row r="116" spans="1:5" x14ac:dyDescent="0.2">
      <c r="A116">
        <v>115</v>
      </c>
      <c r="B116">
        <v>14.6</v>
      </c>
      <c r="C116">
        <v>78.2</v>
      </c>
      <c r="D116">
        <v>46.8</v>
      </c>
      <c r="E116">
        <v>34.5</v>
      </c>
    </row>
    <row r="117" spans="1:5" x14ac:dyDescent="0.2">
      <c r="A117">
        <v>116</v>
      </c>
      <c r="B117">
        <v>12.6</v>
      </c>
      <c r="C117">
        <v>75.099999999999994</v>
      </c>
      <c r="D117">
        <v>35</v>
      </c>
      <c r="E117">
        <v>52.7</v>
      </c>
    </row>
    <row r="118" spans="1:5" x14ac:dyDescent="0.2">
      <c r="A118">
        <v>117</v>
      </c>
      <c r="B118">
        <v>12.2</v>
      </c>
      <c r="C118">
        <v>139.19999999999999</v>
      </c>
      <c r="D118">
        <v>14.3</v>
      </c>
      <c r="E118">
        <v>25.6</v>
      </c>
    </row>
    <row r="119" spans="1:5" x14ac:dyDescent="0.2">
      <c r="A119">
        <v>118</v>
      </c>
      <c r="B119">
        <v>9.4</v>
      </c>
      <c r="C119">
        <v>76.400000000000006</v>
      </c>
      <c r="D119">
        <v>0.8</v>
      </c>
      <c r="E119">
        <v>14.8</v>
      </c>
    </row>
    <row r="120" spans="1:5" x14ac:dyDescent="0.2">
      <c r="A120">
        <v>119</v>
      </c>
      <c r="B120">
        <v>15.9</v>
      </c>
      <c r="C120">
        <v>125.7</v>
      </c>
      <c r="D120">
        <v>36.9</v>
      </c>
      <c r="E120">
        <v>79.2</v>
      </c>
    </row>
    <row r="121" spans="1:5" x14ac:dyDescent="0.2">
      <c r="A121">
        <v>120</v>
      </c>
      <c r="B121">
        <v>6.6</v>
      </c>
      <c r="C121">
        <v>19.399999999999999</v>
      </c>
      <c r="D121">
        <v>16</v>
      </c>
      <c r="E121">
        <v>22.3</v>
      </c>
    </row>
    <row r="122" spans="1:5" x14ac:dyDescent="0.2">
      <c r="A122">
        <v>121</v>
      </c>
      <c r="B122">
        <v>15.5</v>
      </c>
      <c r="C122">
        <v>141.30000000000001</v>
      </c>
      <c r="D122">
        <v>26.8</v>
      </c>
      <c r="E122">
        <v>46.2</v>
      </c>
    </row>
    <row r="123" spans="1:5" x14ac:dyDescent="0.2">
      <c r="A123">
        <v>122</v>
      </c>
      <c r="B123">
        <v>7</v>
      </c>
      <c r="C123">
        <v>18.8</v>
      </c>
      <c r="D123">
        <v>21.7</v>
      </c>
      <c r="E123">
        <v>50.4</v>
      </c>
    </row>
    <row r="124" spans="1:5" x14ac:dyDescent="0.2">
      <c r="A124">
        <v>123</v>
      </c>
      <c r="B124">
        <v>11.6</v>
      </c>
      <c r="C124">
        <v>224</v>
      </c>
      <c r="D124">
        <v>2.4</v>
      </c>
      <c r="E124">
        <v>15.6</v>
      </c>
    </row>
    <row r="125" spans="1:5" x14ac:dyDescent="0.2">
      <c r="A125">
        <v>124</v>
      </c>
      <c r="B125">
        <v>15.2</v>
      </c>
      <c r="C125">
        <v>123.1</v>
      </c>
      <c r="D125">
        <v>34.6</v>
      </c>
      <c r="E125">
        <v>12.4</v>
      </c>
    </row>
    <row r="126" spans="1:5" x14ac:dyDescent="0.2">
      <c r="A126">
        <v>125</v>
      </c>
      <c r="B126">
        <v>19.7</v>
      </c>
      <c r="C126">
        <v>229.5</v>
      </c>
      <c r="D126">
        <v>32.299999999999997</v>
      </c>
      <c r="E126">
        <v>74.2</v>
      </c>
    </row>
    <row r="127" spans="1:5" x14ac:dyDescent="0.2">
      <c r="A127">
        <v>126</v>
      </c>
      <c r="B127">
        <v>10.6</v>
      </c>
      <c r="C127">
        <v>87.2</v>
      </c>
      <c r="D127">
        <v>11.8</v>
      </c>
      <c r="E127">
        <v>25.9</v>
      </c>
    </row>
    <row r="128" spans="1:5" x14ac:dyDescent="0.2">
      <c r="A128">
        <v>127</v>
      </c>
      <c r="B128">
        <v>6.6</v>
      </c>
      <c r="C128">
        <v>7.8</v>
      </c>
      <c r="D128">
        <v>38.9</v>
      </c>
      <c r="E128">
        <v>50.6</v>
      </c>
    </row>
    <row r="129" spans="1:5" x14ac:dyDescent="0.2">
      <c r="A129">
        <v>128</v>
      </c>
      <c r="B129">
        <v>8.8000000000000007</v>
      </c>
      <c r="C129">
        <v>80.2</v>
      </c>
      <c r="D129">
        <v>0</v>
      </c>
      <c r="E129">
        <v>9.1999999999999993</v>
      </c>
    </row>
    <row r="130" spans="1:5" x14ac:dyDescent="0.2">
      <c r="A130">
        <v>129</v>
      </c>
      <c r="B130">
        <v>24.7</v>
      </c>
      <c r="C130">
        <v>220.3</v>
      </c>
      <c r="D130">
        <v>49</v>
      </c>
      <c r="E130">
        <v>3.2</v>
      </c>
    </row>
    <row r="131" spans="1:5" x14ac:dyDescent="0.2">
      <c r="A131">
        <v>130</v>
      </c>
      <c r="B131">
        <v>9.6999999999999993</v>
      </c>
      <c r="C131">
        <v>59.6</v>
      </c>
      <c r="D131">
        <v>12</v>
      </c>
      <c r="E131">
        <v>43.1</v>
      </c>
    </row>
    <row r="132" spans="1:5" x14ac:dyDescent="0.2">
      <c r="A132">
        <v>131</v>
      </c>
      <c r="B132">
        <v>1.6</v>
      </c>
      <c r="C132">
        <v>0.7</v>
      </c>
      <c r="D132">
        <v>39.6</v>
      </c>
      <c r="E132">
        <v>8.6999999999999993</v>
      </c>
    </row>
    <row r="133" spans="1:5" x14ac:dyDescent="0.2">
      <c r="A133">
        <v>132</v>
      </c>
      <c r="B133">
        <v>12.7</v>
      </c>
      <c r="C133">
        <v>265.2</v>
      </c>
      <c r="D133">
        <v>2.9</v>
      </c>
      <c r="E133">
        <v>43</v>
      </c>
    </row>
    <row r="134" spans="1:5" x14ac:dyDescent="0.2">
      <c r="A134">
        <v>133</v>
      </c>
      <c r="B134">
        <v>5.7</v>
      </c>
      <c r="C134">
        <v>8.4</v>
      </c>
      <c r="D134">
        <v>27.2</v>
      </c>
      <c r="E134">
        <v>2.1</v>
      </c>
    </row>
    <row r="135" spans="1:5" x14ac:dyDescent="0.2">
      <c r="A135">
        <v>134</v>
      </c>
      <c r="B135">
        <v>19.600000000000001</v>
      </c>
      <c r="C135">
        <v>219.8</v>
      </c>
      <c r="D135">
        <v>33.5</v>
      </c>
      <c r="E135">
        <v>45.1</v>
      </c>
    </row>
    <row r="136" spans="1:5" x14ac:dyDescent="0.2">
      <c r="A136">
        <v>135</v>
      </c>
      <c r="B136">
        <v>10.8</v>
      </c>
      <c r="C136">
        <v>36.9</v>
      </c>
      <c r="D136">
        <v>38.6</v>
      </c>
      <c r="E136">
        <v>65.599999999999994</v>
      </c>
    </row>
    <row r="137" spans="1:5" x14ac:dyDescent="0.2">
      <c r="A137">
        <v>136</v>
      </c>
      <c r="B137">
        <v>11.6</v>
      </c>
      <c r="C137">
        <v>48.3</v>
      </c>
      <c r="D137">
        <v>47</v>
      </c>
      <c r="E137">
        <v>8.5</v>
      </c>
    </row>
    <row r="138" spans="1:5" x14ac:dyDescent="0.2">
      <c r="A138">
        <v>137</v>
      </c>
      <c r="B138">
        <v>9.5</v>
      </c>
      <c r="C138">
        <v>25.6</v>
      </c>
      <c r="D138">
        <v>39</v>
      </c>
      <c r="E138">
        <v>9.3000000000000007</v>
      </c>
    </row>
    <row r="139" spans="1:5" x14ac:dyDescent="0.2">
      <c r="A139">
        <v>138</v>
      </c>
      <c r="B139">
        <v>20.8</v>
      </c>
      <c r="C139">
        <v>273.7</v>
      </c>
      <c r="D139">
        <v>28.9</v>
      </c>
      <c r="E139">
        <v>59.7</v>
      </c>
    </row>
    <row r="140" spans="1:5" x14ac:dyDescent="0.2">
      <c r="A140">
        <v>139</v>
      </c>
      <c r="B140">
        <v>9.6</v>
      </c>
      <c r="C140">
        <v>43</v>
      </c>
      <c r="D140">
        <v>25.9</v>
      </c>
      <c r="E140">
        <v>20.5</v>
      </c>
    </row>
    <row r="141" spans="1:5" x14ac:dyDescent="0.2">
      <c r="A141">
        <v>140</v>
      </c>
      <c r="B141">
        <v>20.7</v>
      </c>
      <c r="C141">
        <v>184.9</v>
      </c>
      <c r="D141">
        <v>43.9</v>
      </c>
      <c r="E141">
        <v>1.7</v>
      </c>
    </row>
    <row r="142" spans="1:5" x14ac:dyDescent="0.2">
      <c r="A142">
        <v>141</v>
      </c>
      <c r="B142">
        <v>10.9</v>
      </c>
      <c r="C142">
        <v>73.400000000000006</v>
      </c>
      <c r="D142">
        <v>17</v>
      </c>
      <c r="E142">
        <v>12.9</v>
      </c>
    </row>
    <row r="143" spans="1:5" x14ac:dyDescent="0.2">
      <c r="A143">
        <v>142</v>
      </c>
      <c r="B143">
        <v>19.2</v>
      </c>
      <c r="C143">
        <v>193.7</v>
      </c>
      <c r="D143">
        <v>35.4</v>
      </c>
      <c r="E143">
        <v>75.599999999999994</v>
      </c>
    </row>
    <row r="144" spans="1:5" x14ac:dyDescent="0.2">
      <c r="A144">
        <v>143</v>
      </c>
      <c r="B144">
        <v>20.100000000000001</v>
      </c>
      <c r="C144">
        <v>220.5</v>
      </c>
      <c r="D144">
        <v>33.200000000000003</v>
      </c>
      <c r="E144">
        <v>37.9</v>
      </c>
    </row>
    <row r="145" spans="1:5" x14ac:dyDescent="0.2">
      <c r="A145">
        <v>144</v>
      </c>
      <c r="B145">
        <v>10.4</v>
      </c>
      <c r="C145">
        <v>104.6</v>
      </c>
      <c r="D145">
        <v>5.7</v>
      </c>
      <c r="E145">
        <v>34.4</v>
      </c>
    </row>
    <row r="146" spans="1:5" x14ac:dyDescent="0.2">
      <c r="A146">
        <v>145</v>
      </c>
      <c r="B146">
        <v>11.4</v>
      </c>
      <c r="C146">
        <v>96.2</v>
      </c>
      <c r="D146">
        <v>14.8</v>
      </c>
      <c r="E146">
        <v>38.9</v>
      </c>
    </row>
    <row r="147" spans="1:5" x14ac:dyDescent="0.2">
      <c r="A147">
        <v>146</v>
      </c>
      <c r="B147">
        <v>10.3</v>
      </c>
      <c r="C147">
        <v>140.30000000000001</v>
      </c>
      <c r="D147">
        <v>1.9</v>
      </c>
      <c r="E147">
        <v>9</v>
      </c>
    </row>
    <row r="148" spans="1:5" x14ac:dyDescent="0.2">
      <c r="A148">
        <v>147</v>
      </c>
      <c r="B148">
        <v>13.2</v>
      </c>
      <c r="C148">
        <v>240.1</v>
      </c>
      <c r="D148">
        <v>7.3</v>
      </c>
      <c r="E148">
        <v>8.6999999999999993</v>
      </c>
    </row>
    <row r="149" spans="1:5" x14ac:dyDescent="0.2">
      <c r="A149">
        <v>148</v>
      </c>
      <c r="B149">
        <v>25.4</v>
      </c>
      <c r="C149">
        <v>243.2</v>
      </c>
      <c r="D149">
        <v>49</v>
      </c>
      <c r="E149">
        <v>44.3</v>
      </c>
    </row>
    <row r="150" spans="1:5" x14ac:dyDescent="0.2">
      <c r="A150">
        <v>149</v>
      </c>
      <c r="B150">
        <v>10.9</v>
      </c>
      <c r="C150">
        <v>38</v>
      </c>
      <c r="D150">
        <v>40.299999999999997</v>
      </c>
      <c r="E150">
        <v>11.9</v>
      </c>
    </row>
    <row r="151" spans="1:5" x14ac:dyDescent="0.2">
      <c r="A151">
        <v>150</v>
      </c>
      <c r="B151">
        <v>10.1</v>
      </c>
      <c r="C151">
        <v>44.7</v>
      </c>
      <c r="D151">
        <v>25.8</v>
      </c>
      <c r="E151">
        <v>20.6</v>
      </c>
    </row>
    <row r="152" spans="1:5" x14ac:dyDescent="0.2">
      <c r="A152">
        <v>151</v>
      </c>
      <c r="B152">
        <v>16.100000000000001</v>
      </c>
      <c r="C152">
        <v>280.7</v>
      </c>
      <c r="D152">
        <v>13.9</v>
      </c>
      <c r="E152">
        <v>37</v>
      </c>
    </row>
    <row r="153" spans="1:5" x14ac:dyDescent="0.2">
      <c r="A153">
        <v>152</v>
      </c>
      <c r="B153">
        <v>11.6</v>
      </c>
      <c r="C153">
        <v>121</v>
      </c>
      <c r="D153">
        <v>8.4</v>
      </c>
      <c r="E153">
        <v>48.7</v>
      </c>
    </row>
    <row r="154" spans="1:5" x14ac:dyDescent="0.2">
      <c r="A154">
        <v>153</v>
      </c>
      <c r="B154">
        <v>16.600000000000001</v>
      </c>
      <c r="C154">
        <v>197.6</v>
      </c>
      <c r="D154">
        <v>23.3</v>
      </c>
      <c r="E154">
        <v>14.2</v>
      </c>
    </row>
    <row r="155" spans="1:5" x14ac:dyDescent="0.2">
      <c r="A155">
        <v>154</v>
      </c>
      <c r="B155">
        <v>19</v>
      </c>
      <c r="C155">
        <v>171.3</v>
      </c>
      <c r="D155">
        <v>39.700000000000003</v>
      </c>
      <c r="E155">
        <v>37.700000000000003</v>
      </c>
    </row>
    <row r="156" spans="1:5" x14ac:dyDescent="0.2">
      <c r="A156">
        <v>155</v>
      </c>
      <c r="B156">
        <v>15.6</v>
      </c>
      <c r="C156">
        <v>187.8</v>
      </c>
      <c r="D156">
        <v>21.1</v>
      </c>
      <c r="E156">
        <v>9.5</v>
      </c>
    </row>
    <row r="157" spans="1:5" x14ac:dyDescent="0.2">
      <c r="A157">
        <v>156</v>
      </c>
      <c r="B157">
        <v>3.2</v>
      </c>
      <c r="C157">
        <v>4.0999999999999996</v>
      </c>
      <c r="D157">
        <v>11.6</v>
      </c>
      <c r="E157">
        <v>5.7</v>
      </c>
    </row>
    <row r="158" spans="1:5" x14ac:dyDescent="0.2">
      <c r="A158">
        <v>157</v>
      </c>
      <c r="B158">
        <v>15.3</v>
      </c>
      <c r="C158">
        <v>93.9</v>
      </c>
      <c r="D158">
        <v>43.5</v>
      </c>
      <c r="E158">
        <v>50.5</v>
      </c>
    </row>
    <row r="159" spans="1:5" x14ac:dyDescent="0.2">
      <c r="A159">
        <v>158</v>
      </c>
      <c r="B159">
        <v>10.1</v>
      </c>
      <c r="C159">
        <v>149.80000000000001</v>
      </c>
      <c r="D159">
        <v>1.3</v>
      </c>
      <c r="E159">
        <v>24.3</v>
      </c>
    </row>
    <row r="160" spans="1:5" x14ac:dyDescent="0.2">
      <c r="A160">
        <v>159</v>
      </c>
      <c r="B160">
        <v>7.3</v>
      </c>
      <c r="C160">
        <v>11.7</v>
      </c>
      <c r="D160">
        <v>36.9</v>
      </c>
      <c r="E160">
        <v>45.2</v>
      </c>
    </row>
    <row r="161" spans="1:5" x14ac:dyDescent="0.2">
      <c r="A161">
        <v>160</v>
      </c>
      <c r="B161">
        <v>12.9</v>
      </c>
      <c r="C161">
        <v>131.69999999999999</v>
      </c>
      <c r="D161">
        <v>18.399999999999999</v>
      </c>
      <c r="E161">
        <v>34.6</v>
      </c>
    </row>
    <row r="162" spans="1:5" x14ac:dyDescent="0.2">
      <c r="A162">
        <v>161</v>
      </c>
      <c r="B162">
        <v>14.4</v>
      </c>
      <c r="C162">
        <v>172.5</v>
      </c>
      <c r="D162">
        <v>18.100000000000001</v>
      </c>
      <c r="E162">
        <v>30.7</v>
      </c>
    </row>
    <row r="163" spans="1:5" x14ac:dyDescent="0.2">
      <c r="A163">
        <v>162</v>
      </c>
      <c r="B163">
        <v>13.3</v>
      </c>
      <c r="C163">
        <v>85.7</v>
      </c>
      <c r="D163">
        <v>35.799999999999997</v>
      </c>
      <c r="E163">
        <v>49.3</v>
      </c>
    </row>
    <row r="164" spans="1:5" x14ac:dyDescent="0.2">
      <c r="A164">
        <v>163</v>
      </c>
      <c r="B164">
        <v>14.9</v>
      </c>
      <c r="C164">
        <v>188.4</v>
      </c>
      <c r="D164">
        <v>18.100000000000001</v>
      </c>
      <c r="E164">
        <v>25.6</v>
      </c>
    </row>
    <row r="165" spans="1:5" x14ac:dyDescent="0.2">
      <c r="A165">
        <v>164</v>
      </c>
      <c r="B165">
        <v>18</v>
      </c>
      <c r="C165">
        <v>163.5</v>
      </c>
      <c r="D165">
        <v>36.799999999999997</v>
      </c>
      <c r="E165">
        <v>7.4</v>
      </c>
    </row>
    <row r="166" spans="1:5" x14ac:dyDescent="0.2">
      <c r="A166">
        <v>165</v>
      </c>
      <c r="B166">
        <v>11.9</v>
      </c>
      <c r="C166">
        <v>117.2</v>
      </c>
      <c r="D166">
        <v>14.7</v>
      </c>
      <c r="E166">
        <v>5.4</v>
      </c>
    </row>
    <row r="167" spans="1:5" x14ac:dyDescent="0.2">
      <c r="A167">
        <v>166</v>
      </c>
      <c r="B167">
        <v>11.9</v>
      </c>
      <c r="C167">
        <v>234.5</v>
      </c>
      <c r="D167">
        <v>3.4</v>
      </c>
      <c r="E167">
        <v>84.8</v>
      </c>
    </row>
    <row r="168" spans="1:5" x14ac:dyDescent="0.2">
      <c r="A168">
        <v>167</v>
      </c>
      <c r="B168">
        <v>8</v>
      </c>
      <c r="C168">
        <v>17.899999999999999</v>
      </c>
      <c r="D168">
        <v>37.6</v>
      </c>
      <c r="E168">
        <v>21.6</v>
      </c>
    </row>
    <row r="169" spans="1:5" x14ac:dyDescent="0.2">
      <c r="A169">
        <v>168</v>
      </c>
      <c r="B169">
        <v>12.2</v>
      </c>
      <c r="C169">
        <v>206.8</v>
      </c>
      <c r="D169">
        <v>5.2</v>
      </c>
      <c r="E169">
        <v>19.399999999999999</v>
      </c>
    </row>
    <row r="170" spans="1:5" x14ac:dyDescent="0.2">
      <c r="A170">
        <v>169</v>
      </c>
      <c r="B170">
        <v>17.100000000000001</v>
      </c>
      <c r="C170">
        <v>215.4</v>
      </c>
      <c r="D170">
        <v>23.6</v>
      </c>
      <c r="E170">
        <v>57.6</v>
      </c>
    </row>
    <row r="171" spans="1:5" x14ac:dyDescent="0.2">
      <c r="A171">
        <v>170</v>
      </c>
      <c r="B171">
        <v>15</v>
      </c>
      <c r="C171">
        <v>284.3</v>
      </c>
      <c r="D171">
        <v>10.6</v>
      </c>
      <c r="E171">
        <v>6.4</v>
      </c>
    </row>
    <row r="172" spans="1:5" x14ac:dyDescent="0.2">
      <c r="A172">
        <v>171</v>
      </c>
      <c r="B172">
        <v>8.4</v>
      </c>
      <c r="C172">
        <v>50</v>
      </c>
      <c r="D172">
        <v>11.6</v>
      </c>
      <c r="E172">
        <v>18.399999999999999</v>
      </c>
    </row>
    <row r="173" spans="1:5" x14ac:dyDescent="0.2">
      <c r="A173">
        <v>172</v>
      </c>
      <c r="B173">
        <v>14.5</v>
      </c>
      <c r="C173">
        <v>164.5</v>
      </c>
      <c r="D173">
        <v>20.9</v>
      </c>
      <c r="E173">
        <v>47.4</v>
      </c>
    </row>
    <row r="174" spans="1:5" x14ac:dyDescent="0.2">
      <c r="A174">
        <v>173</v>
      </c>
      <c r="B174">
        <v>7.6</v>
      </c>
      <c r="C174">
        <v>19.600000000000001</v>
      </c>
      <c r="D174">
        <v>20.100000000000001</v>
      </c>
      <c r="E174">
        <v>17</v>
      </c>
    </row>
    <row r="175" spans="1:5" x14ac:dyDescent="0.2">
      <c r="A175">
        <v>174</v>
      </c>
      <c r="B175">
        <v>11.7</v>
      </c>
      <c r="C175">
        <v>168.4</v>
      </c>
      <c r="D175">
        <v>7.1</v>
      </c>
      <c r="E175">
        <v>12.8</v>
      </c>
    </row>
    <row r="176" spans="1:5" x14ac:dyDescent="0.2">
      <c r="A176">
        <v>175</v>
      </c>
      <c r="B176">
        <v>11.5</v>
      </c>
      <c r="C176">
        <v>222.4</v>
      </c>
      <c r="D176">
        <v>3.4</v>
      </c>
      <c r="E176">
        <v>13.1</v>
      </c>
    </row>
    <row r="177" spans="1:5" x14ac:dyDescent="0.2">
      <c r="A177">
        <v>176</v>
      </c>
      <c r="B177">
        <v>27</v>
      </c>
      <c r="C177">
        <v>276.89999999999998</v>
      </c>
      <c r="D177">
        <v>48.9</v>
      </c>
      <c r="E177">
        <v>41.8</v>
      </c>
    </row>
    <row r="178" spans="1:5" x14ac:dyDescent="0.2">
      <c r="A178">
        <v>177</v>
      </c>
      <c r="B178">
        <v>20.2</v>
      </c>
      <c r="C178">
        <v>248.4</v>
      </c>
      <c r="D178">
        <v>30.2</v>
      </c>
      <c r="E178">
        <v>20.3</v>
      </c>
    </row>
    <row r="179" spans="1:5" x14ac:dyDescent="0.2">
      <c r="A179">
        <v>178</v>
      </c>
      <c r="B179">
        <v>11.7</v>
      </c>
      <c r="C179">
        <v>170.2</v>
      </c>
      <c r="D179">
        <v>7.8</v>
      </c>
      <c r="E179">
        <v>35.200000000000003</v>
      </c>
    </row>
    <row r="180" spans="1:5" x14ac:dyDescent="0.2">
      <c r="A180">
        <v>179</v>
      </c>
      <c r="B180">
        <v>11.8</v>
      </c>
      <c r="C180">
        <v>276.7</v>
      </c>
      <c r="D180">
        <v>2.2999999999999998</v>
      </c>
      <c r="E180">
        <v>23.7</v>
      </c>
    </row>
    <row r="181" spans="1:5" x14ac:dyDescent="0.2">
      <c r="A181">
        <v>180</v>
      </c>
      <c r="B181">
        <v>12.6</v>
      </c>
      <c r="C181">
        <v>165.6</v>
      </c>
      <c r="D181">
        <v>10</v>
      </c>
      <c r="E181">
        <v>17.600000000000001</v>
      </c>
    </row>
    <row r="182" spans="1:5" x14ac:dyDescent="0.2">
      <c r="A182">
        <v>181</v>
      </c>
      <c r="B182">
        <v>10.5</v>
      </c>
      <c r="C182">
        <v>156.6</v>
      </c>
      <c r="D182">
        <v>2.6</v>
      </c>
      <c r="E182">
        <v>8.3000000000000007</v>
      </c>
    </row>
    <row r="183" spans="1:5" x14ac:dyDescent="0.2">
      <c r="A183">
        <v>182</v>
      </c>
      <c r="B183">
        <v>12.2</v>
      </c>
      <c r="C183">
        <v>218.5</v>
      </c>
      <c r="D183">
        <v>5.4</v>
      </c>
      <c r="E183">
        <v>27.4</v>
      </c>
    </row>
    <row r="184" spans="1:5" x14ac:dyDescent="0.2">
      <c r="A184">
        <v>183</v>
      </c>
      <c r="B184">
        <v>8.6999999999999993</v>
      </c>
      <c r="C184">
        <v>56.2</v>
      </c>
      <c r="D184">
        <v>5.7</v>
      </c>
      <c r="E184">
        <v>29.7</v>
      </c>
    </row>
    <row r="185" spans="1:5" x14ac:dyDescent="0.2">
      <c r="A185">
        <v>184</v>
      </c>
      <c r="B185">
        <v>26.2</v>
      </c>
      <c r="C185">
        <v>287.60000000000002</v>
      </c>
      <c r="D185">
        <v>43</v>
      </c>
      <c r="E185">
        <v>71.8</v>
      </c>
    </row>
    <row r="186" spans="1:5" x14ac:dyDescent="0.2">
      <c r="A186">
        <v>185</v>
      </c>
      <c r="B186">
        <v>17.600000000000001</v>
      </c>
      <c r="C186">
        <v>253.8</v>
      </c>
      <c r="D186">
        <v>21.3</v>
      </c>
      <c r="E186">
        <v>30</v>
      </c>
    </row>
    <row r="187" spans="1:5" x14ac:dyDescent="0.2">
      <c r="A187">
        <v>186</v>
      </c>
      <c r="B187">
        <v>22.6</v>
      </c>
      <c r="C187">
        <v>205</v>
      </c>
      <c r="D187">
        <v>45.1</v>
      </c>
      <c r="E187">
        <v>19.600000000000001</v>
      </c>
    </row>
    <row r="188" spans="1:5" x14ac:dyDescent="0.2">
      <c r="A188">
        <v>187</v>
      </c>
      <c r="B188">
        <v>10.3</v>
      </c>
      <c r="C188">
        <v>139.5</v>
      </c>
      <c r="D188">
        <v>2.1</v>
      </c>
      <c r="E188">
        <v>26.6</v>
      </c>
    </row>
    <row r="189" spans="1:5" x14ac:dyDescent="0.2">
      <c r="A189">
        <v>188</v>
      </c>
      <c r="B189">
        <v>17.3</v>
      </c>
      <c r="C189">
        <v>191.1</v>
      </c>
      <c r="D189">
        <v>28.7</v>
      </c>
      <c r="E189">
        <v>18.2</v>
      </c>
    </row>
    <row r="190" spans="1:5" x14ac:dyDescent="0.2">
      <c r="A190">
        <v>189</v>
      </c>
      <c r="B190">
        <v>15.9</v>
      </c>
      <c r="C190">
        <v>286</v>
      </c>
      <c r="D190">
        <v>13.9</v>
      </c>
      <c r="E190">
        <v>3.7</v>
      </c>
    </row>
    <row r="191" spans="1:5" x14ac:dyDescent="0.2">
      <c r="A191">
        <v>190</v>
      </c>
      <c r="B191">
        <v>6.7</v>
      </c>
      <c r="C191">
        <v>18.7</v>
      </c>
      <c r="D191">
        <v>12.1</v>
      </c>
      <c r="E191">
        <v>23.4</v>
      </c>
    </row>
    <row r="192" spans="1:5" x14ac:dyDescent="0.2">
      <c r="A192">
        <v>191</v>
      </c>
      <c r="B192">
        <v>10.8</v>
      </c>
      <c r="C192">
        <v>39.5</v>
      </c>
      <c r="D192">
        <v>41.1</v>
      </c>
      <c r="E192">
        <v>5.8</v>
      </c>
    </row>
    <row r="193" spans="1:5" x14ac:dyDescent="0.2">
      <c r="A193">
        <v>192</v>
      </c>
      <c r="B193">
        <v>9.9</v>
      </c>
      <c r="C193">
        <v>75.5</v>
      </c>
      <c r="D193">
        <v>10.8</v>
      </c>
      <c r="E193">
        <v>6</v>
      </c>
    </row>
    <row r="194" spans="1:5" x14ac:dyDescent="0.2">
      <c r="A194">
        <v>193</v>
      </c>
      <c r="B194">
        <v>5.9</v>
      </c>
      <c r="C194">
        <v>17.2</v>
      </c>
      <c r="D194">
        <v>4.0999999999999996</v>
      </c>
      <c r="E194">
        <v>31.6</v>
      </c>
    </row>
    <row r="195" spans="1:5" x14ac:dyDescent="0.2">
      <c r="A195">
        <v>194</v>
      </c>
      <c r="B195">
        <v>19.600000000000001</v>
      </c>
      <c r="C195">
        <v>166.8</v>
      </c>
      <c r="D195">
        <v>42</v>
      </c>
      <c r="E195">
        <v>3.6</v>
      </c>
    </row>
    <row r="196" spans="1:5" x14ac:dyDescent="0.2">
      <c r="A196">
        <v>195</v>
      </c>
      <c r="B196">
        <v>17.3</v>
      </c>
      <c r="C196">
        <v>149.69999999999999</v>
      </c>
      <c r="D196">
        <v>35.6</v>
      </c>
      <c r="E196">
        <v>6</v>
      </c>
    </row>
    <row r="197" spans="1:5" x14ac:dyDescent="0.2">
      <c r="A197">
        <v>196</v>
      </c>
      <c r="B197">
        <v>7.6</v>
      </c>
      <c r="C197">
        <v>38.200000000000003</v>
      </c>
      <c r="D197">
        <v>3.7</v>
      </c>
      <c r="E197">
        <v>13.8</v>
      </c>
    </row>
    <row r="198" spans="1:5" x14ac:dyDescent="0.2">
      <c r="A198">
        <v>197</v>
      </c>
      <c r="B198">
        <v>9.6999999999999993</v>
      </c>
      <c r="C198">
        <v>94.2</v>
      </c>
      <c r="D198">
        <v>4.9000000000000004</v>
      </c>
      <c r="E198">
        <v>8.1</v>
      </c>
    </row>
    <row r="199" spans="1:5" x14ac:dyDescent="0.2">
      <c r="A199">
        <v>198</v>
      </c>
      <c r="B199">
        <v>12.8</v>
      </c>
      <c r="C199">
        <v>177</v>
      </c>
      <c r="D199">
        <v>9.3000000000000007</v>
      </c>
      <c r="E199">
        <v>6.4</v>
      </c>
    </row>
    <row r="200" spans="1:5" x14ac:dyDescent="0.2">
      <c r="A200">
        <v>199</v>
      </c>
      <c r="B200">
        <v>25.5</v>
      </c>
      <c r="C200">
        <v>283.60000000000002</v>
      </c>
      <c r="D200">
        <v>42</v>
      </c>
      <c r="E200">
        <v>66.2</v>
      </c>
    </row>
    <row r="201" spans="1:5" x14ac:dyDescent="0.2">
      <c r="A201">
        <v>200</v>
      </c>
      <c r="B201">
        <v>13.4</v>
      </c>
      <c r="C201">
        <v>232.1</v>
      </c>
      <c r="D201">
        <v>8.6</v>
      </c>
      <c r="E201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5:F36"/>
  <sheetViews>
    <sheetView topLeftCell="A25" workbookViewId="0">
      <selection activeCell="E36" sqref="E36"/>
    </sheetView>
  </sheetViews>
  <sheetFormatPr baseColWidth="10" defaultColWidth="8.83203125" defaultRowHeight="15" x14ac:dyDescent="0.2"/>
  <sheetData>
    <row r="35" spans="2:6" x14ac:dyDescent="0.2">
      <c r="D35" t="s">
        <v>1</v>
      </c>
      <c r="E35" t="s">
        <v>2</v>
      </c>
      <c r="F35" t="s">
        <v>3</v>
      </c>
    </row>
    <row r="36" spans="2:6" x14ac:dyDescent="0.2">
      <c r="B36" t="s">
        <v>5</v>
      </c>
      <c r="D36">
        <f>CORREL('Advertising Data'!$B$2:$B$201,'Advertising Data'!C2:C201)</f>
        <v>0.78222442486160615</v>
      </c>
      <c r="E36">
        <f>CORREL('Advertising Data'!$B$2:$B$201,'Advertising Data'!D2:D201)</f>
        <v>0.5762225745710553</v>
      </c>
      <c r="F36">
        <f>CORREL('Advertising Data'!$B$2:$B$201,'Advertising Data'!E2:E201)</f>
        <v>0.22829902637616525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1"/>
  <sheetViews>
    <sheetView workbookViewId="0">
      <selection activeCell="H52" sqref="H52"/>
    </sheetView>
  </sheetViews>
  <sheetFormatPr baseColWidth="10" defaultColWidth="8.83203125" defaultRowHeight="15" x14ac:dyDescent="0.2"/>
  <cols>
    <col min="1" max="1" width="10.6640625" customWidth="1"/>
    <col min="5" max="5" width="17" customWidth="1"/>
  </cols>
  <sheetData>
    <row r="1" spans="1:10" x14ac:dyDescent="0.2">
      <c r="A1" t="s">
        <v>3</v>
      </c>
      <c r="B1" t="s">
        <v>2</v>
      </c>
      <c r="C1" t="s">
        <v>1</v>
      </c>
    </row>
    <row r="2" spans="1:10" x14ac:dyDescent="0.2">
      <c r="A2">
        <v>69.2</v>
      </c>
      <c r="B2">
        <v>37.799999999999997</v>
      </c>
      <c r="C2">
        <v>230.1</v>
      </c>
      <c r="E2" s="5" t="s">
        <v>1</v>
      </c>
    </row>
    <row r="3" spans="1:10" x14ac:dyDescent="0.2">
      <c r="A3">
        <v>45.1</v>
      </c>
      <c r="B3">
        <v>39.299999999999997</v>
      </c>
      <c r="C3">
        <v>44.5</v>
      </c>
      <c r="E3" t="s">
        <v>32</v>
      </c>
      <c r="F3">
        <f>1/(1-F9)</f>
        <v>1.0046107849396511</v>
      </c>
    </row>
    <row r="4" spans="1:10" x14ac:dyDescent="0.2">
      <c r="A4">
        <v>69.3</v>
      </c>
      <c r="B4">
        <v>45.9</v>
      </c>
      <c r="C4">
        <v>17.2</v>
      </c>
    </row>
    <row r="5" spans="1:10" x14ac:dyDescent="0.2">
      <c r="A5">
        <v>58.5</v>
      </c>
      <c r="B5">
        <v>41.3</v>
      </c>
      <c r="C5">
        <v>151.5</v>
      </c>
      <c r="E5" t="s">
        <v>6</v>
      </c>
    </row>
    <row r="6" spans="1:10" ht="16" thickBot="1" x14ac:dyDescent="0.25">
      <c r="A6">
        <v>58.4</v>
      </c>
      <c r="B6">
        <v>10.8</v>
      </c>
      <c r="C6">
        <v>180.8</v>
      </c>
    </row>
    <row r="7" spans="1:10" x14ac:dyDescent="0.2">
      <c r="A7">
        <v>75</v>
      </c>
      <c r="B7">
        <v>48.9</v>
      </c>
      <c r="C7">
        <v>8.6999999999999993</v>
      </c>
      <c r="E7" s="4" t="s">
        <v>7</v>
      </c>
      <c r="F7" s="4"/>
    </row>
    <row r="8" spans="1:10" x14ac:dyDescent="0.2">
      <c r="A8">
        <v>23.5</v>
      </c>
      <c r="B8">
        <v>32.799999999999997</v>
      </c>
      <c r="C8">
        <v>57.5</v>
      </c>
      <c r="E8" s="1" t="s">
        <v>8</v>
      </c>
      <c r="F8" s="1">
        <v>6.7746757665887947E-2</v>
      </c>
    </row>
    <row r="9" spans="1:10" x14ac:dyDescent="0.2">
      <c r="A9">
        <v>11.6</v>
      </c>
      <c r="B9">
        <v>19.600000000000001</v>
      </c>
      <c r="C9">
        <v>120.2</v>
      </c>
      <c r="E9" s="1" t="s">
        <v>9</v>
      </c>
      <c r="F9" s="1">
        <v>4.5896231742405466E-3</v>
      </c>
    </row>
    <row r="10" spans="1:10" x14ac:dyDescent="0.2">
      <c r="A10">
        <v>1</v>
      </c>
      <c r="B10">
        <v>2.1</v>
      </c>
      <c r="C10">
        <v>8.6</v>
      </c>
      <c r="E10" s="1" t="s">
        <v>10</v>
      </c>
      <c r="F10" s="1">
        <v>-5.5160659305894984E-3</v>
      </c>
    </row>
    <row r="11" spans="1:10" x14ac:dyDescent="0.2">
      <c r="A11">
        <v>21.2</v>
      </c>
      <c r="B11">
        <v>2.6</v>
      </c>
      <c r="C11">
        <v>199.8</v>
      </c>
      <c r="E11" s="1" t="s">
        <v>11</v>
      </c>
      <c r="F11" s="1">
        <v>86.090699490700729</v>
      </c>
    </row>
    <row r="12" spans="1:10" ht="16" thickBot="1" x14ac:dyDescent="0.25">
      <c r="A12">
        <v>24.2</v>
      </c>
      <c r="B12">
        <v>5.8</v>
      </c>
      <c r="C12">
        <v>66.099999999999994</v>
      </c>
      <c r="E12" s="2" t="s">
        <v>12</v>
      </c>
      <c r="F12" s="2">
        <v>200</v>
      </c>
    </row>
    <row r="13" spans="1:10" x14ac:dyDescent="0.2">
      <c r="A13">
        <v>4</v>
      </c>
      <c r="B13">
        <v>24</v>
      </c>
      <c r="C13">
        <v>214.7</v>
      </c>
    </row>
    <row r="14" spans="1:10" ht="16" thickBot="1" x14ac:dyDescent="0.25">
      <c r="A14">
        <v>65.900000000000006</v>
      </c>
      <c r="B14">
        <v>35.1</v>
      </c>
      <c r="C14">
        <v>23.8</v>
      </c>
      <c r="E14" t="s">
        <v>13</v>
      </c>
    </row>
    <row r="15" spans="1:10" x14ac:dyDescent="0.2">
      <c r="A15">
        <v>7.2</v>
      </c>
      <c r="B15">
        <v>7.6</v>
      </c>
      <c r="C15">
        <v>97.5</v>
      </c>
      <c r="E15" s="3"/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</row>
    <row r="16" spans="1:10" x14ac:dyDescent="0.2">
      <c r="A16">
        <v>46</v>
      </c>
      <c r="B16">
        <v>32.9</v>
      </c>
      <c r="C16">
        <v>204.1</v>
      </c>
      <c r="E16" s="1" t="s">
        <v>14</v>
      </c>
      <c r="F16" s="1">
        <v>2</v>
      </c>
      <c r="G16" s="1">
        <v>6732.1466067680158</v>
      </c>
      <c r="H16" s="1">
        <v>3366.0733033840079</v>
      </c>
      <c r="I16" s="1">
        <v>0.45416231655562428</v>
      </c>
      <c r="J16" s="1">
        <v>0.63564280455071365</v>
      </c>
    </row>
    <row r="17" spans="1:13" x14ac:dyDescent="0.2">
      <c r="A17">
        <v>52.9</v>
      </c>
      <c r="B17">
        <v>47.7</v>
      </c>
      <c r="C17">
        <v>195.4</v>
      </c>
      <c r="E17" s="1" t="s">
        <v>15</v>
      </c>
      <c r="F17" s="1">
        <v>197</v>
      </c>
      <c r="G17" s="1">
        <v>1460086.8821432332</v>
      </c>
      <c r="H17" s="1">
        <v>7411.6085387981384</v>
      </c>
      <c r="I17" s="1"/>
      <c r="J17" s="1"/>
    </row>
    <row r="18" spans="1:13" ht="16" thickBot="1" x14ac:dyDescent="0.25">
      <c r="A18">
        <v>114</v>
      </c>
      <c r="B18">
        <v>36.6</v>
      </c>
      <c r="C18">
        <v>67.8</v>
      </c>
      <c r="E18" s="2" t="s">
        <v>16</v>
      </c>
      <c r="F18" s="2">
        <v>199</v>
      </c>
      <c r="G18" s="2">
        <v>1466819.0287500012</v>
      </c>
      <c r="H18" s="2"/>
      <c r="I18" s="2"/>
      <c r="J18" s="2"/>
    </row>
    <row r="19" spans="1:13" ht="16" thickBot="1" x14ac:dyDescent="0.25">
      <c r="A19">
        <v>55.8</v>
      </c>
      <c r="B19">
        <v>39.6</v>
      </c>
      <c r="C19">
        <v>281.39999999999998</v>
      </c>
    </row>
    <row r="20" spans="1:13" x14ac:dyDescent="0.2">
      <c r="A20">
        <v>18.3</v>
      </c>
      <c r="B20">
        <v>20.5</v>
      </c>
      <c r="C20">
        <v>69.2</v>
      </c>
      <c r="E20" s="3"/>
      <c r="F20" s="3" t="s">
        <v>23</v>
      </c>
      <c r="G20" s="3" t="s">
        <v>11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28</v>
      </c>
      <c r="M20" s="3" t="s">
        <v>29</v>
      </c>
    </row>
    <row r="21" spans="1:13" x14ac:dyDescent="0.2">
      <c r="A21">
        <v>19.100000000000001</v>
      </c>
      <c r="B21">
        <v>23.9</v>
      </c>
      <c r="C21">
        <v>147.30000000000001</v>
      </c>
      <c r="E21" s="1" t="s">
        <v>17</v>
      </c>
      <c r="F21" s="1">
        <v>136.56898305545607</v>
      </c>
      <c r="G21" s="1">
        <v>12.6147238446</v>
      </c>
      <c r="H21" s="1">
        <v>10.826157174571627</v>
      </c>
      <c r="I21" s="1">
        <v>9.8635940842645572E-22</v>
      </c>
      <c r="J21" s="1">
        <v>111.69175064461467</v>
      </c>
      <c r="K21" s="1">
        <v>161.44621546629747</v>
      </c>
      <c r="L21" s="1">
        <v>111.69175064461467</v>
      </c>
      <c r="M21" s="1">
        <v>161.44621546629747</v>
      </c>
    </row>
    <row r="22" spans="1:13" x14ac:dyDescent="0.2">
      <c r="A22">
        <v>53.4</v>
      </c>
      <c r="B22">
        <v>27.7</v>
      </c>
      <c r="C22">
        <v>218.4</v>
      </c>
      <c r="E22" s="1" t="s">
        <v>30</v>
      </c>
      <c r="F22" s="1">
        <v>0.22975327076470267</v>
      </c>
      <c r="G22" s="1">
        <v>0.43953070515864506</v>
      </c>
      <c r="H22" s="1">
        <v>0.52272405105753661</v>
      </c>
      <c r="I22" s="1">
        <v>0.60175367111551248</v>
      </c>
      <c r="J22" s="1">
        <v>-0.63703601758054174</v>
      </c>
      <c r="K22" s="1">
        <v>1.0965425591099471</v>
      </c>
      <c r="L22" s="1">
        <v>-0.63703601758054174</v>
      </c>
      <c r="M22" s="1">
        <v>1.0965425591099471</v>
      </c>
    </row>
    <row r="23" spans="1:13" ht="16" thickBot="1" x14ac:dyDescent="0.25">
      <c r="A23">
        <v>23.5</v>
      </c>
      <c r="B23">
        <v>5.0999999999999996</v>
      </c>
      <c r="C23">
        <v>237.4</v>
      </c>
      <c r="E23" s="2" t="s">
        <v>31</v>
      </c>
      <c r="F23" s="2">
        <v>0.1678515694663173</v>
      </c>
      <c r="G23" s="2">
        <v>0.29963460748692172</v>
      </c>
      <c r="H23" s="2">
        <v>0.56018752598076837</v>
      </c>
      <c r="I23" s="2">
        <v>0.57598799908726062</v>
      </c>
      <c r="J23" s="2">
        <v>-0.423051557753092</v>
      </c>
      <c r="K23" s="2">
        <v>0.75875469668572659</v>
      </c>
      <c r="L23" s="2">
        <v>-0.423051557753092</v>
      </c>
      <c r="M23" s="2">
        <v>0.75875469668572659</v>
      </c>
    </row>
    <row r="24" spans="1:13" x14ac:dyDescent="0.2">
      <c r="A24">
        <v>49.6</v>
      </c>
      <c r="B24">
        <v>15.9</v>
      </c>
      <c r="C24">
        <v>13.2</v>
      </c>
    </row>
    <row r="25" spans="1:13" x14ac:dyDescent="0.2">
      <c r="A25">
        <v>26.2</v>
      </c>
      <c r="B25">
        <v>16.899999999999999</v>
      </c>
      <c r="C25">
        <v>228.3</v>
      </c>
      <c r="E25" s="5" t="s">
        <v>33</v>
      </c>
    </row>
    <row r="26" spans="1:13" x14ac:dyDescent="0.2">
      <c r="A26">
        <v>18.3</v>
      </c>
      <c r="B26">
        <v>12.6</v>
      </c>
      <c r="C26">
        <v>62.3</v>
      </c>
      <c r="E26" t="s">
        <v>32</v>
      </c>
      <c r="F26">
        <f>1/(1-F32)</f>
        <v>1.1449519171055349</v>
      </c>
    </row>
    <row r="27" spans="1:13" x14ac:dyDescent="0.2">
      <c r="A27">
        <v>19.5</v>
      </c>
      <c r="B27">
        <v>3.5</v>
      </c>
      <c r="C27">
        <v>262.89999999999998</v>
      </c>
    </row>
    <row r="28" spans="1:13" x14ac:dyDescent="0.2">
      <c r="A28">
        <v>12.6</v>
      </c>
      <c r="B28">
        <v>29.3</v>
      </c>
      <c r="C28">
        <v>142.9</v>
      </c>
      <c r="E28" t="s">
        <v>6</v>
      </c>
    </row>
    <row r="29" spans="1:13" ht="16" thickBot="1" x14ac:dyDescent="0.25">
      <c r="A29">
        <v>22.9</v>
      </c>
      <c r="B29">
        <v>16.7</v>
      </c>
      <c r="C29">
        <v>240.1</v>
      </c>
    </row>
    <row r="30" spans="1:13" x14ac:dyDescent="0.2">
      <c r="A30">
        <v>22.9</v>
      </c>
      <c r="B30">
        <v>27.1</v>
      </c>
      <c r="C30">
        <v>248.8</v>
      </c>
      <c r="E30" s="4" t="s">
        <v>7</v>
      </c>
      <c r="F30" s="4"/>
    </row>
    <row r="31" spans="1:13" x14ac:dyDescent="0.2">
      <c r="A31">
        <v>40.799999999999997</v>
      </c>
      <c r="B31">
        <v>16</v>
      </c>
      <c r="C31">
        <v>70.599999999999994</v>
      </c>
      <c r="E31" s="1" t="s">
        <v>8</v>
      </c>
      <c r="F31" s="1">
        <v>0.35581017023415223</v>
      </c>
    </row>
    <row r="32" spans="1:13" x14ac:dyDescent="0.2">
      <c r="A32">
        <v>43.2</v>
      </c>
      <c r="B32">
        <v>28.3</v>
      </c>
      <c r="C32">
        <v>292.89999999999998</v>
      </c>
      <c r="E32" s="1" t="s">
        <v>9</v>
      </c>
      <c r="F32" s="1">
        <v>0.12660087724205638</v>
      </c>
    </row>
    <row r="33" spans="1:13" x14ac:dyDescent="0.2">
      <c r="A33">
        <v>38.6</v>
      </c>
      <c r="B33">
        <v>17.399999999999999</v>
      </c>
      <c r="C33">
        <v>112.9</v>
      </c>
      <c r="E33" s="1" t="s">
        <v>10</v>
      </c>
      <c r="F33" s="1">
        <v>0.11773388107192496</v>
      </c>
    </row>
    <row r="34" spans="1:13" x14ac:dyDescent="0.2">
      <c r="A34">
        <v>30</v>
      </c>
      <c r="B34">
        <v>1.5</v>
      </c>
      <c r="C34">
        <v>97.2</v>
      </c>
      <c r="E34" s="1" t="s">
        <v>11</v>
      </c>
      <c r="F34" s="1">
        <v>13.945462669555848</v>
      </c>
    </row>
    <row r="35" spans="1:13" ht="16" thickBot="1" x14ac:dyDescent="0.25">
      <c r="A35">
        <v>0.3</v>
      </c>
      <c r="B35">
        <v>20</v>
      </c>
      <c r="C35">
        <v>265.60000000000002</v>
      </c>
      <c r="E35" s="2" t="s">
        <v>12</v>
      </c>
      <c r="F35" s="2">
        <v>200</v>
      </c>
    </row>
    <row r="36" spans="1:13" x14ac:dyDescent="0.2">
      <c r="A36">
        <v>7.4</v>
      </c>
      <c r="B36">
        <v>1.4</v>
      </c>
      <c r="C36">
        <v>95.7</v>
      </c>
    </row>
    <row r="37" spans="1:13" ht="16" thickBot="1" x14ac:dyDescent="0.25">
      <c r="A37">
        <v>8.5</v>
      </c>
      <c r="B37">
        <v>4.0999999999999996</v>
      </c>
      <c r="C37">
        <v>290.7</v>
      </c>
      <c r="E37" t="s">
        <v>13</v>
      </c>
    </row>
    <row r="38" spans="1:13" x14ac:dyDescent="0.2">
      <c r="A38">
        <v>5</v>
      </c>
      <c r="B38">
        <v>43.8</v>
      </c>
      <c r="C38">
        <v>266.89999999999998</v>
      </c>
      <c r="E38" s="3"/>
      <c r="F38" s="3" t="s">
        <v>18</v>
      </c>
      <c r="G38" s="3" t="s">
        <v>19</v>
      </c>
      <c r="H38" s="3" t="s">
        <v>20</v>
      </c>
      <c r="I38" s="3" t="s">
        <v>21</v>
      </c>
      <c r="J38" s="3" t="s">
        <v>22</v>
      </c>
    </row>
    <row r="39" spans="1:13" x14ac:dyDescent="0.2">
      <c r="A39">
        <v>45.7</v>
      </c>
      <c r="B39">
        <v>49.4</v>
      </c>
      <c r="C39">
        <v>74.7</v>
      </c>
      <c r="E39" s="1" t="s">
        <v>14</v>
      </c>
      <c r="F39" s="1">
        <v>2</v>
      </c>
      <c r="G39" s="1">
        <v>5553.3627736087728</v>
      </c>
      <c r="H39" s="1">
        <v>2776.6813868043864</v>
      </c>
      <c r="I39" s="1">
        <v>14.277763834895191</v>
      </c>
      <c r="J39" s="1">
        <v>1.6197799204553583E-6</v>
      </c>
    </row>
    <row r="40" spans="1:13" x14ac:dyDescent="0.2">
      <c r="A40">
        <v>35.1</v>
      </c>
      <c r="B40">
        <v>26.7</v>
      </c>
      <c r="C40">
        <v>43.1</v>
      </c>
      <c r="E40" s="1" t="s">
        <v>15</v>
      </c>
      <c r="F40" s="1">
        <v>197</v>
      </c>
      <c r="G40" s="1">
        <v>38311.758026391217</v>
      </c>
      <c r="H40" s="1">
        <v>194.47592906797573</v>
      </c>
      <c r="I40" s="1"/>
      <c r="J40" s="1"/>
    </row>
    <row r="41" spans="1:13" ht="16" thickBot="1" x14ac:dyDescent="0.25">
      <c r="A41">
        <v>32</v>
      </c>
      <c r="B41">
        <v>37.700000000000003</v>
      </c>
      <c r="C41">
        <v>228</v>
      </c>
      <c r="E41" s="2" t="s">
        <v>16</v>
      </c>
      <c r="F41" s="2">
        <v>199</v>
      </c>
      <c r="G41" s="2">
        <v>43865.12079999999</v>
      </c>
      <c r="H41" s="2"/>
      <c r="I41" s="2"/>
      <c r="J41" s="2"/>
    </row>
    <row r="42" spans="1:13" ht="16" thickBot="1" x14ac:dyDescent="0.25">
      <c r="A42">
        <v>31.6</v>
      </c>
      <c r="B42">
        <v>22.3</v>
      </c>
      <c r="C42">
        <v>202.5</v>
      </c>
    </row>
    <row r="43" spans="1:13" x14ac:dyDescent="0.2">
      <c r="A43">
        <v>38.700000000000003</v>
      </c>
      <c r="B43">
        <v>33.4</v>
      </c>
      <c r="C43">
        <v>177</v>
      </c>
      <c r="E43" s="3"/>
      <c r="F43" s="3" t="s">
        <v>23</v>
      </c>
      <c r="G43" s="3" t="s">
        <v>11</v>
      </c>
      <c r="H43" s="3" t="s">
        <v>24</v>
      </c>
      <c r="I43" s="3" t="s">
        <v>25</v>
      </c>
      <c r="J43" s="3" t="s">
        <v>26</v>
      </c>
      <c r="K43" s="3" t="s">
        <v>27</v>
      </c>
      <c r="L43" s="3" t="s">
        <v>28</v>
      </c>
      <c r="M43" s="3" t="s">
        <v>29</v>
      </c>
    </row>
    <row r="44" spans="1:13" x14ac:dyDescent="0.2">
      <c r="A44">
        <v>1.8</v>
      </c>
      <c r="B44">
        <v>27.7</v>
      </c>
      <c r="C44">
        <v>293.60000000000002</v>
      </c>
      <c r="E44" s="1" t="s">
        <v>17</v>
      </c>
      <c r="F44" s="1">
        <v>15.043008242462928</v>
      </c>
      <c r="G44" s="1">
        <v>2.3475604486282546</v>
      </c>
      <c r="H44" s="1">
        <v>6.4079322222577826</v>
      </c>
      <c r="I44" s="1">
        <v>1.0638896208413631E-9</v>
      </c>
      <c r="J44" s="1">
        <v>10.413433501195493</v>
      </c>
      <c r="K44" s="1">
        <v>19.672582983730365</v>
      </c>
      <c r="L44" s="1">
        <v>10.413433501195493</v>
      </c>
      <c r="M44" s="1">
        <v>19.672582983730365</v>
      </c>
    </row>
    <row r="45" spans="1:13" x14ac:dyDescent="0.2">
      <c r="A45">
        <v>26.4</v>
      </c>
      <c r="B45">
        <v>8.4</v>
      </c>
      <c r="C45">
        <v>206.9</v>
      </c>
      <c r="E45" s="1" t="s">
        <v>30</v>
      </c>
      <c r="F45" s="1">
        <v>6.0285807803358779E-3</v>
      </c>
      <c r="G45" s="1">
        <v>1.153300822516067E-2</v>
      </c>
      <c r="H45" s="1">
        <v>0.52272405105753683</v>
      </c>
      <c r="I45" s="1">
        <v>0.60175367111551226</v>
      </c>
      <c r="J45" s="1">
        <v>-1.6715422936898493E-2</v>
      </c>
      <c r="K45" s="1">
        <v>2.8772584497570249E-2</v>
      </c>
      <c r="L45" s="1">
        <v>-1.6715422936898493E-2</v>
      </c>
      <c r="M45" s="1">
        <v>2.8772584497570249E-2</v>
      </c>
    </row>
    <row r="46" spans="1:13" ht="16" thickBot="1" x14ac:dyDescent="0.25">
      <c r="A46">
        <v>43.3</v>
      </c>
      <c r="B46">
        <v>25.7</v>
      </c>
      <c r="C46">
        <v>25.1</v>
      </c>
      <c r="E46" s="2" t="s">
        <v>31</v>
      </c>
      <c r="F46" s="2">
        <v>0.24005152085306533</v>
      </c>
      <c r="G46" s="2">
        <v>4.546466100522286E-2</v>
      </c>
      <c r="H46" s="2">
        <v>5.2799584456483428</v>
      </c>
      <c r="I46" s="2">
        <v>3.3993494403367738E-7</v>
      </c>
      <c r="J46" s="2">
        <v>0.15039161610681828</v>
      </c>
      <c r="K46" s="2">
        <v>0.32971142559931238</v>
      </c>
      <c r="L46" s="2">
        <v>0.15039161610681828</v>
      </c>
      <c r="M46" s="2">
        <v>0.32971142559931238</v>
      </c>
    </row>
    <row r="47" spans="1:13" x14ac:dyDescent="0.2">
      <c r="A47">
        <v>31.5</v>
      </c>
      <c r="B47">
        <v>22.5</v>
      </c>
      <c r="C47">
        <v>175.1</v>
      </c>
    </row>
    <row r="48" spans="1:13" x14ac:dyDescent="0.2">
      <c r="A48">
        <v>35.700000000000003</v>
      </c>
      <c r="B48">
        <v>9.9</v>
      </c>
      <c r="C48">
        <v>89.7</v>
      </c>
      <c r="E48" s="5" t="s">
        <v>34</v>
      </c>
    </row>
    <row r="49" spans="1:10" x14ac:dyDescent="0.2">
      <c r="A49">
        <v>18.5</v>
      </c>
      <c r="B49">
        <v>41.5</v>
      </c>
      <c r="C49">
        <v>239.9</v>
      </c>
      <c r="E49" t="s">
        <v>32</v>
      </c>
      <c r="F49">
        <f>1/(1-F55)</f>
        <v>1.1451873787239286</v>
      </c>
    </row>
    <row r="50" spans="1:10" x14ac:dyDescent="0.2">
      <c r="A50">
        <v>49.9</v>
      </c>
      <c r="B50">
        <v>15.8</v>
      </c>
      <c r="C50">
        <v>227.2</v>
      </c>
    </row>
    <row r="51" spans="1:10" x14ac:dyDescent="0.2">
      <c r="A51">
        <v>36.799999999999997</v>
      </c>
      <c r="B51">
        <v>11.7</v>
      </c>
      <c r="C51">
        <v>66.900000000000006</v>
      </c>
      <c r="E51" t="s">
        <v>6</v>
      </c>
    </row>
    <row r="52" spans="1:10" ht="16" thickBot="1" x14ac:dyDescent="0.25">
      <c r="A52">
        <v>34.6</v>
      </c>
      <c r="B52">
        <v>3.1</v>
      </c>
      <c r="C52">
        <v>199.8</v>
      </c>
    </row>
    <row r="53" spans="1:10" x14ac:dyDescent="0.2">
      <c r="A53">
        <v>3.6</v>
      </c>
      <c r="B53">
        <v>9.6</v>
      </c>
      <c r="C53">
        <v>100.4</v>
      </c>
      <c r="E53" s="4" t="s">
        <v>7</v>
      </c>
      <c r="F53" s="4"/>
    </row>
    <row r="54" spans="1:10" x14ac:dyDescent="0.2">
      <c r="A54">
        <v>39.6</v>
      </c>
      <c r="B54">
        <v>41.7</v>
      </c>
      <c r="C54">
        <v>216.4</v>
      </c>
      <c r="E54" s="1" t="s">
        <v>8</v>
      </c>
      <c r="F54" s="1">
        <v>0.35606243351726236</v>
      </c>
    </row>
    <row r="55" spans="1:10" x14ac:dyDescent="0.2">
      <c r="A55">
        <v>58.7</v>
      </c>
      <c r="B55">
        <v>46.2</v>
      </c>
      <c r="C55">
        <v>182.6</v>
      </c>
      <c r="E55" s="1" t="s">
        <v>9</v>
      </c>
      <c r="F55" s="1">
        <v>0.12678045656223486</v>
      </c>
    </row>
    <row r="56" spans="1:10" x14ac:dyDescent="0.2">
      <c r="A56">
        <v>15.9</v>
      </c>
      <c r="B56">
        <v>28.8</v>
      </c>
      <c r="C56">
        <v>262.7</v>
      </c>
      <c r="E56" s="1" t="s">
        <v>10</v>
      </c>
      <c r="F56" s="1">
        <v>0.11791528353240983</v>
      </c>
    </row>
    <row r="57" spans="1:10" x14ac:dyDescent="0.2">
      <c r="A57">
        <v>60</v>
      </c>
      <c r="B57">
        <v>49.4</v>
      </c>
      <c r="C57">
        <v>198.9</v>
      </c>
      <c r="E57" s="1" t="s">
        <v>11</v>
      </c>
      <c r="F57" s="1">
        <v>20.45434244677438</v>
      </c>
    </row>
    <row r="58" spans="1:10" ht="16" thickBot="1" x14ac:dyDescent="0.25">
      <c r="A58">
        <v>41.4</v>
      </c>
      <c r="B58">
        <v>28.1</v>
      </c>
      <c r="C58">
        <v>7.3</v>
      </c>
      <c r="E58" s="2" t="s">
        <v>12</v>
      </c>
      <c r="F58" s="2">
        <v>200</v>
      </c>
    </row>
    <row r="59" spans="1:10" x14ac:dyDescent="0.2">
      <c r="A59">
        <v>16.600000000000001</v>
      </c>
      <c r="B59">
        <v>19.2</v>
      </c>
      <c r="C59">
        <v>136.19999999999999</v>
      </c>
    </row>
    <row r="60" spans="1:10" ht="16" thickBot="1" x14ac:dyDescent="0.25">
      <c r="A60">
        <v>37.700000000000003</v>
      </c>
      <c r="B60">
        <v>49.6</v>
      </c>
      <c r="C60">
        <v>210.8</v>
      </c>
      <c r="E60" t="s">
        <v>13</v>
      </c>
    </row>
    <row r="61" spans="1:10" x14ac:dyDescent="0.2">
      <c r="A61">
        <v>9.3000000000000007</v>
      </c>
      <c r="B61">
        <v>29.5</v>
      </c>
      <c r="C61">
        <v>210.7</v>
      </c>
      <c r="E61" s="3"/>
      <c r="F61" s="3" t="s">
        <v>18</v>
      </c>
      <c r="G61" s="3" t="s">
        <v>19</v>
      </c>
      <c r="H61" s="3" t="s">
        <v>20</v>
      </c>
      <c r="I61" s="3" t="s">
        <v>21</v>
      </c>
      <c r="J61" s="3" t="s">
        <v>22</v>
      </c>
    </row>
    <row r="62" spans="1:10" x14ac:dyDescent="0.2">
      <c r="A62">
        <v>21.4</v>
      </c>
      <c r="B62">
        <v>2</v>
      </c>
      <c r="C62">
        <v>53.5</v>
      </c>
      <c r="E62" s="1" t="s">
        <v>14</v>
      </c>
      <c r="F62" s="1">
        <v>2</v>
      </c>
      <c r="G62" s="1">
        <v>11966.472188806569</v>
      </c>
      <c r="H62" s="1">
        <v>5983.2360944032844</v>
      </c>
      <c r="I62" s="1">
        <v>14.300956804306969</v>
      </c>
      <c r="J62" s="1">
        <v>1.5873018926055783E-6</v>
      </c>
    </row>
    <row r="63" spans="1:10" x14ac:dyDescent="0.2">
      <c r="A63">
        <v>54.7</v>
      </c>
      <c r="B63">
        <v>42.7</v>
      </c>
      <c r="C63">
        <v>261.3</v>
      </c>
      <c r="E63" s="1" t="s">
        <v>15</v>
      </c>
      <c r="F63" s="1">
        <v>197</v>
      </c>
      <c r="G63" s="1">
        <v>82420.884611193484</v>
      </c>
      <c r="H63" s="1">
        <v>418.38012492991618</v>
      </c>
      <c r="I63" s="1"/>
      <c r="J63" s="1"/>
    </row>
    <row r="64" spans="1:10" ht="16" thickBot="1" x14ac:dyDescent="0.25">
      <c r="A64">
        <v>27.3</v>
      </c>
      <c r="B64">
        <v>15.5</v>
      </c>
      <c r="C64">
        <v>239.3</v>
      </c>
      <c r="E64" s="2" t="s">
        <v>16</v>
      </c>
      <c r="F64" s="2">
        <v>199</v>
      </c>
      <c r="G64" s="2">
        <v>94387.356800000052</v>
      </c>
      <c r="H64" s="2"/>
      <c r="I64" s="2"/>
      <c r="J64" s="2"/>
    </row>
    <row r="65" spans="1:13" ht="16" thickBot="1" x14ac:dyDescent="0.25">
      <c r="A65">
        <v>8.4</v>
      </c>
      <c r="B65">
        <v>29.6</v>
      </c>
      <c r="C65">
        <v>102.7</v>
      </c>
    </row>
    <row r="66" spans="1:13" x14ac:dyDescent="0.2">
      <c r="A66">
        <v>28.9</v>
      </c>
      <c r="B66">
        <v>42.8</v>
      </c>
      <c r="C66">
        <v>131.1</v>
      </c>
      <c r="E66" s="3"/>
      <c r="F66" s="3" t="s">
        <v>23</v>
      </c>
      <c r="G66" s="3" t="s">
        <v>11</v>
      </c>
      <c r="H66" s="3" t="s">
        <v>24</v>
      </c>
      <c r="I66" s="3" t="s">
        <v>25</v>
      </c>
      <c r="J66" s="3" t="s">
        <v>26</v>
      </c>
      <c r="K66" s="3" t="s">
        <v>27</v>
      </c>
      <c r="L66" s="3" t="s">
        <v>28</v>
      </c>
      <c r="M66" s="3" t="s">
        <v>29</v>
      </c>
    </row>
    <row r="67" spans="1:13" x14ac:dyDescent="0.2">
      <c r="A67">
        <v>0.9</v>
      </c>
      <c r="B67">
        <v>9.3000000000000007</v>
      </c>
      <c r="C67">
        <v>69</v>
      </c>
      <c r="E67" s="1" t="s">
        <v>17</v>
      </c>
      <c r="F67" s="1">
        <v>17.146579616393499</v>
      </c>
      <c r="G67" s="1">
        <v>3.5825697405164454</v>
      </c>
      <c r="H67" s="1">
        <v>4.7861118856884373</v>
      </c>
      <c r="I67" s="1">
        <v>3.3312227022071414E-6</v>
      </c>
      <c r="J67" s="1">
        <v>10.08146894407173</v>
      </c>
      <c r="K67" s="1">
        <v>24.211690288715268</v>
      </c>
      <c r="L67" s="1">
        <v>10.08146894407173</v>
      </c>
      <c r="M67" s="1">
        <v>24.211690288715268</v>
      </c>
    </row>
    <row r="68" spans="1:13" x14ac:dyDescent="0.2">
      <c r="A68">
        <v>2.2000000000000002</v>
      </c>
      <c r="B68">
        <v>24.6</v>
      </c>
      <c r="C68">
        <v>31.5</v>
      </c>
      <c r="E68" s="1" t="s">
        <v>30</v>
      </c>
      <c r="F68" s="1">
        <v>0.51642784670290642</v>
      </c>
      <c r="G68" s="1">
        <v>9.7809074071129806E-2</v>
      </c>
      <c r="H68" s="1">
        <v>5.2799584456483455</v>
      </c>
      <c r="I68" s="1">
        <v>3.3993494403367315E-7</v>
      </c>
      <c r="J68" s="1">
        <v>0.32354062241394282</v>
      </c>
      <c r="K68" s="1">
        <v>0.70931507099187008</v>
      </c>
      <c r="L68" s="1">
        <v>0.32354062241394282</v>
      </c>
      <c r="M68" s="1">
        <v>0.70931507099187008</v>
      </c>
    </row>
    <row r="69" spans="1:13" ht="16" thickBot="1" x14ac:dyDescent="0.25">
      <c r="A69">
        <v>10.199999999999999</v>
      </c>
      <c r="B69">
        <v>14.5</v>
      </c>
      <c r="C69">
        <v>139.30000000000001</v>
      </c>
      <c r="E69" s="2" t="s">
        <v>31</v>
      </c>
      <c r="F69" s="2">
        <v>9.4751038503158563E-3</v>
      </c>
      <c r="G69" s="2">
        <v>1.6914164294763622E-2</v>
      </c>
      <c r="H69" s="2">
        <v>0.56018752598076693</v>
      </c>
      <c r="I69" s="2">
        <v>0.57598799908726162</v>
      </c>
      <c r="J69" s="2">
        <v>-2.388096492927242E-2</v>
      </c>
      <c r="K69" s="2">
        <v>4.2831172629904136E-2</v>
      </c>
      <c r="L69" s="2">
        <v>-2.388096492927242E-2</v>
      </c>
      <c r="M69" s="2">
        <v>4.2831172629904136E-2</v>
      </c>
    </row>
    <row r="70" spans="1:13" x14ac:dyDescent="0.2">
      <c r="A70">
        <v>11</v>
      </c>
      <c r="B70">
        <v>27.5</v>
      </c>
      <c r="C70">
        <v>237.4</v>
      </c>
    </row>
    <row r="71" spans="1:13" x14ac:dyDescent="0.2">
      <c r="A71">
        <v>27.2</v>
      </c>
      <c r="B71">
        <v>43.9</v>
      </c>
      <c r="C71">
        <v>216.8</v>
      </c>
    </row>
    <row r="72" spans="1:13" x14ac:dyDescent="0.2">
      <c r="A72">
        <v>38.700000000000003</v>
      </c>
      <c r="B72">
        <v>30.6</v>
      </c>
      <c r="C72">
        <v>199.1</v>
      </c>
    </row>
    <row r="73" spans="1:13" x14ac:dyDescent="0.2">
      <c r="A73">
        <v>31.7</v>
      </c>
      <c r="B73">
        <v>14.3</v>
      </c>
      <c r="C73">
        <v>109.8</v>
      </c>
    </row>
    <row r="74" spans="1:13" x14ac:dyDescent="0.2">
      <c r="A74">
        <v>19.3</v>
      </c>
      <c r="B74">
        <v>33</v>
      </c>
      <c r="C74">
        <v>26.8</v>
      </c>
    </row>
    <row r="75" spans="1:13" x14ac:dyDescent="0.2">
      <c r="A75">
        <v>31.3</v>
      </c>
      <c r="B75">
        <v>5.7</v>
      </c>
      <c r="C75">
        <v>129.4</v>
      </c>
    </row>
    <row r="76" spans="1:13" x14ac:dyDescent="0.2">
      <c r="A76">
        <v>13.1</v>
      </c>
      <c r="B76">
        <v>24.6</v>
      </c>
      <c r="C76">
        <v>213.4</v>
      </c>
    </row>
    <row r="77" spans="1:13" x14ac:dyDescent="0.2">
      <c r="A77">
        <v>89.4</v>
      </c>
      <c r="B77">
        <v>43.7</v>
      </c>
      <c r="C77">
        <v>16.899999999999999</v>
      </c>
    </row>
    <row r="78" spans="1:13" x14ac:dyDescent="0.2">
      <c r="A78">
        <v>20.7</v>
      </c>
      <c r="B78">
        <v>1.6</v>
      </c>
      <c r="C78">
        <v>27.5</v>
      </c>
    </row>
    <row r="79" spans="1:13" x14ac:dyDescent="0.2">
      <c r="A79">
        <v>14.2</v>
      </c>
      <c r="B79">
        <v>28.5</v>
      </c>
      <c r="C79">
        <v>120.5</v>
      </c>
    </row>
    <row r="80" spans="1:13" x14ac:dyDescent="0.2">
      <c r="A80">
        <v>9.4</v>
      </c>
      <c r="B80">
        <v>29.9</v>
      </c>
      <c r="C80">
        <v>5.4</v>
      </c>
    </row>
    <row r="81" spans="1:3" x14ac:dyDescent="0.2">
      <c r="A81">
        <v>23.1</v>
      </c>
      <c r="B81">
        <v>7.7</v>
      </c>
      <c r="C81">
        <v>116</v>
      </c>
    </row>
    <row r="82" spans="1:3" x14ac:dyDescent="0.2">
      <c r="A82">
        <v>22.3</v>
      </c>
      <c r="B82">
        <v>26.7</v>
      </c>
      <c r="C82">
        <v>76.400000000000006</v>
      </c>
    </row>
    <row r="83" spans="1:3" x14ac:dyDescent="0.2">
      <c r="A83">
        <v>36.9</v>
      </c>
      <c r="B83">
        <v>4.0999999999999996</v>
      </c>
      <c r="C83">
        <v>239.8</v>
      </c>
    </row>
    <row r="84" spans="1:3" x14ac:dyDescent="0.2">
      <c r="A84">
        <v>32.5</v>
      </c>
      <c r="B84">
        <v>20.3</v>
      </c>
      <c r="C84">
        <v>75.3</v>
      </c>
    </row>
    <row r="85" spans="1:3" x14ac:dyDescent="0.2">
      <c r="A85">
        <v>35.6</v>
      </c>
      <c r="B85">
        <v>44.5</v>
      </c>
      <c r="C85">
        <v>68.400000000000006</v>
      </c>
    </row>
    <row r="86" spans="1:3" x14ac:dyDescent="0.2">
      <c r="A86">
        <v>33.799999999999997</v>
      </c>
      <c r="B86">
        <v>43</v>
      </c>
      <c r="C86">
        <v>213.5</v>
      </c>
    </row>
    <row r="87" spans="1:3" x14ac:dyDescent="0.2">
      <c r="A87">
        <v>65.7</v>
      </c>
      <c r="B87">
        <v>18.399999999999999</v>
      </c>
      <c r="C87">
        <v>193.2</v>
      </c>
    </row>
    <row r="88" spans="1:3" x14ac:dyDescent="0.2">
      <c r="A88">
        <v>16</v>
      </c>
      <c r="B88">
        <v>27.5</v>
      </c>
      <c r="C88">
        <v>76.3</v>
      </c>
    </row>
    <row r="89" spans="1:3" x14ac:dyDescent="0.2">
      <c r="A89">
        <v>63.2</v>
      </c>
      <c r="B89">
        <v>40.6</v>
      </c>
      <c r="C89">
        <v>110.7</v>
      </c>
    </row>
    <row r="90" spans="1:3" x14ac:dyDescent="0.2">
      <c r="A90">
        <v>73.400000000000006</v>
      </c>
      <c r="B90">
        <v>25.5</v>
      </c>
      <c r="C90">
        <v>88.3</v>
      </c>
    </row>
    <row r="91" spans="1:3" x14ac:dyDescent="0.2">
      <c r="A91">
        <v>51.4</v>
      </c>
      <c r="B91">
        <v>47.8</v>
      </c>
      <c r="C91">
        <v>109.8</v>
      </c>
    </row>
    <row r="92" spans="1:3" x14ac:dyDescent="0.2">
      <c r="A92">
        <v>9.3000000000000007</v>
      </c>
      <c r="B92">
        <v>4.9000000000000004</v>
      </c>
      <c r="C92">
        <v>134.30000000000001</v>
      </c>
    </row>
    <row r="93" spans="1:3" x14ac:dyDescent="0.2">
      <c r="A93">
        <v>33</v>
      </c>
      <c r="B93">
        <v>1.5</v>
      </c>
      <c r="C93">
        <v>28.6</v>
      </c>
    </row>
    <row r="94" spans="1:3" x14ac:dyDescent="0.2">
      <c r="A94">
        <v>59</v>
      </c>
      <c r="B94">
        <v>33.5</v>
      </c>
      <c r="C94">
        <v>217.7</v>
      </c>
    </row>
    <row r="95" spans="1:3" x14ac:dyDescent="0.2">
      <c r="A95">
        <v>72.3</v>
      </c>
      <c r="B95">
        <v>36.5</v>
      </c>
      <c r="C95">
        <v>250.9</v>
      </c>
    </row>
    <row r="96" spans="1:3" x14ac:dyDescent="0.2">
      <c r="A96">
        <v>10.9</v>
      </c>
      <c r="B96">
        <v>14</v>
      </c>
      <c r="C96">
        <v>107.4</v>
      </c>
    </row>
    <row r="97" spans="1:3" x14ac:dyDescent="0.2">
      <c r="A97">
        <v>52.9</v>
      </c>
      <c r="B97">
        <v>31.6</v>
      </c>
      <c r="C97">
        <v>163.30000000000001</v>
      </c>
    </row>
    <row r="98" spans="1:3" x14ac:dyDescent="0.2">
      <c r="A98">
        <v>5.9</v>
      </c>
      <c r="B98">
        <v>3.5</v>
      </c>
      <c r="C98">
        <v>197.6</v>
      </c>
    </row>
    <row r="99" spans="1:3" x14ac:dyDescent="0.2">
      <c r="A99">
        <v>22</v>
      </c>
      <c r="B99">
        <v>21</v>
      </c>
      <c r="C99">
        <v>184.9</v>
      </c>
    </row>
    <row r="100" spans="1:3" x14ac:dyDescent="0.2">
      <c r="A100">
        <v>51.2</v>
      </c>
      <c r="B100">
        <v>42.3</v>
      </c>
      <c r="C100">
        <v>289.7</v>
      </c>
    </row>
    <row r="101" spans="1:3" x14ac:dyDescent="0.2">
      <c r="A101">
        <v>45.9</v>
      </c>
      <c r="B101">
        <v>41.7</v>
      </c>
      <c r="C101">
        <v>135.19999999999999</v>
      </c>
    </row>
    <row r="102" spans="1:3" x14ac:dyDescent="0.2">
      <c r="A102">
        <v>49.8</v>
      </c>
      <c r="B102">
        <v>4.3</v>
      </c>
      <c r="C102">
        <v>222.4</v>
      </c>
    </row>
    <row r="103" spans="1:3" x14ac:dyDescent="0.2">
      <c r="A103">
        <v>100.9</v>
      </c>
      <c r="B103">
        <v>36.299999999999997</v>
      </c>
      <c r="C103">
        <v>296.39999999999998</v>
      </c>
    </row>
    <row r="104" spans="1:3" x14ac:dyDescent="0.2">
      <c r="A104">
        <v>21.4</v>
      </c>
      <c r="B104">
        <v>10.1</v>
      </c>
      <c r="C104">
        <v>280.2</v>
      </c>
    </row>
    <row r="105" spans="1:3" x14ac:dyDescent="0.2">
      <c r="A105">
        <v>17.899999999999999</v>
      </c>
      <c r="B105">
        <v>17.2</v>
      </c>
      <c r="C105">
        <v>187.9</v>
      </c>
    </row>
    <row r="106" spans="1:3" x14ac:dyDescent="0.2">
      <c r="A106">
        <v>5.3</v>
      </c>
      <c r="B106">
        <v>34.299999999999997</v>
      </c>
      <c r="C106">
        <v>238.2</v>
      </c>
    </row>
    <row r="107" spans="1:3" x14ac:dyDescent="0.2">
      <c r="A107">
        <v>59</v>
      </c>
      <c r="B107">
        <v>46.4</v>
      </c>
      <c r="C107">
        <v>137.9</v>
      </c>
    </row>
    <row r="108" spans="1:3" x14ac:dyDescent="0.2">
      <c r="A108">
        <v>29.7</v>
      </c>
      <c r="B108">
        <v>11</v>
      </c>
      <c r="C108">
        <v>25</v>
      </c>
    </row>
    <row r="109" spans="1:3" x14ac:dyDescent="0.2">
      <c r="A109">
        <v>23.2</v>
      </c>
      <c r="B109">
        <v>0.3</v>
      </c>
      <c r="C109">
        <v>90.4</v>
      </c>
    </row>
    <row r="110" spans="1:3" x14ac:dyDescent="0.2">
      <c r="A110">
        <v>25.6</v>
      </c>
      <c r="B110">
        <v>0.4</v>
      </c>
      <c r="C110">
        <v>13.1</v>
      </c>
    </row>
    <row r="111" spans="1:3" x14ac:dyDescent="0.2">
      <c r="A111">
        <v>5.5</v>
      </c>
      <c r="B111">
        <v>26.9</v>
      </c>
      <c r="C111">
        <v>255.4</v>
      </c>
    </row>
    <row r="112" spans="1:3" x14ac:dyDescent="0.2">
      <c r="A112">
        <v>56.5</v>
      </c>
      <c r="B112">
        <v>8.1999999999999993</v>
      </c>
      <c r="C112">
        <v>225.8</v>
      </c>
    </row>
    <row r="113" spans="1:3" x14ac:dyDescent="0.2">
      <c r="A113">
        <v>23.2</v>
      </c>
      <c r="B113">
        <v>38</v>
      </c>
      <c r="C113">
        <v>241.7</v>
      </c>
    </row>
    <row r="114" spans="1:3" x14ac:dyDescent="0.2">
      <c r="A114">
        <v>2.4</v>
      </c>
      <c r="B114">
        <v>15.4</v>
      </c>
      <c r="C114">
        <v>175.7</v>
      </c>
    </row>
    <row r="115" spans="1:3" x14ac:dyDescent="0.2">
      <c r="A115">
        <v>10.7</v>
      </c>
      <c r="B115">
        <v>20.6</v>
      </c>
      <c r="C115">
        <v>209.6</v>
      </c>
    </row>
    <row r="116" spans="1:3" x14ac:dyDescent="0.2">
      <c r="A116">
        <v>34.5</v>
      </c>
      <c r="B116">
        <v>46.8</v>
      </c>
      <c r="C116">
        <v>78.2</v>
      </c>
    </row>
    <row r="117" spans="1:3" x14ac:dyDescent="0.2">
      <c r="A117">
        <v>52.7</v>
      </c>
      <c r="B117">
        <v>35</v>
      </c>
      <c r="C117">
        <v>75.099999999999994</v>
      </c>
    </row>
    <row r="118" spans="1:3" x14ac:dyDescent="0.2">
      <c r="A118">
        <v>25.6</v>
      </c>
      <c r="B118">
        <v>14.3</v>
      </c>
      <c r="C118">
        <v>139.19999999999999</v>
      </c>
    </row>
    <row r="119" spans="1:3" x14ac:dyDescent="0.2">
      <c r="A119">
        <v>14.8</v>
      </c>
      <c r="B119">
        <v>0.8</v>
      </c>
      <c r="C119">
        <v>76.400000000000006</v>
      </c>
    </row>
    <row r="120" spans="1:3" x14ac:dyDescent="0.2">
      <c r="A120">
        <v>79.2</v>
      </c>
      <c r="B120">
        <v>36.9</v>
      </c>
      <c r="C120">
        <v>125.7</v>
      </c>
    </row>
    <row r="121" spans="1:3" x14ac:dyDescent="0.2">
      <c r="A121">
        <v>22.3</v>
      </c>
      <c r="B121">
        <v>16</v>
      </c>
      <c r="C121">
        <v>19.399999999999999</v>
      </c>
    </row>
    <row r="122" spans="1:3" x14ac:dyDescent="0.2">
      <c r="A122">
        <v>46.2</v>
      </c>
      <c r="B122">
        <v>26.8</v>
      </c>
      <c r="C122">
        <v>141.30000000000001</v>
      </c>
    </row>
    <row r="123" spans="1:3" x14ac:dyDescent="0.2">
      <c r="A123">
        <v>50.4</v>
      </c>
      <c r="B123">
        <v>21.7</v>
      </c>
      <c r="C123">
        <v>18.8</v>
      </c>
    </row>
    <row r="124" spans="1:3" x14ac:dyDescent="0.2">
      <c r="A124">
        <v>15.6</v>
      </c>
      <c r="B124">
        <v>2.4</v>
      </c>
      <c r="C124">
        <v>224</v>
      </c>
    </row>
    <row r="125" spans="1:3" x14ac:dyDescent="0.2">
      <c r="A125">
        <v>12.4</v>
      </c>
      <c r="B125">
        <v>34.6</v>
      </c>
      <c r="C125">
        <v>123.1</v>
      </c>
    </row>
    <row r="126" spans="1:3" x14ac:dyDescent="0.2">
      <c r="A126">
        <v>74.2</v>
      </c>
      <c r="B126">
        <v>32.299999999999997</v>
      </c>
      <c r="C126">
        <v>229.5</v>
      </c>
    </row>
    <row r="127" spans="1:3" x14ac:dyDescent="0.2">
      <c r="A127">
        <v>25.9</v>
      </c>
      <c r="B127">
        <v>11.8</v>
      </c>
      <c r="C127">
        <v>87.2</v>
      </c>
    </row>
    <row r="128" spans="1:3" x14ac:dyDescent="0.2">
      <c r="A128">
        <v>50.6</v>
      </c>
      <c r="B128">
        <v>38.9</v>
      </c>
      <c r="C128">
        <v>7.8</v>
      </c>
    </row>
    <row r="129" spans="1:3" x14ac:dyDescent="0.2">
      <c r="A129">
        <v>9.1999999999999993</v>
      </c>
      <c r="B129">
        <v>0</v>
      </c>
      <c r="C129">
        <v>80.2</v>
      </c>
    </row>
    <row r="130" spans="1:3" x14ac:dyDescent="0.2">
      <c r="A130">
        <v>3.2</v>
      </c>
      <c r="B130">
        <v>49</v>
      </c>
      <c r="C130">
        <v>220.3</v>
      </c>
    </row>
    <row r="131" spans="1:3" x14ac:dyDescent="0.2">
      <c r="A131">
        <v>43.1</v>
      </c>
      <c r="B131">
        <v>12</v>
      </c>
      <c r="C131">
        <v>59.6</v>
      </c>
    </row>
    <row r="132" spans="1:3" x14ac:dyDescent="0.2">
      <c r="A132">
        <v>8.6999999999999993</v>
      </c>
      <c r="B132">
        <v>39.6</v>
      </c>
      <c r="C132">
        <v>0.7</v>
      </c>
    </row>
    <row r="133" spans="1:3" x14ac:dyDescent="0.2">
      <c r="A133">
        <v>43</v>
      </c>
      <c r="B133">
        <v>2.9</v>
      </c>
      <c r="C133">
        <v>265.2</v>
      </c>
    </row>
    <row r="134" spans="1:3" x14ac:dyDescent="0.2">
      <c r="A134">
        <v>2.1</v>
      </c>
      <c r="B134">
        <v>27.2</v>
      </c>
      <c r="C134">
        <v>8.4</v>
      </c>
    </row>
    <row r="135" spans="1:3" x14ac:dyDescent="0.2">
      <c r="A135">
        <v>45.1</v>
      </c>
      <c r="B135">
        <v>33.5</v>
      </c>
      <c r="C135">
        <v>219.8</v>
      </c>
    </row>
    <row r="136" spans="1:3" x14ac:dyDescent="0.2">
      <c r="A136">
        <v>65.599999999999994</v>
      </c>
      <c r="B136">
        <v>38.6</v>
      </c>
      <c r="C136">
        <v>36.9</v>
      </c>
    </row>
    <row r="137" spans="1:3" x14ac:dyDescent="0.2">
      <c r="A137">
        <v>8.5</v>
      </c>
      <c r="B137">
        <v>47</v>
      </c>
      <c r="C137">
        <v>48.3</v>
      </c>
    </row>
    <row r="138" spans="1:3" x14ac:dyDescent="0.2">
      <c r="A138">
        <v>9.3000000000000007</v>
      </c>
      <c r="B138">
        <v>39</v>
      </c>
      <c r="C138">
        <v>25.6</v>
      </c>
    </row>
    <row r="139" spans="1:3" x14ac:dyDescent="0.2">
      <c r="A139">
        <v>59.7</v>
      </c>
      <c r="B139">
        <v>28.9</v>
      </c>
      <c r="C139">
        <v>273.7</v>
      </c>
    </row>
    <row r="140" spans="1:3" x14ac:dyDescent="0.2">
      <c r="A140">
        <v>20.5</v>
      </c>
      <c r="B140">
        <v>25.9</v>
      </c>
      <c r="C140">
        <v>43</v>
      </c>
    </row>
    <row r="141" spans="1:3" x14ac:dyDescent="0.2">
      <c r="A141">
        <v>1.7</v>
      </c>
      <c r="B141">
        <v>43.9</v>
      </c>
      <c r="C141">
        <v>184.9</v>
      </c>
    </row>
    <row r="142" spans="1:3" x14ac:dyDescent="0.2">
      <c r="A142">
        <v>12.9</v>
      </c>
      <c r="B142">
        <v>17</v>
      </c>
      <c r="C142">
        <v>73.400000000000006</v>
      </c>
    </row>
    <row r="143" spans="1:3" x14ac:dyDescent="0.2">
      <c r="A143">
        <v>75.599999999999994</v>
      </c>
      <c r="B143">
        <v>35.4</v>
      </c>
      <c r="C143">
        <v>193.7</v>
      </c>
    </row>
    <row r="144" spans="1:3" x14ac:dyDescent="0.2">
      <c r="A144">
        <v>37.9</v>
      </c>
      <c r="B144">
        <v>33.200000000000003</v>
      </c>
      <c r="C144">
        <v>220.5</v>
      </c>
    </row>
    <row r="145" spans="1:3" x14ac:dyDescent="0.2">
      <c r="A145">
        <v>34.4</v>
      </c>
      <c r="B145">
        <v>5.7</v>
      </c>
      <c r="C145">
        <v>104.6</v>
      </c>
    </row>
    <row r="146" spans="1:3" x14ac:dyDescent="0.2">
      <c r="A146">
        <v>38.9</v>
      </c>
      <c r="B146">
        <v>14.8</v>
      </c>
      <c r="C146">
        <v>96.2</v>
      </c>
    </row>
    <row r="147" spans="1:3" x14ac:dyDescent="0.2">
      <c r="A147">
        <v>9</v>
      </c>
      <c r="B147">
        <v>1.9</v>
      </c>
      <c r="C147">
        <v>140.30000000000001</v>
      </c>
    </row>
    <row r="148" spans="1:3" x14ac:dyDescent="0.2">
      <c r="A148">
        <v>8.6999999999999993</v>
      </c>
      <c r="B148">
        <v>7.3</v>
      </c>
      <c r="C148">
        <v>240.1</v>
      </c>
    </row>
    <row r="149" spans="1:3" x14ac:dyDescent="0.2">
      <c r="A149">
        <v>44.3</v>
      </c>
      <c r="B149">
        <v>49</v>
      </c>
      <c r="C149">
        <v>243.2</v>
      </c>
    </row>
    <row r="150" spans="1:3" x14ac:dyDescent="0.2">
      <c r="A150">
        <v>11.9</v>
      </c>
      <c r="B150">
        <v>40.299999999999997</v>
      </c>
      <c r="C150">
        <v>38</v>
      </c>
    </row>
    <row r="151" spans="1:3" x14ac:dyDescent="0.2">
      <c r="A151">
        <v>20.6</v>
      </c>
      <c r="B151">
        <v>25.8</v>
      </c>
      <c r="C151">
        <v>44.7</v>
      </c>
    </row>
    <row r="152" spans="1:3" x14ac:dyDescent="0.2">
      <c r="A152">
        <v>37</v>
      </c>
      <c r="B152">
        <v>13.9</v>
      </c>
      <c r="C152">
        <v>280.7</v>
      </c>
    </row>
    <row r="153" spans="1:3" x14ac:dyDescent="0.2">
      <c r="A153">
        <v>48.7</v>
      </c>
      <c r="B153">
        <v>8.4</v>
      </c>
      <c r="C153">
        <v>121</v>
      </c>
    </row>
    <row r="154" spans="1:3" x14ac:dyDescent="0.2">
      <c r="A154">
        <v>14.2</v>
      </c>
      <c r="B154">
        <v>23.3</v>
      </c>
      <c r="C154">
        <v>197.6</v>
      </c>
    </row>
    <row r="155" spans="1:3" x14ac:dyDescent="0.2">
      <c r="A155">
        <v>37.700000000000003</v>
      </c>
      <c r="B155">
        <v>39.700000000000003</v>
      </c>
      <c r="C155">
        <v>171.3</v>
      </c>
    </row>
    <row r="156" spans="1:3" x14ac:dyDescent="0.2">
      <c r="A156">
        <v>9.5</v>
      </c>
      <c r="B156">
        <v>21.1</v>
      </c>
      <c r="C156">
        <v>187.8</v>
      </c>
    </row>
    <row r="157" spans="1:3" x14ac:dyDescent="0.2">
      <c r="A157">
        <v>5.7</v>
      </c>
      <c r="B157">
        <v>11.6</v>
      </c>
      <c r="C157">
        <v>4.0999999999999996</v>
      </c>
    </row>
    <row r="158" spans="1:3" x14ac:dyDescent="0.2">
      <c r="A158">
        <v>50.5</v>
      </c>
      <c r="B158">
        <v>43.5</v>
      </c>
      <c r="C158">
        <v>93.9</v>
      </c>
    </row>
    <row r="159" spans="1:3" x14ac:dyDescent="0.2">
      <c r="A159">
        <v>24.3</v>
      </c>
      <c r="B159">
        <v>1.3</v>
      </c>
      <c r="C159">
        <v>149.80000000000001</v>
      </c>
    </row>
    <row r="160" spans="1:3" x14ac:dyDescent="0.2">
      <c r="A160">
        <v>45.2</v>
      </c>
      <c r="B160">
        <v>36.9</v>
      </c>
      <c r="C160">
        <v>11.7</v>
      </c>
    </row>
    <row r="161" spans="1:3" x14ac:dyDescent="0.2">
      <c r="A161">
        <v>34.6</v>
      </c>
      <c r="B161">
        <v>18.399999999999999</v>
      </c>
      <c r="C161">
        <v>131.69999999999999</v>
      </c>
    </row>
    <row r="162" spans="1:3" x14ac:dyDescent="0.2">
      <c r="A162">
        <v>30.7</v>
      </c>
      <c r="B162">
        <v>18.100000000000001</v>
      </c>
      <c r="C162">
        <v>172.5</v>
      </c>
    </row>
    <row r="163" spans="1:3" x14ac:dyDescent="0.2">
      <c r="A163">
        <v>49.3</v>
      </c>
      <c r="B163">
        <v>35.799999999999997</v>
      </c>
      <c r="C163">
        <v>85.7</v>
      </c>
    </row>
    <row r="164" spans="1:3" x14ac:dyDescent="0.2">
      <c r="A164">
        <v>25.6</v>
      </c>
      <c r="B164">
        <v>18.100000000000001</v>
      </c>
      <c r="C164">
        <v>188.4</v>
      </c>
    </row>
    <row r="165" spans="1:3" x14ac:dyDescent="0.2">
      <c r="A165">
        <v>7.4</v>
      </c>
      <c r="B165">
        <v>36.799999999999997</v>
      </c>
      <c r="C165">
        <v>163.5</v>
      </c>
    </row>
    <row r="166" spans="1:3" x14ac:dyDescent="0.2">
      <c r="A166">
        <v>5.4</v>
      </c>
      <c r="B166">
        <v>14.7</v>
      </c>
      <c r="C166">
        <v>117.2</v>
      </c>
    </row>
    <row r="167" spans="1:3" x14ac:dyDescent="0.2">
      <c r="A167">
        <v>84.8</v>
      </c>
      <c r="B167">
        <v>3.4</v>
      </c>
      <c r="C167">
        <v>234.5</v>
      </c>
    </row>
    <row r="168" spans="1:3" x14ac:dyDescent="0.2">
      <c r="A168">
        <v>21.6</v>
      </c>
      <c r="B168">
        <v>37.6</v>
      </c>
      <c r="C168">
        <v>17.899999999999999</v>
      </c>
    </row>
    <row r="169" spans="1:3" x14ac:dyDescent="0.2">
      <c r="A169">
        <v>19.399999999999999</v>
      </c>
      <c r="B169">
        <v>5.2</v>
      </c>
      <c r="C169">
        <v>206.8</v>
      </c>
    </row>
    <row r="170" spans="1:3" x14ac:dyDescent="0.2">
      <c r="A170">
        <v>57.6</v>
      </c>
      <c r="B170">
        <v>23.6</v>
      </c>
      <c r="C170">
        <v>215.4</v>
      </c>
    </row>
    <row r="171" spans="1:3" x14ac:dyDescent="0.2">
      <c r="A171">
        <v>6.4</v>
      </c>
      <c r="B171">
        <v>10.6</v>
      </c>
      <c r="C171">
        <v>284.3</v>
      </c>
    </row>
    <row r="172" spans="1:3" x14ac:dyDescent="0.2">
      <c r="A172">
        <v>18.399999999999999</v>
      </c>
      <c r="B172">
        <v>11.6</v>
      </c>
      <c r="C172">
        <v>50</v>
      </c>
    </row>
    <row r="173" spans="1:3" x14ac:dyDescent="0.2">
      <c r="A173">
        <v>47.4</v>
      </c>
      <c r="B173">
        <v>20.9</v>
      </c>
      <c r="C173">
        <v>164.5</v>
      </c>
    </row>
    <row r="174" spans="1:3" x14ac:dyDescent="0.2">
      <c r="A174">
        <v>17</v>
      </c>
      <c r="B174">
        <v>20.100000000000001</v>
      </c>
      <c r="C174">
        <v>19.600000000000001</v>
      </c>
    </row>
    <row r="175" spans="1:3" x14ac:dyDescent="0.2">
      <c r="A175">
        <v>12.8</v>
      </c>
      <c r="B175">
        <v>7.1</v>
      </c>
      <c r="C175">
        <v>168.4</v>
      </c>
    </row>
    <row r="176" spans="1:3" x14ac:dyDescent="0.2">
      <c r="A176">
        <v>13.1</v>
      </c>
      <c r="B176">
        <v>3.4</v>
      </c>
      <c r="C176">
        <v>222.4</v>
      </c>
    </row>
    <row r="177" spans="1:3" x14ac:dyDescent="0.2">
      <c r="A177">
        <v>41.8</v>
      </c>
      <c r="B177">
        <v>48.9</v>
      </c>
      <c r="C177">
        <v>276.89999999999998</v>
      </c>
    </row>
    <row r="178" spans="1:3" x14ac:dyDescent="0.2">
      <c r="A178">
        <v>20.3</v>
      </c>
      <c r="B178">
        <v>30.2</v>
      </c>
      <c r="C178">
        <v>248.4</v>
      </c>
    </row>
    <row r="179" spans="1:3" x14ac:dyDescent="0.2">
      <c r="A179">
        <v>35.200000000000003</v>
      </c>
      <c r="B179">
        <v>7.8</v>
      </c>
      <c r="C179">
        <v>170.2</v>
      </c>
    </row>
    <row r="180" spans="1:3" x14ac:dyDescent="0.2">
      <c r="A180">
        <v>23.7</v>
      </c>
      <c r="B180">
        <v>2.2999999999999998</v>
      </c>
      <c r="C180">
        <v>276.7</v>
      </c>
    </row>
    <row r="181" spans="1:3" x14ac:dyDescent="0.2">
      <c r="A181">
        <v>17.600000000000001</v>
      </c>
      <c r="B181">
        <v>10</v>
      </c>
      <c r="C181">
        <v>165.6</v>
      </c>
    </row>
    <row r="182" spans="1:3" x14ac:dyDescent="0.2">
      <c r="A182">
        <v>8.3000000000000007</v>
      </c>
      <c r="B182">
        <v>2.6</v>
      </c>
      <c r="C182">
        <v>156.6</v>
      </c>
    </row>
    <row r="183" spans="1:3" x14ac:dyDescent="0.2">
      <c r="A183">
        <v>27.4</v>
      </c>
      <c r="B183">
        <v>5.4</v>
      </c>
      <c r="C183">
        <v>218.5</v>
      </c>
    </row>
    <row r="184" spans="1:3" x14ac:dyDescent="0.2">
      <c r="A184">
        <v>29.7</v>
      </c>
      <c r="B184">
        <v>5.7</v>
      </c>
      <c r="C184">
        <v>56.2</v>
      </c>
    </row>
    <row r="185" spans="1:3" x14ac:dyDescent="0.2">
      <c r="A185">
        <v>71.8</v>
      </c>
      <c r="B185">
        <v>43</v>
      </c>
      <c r="C185">
        <v>287.60000000000002</v>
      </c>
    </row>
    <row r="186" spans="1:3" x14ac:dyDescent="0.2">
      <c r="A186">
        <v>30</v>
      </c>
      <c r="B186">
        <v>21.3</v>
      </c>
      <c r="C186">
        <v>253.8</v>
      </c>
    </row>
    <row r="187" spans="1:3" x14ac:dyDescent="0.2">
      <c r="A187">
        <v>19.600000000000001</v>
      </c>
      <c r="B187">
        <v>45.1</v>
      </c>
      <c r="C187">
        <v>205</v>
      </c>
    </row>
    <row r="188" spans="1:3" x14ac:dyDescent="0.2">
      <c r="A188">
        <v>26.6</v>
      </c>
      <c r="B188">
        <v>2.1</v>
      </c>
      <c r="C188">
        <v>139.5</v>
      </c>
    </row>
    <row r="189" spans="1:3" x14ac:dyDescent="0.2">
      <c r="A189">
        <v>18.2</v>
      </c>
      <c r="B189">
        <v>28.7</v>
      </c>
      <c r="C189">
        <v>191.1</v>
      </c>
    </row>
    <row r="190" spans="1:3" x14ac:dyDescent="0.2">
      <c r="A190">
        <v>3.7</v>
      </c>
      <c r="B190">
        <v>13.9</v>
      </c>
      <c r="C190">
        <v>286</v>
      </c>
    </row>
    <row r="191" spans="1:3" x14ac:dyDescent="0.2">
      <c r="A191">
        <v>23.4</v>
      </c>
      <c r="B191">
        <v>12.1</v>
      </c>
      <c r="C191">
        <v>18.7</v>
      </c>
    </row>
    <row r="192" spans="1:3" x14ac:dyDescent="0.2">
      <c r="A192">
        <v>5.8</v>
      </c>
      <c r="B192">
        <v>41.1</v>
      </c>
      <c r="C192">
        <v>39.5</v>
      </c>
    </row>
    <row r="193" spans="1:3" x14ac:dyDescent="0.2">
      <c r="A193">
        <v>6</v>
      </c>
      <c r="B193">
        <v>10.8</v>
      </c>
      <c r="C193">
        <v>75.5</v>
      </c>
    </row>
    <row r="194" spans="1:3" x14ac:dyDescent="0.2">
      <c r="A194">
        <v>31.6</v>
      </c>
      <c r="B194">
        <v>4.0999999999999996</v>
      </c>
      <c r="C194">
        <v>17.2</v>
      </c>
    </row>
    <row r="195" spans="1:3" x14ac:dyDescent="0.2">
      <c r="A195">
        <v>3.6</v>
      </c>
      <c r="B195">
        <v>42</v>
      </c>
      <c r="C195">
        <v>166.8</v>
      </c>
    </row>
    <row r="196" spans="1:3" x14ac:dyDescent="0.2">
      <c r="A196">
        <v>6</v>
      </c>
      <c r="B196">
        <v>35.6</v>
      </c>
      <c r="C196">
        <v>149.69999999999999</v>
      </c>
    </row>
    <row r="197" spans="1:3" x14ac:dyDescent="0.2">
      <c r="A197">
        <v>13.8</v>
      </c>
      <c r="B197">
        <v>3.7</v>
      </c>
      <c r="C197">
        <v>38.200000000000003</v>
      </c>
    </row>
    <row r="198" spans="1:3" x14ac:dyDescent="0.2">
      <c r="A198">
        <v>8.1</v>
      </c>
      <c r="B198">
        <v>4.9000000000000004</v>
      </c>
      <c r="C198">
        <v>94.2</v>
      </c>
    </row>
    <row r="199" spans="1:3" x14ac:dyDescent="0.2">
      <c r="A199">
        <v>6.4</v>
      </c>
      <c r="B199">
        <v>9.3000000000000007</v>
      </c>
      <c r="C199">
        <v>177</v>
      </c>
    </row>
    <row r="200" spans="1:3" x14ac:dyDescent="0.2">
      <c r="A200">
        <v>66.2</v>
      </c>
      <c r="B200">
        <v>42</v>
      </c>
      <c r="C200">
        <v>283.60000000000002</v>
      </c>
    </row>
    <row r="201" spans="1:3" x14ac:dyDescent="0.2">
      <c r="A201">
        <v>8.6999999999999993</v>
      </c>
      <c r="B201">
        <v>8.6</v>
      </c>
      <c r="C201">
        <v>232.1</v>
      </c>
    </row>
  </sheetData>
  <conditionalFormatting sqref="F3">
    <cfRule type="cellIs" dxfId="3" priority="3" operator="lessThanOrEqual">
      <formula>5</formula>
    </cfRule>
  </conditionalFormatting>
  <conditionalFormatting sqref="F26">
    <cfRule type="cellIs" dxfId="2" priority="2" operator="lessThanOrEqual">
      <formula>5</formula>
    </cfRule>
  </conditionalFormatting>
  <conditionalFormatting sqref="F49">
    <cfRule type="cellIs" dxfId="1" priority="1" operator="lessThanOr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3"/>
  <sheetViews>
    <sheetView topLeftCell="E1" workbookViewId="0">
      <selection activeCell="T10" sqref="T10"/>
    </sheetView>
  </sheetViews>
  <sheetFormatPr baseColWidth="10" defaultColWidth="8.83203125" defaultRowHeight="15" x14ac:dyDescent="0.2"/>
  <cols>
    <col min="14" max="14" width="12" bestFit="1" customWidth="1"/>
    <col min="20" max="20" width="9.5" customWidth="1"/>
  </cols>
  <sheetData>
    <row r="1" spans="1:27" x14ac:dyDescent="0.2">
      <c r="N1" s="6" t="s">
        <v>35</v>
      </c>
      <c r="O1" s="6">
        <v>0.3</v>
      </c>
      <c r="P1" s="6">
        <v>0.6</v>
      </c>
      <c r="Q1" s="6">
        <v>0.5</v>
      </c>
    </row>
    <row r="2" spans="1:27" x14ac:dyDescent="0.2">
      <c r="N2" s="6" t="s">
        <v>36</v>
      </c>
      <c r="O2" s="6">
        <v>0.1</v>
      </c>
      <c r="P2" s="6">
        <v>0.2</v>
      </c>
      <c r="Q2" s="6">
        <v>0.1</v>
      </c>
    </row>
    <row r="3" spans="1:27" x14ac:dyDescent="0.2">
      <c r="A3" t="s">
        <v>0</v>
      </c>
      <c r="B3" t="s">
        <v>4</v>
      </c>
      <c r="C3" t="s">
        <v>1</v>
      </c>
      <c r="D3" t="s">
        <v>2</v>
      </c>
      <c r="E3" t="s">
        <v>3</v>
      </c>
      <c r="H3" t="s">
        <v>3</v>
      </c>
      <c r="I3" t="s">
        <v>2</v>
      </c>
      <c r="J3" t="s">
        <v>1</v>
      </c>
      <c r="K3" t="s">
        <v>38</v>
      </c>
      <c r="N3" t="s">
        <v>37</v>
      </c>
      <c r="O3" t="s">
        <v>1</v>
      </c>
      <c r="P3" t="s">
        <v>2</v>
      </c>
      <c r="Q3" t="s">
        <v>3</v>
      </c>
      <c r="T3" t="s">
        <v>3</v>
      </c>
      <c r="U3" t="s">
        <v>2</v>
      </c>
      <c r="V3" t="s">
        <v>1</v>
      </c>
      <c r="W3" t="s">
        <v>38</v>
      </c>
      <c r="Z3" t="s">
        <v>42</v>
      </c>
      <c r="AA3" t="s">
        <v>43</v>
      </c>
    </row>
    <row r="4" spans="1:27" x14ac:dyDescent="0.2">
      <c r="A4">
        <v>1</v>
      </c>
      <c r="B4">
        <v>22.1</v>
      </c>
      <c r="C4">
        <v>230.1</v>
      </c>
      <c r="D4">
        <v>37.799999999999997</v>
      </c>
      <c r="E4">
        <v>69.2</v>
      </c>
      <c r="G4" t="s">
        <v>39</v>
      </c>
      <c r="H4">
        <f t="array" ref="H4:K9">LINEST(B4:B203,C4:E203,1,1)</f>
        <v>-1.037493042476263E-3</v>
      </c>
      <c r="I4">
        <v>0.18853001691820431</v>
      </c>
      <c r="J4">
        <v>4.576464545539756E-2</v>
      </c>
      <c r="K4">
        <v>2.9388893694594174</v>
      </c>
      <c r="O4">
        <f>C4^O$1</f>
        <v>5.1118133235825161</v>
      </c>
      <c r="P4">
        <f>D4^P$1</f>
        <v>8.8408715337031687</v>
      </c>
      <c r="Q4">
        <f>E4^Q$1</f>
        <v>8.3186537372341682</v>
      </c>
      <c r="S4" t="s">
        <v>39</v>
      </c>
      <c r="T4" s="7">
        <f t="array" ref="T4:X10">LINEST(B4:B203,O4:Q203,1,1)</f>
        <v>1.3471493318084676E-2</v>
      </c>
      <c r="U4" s="7">
        <v>1.0700621427923085</v>
      </c>
      <c r="V4" s="7">
        <v>3.9426976124388977</v>
      </c>
      <c r="W4" s="7">
        <v>-9.6226333924451595</v>
      </c>
      <c r="X4" t="e">
        <v>#N/A</v>
      </c>
      <c r="Z4">
        <f>$W$4+$T$4*Q4+$U$4*P4+$V$4*O4</f>
        <v>20.104047419419519</v>
      </c>
      <c r="AA4">
        <f>B4</f>
        <v>22.1</v>
      </c>
    </row>
    <row r="5" spans="1:27" x14ac:dyDescent="0.2">
      <c r="A5">
        <v>2</v>
      </c>
      <c r="B5">
        <v>10.4</v>
      </c>
      <c r="C5">
        <v>44.5</v>
      </c>
      <c r="D5">
        <v>39.299999999999997</v>
      </c>
      <c r="E5">
        <v>45.1</v>
      </c>
      <c r="H5">
        <v>5.8710096470863671E-3</v>
      </c>
      <c r="I5">
        <v>8.6112339673019428E-3</v>
      </c>
      <c r="J5">
        <v>1.3948968069749748E-3</v>
      </c>
      <c r="K5">
        <v>0.3119082363217911</v>
      </c>
      <c r="O5">
        <f>(O4*O$2+C5)^O$1</f>
        <v>3.1332577559875721</v>
      </c>
      <c r="P5">
        <f>(P4*P$2+D5)^P$1</f>
        <v>9.2918724157241872</v>
      </c>
      <c r="Q5">
        <f>(Q4*Q$2+E5)^Q$1</f>
        <v>6.7773051704732481</v>
      </c>
      <c r="T5">
        <v>5.5744198640321131E-2</v>
      </c>
      <c r="U5">
        <v>4.1706129966832893E-2</v>
      </c>
      <c r="V5">
        <v>0.10451228913698077</v>
      </c>
      <c r="W5">
        <v>0.55135769050551797</v>
      </c>
      <c r="X5" t="e">
        <v>#N/A</v>
      </c>
      <c r="Z5">
        <f t="shared" ref="Z5:Z68" si="0">$W$4+$T$4*Q5+$U$4*P5+$V$4*O5</f>
        <v>12.765035810283919</v>
      </c>
      <c r="AA5">
        <f t="shared" ref="AA5:AA68" si="1">B5</f>
        <v>10.4</v>
      </c>
    </row>
    <row r="6" spans="1:27" x14ac:dyDescent="0.2">
      <c r="A6">
        <v>3</v>
      </c>
      <c r="B6">
        <v>9.3000000000000007</v>
      </c>
      <c r="C6">
        <v>17.2</v>
      </c>
      <c r="D6">
        <v>45.9</v>
      </c>
      <c r="E6">
        <v>69.3</v>
      </c>
      <c r="G6" s="7" t="s">
        <v>40</v>
      </c>
      <c r="H6" s="7">
        <v>0.89721063817895208</v>
      </c>
      <c r="I6">
        <v>1.6855103734147443</v>
      </c>
      <c r="J6" t="e">
        <v>#N/A</v>
      </c>
      <c r="K6" t="e">
        <v>#N/A</v>
      </c>
      <c r="O6">
        <f t="shared" ref="O6:O69" si="2">(O5*O$2+C6)^O$1</f>
        <v>2.3605357812259573</v>
      </c>
      <c r="P6">
        <f t="shared" ref="P6:P8" si="3">(P5*P$2+D6)^P$1</f>
        <v>10.172547395246195</v>
      </c>
      <c r="Q6">
        <f t="shared" ref="Q6:Q8" si="4">(Q5*Q$2+E6)^Q$1</f>
        <v>8.3652693033187706</v>
      </c>
      <c r="S6" t="s">
        <v>40</v>
      </c>
      <c r="T6" s="7">
        <v>0.9181613448678495</v>
      </c>
      <c r="U6">
        <v>1.5039610427522314</v>
      </c>
      <c r="V6" t="e">
        <v>#N/A</v>
      </c>
      <c r="W6" t="e">
        <v>#N/A</v>
      </c>
      <c r="X6" t="e">
        <v>#N/A</v>
      </c>
      <c r="Z6">
        <f t="shared" si="0"/>
        <v>10.682195929208108</v>
      </c>
      <c r="AA6">
        <f t="shared" si="1"/>
        <v>9.3000000000000007</v>
      </c>
    </row>
    <row r="7" spans="1:27" x14ac:dyDescent="0.2">
      <c r="A7">
        <v>4</v>
      </c>
      <c r="B7">
        <v>18.5</v>
      </c>
      <c r="C7">
        <v>151.5</v>
      </c>
      <c r="D7">
        <v>41.3</v>
      </c>
      <c r="E7">
        <v>58.5</v>
      </c>
      <c r="H7">
        <v>570.27070365909378</v>
      </c>
      <c r="I7">
        <v>196</v>
      </c>
      <c r="J7" t="e">
        <v>#N/A</v>
      </c>
      <c r="K7" t="e">
        <v>#N/A</v>
      </c>
      <c r="O7">
        <f t="shared" si="2"/>
        <v>4.5115589389929562</v>
      </c>
      <c r="P7">
        <f t="shared" si="3"/>
        <v>9.5962229845410718</v>
      </c>
      <c r="Q7">
        <f t="shared" si="4"/>
        <v>7.7030206367587954</v>
      </c>
      <c r="T7">
        <v>732.98542236756452</v>
      </c>
      <c r="U7">
        <v>196</v>
      </c>
      <c r="V7" t="e">
        <v>#N/A</v>
      </c>
      <c r="W7" t="e">
        <v>#N/A</v>
      </c>
      <c r="X7" t="e">
        <v>#N/A</v>
      </c>
      <c r="Z7">
        <f t="shared" si="0"/>
        <v>18.53740538528772</v>
      </c>
      <c r="AA7">
        <f t="shared" si="1"/>
        <v>18.5</v>
      </c>
    </row>
    <row r="8" spans="1:27" x14ac:dyDescent="0.2">
      <c r="A8">
        <v>5</v>
      </c>
      <c r="B8">
        <v>12.9</v>
      </c>
      <c r="C8">
        <v>180.8</v>
      </c>
      <c r="D8">
        <v>10.8</v>
      </c>
      <c r="E8">
        <v>58.4</v>
      </c>
      <c r="H8">
        <v>4860.3234870978104</v>
      </c>
      <c r="I8">
        <v>556.82526290218732</v>
      </c>
      <c r="J8" t="e">
        <v>#N/A</v>
      </c>
      <c r="K8" t="e">
        <v>#N/A</v>
      </c>
      <c r="O8">
        <f t="shared" si="2"/>
        <v>4.7586551714465619</v>
      </c>
      <c r="P8">
        <f t="shared" si="3"/>
        <v>4.5991417107563404</v>
      </c>
      <c r="Q8">
        <f t="shared" si="4"/>
        <v>7.6922234798318145</v>
      </c>
      <c r="T8">
        <v>4973.8165816491874</v>
      </c>
      <c r="U8">
        <v>443.33216835081032</v>
      </c>
      <c r="V8" t="e">
        <v>#N/A</v>
      </c>
      <c r="W8" t="e">
        <v>#N/A</v>
      </c>
      <c r="X8" t="e">
        <v>#N/A</v>
      </c>
      <c r="Z8">
        <f t="shared" si="0"/>
        <v>14.164298161664394</v>
      </c>
      <c r="AA8">
        <f t="shared" si="1"/>
        <v>12.9</v>
      </c>
    </row>
    <row r="9" spans="1:27" x14ac:dyDescent="0.2">
      <c r="A9">
        <v>6</v>
      </c>
      <c r="B9">
        <v>7.2</v>
      </c>
      <c r="C9">
        <v>8.6999999999999993</v>
      </c>
      <c r="D9">
        <v>48.9</v>
      </c>
      <c r="E9">
        <v>75</v>
      </c>
      <c r="H9" t="e">
        <v>#N/A</v>
      </c>
      <c r="I9" t="e">
        <v>#N/A</v>
      </c>
      <c r="J9" t="e">
        <v>#N/A</v>
      </c>
      <c r="K9" t="e">
        <v>#N/A</v>
      </c>
      <c r="O9">
        <f t="shared" si="2"/>
        <v>1.9444380541205089</v>
      </c>
      <c r="P9">
        <f t="shared" ref="P9:P72" si="5">(P8*P$2+D9)^P$1</f>
        <v>10.433771852233631</v>
      </c>
      <c r="Q9">
        <f t="shared" ref="Q9:Q72" si="6">(Q8*Q$2+E9)^Q$1</f>
        <v>8.7045518177550747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Z9">
        <f t="shared" si="0"/>
        <v>9.3257454583281074</v>
      </c>
      <c r="AA9">
        <f t="shared" si="1"/>
        <v>7.2</v>
      </c>
    </row>
    <row r="10" spans="1:27" x14ac:dyDescent="0.2">
      <c r="A10">
        <v>7</v>
      </c>
      <c r="B10">
        <v>11.8</v>
      </c>
      <c r="C10">
        <v>57.5</v>
      </c>
      <c r="D10">
        <v>32.799999999999997</v>
      </c>
      <c r="E10">
        <v>23.5</v>
      </c>
      <c r="O10">
        <f t="shared" si="2"/>
        <v>3.3755162051506642</v>
      </c>
      <c r="P10">
        <f t="shared" si="5"/>
        <v>8.4255127569147774</v>
      </c>
      <c r="Q10">
        <f t="shared" si="6"/>
        <v>4.9366441214427752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Z10">
        <f t="shared" si="0"/>
        <v>12.768332493435109</v>
      </c>
      <c r="AA10">
        <f t="shared" si="1"/>
        <v>11.8</v>
      </c>
    </row>
    <row r="11" spans="1:27" x14ac:dyDescent="0.2">
      <c r="A11">
        <v>8</v>
      </c>
      <c r="B11">
        <v>13.2</v>
      </c>
      <c r="C11">
        <v>120.2</v>
      </c>
      <c r="D11">
        <v>19.600000000000001</v>
      </c>
      <c r="E11">
        <v>11.6</v>
      </c>
      <c r="G11" s="7" t="s">
        <v>41</v>
      </c>
      <c r="H11" s="7">
        <f>I6</f>
        <v>1.6855103734147443</v>
      </c>
      <c r="O11">
        <f t="shared" si="2"/>
        <v>4.2105294539771911</v>
      </c>
      <c r="P11">
        <f t="shared" si="5"/>
        <v>6.2639091205411095</v>
      </c>
      <c r="Q11">
        <f t="shared" si="6"/>
        <v>3.4775946302213367</v>
      </c>
      <c r="S11" t="s">
        <v>41</v>
      </c>
      <c r="T11" s="7">
        <f>U6</f>
        <v>1.5039610427522314</v>
      </c>
      <c r="Z11">
        <f t="shared" si="0"/>
        <v>13.727831441460907</v>
      </c>
      <c r="AA11">
        <f t="shared" si="1"/>
        <v>13.2</v>
      </c>
    </row>
    <row r="12" spans="1:27" x14ac:dyDescent="0.2">
      <c r="A12">
        <v>9</v>
      </c>
      <c r="B12">
        <v>4.8</v>
      </c>
      <c r="C12">
        <v>8.6</v>
      </c>
      <c r="D12">
        <v>2.1</v>
      </c>
      <c r="E12">
        <v>1</v>
      </c>
      <c r="O12">
        <f t="shared" si="2"/>
        <v>1.9345375748876326</v>
      </c>
      <c r="P12">
        <f t="shared" si="5"/>
        <v>2.0665369554131563</v>
      </c>
      <c r="Q12">
        <f t="shared" si="6"/>
        <v>1.1609304298803325</v>
      </c>
      <c r="Z12">
        <f t="shared" si="0"/>
        <v>0.23162571443543367</v>
      </c>
      <c r="AA12">
        <f t="shared" si="1"/>
        <v>4.8</v>
      </c>
    </row>
    <row r="13" spans="1:27" x14ac:dyDescent="0.2">
      <c r="A13">
        <v>10</v>
      </c>
      <c r="B13">
        <v>10.6</v>
      </c>
      <c r="C13">
        <v>199.8</v>
      </c>
      <c r="D13">
        <v>2.6</v>
      </c>
      <c r="E13">
        <v>21.2</v>
      </c>
      <c r="O13">
        <f t="shared" si="2"/>
        <v>4.9012260614493588</v>
      </c>
      <c r="P13">
        <f t="shared" si="5"/>
        <v>1.9383226117133499</v>
      </c>
      <c r="Q13">
        <f t="shared" si="6"/>
        <v>4.6169354601280741</v>
      </c>
      <c r="Z13">
        <f t="shared" si="0"/>
        <v>11.837741560568444</v>
      </c>
      <c r="AA13">
        <f t="shared" si="1"/>
        <v>10.6</v>
      </c>
    </row>
    <row r="14" spans="1:27" x14ac:dyDescent="0.2">
      <c r="A14">
        <v>11</v>
      </c>
      <c r="B14">
        <v>8.6</v>
      </c>
      <c r="C14">
        <v>66.099999999999994</v>
      </c>
      <c r="D14">
        <v>5.8</v>
      </c>
      <c r="E14">
        <v>24.2</v>
      </c>
      <c r="O14">
        <f t="shared" si="2"/>
        <v>3.5238948775651142</v>
      </c>
      <c r="P14">
        <f t="shared" si="5"/>
        <v>2.9848056331637083</v>
      </c>
      <c r="Q14">
        <f t="shared" si="6"/>
        <v>4.9660541223402719</v>
      </c>
      <c r="Z14">
        <f t="shared" si="0"/>
        <v>7.5318462043845429</v>
      </c>
      <c r="AA14">
        <f t="shared" si="1"/>
        <v>8.6</v>
      </c>
    </row>
    <row r="15" spans="1:27" x14ac:dyDescent="0.2">
      <c r="A15">
        <v>12</v>
      </c>
      <c r="B15">
        <v>17.399999999999999</v>
      </c>
      <c r="C15">
        <v>214.7</v>
      </c>
      <c r="D15">
        <v>24</v>
      </c>
      <c r="E15">
        <v>4</v>
      </c>
      <c r="O15">
        <f t="shared" si="2"/>
        <v>5.0091412896969683</v>
      </c>
      <c r="P15">
        <f t="shared" si="5"/>
        <v>6.8317013513572986</v>
      </c>
      <c r="Q15">
        <f t="shared" si="6"/>
        <v>2.120520080601461</v>
      </c>
      <c r="Z15">
        <f t="shared" si="0"/>
        <v>17.465807569859365</v>
      </c>
      <c r="AA15">
        <f t="shared" si="1"/>
        <v>17.399999999999999</v>
      </c>
    </row>
    <row r="16" spans="1:27" x14ac:dyDescent="0.2">
      <c r="A16">
        <v>13</v>
      </c>
      <c r="B16">
        <v>9.1999999999999993</v>
      </c>
      <c r="C16">
        <v>23.8</v>
      </c>
      <c r="D16">
        <v>35.1</v>
      </c>
      <c r="E16">
        <v>65.900000000000006</v>
      </c>
      <c r="O16">
        <f t="shared" si="2"/>
        <v>2.6042746481764434</v>
      </c>
      <c r="P16">
        <f t="shared" si="5"/>
        <v>8.6523744870173811</v>
      </c>
      <c r="Q16">
        <f t="shared" si="6"/>
        <v>8.1309318044157859</v>
      </c>
      <c r="Z16">
        <f t="shared" si="0"/>
        <v>10.013348222347563</v>
      </c>
      <c r="AA16">
        <f t="shared" si="1"/>
        <v>9.1999999999999993</v>
      </c>
    </row>
    <row r="17" spans="1:27" x14ac:dyDescent="0.2">
      <c r="A17">
        <v>14</v>
      </c>
      <c r="B17">
        <v>9.6999999999999993</v>
      </c>
      <c r="C17">
        <v>97.5</v>
      </c>
      <c r="D17">
        <v>7.6</v>
      </c>
      <c r="E17">
        <v>7.2</v>
      </c>
      <c r="O17">
        <f t="shared" si="2"/>
        <v>3.9541116453520146</v>
      </c>
      <c r="P17">
        <f t="shared" si="5"/>
        <v>3.8189348481136727</v>
      </c>
      <c r="Q17">
        <f t="shared" si="6"/>
        <v>2.8307407476562703</v>
      </c>
      <c r="Z17">
        <f t="shared" si="0"/>
        <v>10.091865062825086</v>
      </c>
      <c r="AA17">
        <f t="shared" si="1"/>
        <v>9.6999999999999993</v>
      </c>
    </row>
    <row r="18" spans="1:27" x14ac:dyDescent="0.2">
      <c r="A18">
        <v>15</v>
      </c>
      <c r="B18">
        <v>19</v>
      </c>
      <c r="C18">
        <v>204.1</v>
      </c>
      <c r="D18">
        <v>32.9</v>
      </c>
      <c r="E18">
        <v>46</v>
      </c>
      <c r="O18">
        <f t="shared" si="2"/>
        <v>4.9340673134136432</v>
      </c>
      <c r="P18">
        <f t="shared" si="5"/>
        <v>8.2470339407978415</v>
      </c>
      <c r="Q18">
        <f t="shared" si="6"/>
        <v>6.8031664741328823</v>
      </c>
      <c r="Z18">
        <f t="shared" si="0"/>
        <v>18.747389645832747</v>
      </c>
      <c r="AA18">
        <f t="shared" si="1"/>
        <v>19</v>
      </c>
    </row>
    <row r="19" spans="1:27" x14ac:dyDescent="0.2">
      <c r="A19">
        <v>16</v>
      </c>
      <c r="B19">
        <v>22.4</v>
      </c>
      <c r="C19">
        <v>195.4</v>
      </c>
      <c r="D19">
        <v>47.7</v>
      </c>
      <c r="E19">
        <v>52.9</v>
      </c>
      <c r="O19">
        <f t="shared" si="2"/>
        <v>4.870863348942283</v>
      </c>
      <c r="P19">
        <f t="shared" si="5"/>
        <v>10.374547463424973</v>
      </c>
      <c r="Q19">
        <f t="shared" si="6"/>
        <v>7.3198576931121604</v>
      </c>
      <c r="Z19">
        <f t="shared" si="0"/>
        <v>20.781727807160841</v>
      </c>
      <c r="AA19">
        <f t="shared" si="1"/>
        <v>22.4</v>
      </c>
    </row>
    <row r="20" spans="1:27" x14ac:dyDescent="0.2">
      <c r="A20">
        <v>17</v>
      </c>
      <c r="B20">
        <v>12.5</v>
      </c>
      <c r="C20">
        <v>67.8</v>
      </c>
      <c r="D20">
        <v>36.6</v>
      </c>
      <c r="E20">
        <v>114</v>
      </c>
      <c r="O20">
        <f t="shared" si="2"/>
        <v>3.5505985780235112</v>
      </c>
      <c r="P20">
        <f t="shared" si="5"/>
        <v>8.963086416081941</v>
      </c>
      <c r="Q20">
        <f t="shared" si="6"/>
        <v>10.711301777529714</v>
      </c>
      <c r="Z20">
        <f t="shared" si="0"/>
        <v>14.111659830606337</v>
      </c>
      <c r="AA20">
        <f t="shared" si="1"/>
        <v>12.5</v>
      </c>
    </row>
    <row r="21" spans="1:27" x14ac:dyDescent="0.2">
      <c r="A21">
        <v>18</v>
      </c>
      <c r="B21">
        <v>24.4</v>
      </c>
      <c r="C21">
        <v>281.39999999999998</v>
      </c>
      <c r="D21">
        <v>39.6</v>
      </c>
      <c r="E21">
        <v>55.8</v>
      </c>
      <c r="O21">
        <f t="shared" si="2"/>
        <v>5.4320219625703894</v>
      </c>
      <c r="P21">
        <f t="shared" si="5"/>
        <v>9.335847152986064</v>
      </c>
      <c r="Q21">
        <f t="shared" si="6"/>
        <v>7.5412949934181039</v>
      </c>
      <c r="Z21">
        <f t="shared" si="0"/>
        <v>21.885715744516048</v>
      </c>
      <c r="AA21">
        <f t="shared" si="1"/>
        <v>24.4</v>
      </c>
    </row>
    <row r="22" spans="1:27" x14ac:dyDescent="0.2">
      <c r="A22">
        <v>19</v>
      </c>
      <c r="B22">
        <v>11.3</v>
      </c>
      <c r="C22">
        <v>69.2</v>
      </c>
      <c r="D22">
        <v>20.5</v>
      </c>
      <c r="E22">
        <v>18.3</v>
      </c>
      <c r="O22">
        <f t="shared" si="2"/>
        <v>3.5731443802678458</v>
      </c>
      <c r="P22">
        <f t="shared" si="5"/>
        <v>6.453073571338984</v>
      </c>
      <c r="Q22">
        <f t="shared" si="6"/>
        <v>4.36510360694243</v>
      </c>
      <c r="Z22">
        <f t="shared" si="0"/>
        <v>11.429188621953422</v>
      </c>
      <c r="AA22">
        <f t="shared" si="1"/>
        <v>11.3</v>
      </c>
    </row>
    <row r="23" spans="1:27" x14ac:dyDescent="0.2">
      <c r="A23">
        <v>20</v>
      </c>
      <c r="B23">
        <v>14.6</v>
      </c>
      <c r="C23">
        <v>147.30000000000001</v>
      </c>
      <c r="D23">
        <v>23.9</v>
      </c>
      <c r="E23">
        <v>19.100000000000001</v>
      </c>
      <c r="O23">
        <f t="shared" si="2"/>
        <v>4.4748294702695102</v>
      </c>
      <c r="P23">
        <f t="shared" si="5"/>
        <v>6.9301599649745826</v>
      </c>
      <c r="Q23">
        <f t="shared" si="6"/>
        <v>4.4200124842237996</v>
      </c>
      <c r="Z23">
        <f t="shared" si="0"/>
        <v>15.495512066718899</v>
      </c>
      <c r="AA23">
        <f t="shared" si="1"/>
        <v>14.6</v>
      </c>
    </row>
    <row r="24" spans="1:27" x14ac:dyDescent="0.2">
      <c r="A24">
        <v>21</v>
      </c>
      <c r="B24">
        <v>18</v>
      </c>
      <c r="C24">
        <v>218.4</v>
      </c>
      <c r="D24">
        <v>27.7</v>
      </c>
      <c r="E24">
        <v>53.4</v>
      </c>
      <c r="O24">
        <f t="shared" si="2"/>
        <v>5.0354984520075785</v>
      </c>
      <c r="P24">
        <f t="shared" si="5"/>
        <v>7.5545862957131718</v>
      </c>
      <c r="Q24">
        <f t="shared" si="6"/>
        <v>7.3377108997576608</v>
      </c>
      <c r="Z24">
        <f t="shared" si="0"/>
        <v>18.413541054581252</v>
      </c>
      <c r="AA24">
        <f t="shared" si="1"/>
        <v>18</v>
      </c>
    </row>
    <row r="25" spans="1:27" x14ac:dyDescent="0.2">
      <c r="A25">
        <v>22</v>
      </c>
      <c r="B25">
        <v>12.5</v>
      </c>
      <c r="C25">
        <v>237.4</v>
      </c>
      <c r="D25">
        <v>5.0999999999999996</v>
      </c>
      <c r="E25">
        <v>23.5</v>
      </c>
      <c r="O25">
        <f t="shared" si="2"/>
        <v>5.1632157959019782</v>
      </c>
      <c r="P25">
        <f t="shared" si="5"/>
        <v>3.1056823434382692</v>
      </c>
      <c r="Q25">
        <f t="shared" si="6"/>
        <v>4.922780828959965</v>
      </c>
      <c r="Z25">
        <f t="shared" si="0"/>
        <v>14.123955510859894</v>
      </c>
      <c r="AA25">
        <f t="shared" si="1"/>
        <v>12.5</v>
      </c>
    </row>
    <row r="26" spans="1:27" x14ac:dyDescent="0.2">
      <c r="A26">
        <v>23</v>
      </c>
      <c r="B26">
        <v>5.6</v>
      </c>
      <c r="C26">
        <v>13.2</v>
      </c>
      <c r="D26">
        <v>15.9</v>
      </c>
      <c r="E26">
        <v>49.6</v>
      </c>
      <c r="O26">
        <f t="shared" si="2"/>
        <v>2.1936700079881386</v>
      </c>
      <c r="P26">
        <f t="shared" si="5"/>
        <v>5.3805162969143145</v>
      </c>
      <c r="Q26">
        <f t="shared" si="6"/>
        <v>7.0775898498638643</v>
      </c>
      <c r="Z26">
        <f t="shared" si="0"/>
        <v>4.8791766129041463</v>
      </c>
      <c r="AA26">
        <f t="shared" si="1"/>
        <v>5.6</v>
      </c>
    </row>
    <row r="27" spans="1:27" x14ac:dyDescent="0.2">
      <c r="A27">
        <v>24</v>
      </c>
      <c r="B27">
        <v>15.5</v>
      </c>
      <c r="C27">
        <v>228.3</v>
      </c>
      <c r="D27">
        <v>16.899999999999999</v>
      </c>
      <c r="E27">
        <v>26.2</v>
      </c>
      <c r="O27">
        <f t="shared" si="2"/>
        <v>5.1012534760920163</v>
      </c>
      <c r="P27">
        <f t="shared" si="5"/>
        <v>5.6600117460952228</v>
      </c>
      <c r="Q27">
        <f t="shared" si="6"/>
        <v>5.1872689331657353</v>
      </c>
      <c r="Z27">
        <f t="shared" si="0"/>
        <v>16.616511064217001</v>
      </c>
      <c r="AA27">
        <f t="shared" si="1"/>
        <v>15.5</v>
      </c>
    </row>
    <row r="28" spans="1:27" x14ac:dyDescent="0.2">
      <c r="A28">
        <v>25</v>
      </c>
      <c r="B28">
        <v>9.6999999999999993</v>
      </c>
      <c r="C28">
        <v>62.3</v>
      </c>
      <c r="D28">
        <v>12.6</v>
      </c>
      <c r="E28">
        <v>18.3</v>
      </c>
      <c r="O28">
        <f t="shared" si="2"/>
        <v>3.4626524091863606</v>
      </c>
      <c r="P28">
        <f t="shared" si="5"/>
        <v>4.8154881827015386</v>
      </c>
      <c r="Q28">
        <f t="shared" si="6"/>
        <v>4.3380556581626024</v>
      </c>
      <c r="Z28">
        <f t="shared" si="0"/>
        <v>9.2408696851447658</v>
      </c>
      <c r="AA28">
        <f t="shared" si="1"/>
        <v>9.6999999999999993</v>
      </c>
    </row>
    <row r="29" spans="1:27" x14ac:dyDescent="0.2">
      <c r="A29">
        <v>26</v>
      </c>
      <c r="B29">
        <v>12</v>
      </c>
      <c r="C29">
        <v>262.89999999999998</v>
      </c>
      <c r="D29">
        <v>3.5</v>
      </c>
      <c r="E29">
        <v>19.5</v>
      </c>
      <c r="O29">
        <f t="shared" si="2"/>
        <v>5.3224141559677198</v>
      </c>
      <c r="P29">
        <f t="shared" si="5"/>
        <v>2.4534761050584075</v>
      </c>
      <c r="Q29">
        <f t="shared" si="6"/>
        <v>4.4647290585002199</v>
      </c>
      <c r="Z29">
        <f t="shared" si="0"/>
        <v>14.047554658646934</v>
      </c>
      <c r="AA29">
        <f t="shared" si="1"/>
        <v>12</v>
      </c>
    </row>
    <row r="30" spans="1:27" x14ac:dyDescent="0.2">
      <c r="A30">
        <v>27</v>
      </c>
      <c r="B30">
        <v>15</v>
      </c>
      <c r="C30">
        <v>142.9</v>
      </c>
      <c r="D30">
        <v>29.3</v>
      </c>
      <c r="E30">
        <v>12.6</v>
      </c>
      <c r="O30">
        <f t="shared" si="2"/>
        <v>4.4360255161239932</v>
      </c>
      <c r="P30">
        <f t="shared" si="5"/>
        <v>7.6638744772804346</v>
      </c>
      <c r="Q30">
        <f t="shared" si="6"/>
        <v>3.6119901586037058</v>
      </c>
      <c r="Z30">
        <f t="shared" si="0"/>
        <v>16.116754665231539</v>
      </c>
      <c r="AA30">
        <f t="shared" si="1"/>
        <v>15</v>
      </c>
    </row>
    <row r="31" spans="1:27" x14ac:dyDescent="0.2">
      <c r="A31">
        <v>28</v>
      </c>
      <c r="B31">
        <v>15.9</v>
      </c>
      <c r="C31">
        <v>240.1</v>
      </c>
      <c r="D31">
        <v>16.7</v>
      </c>
      <c r="E31">
        <v>22.9</v>
      </c>
      <c r="O31">
        <f t="shared" si="2"/>
        <v>5.1803385527591352</v>
      </c>
      <c r="P31">
        <f t="shared" si="5"/>
        <v>5.7083640460232763</v>
      </c>
      <c r="Q31">
        <f t="shared" si="6"/>
        <v>4.8229865245364696</v>
      </c>
      <c r="Z31">
        <f t="shared" si="0"/>
        <v>16.975152144808202</v>
      </c>
      <c r="AA31">
        <f t="shared" si="1"/>
        <v>15.9</v>
      </c>
    </row>
    <row r="32" spans="1:27" x14ac:dyDescent="0.2">
      <c r="A32">
        <v>29</v>
      </c>
      <c r="B32">
        <v>18.899999999999999</v>
      </c>
      <c r="C32">
        <v>248.8</v>
      </c>
      <c r="D32">
        <v>27.1</v>
      </c>
      <c r="E32">
        <v>22.9</v>
      </c>
      <c r="O32">
        <f t="shared" si="2"/>
        <v>5.2363191424415483</v>
      </c>
      <c r="P32">
        <f t="shared" si="5"/>
        <v>7.4222273033888788</v>
      </c>
      <c r="Q32">
        <f t="shared" si="6"/>
        <v>4.8355246512093855</v>
      </c>
      <c r="Z32">
        <f t="shared" si="0"/>
        <v>19.029975779011313</v>
      </c>
      <c r="AA32">
        <f t="shared" si="1"/>
        <v>18.899999999999999</v>
      </c>
    </row>
    <row r="33" spans="1:27" x14ac:dyDescent="0.2">
      <c r="A33">
        <v>30</v>
      </c>
      <c r="B33">
        <v>10.5</v>
      </c>
      <c r="C33">
        <v>70.599999999999994</v>
      </c>
      <c r="D33">
        <v>16</v>
      </c>
      <c r="E33">
        <v>40.799999999999997</v>
      </c>
      <c r="O33">
        <f t="shared" si="2"/>
        <v>3.5942160376362797</v>
      </c>
      <c r="P33">
        <f t="shared" si="5"/>
        <v>5.566614129635501</v>
      </c>
      <c r="Q33">
        <f t="shared" si="6"/>
        <v>6.4252278142584904</v>
      </c>
      <c r="Z33">
        <f t="shared" si="0"/>
        <v>10.591454054955657</v>
      </c>
      <c r="AA33">
        <f t="shared" si="1"/>
        <v>10.5</v>
      </c>
    </row>
    <row r="34" spans="1:27" x14ac:dyDescent="0.2">
      <c r="A34">
        <v>31</v>
      </c>
      <c r="B34">
        <v>21.4</v>
      </c>
      <c r="C34">
        <v>292.89999999999998</v>
      </c>
      <c r="D34">
        <v>28.3</v>
      </c>
      <c r="E34">
        <v>43.2</v>
      </c>
      <c r="O34">
        <f t="shared" si="2"/>
        <v>5.4976310681624225</v>
      </c>
      <c r="P34">
        <f t="shared" si="5"/>
        <v>7.6054769375497289</v>
      </c>
      <c r="Q34">
        <f t="shared" si="6"/>
        <v>6.6213686486576062</v>
      </c>
      <c r="Z34">
        <f t="shared" si="0"/>
        <v>20.280396166327645</v>
      </c>
      <c r="AA34">
        <f t="shared" si="1"/>
        <v>21.4</v>
      </c>
    </row>
    <row r="35" spans="1:27" x14ac:dyDescent="0.2">
      <c r="A35">
        <v>32</v>
      </c>
      <c r="B35">
        <v>11.9</v>
      </c>
      <c r="C35">
        <v>112.9</v>
      </c>
      <c r="D35">
        <v>17.399999999999999</v>
      </c>
      <c r="E35">
        <v>38.6</v>
      </c>
      <c r="O35">
        <f t="shared" si="2"/>
        <v>4.1346721425056732</v>
      </c>
      <c r="P35">
        <f t="shared" si="5"/>
        <v>5.8367052879390622</v>
      </c>
      <c r="Q35">
        <f t="shared" si="6"/>
        <v>6.2659505954695938</v>
      </c>
      <c r="Z35">
        <f t="shared" si="0"/>
        <v>13.009177670867169</v>
      </c>
      <c r="AA35">
        <f t="shared" si="1"/>
        <v>11.9</v>
      </c>
    </row>
    <row r="36" spans="1:27" x14ac:dyDescent="0.2">
      <c r="A36">
        <v>33</v>
      </c>
      <c r="B36">
        <v>9.6</v>
      </c>
      <c r="C36">
        <v>97.2</v>
      </c>
      <c r="D36">
        <v>1.5</v>
      </c>
      <c r="E36">
        <v>30</v>
      </c>
      <c r="O36">
        <f t="shared" si="2"/>
        <v>3.9523274779083923</v>
      </c>
      <c r="P36">
        <f t="shared" si="5"/>
        <v>1.801553360093423</v>
      </c>
      <c r="Q36">
        <f t="shared" si="6"/>
        <v>5.5341300183088364</v>
      </c>
      <c r="Z36">
        <f t="shared" si="0"/>
        <v>7.9625257627002206</v>
      </c>
      <c r="AA36">
        <f t="shared" si="1"/>
        <v>9.6</v>
      </c>
    </row>
    <row r="37" spans="1:27" x14ac:dyDescent="0.2">
      <c r="A37">
        <v>34</v>
      </c>
      <c r="B37">
        <v>17.399999999999999</v>
      </c>
      <c r="C37">
        <v>265.60000000000002</v>
      </c>
      <c r="D37">
        <v>20</v>
      </c>
      <c r="E37">
        <v>0.3</v>
      </c>
      <c r="O37">
        <f t="shared" si="2"/>
        <v>5.3390274770635946</v>
      </c>
      <c r="P37">
        <f t="shared" si="5"/>
        <v>6.0991686213182534</v>
      </c>
      <c r="Q37">
        <f t="shared" si="6"/>
        <v>0.92380355153619298</v>
      </c>
      <c r="Z37">
        <f t="shared" si="0"/>
        <v>17.966471951670307</v>
      </c>
      <c r="AA37">
        <f t="shared" si="1"/>
        <v>17.399999999999999</v>
      </c>
    </row>
    <row r="38" spans="1:27" x14ac:dyDescent="0.2">
      <c r="A38">
        <v>35</v>
      </c>
      <c r="B38">
        <v>9.5</v>
      </c>
      <c r="C38">
        <v>95.7</v>
      </c>
      <c r="D38">
        <v>1.4</v>
      </c>
      <c r="E38">
        <v>7.4</v>
      </c>
      <c r="O38">
        <f t="shared" si="2"/>
        <v>3.9354865244776693</v>
      </c>
      <c r="P38">
        <f t="shared" si="5"/>
        <v>1.7822319994139209</v>
      </c>
      <c r="Q38">
        <f t="shared" si="6"/>
        <v>2.7372212835563037</v>
      </c>
      <c r="Z38">
        <f t="shared" si="0"/>
        <v>7.8377733818758317</v>
      </c>
      <c r="AA38">
        <f t="shared" si="1"/>
        <v>9.5</v>
      </c>
    </row>
    <row r="39" spans="1:27" x14ac:dyDescent="0.2">
      <c r="A39">
        <v>36</v>
      </c>
      <c r="B39">
        <v>12.8</v>
      </c>
      <c r="C39">
        <v>290.7</v>
      </c>
      <c r="D39">
        <v>4.0999999999999996</v>
      </c>
      <c r="E39">
        <v>8.5</v>
      </c>
      <c r="O39">
        <f t="shared" si="2"/>
        <v>5.4854185918749145</v>
      </c>
      <c r="P39">
        <f t="shared" si="5"/>
        <v>2.451281640302212</v>
      </c>
      <c r="Q39">
        <f t="shared" si="6"/>
        <v>2.9620469490464916</v>
      </c>
      <c r="Z39">
        <f t="shared" si="0"/>
        <v>14.66764027325917</v>
      </c>
      <c r="AA39">
        <f t="shared" si="1"/>
        <v>12.8</v>
      </c>
    </row>
    <row r="40" spans="1:27" x14ac:dyDescent="0.2">
      <c r="A40">
        <v>37</v>
      </c>
      <c r="B40">
        <v>25.4</v>
      </c>
      <c r="C40">
        <v>266.89999999999998</v>
      </c>
      <c r="D40">
        <v>43.8</v>
      </c>
      <c r="E40">
        <v>5</v>
      </c>
      <c r="O40">
        <f t="shared" si="2"/>
        <v>5.3477619927979889</v>
      </c>
      <c r="P40">
        <f t="shared" si="5"/>
        <v>9.7226559131947958</v>
      </c>
      <c r="Q40">
        <f t="shared" si="6"/>
        <v>2.3013484514311711</v>
      </c>
      <c r="Z40">
        <f t="shared" si="0"/>
        <v>21.896823668842526</v>
      </c>
      <c r="AA40">
        <f t="shared" si="1"/>
        <v>25.4</v>
      </c>
    </row>
    <row r="41" spans="1:27" x14ac:dyDescent="0.2">
      <c r="A41">
        <v>38</v>
      </c>
      <c r="B41">
        <v>14.7</v>
      </c>
      <c r="C41">
        <v>74.7</v>
      </c>
      <c r="D41">
        <v>49.4</v>
      </c>
      <c r="E41">
        <v>45.7</v>
      </c>
      <c r="O41">
        <f t="shared" si="2"/>
        <v>3.6553215768553531</v>
      </c>
      <c r="P41">
        <f t="shared" si="5"/>
        <v>10.624206800220204</v>
      </c>
      <c r="Q41">
        <f t="shared" si="6"/>
        <v>6.7771774984238924</v>
      </c>
      <c r="Z41">
        <f t="shared" si="0"/>
        <v>16.249054456816566</v>
      </c>
      <c r="AA41">
        <f t="shared" si="1"/>
        <v>14.7</v>
      </c>
    </row>
    <row r="42" spans="1:27" x14ac:dyDescent="0.2">
      <c r="A42">
        <v>39</v>
      </c>
      <c r="B42">
        <v>10.1</v>
      </c>
      <c r="C42">
        <v>43.1</v>
      </c>
      <c r="D42">
        <v>26.7</v>
      </c>
      <c r="E42">
        <v>35.1</v>
      </c>
      <c r="O42">
        <f t="shared" si="2"/>
        <v>3.1005839910078947</v>
      </c>
      <c r="P42">
        <f t="shared" si="5"/>
        <v>7.5138090746879849</v>
      </c>
      <c r="Q42">
        <f t="shared" si="6"/>
        <v>5.9814477971342681</v>
      </c>
      <c r="Z42">
        <f t="shared" si="0"/>
        <v>10.72285337909242</v>
      </c>
      <c r="AA42">
        <f t="shared" si="1"/>
        <v>10.1</v>
      </c>
    </row>
    <row r="43" spans="1:27" x14ac:dyDescent="0.2">
      <c r="A43">
        <v>40</v>
      </c>
      <c r="B43">
        <v>21.5</v>
      </c>
      <c r="C43">
        <v>228</v>
      </c>
      <c r="D43">
        <v>37.700000000000003</v>
      </c>
      <c r="E43">
        <v>32</v>
      </c>
      <c r="O43">
        <f t="shared" si="2"/>
        <v>5.0998513034246562</v>
      </c>
      <c r="P43">
        <f t="shared" si="5"/>
        <v>9.0362866324355124</v>
      </c>
      <c r="Q43">
        <f t="shared" si="6"/>
        <v>5.7094785033060091</v>
      </c>
      <c r="Z43">
        <f t="shared" si="0"/>
        <v>20.230841603657105</v>
      </c>
      <c r="AA43">
        <f t="shared" si="1"/>
        <v>21.5</v>
      </c>
    </row>
    <row r="44" spans="1:27" x14ac:dyDescent="0.2">
      <c r="A44">
        <v>41</v>
      </c>
      <c r="B44">
        <v>16.600000000000001</v>
      </c>
      <c r="C44">
        <v>202.5</v>
      </c>
      <c r="D44">
        <v>22.3</v>
      </c>
      <c r="E44">
        <v>31.6</v>
      </c>
      <c r="O44">
        <f t="shared" si="2"/>
        <v>4.9232877524613325</v>
      </c>
      <c r="P44">
        <f t="shared" si="5"/>
        <v>6.7497654587332647</v>
      </c>
      <c r="Q44">
        <f t="shared" si="6"/>
        <v>5.6719439216489622</v>
      </c>
      <c r="Z44">
        <f t="shared" si="0"/>
        <v>17.087479519292472</v>
      </c>
      <c r="AA44">
        <f t="shared" si="1"/>
        <v>16.600000000000001</v>
      </c>
    </row>
    <row r="45" spans="1:27" x14ac:dyDescent="0.2">
      <c r="A45">
        <v>42</v>
      </c>
      <c r="B45">
        <v>17.100000000000001</v>
      </c>
      <c r="C45">
        <v>177</v>
      </c>
      <c r="D45">
        <v>33.4</v>
      </c>
      <c r="E45">
        <v>38.700000000000003</v>
      </c>
      <c r="O45">
        <f t="shared" si="2"/>
        <v>4.7288319025603061</v>
      </c>
      <c r="P45">
        <f t="shared" si="5"/>
        <v>8.4056738257577326</v>
      </c>
      <c r="Q45">
        <f t="shared" si="6"/>
        <v>6.2663541547031079</v>
      </c>
      <c r="Z45">
        <f t="shared" si="0"/>
        <v>18.100731353131629</v>
      </c>
      <c r="AA45">
        <f t="shared" si="1"/>
        <v>17.100000000000001</v>
      </c>
    </row>
    <row r="46" spans="1:27" x14ac:dyDescent="0.2">
      <c r="A46">
        <v>43</v>
      </c>
      <c r="B46">
        <v>20.7</v>
      </c>
      <c r="C46">
        <v>293.60000000000002</v>
      </c>
      <c r="D46">
        <v>27.7</v>
      </c>
      <c r="E46">
        <v>1.8</v>
      </c>
      <c r="O46">
        <f t="shared" si="2"/>
        <v>5.5022015369152522</v>
      </c>
      <c r="P46">
        <f t="shared" si="5"/>
        <v>7.6004820752698024</v>
      </c>
      <c r="Q46">
        <f t="shared" si="6"/>
        <v>1.5577661619993903</v>
      </c>
      <c r="Z46">
        <f t="shared" si="0"/>
        <v>20.224857042468489</v>
      </c>
      <c r="AA46">
        <f t="shared" si="1"/>
        <v>20.7</v>
      </c>
    </row>
    <row r="47" spans="1:27" x14ac:dyDescent="0.2">
      <c r="A47">
        <v>44</v>
      </c>
      <c r="B47">
        <v>12.9</v>
      </c>
      <c r="C47">
        <v>206.9</v>
      </c>
      <c r="D47">
        <v>8.4</v>
      </c>
      <c r="E47">
        <v>26.4</v>
      </c>
      <c r="O47">
        <f t="shared" si="2"/>
        <v>4.9553481238842521</v>
      </c>
      <c r="P47">
        <f t="shared" si="5"/>
        <v>3.9619549762029362</v>
      </c>
      <c r="Q47">
        <f t="shared" si="6"/>
        <v>5.1532297267053737</v>
      </c>
      <c r="Z47">
        <f t="shared" si="0"/>
        <v>14.223765555709083</v>
      </c>
      <c r="AA47">
        <f t="shared" si="1"/>
        <v>12.9</v>
      </c>
    </row>
    <row r="48" spans="1:27" x14ac:dyDescent="0.2">
      <c r="A48">
        <v>45</v>
      </c>
      <c r="B48">
        <v>8.5</v>
      </c>
      <c r="C48">
        <v>25.1</v>
      </c>
      <c r="D48">
        <v>25.7</v>
      </c>
      <c r="E48">
        <v>43.3</v>
      </c>
      <c r="O48">
        <f t="shared" si="2"/>
        <v>2.6451436516133984</v>
      </c>
      <c r="P48">
        <f t="shared" si="5"/>
        <v>7.1428691380901768</v>
      </c>
      <c r="Q48">
        <f t="shared" si="6"/>
        <v>6.6193143884144483</v>
      </c>
      <c r="Z48">
        <f t="shared" si="0"/>
        <v>8.5388540724725441</v>
      </c>
      <c r="AA48">
        <f t="shared" si="1"/>
        <v>8.5</v>
      </c>
    </row>
    <row r="49" spans="1:27" x14ac:dyDescent="0.2">
      <c r="A49">
        <v>46</v>
      </c>
      <c r="B49">
        <v>14.9</v>
      </c>
      <c r="C49">
        <v>175.1</v>
      </c>
      <c r="D49">
        <v>22.5</v>
      </c>
      <c r="E49">
        <v>31.5</v>
      </c>
      <c r="O49">
        <f t="shared" si="2"/>
        <v>4.7117529926135013</v>
      </c>
      <c r="P49">
        <f t="shared" si="5"/>
        <v>6.7197031636333993</v>
      </c>
      <c r="Q49">
        <f t="shared" si="6"/>
        <v>5.6711490404362888</v>
      </c>
      <c r="Z49">
        <f t="shared" si="0"/>
        <v>16.221282694543834</v>
      </c>
      <c r="AA49">
        <f t="shared" si="1"/>
        <v>14.9</v>
      </c>
    </row>
    <row r="50" spans="1:27" x14ac:dyDescent="0.2">
      <c r="A50">
        <v>47</v>
      </c>
      <c r="B50">
        <v>10.6</v>
      </c>
      <c r="C50">
        <v>89.7</v>
      </c>
      <c r="D50">
        <v>9.9</v>
      </c>
      <c r="E50">
        <v>35.700000000000003</v>
      </c>
      <c r="O50">
        <f t="shared" si="2"/>
        <v>3.859404679625936</v>
      </c>
      <c r="P50">
        <f t="shared" si="5"/>
        <v>4.2712119835954594</v>
      </c>
      <c r="Q50">
        <f t="shared" si="6"/>
        <v>6.0222184370914036</v>
      </c>
      <c r="Z50">
        <f t="shared" si="0"/>
        <v>10.245422746273196</v>
      </c>
      <c r="AA50">
        <f t="shared" si="1"/>
        <v>10.6</v>
      </c>
    </row>
    <row r="51" spans="1:27" x14ac:dyDescent="0.2">
      <c r="A51">
        <v>48</v>
      </c>
      <c r="B51">
        <v>23.2</v>
      </c>
      <c r="C51">
        <v>239.9</v>
      </c>
      <c r="D51">
        <v>41.5</v>
      </c>
      <c r="E51">
        <v>18.5</v>
      </c>
      <c r="O51">
        <f t="shared" si="2"/>
        <v>5.1786732278028129</v>
      </c>
      <c r="P51">
        <f t="shared" si="5"/>
        <v>9.4653821076936566</v>
      </c>
      <c r="Q51">
        <f t="shared" si="6"/>
        <v>4.3706088641869041</v>
      </c>
      <c r="Z51">
        <f t="shared" si="0"/>
        <v>20.982734867030739</v>
      </c>
      <c r="AA51">
        <f t="shared" si="1"/>
        <v>23.2</v>
      </c>
    </row>
    <row r="52" spans="1:27" x14ac:dyDescent="0.2">
      <c r="A52">
        <v>49</v>
      </c>
      <c r="B52">
        <v>14.8</v>
      </c>
      <c r="C52">
        <v>227.2</v>
      </c>
      <c r="D52">
        <v>15.8</v>
      </c>
      <c r="E52">
        <v>49.9</v>
      </c>
      <c r="O52">
        <f t="shared" si="2"/>
        <v>5.095879294196024</v>
      </c>
      <c r="P52">
        <f t="shared" si="5"/>
        <v>5.6063733020425239</v>
      </c>
      <c r="Q52">
        <f t="shared" si="6"/>
        <v>7.0948615833163853</v>
      </c>
      <c r="Z52">
        <f t="shared" si="0"/>
        <v>16.563623943347917</v>
      </c>
      <c r="AA52">
        <f t="shared" si="1"/>
        <v>14.8</v>
      </c>
    </row>
    <row r="53" spans="1:27" x14ac:dyDescent="0.2">
      <c r="A53">
        <v>50</v>
      </c>
      <c r="B53">
        <v>9.6999999999999993</v>
      </c>
      <c r="C53">
        <v>66.900000000000006</v>
      </c>
      <c r="D53">
        <v>11.7</v>
      </c>
      <c r="E53">
        <v>36.799999999999997</v>
      </c>
      <c r="O53">
        <f t="shared" si="2"/>
        <v>3.5368488614209967</v>
      </c>
      <c r="P53">
        <f t="shared" si="5"/>
        <v>4.6212421122475957</v>
      </c>
      <c r="Q53">
        <f t="shared" si="6"/>
        <v>6.124498849565704</v>
      </c>
      <c r="Z53">
        <f t="shared" si="0"/>
        <v>9.3496145513588971</v>
      </c>
      <c r="AA53">
        <f t="shared" si="1"/>
        <v>9.6999999999999993</v>
      </c>
    </row>
    <row r="54" spans="1:27" x14ac:dyDescent="0.2">
      <c r="A54">
        <v>51</v>
      </c>
      <c r="B54">
        <v>11.4</v>
      </c>
      <c r="C54">
        <v>199.8</v>
      </c>
      <c r="D54">
        <v>3.1</v>
      </c>
      <c r="E54">
        <v>34.6</v>
      </c>
      <c r="O54">
        <f t="shared" si="2"/>
        <v>4.9024037632968174</v>
      </c>
      <c r="P54">
        <f t="shared" si="5"/>
        <v>2.3057428441670553</v>
      </c>
      <c r="Q54">
        <f t="shared" si="6"/>
        <v>5.9340079107595205</v>
      </c>
      <c r="Z54">
        <f t="shared" si="0"/>
        <v>12.253290296793361</v>
      </c>
      <c r="AA54">
        <f t="shared" si="1"/>
        <v>11.4</v>
      </c>
    </row>
    <row r="55" spans="1:27" x14ac:dyDescent="0.2">
      <c r="A55">
        <v>52</v>
      </c>
      <c r="B55">
        <v>10.7</v>
      </c>
      <c r="C55">
        <v>100.4</v>
      </c>
      <c r="D55">
        <v>9.6</v>
      </c>
      <c r="E55">
        <v>3.6</v>
      </c>
      <c r="O55">
        <f t="shared" si="2"/>
        <v>3.9916710753209292</v>
      </c>
      <c r="P55">
        <f t="shared" si="5"/>
        <v>3.9956601035784791</v>
      </c>
      <c r="Q55">
        <f t="shared" si="6"/>
        <v>2.0477794781362451</v>
      </c>
      <c r="Z55">
        <f t="shared" si="0"/>
        <v>10.418509885725623</v>
      </c>
      <c r="AA55">
        <f t="shared" si="1"/>
        <v>10.7</v>
      </c>
    </row>
    <row r="56" spans="1:27" x14ac:dyDescent="0.2">
      <c r="A56">
        <v>53</v>
      </c>
      <c r="B56">
        <v>22.6</v>
      </c>
      <c r="C56">
        <v>216.4</v>
      </c>
      <c r="D56">
        <v>41.7</v>
      </c>
      <c r="E56">
        <v>39.6</v>
      </c>
      <c r="O56">
        <f t="shared" si="2"/>
        <v>5.0213128747267044</v>
      </c>
      <c r="P56">
        <f t="shared" si="5"/>
        <v>9.4847969114497044</v>
      </c>
      <c r="Q56">
        <f t="shared" si="6"/>
        <v>6.3091027846924179</v>
      </c>
      <c r="Z56">
        <f t="shared" si="0"/>
        <v>20.40920003307135</v>
      </c>
      <c r="AA56">
        <f t="shared" si="1"/>
        <v>22.6</v>
      </c>
    </row>
    <row r="57" spans="1:27" x14ac:dyDescent="0.2">
      <c r="A57">
        <v>54</v>
      </c>
      <c r="B57">
        <v>21.2</v>
      </c>
      <c r="C57">
        <v>182.6</v>
      </c>
      <c r="D57">
        <v>46.2</v>
      </c>
      <c r="E57">
        <v>58.7</v>
      </c>
      <c r="O57">
        <f t="shared" si="2"/>
        <v>4.773182281800608</v>
      </c>
      <c r="P57">
        <f t="shared" si="5"/>
        <v>10.21575745087519</v>
      </c>
      <c r="Q57">
        <f t="shared" si="6"/>
        <v>7.7026560534966926</v>
      </c>
      <c r="Z57">
        <f t="shared" si="0"/>
        <v>20.231842581431927</v>
      </c>
      <c r="AA57">
        <f t="shared" si="1"/>
        <v>21.2</v>
      </c>
    </row>
    <row r="58" spans="1:27" x14ac:dyDescent="0.2">
      <c r="A58">
        <v>55</v>
      </c>
      <c r="B58">
        <v>20.2</v>
      </c>
      <c r="C58">
        <v>262.7</v>
      </c>
      <c r="D58">
        <v>28.8</v>
      </c>
      <c r="E58">
        <v>15.9</v>
      </c>
      <c r="O58">
        <f t="shared" si="2"/>
        <v>5.3219959184662899</v>
      </c>
      <c r="P58">
        <f t="shared" si="5"/>
        <v>7.825196431067595</v>
      </c>
      <c r="Q58">
        <f t="shared" si="6"/>
        <v>4.0829236590156412</v>
      </c>
      <c r="Z58">
        <f t="shared" si="0"/>
        <v>19.788836748291033</v>
      </c>
      <c r="AA58">
        <f t="shared" si="1"/>
        <v>20.2</v>
      </c>
    </row>
    <row r="59" spans="1:27" x14ac:dyDescent="0.2">
      <c r="A59">
        <v>56</v>
      </c>
      <c r="B59">
        <v>23.7</v>
      </c>
      <c r="C59">
        <v>198.9</v>
      </c>
      <c r="D59">
        <v>49.4</v>
      </c>
      <c r="E59">
        <v>60</v>
      </c>
      <c r="O59">
        <f t="shared" si="2"/>
        <v>4.8970956165675847</v>
      </c>
      <c r="P59">
        <f t="shared" si="5"/>
        <v>10.577022251220953</v>
      </c>
      <c r="Q59">
        <f t="shared" si="6"/>
        <v>7.7722771673365818</v>
      </c>
      <c r="Z59">
        <f t="shared" si="0"/>
        <v>21.107909077310346</v>
      </c>
      <c r="AA59">
        <f t="shared" si="1"/>
        <v>23.7</v>
      </c>
    </row>
    <row r="60" spans="1:27" x14ac:dyDescent="0.2">
      <c r="A60">
        <v>57</v>
      </c>
      <c r="B60">
        <v>5.5</v>
      </c>
      <c r="C60">
        <v>7.3</v>
      </c>
      <c r="D60">
        <v>28.1</v>
      </c>
      <c r="E60">
        <v>41.4</v>
      </c>
      <c r="O60">
        <f t="shared" si="2"/>
        <v>1.8512129496589369</v>
      </c>
      <c r="P60">
        <f t="shared" si="5"/>
        <v>7.7292445274453279</v>
      </c>
      <c r="Q60">
        <f t="shared" si="6"/>
        <v>6.4943997195070811</v>
      </c>
      <c r="Z60">
        <f t="shared" si="0"/>
        <v>6.034400707921284</v>
      </c>
      <c r="AA60">
        <f t="shared" si="1"/>
        <v>5.5</v>
      </c>
    </row>
    <row r="61" spans="1:27" x14ac:dyDescent="0.2">
      <c r="A61">
        <v>58</v>
      </c>
      <c r="B61">
        <v>13.2</v>
      </c>
      <c r="C61">
        <v>136.19999999999999</v>
      </c>
      <c r="D61">
        <v>19.2</v>
      </c>
      <c r="E61">
        <v>16.600000000000001</v>
      </c>
      <c r="O61">
        <f t="shared" si="2"/>
        <v>4.3694834454283633</v>
      </c>
      <c r="P61">
        <f t="shared" si="5"/>
        <v>6.1682039673425937</v>
      </c>
      <c r="Q61">
        <f t="shared" si="6"/>
        <v>4.1532445114573635</v>
      </c>
      <c r="Z61">
        <f t="shared" si="0"/>
        <v>14.261230515595642</v>
      </c>
      <c r="AA61">
        <f t="shared" si="1"/>
        <v>13.2</v>
      </c>
    </row>
    <row r="62" spans="1:27" x14ac:dyDescent="0.2">
      <c r="A62">
        <v>59</v>
      </c>
      <c r="B62">
        <v>23.8</v>
      </c>
      <c r="C62">
        <v>210.8</v>
      </c>
      <c r="D62">
        <v>49.6</v>
      </c>
      <c r="E62">
        <v>37.700000000000003</v>
      </c>
      <c r="O62">
        <f t="shared" si="2"/>
        <v>4.9823125185219128</v>
      </c>
      <c r="P62">
        <f t="shared" si="5"/>
        <v>10.560651943584231</v>
      </c>
      <c r="Q62">
        <f t="shared" si="6"/>
        <v>6.1737609648532503</v>
      </c>
      <c r="Z62">
        <f t="shared" si="0"/>
        <v>21.404841906376593</v>
      </c>
      <c r="AA62">
        <f t="shared" si="1"/>
        <v>23.8</v>
      </c>
    </row>
    <row r="63" spans="1:27" x14ac:dyDescent="0.2">
      <c r="A63">
        <v>60</v>
      </c>
      <c r="B63">
        <v>18.399999999999999</v>
      </c>
      <c r="C63">
        <v>210.7</v>
      </c>
      <c r="D63">
        <v>29.5</v>
      </c>
      <c r="E63">
        <v>9.3000000000000007</v>
      </c>
      <c r="O63">
        <f t="shared" si="2"/>
        <v>4.9820385422600575</v>
      </c>
      <c r="P63">
        <f t="shared" si="5"/>
        <v>7.9416777145151611</v>
      </c>
      <c r="Q63">
        <f t="shared" si="6"/>
        <v>3.1491865769568697</v>
      </c>
      <c r="Z63">
        <f t="shared" si="0"/>
        <v>18.560550991691031</v>
      </c>
      <c r="AA63">
        <f t="shared" si="1"/>
        <v>18.399999999999999</v>
      </c>
    </row>
    <row r="64" spans="1:27" x14ac:dyDescent="0.2">
      <c r="A64">
        <v>61</v>
      </c>
      <c r="B64">
        <v>8.1</v>
      </c>
      <c r="C64">
        <v>53.5</v>
      </c>
      <c r="D64">
        <v>2</v>
      </c>
      <c r="E64">
        <v>21.4</v>
      </c>
      <c r="O64">
        <f t="shared" si="2"/>
        <v>3.3091297361112186</v>
      </c>
      <c r="P64">
        <f t="shared" si="5"/>
        <v>2.1524636605705325</v>
      </c>
      <c r="Q64">
        <f t="shared" si="6"/>
        <v>4.6599268940290992</v>
      </c>
      <c r="Z64">
        <f t="shared" si="0"/>
        <v>5.7903105682994571</v>
      </c>
      <c r="AA64">
        <f t="shared" si="1"/>
        <v>8.1</v>
      </c>
    </row>
    <row r="65" spans="1:27" x14ac:dyDescent="0.2">
      <c r="A65">
        <v>62</v>
      </c>
      <c r="B65">
        <v>24.2</v>
      </c>
      <c r="C65">
        <v>261.3</v>
      </c>
      <c r="D65">
        <v>42.7</v>
      </c>
      <c r="E65">
        <v>54.7</v>
      </c>
      <c r="O65">
        <f t="shared" si="2"/>
        <v>5.3125950955986498</v>
      </c>
      <c r="P65">
        <f t="shared" si="5"/>
        <v>9.5690902759809617</v>
      </c>
      <c r="Q65">
        <f t="shared" si="6"/>
        <v>7.427381280734342</v>
      </c>
      <c r="Z65">
        <f t="shared" si="0"/>
        <v>21.662901769409743</v>
      </c>
      <c r="AA65">
        <f t="shared" si="1"/>
        <v>24.2</v>
      </c>
    </row>
    <row r="66" spans="1:27" x14ac:dyDescent="0.2">
      <c r="A66">
        <v>63</v>
      </c>
      <c r="B66">
        <v>15.7</v>
      </c>
      <c r="C66">
        <v>239.3</v>
      </c>
      <c r="D66">
        <v>15.5</v>
      </c>
      <c r="E66">
        <v>27.3</v>
      </c>
      <c r="O66">
        <f t="shared" si="2"/>
        <v>5.1757314761208519</v>
      </c>
      <c r="P66">
        <f t="shared" si="5"/>
        <v>5.5531115999669662</v>
      </c>
      <c r="Q66">
        <f t="shared" si="6"/>
        <v>5.2955394558131124</v>
      </c>
      <c r="Z66">
        <f t="shared" si="0"/>
        <v>16.797224063301492</v>
      </c>
      <c r="AA66">
        <f t="shared" si="1"/>
        <v>15.7</v>
      </c>
    </row>
    <row r="67" spans="1:27" x14ac:dyDescent="0.2">
      <c r="A67">
        <v>64</v>
      </c>
      <c r="B67">
        <v>14</v>
      </c>
      <c r="C67">
        <v>102.7</v>
      </c>
      <c r="D67">
        <v>29.6</v>
      </c>
      <c r="E67">
        <v>8.4</v>
      </c>
      <c r="O67">
        <f t="shared" si="2"/>
        <v>4.0190748378112628</v>
      </c>
      <c r="P67">
        <f t="shared" si="5"/>
        <v>7.8050047237928109</v>
      </c>
      <c r="Q67">
        <f t="shared" si="6"/>
        <v>2.9882359253548425</v>
      </c>
      <c r="Z67">
        <f t="shared" si="0"/>
        <v>14.61545945435366</v>
      </c>
      <c r="AA67">
        <f t="shared" si="1"/>
        <v>14</v>
      </c>
    </row>
    <row r="68" spans="1:27" x14ac:dyDescent="0.2">
      <c r="A68">
        <v>65</v>
      </c>
      <c r="B68">
        <v>18</v>
      </c>
      <c r="C68">
        <v>131.1</v>
      </c>
      <c r="D68">
        <v>42.8</v>
      </c>
      <c r="E68">
        <v>28.9</v>
      </c>
      <c r="O68">
        <f t="shared" si="2"/>
        <v>4.3219487804678458</v>
      </c>
      <c r="P68">
        <f t="shared" si="5"/>
        <v>9.7319709100505651</v>
      </c>
      <c r="Q68">
        <f t="shared" si="6"/>
        <v>5.4035935813618963</v>
      </c>
      <c r="Z68">
        <f t="shared" si="0"/>
        <v>17.904111865814706</v>
      </c>
      <c r="AA68">
        <f t="shared" si="1"/>
        <v>18</v>
      </c>
    </row>
    <row r="69" spans="1:27" x14ac:dyDescent="0.2">
      <c r="A69">
        <v>66</v>
      </c>
      <c r="B69">
        <v>9.3000000000000007</v>
      </c>
      <c r="C69">
        <v>69</v>
      </c>
      <c r="D69">
        <v>9.3000000000000007</v>
      </c>
      <c r="E69">
        <v>0.9</v>
      </c>
      <c r="O69">
        <f t="shared" si="2"/>
        <v>3.568356761488003</v>
      </c>
      <c r="P69">
        <f t="shared" si="5"/>
        <v>4.2717711739435922</v>
      </c>
      <c r="Q69">
        <f t="shared" si="6"/>
        <v>1.2001497232163116</v>
      </c>
      <c r="Z69">
        <f t="shared" ref="Z69:Z132" si="7">$W$4+$T$4*Q69+$U$4*P69+$V$4*O69</f>
        <v>9.0335467162892904</v>
      </c>
      <c r="AA69">
        <f t="shared" ref="AA69:AA132" si="8">B69</f>
        <v>9.3000000000000007</v>
      </c>
    </row>
    <row r="70" spans="1:27" x14ac:dyDescent="0.2">
      <c r="A70">
        <v>67</v>
      </c>
      <c r="B70">
        <v>9.5</v>
      </c>
      <c r="C70">
        <v>31.5</v>
      </c>
      <c r="D70">
        <v>24.6</v>
      </c>
      <c r="E70">
        <v>2.2000000000000002</v>
      </c>
      <c r="O70">
        <f t="shared" ref="O70:O133" si="9">(O69*O$2+C70)^O$1</f>
        <v>2.8246249478779979</v>
      </c>
      <c r="P70">
        <f t="shared" si="5"/>
        <v>6.9736034879691644</v>
      </c>
      <c r="Q70">
        <f t="shared" si="6"/>
        <v>1.5231595360702146</v>
      </c>
      <c r="Z70">
        <f t="shared" si="7"/>
        <v>8.9967169704215166</v>
      </c>
      <c r="AA70">
        <f t="shared" si="8"/>
        <v>9.5</v>
      </c>
    </row>
    <row r="71" spans="1:27" x14ac:dyDescent="0.2">
      <c r="A71">
        <v>68</v>
      </c>
      <c r="B71">
        <v>13.4</v>
      </c>
      <c r="C71">
        <v>139.30000000000001</v>
      </c>
      <c r="D71">
        <v>14.5</v>
      </c>
      <c r="E71">
        <v>10.199999999999999</v>
      </c>
      <c r="O71">
        <f t="shared" si="9"/>
        <v>4.3999653534729388</v>
      </c>
      <c r="P71">
        <f t="shared" si="5"/>
        <v>5.2571666056906166</v>
      </c>
      <c r="Q71">
        <f t="shared" si="6"/>
        <v>3.2175015079416855</v>
      </c>
      <c r="Z71">
        <f t="shared" si="7"/>
        <v>13.3939390146731</v>
      </c>
      <c r="AA71">
        <f t="shared" si="8"/>
        <v>13.4</v>
      </c>
    </row>
    <row r="72" spans="1:27" x14ac:dyDescent="0.2">
      <c r="A72">
        <v>69</v>
      </c>
      <c r="B72">
        <v>18.899999999999999</v>
      </c>
      <c r="C72">
        <v>237.4</v>
      </c>
      <c r="D72">
        <v>27.5</v>
      </c>
      <c r="E72">
        <v>11</v>
      </c>
      <c r="O72">
        <f t="shared" si="9"/>
        <v>5.1628019683587114</v>
      </c>
      <c r="P72">
        <f t="shared" si="5"/>
        <v>7.4709658146282658</v>
      </c>
      <c r="Q72">
        <f t="shared" si="6"/>
        <v>3.3647808473649765</v>
      </c>
      <c r="Z72">
        <f t="shared" si="7"/>
        <v>18.772459912728877</v>
      </c>
      <c r="AA72">
        <f t="shared" si="8"/>
        <v>18.899999999999999</v>
      </c>
    </row>
    <row r="73" spans="1:27" x14ac:dyDescent="0.2">
      <c r="A73">
        <v>70</v>
      </c>
      <c r="B73">
        <v>22.3</v>
      </c>
      <c r="C73">
        <v>216.8</v>
      </c>
      <c r="D73">
        <v>43.9</v>
      </c>
      <c r="E73">
        <v>27.2</v>
      </c>
      <c r="O73">
        <f t="shared" si="9"/>
        <v>5.0249029556409637</v>
      </c>
      <c r="P73">
        <f t="shared" ref="P73:P136" si="10">(P72*P$2+D73)^P$1</f>
        <v>9.8673419952085819</v>
      </c>
      <c r="Q73">
        <f t="shared" ref="Q73:Q136" si="11">(Q72*Q$2+E73)^Q$1</f>
        <v>5.2475211371405166</v>
      </c>
      <c r="Z73">
        <f t="shared" si="7"/>
        <v>20.818400558490552</v>
      </c>
      <c r="AA73">
        <f t="shared" si="8"/>
        <v>22.3</v>
      </c>
    </row>
    <row r="74" spans="1:27" x14ac:dyDescent="0.2">
      <c r="A74">
        <v>71</v>
      </c>
      <c r="B74">
        <v>18.3</v>
      </c>
      <c r="C74">
        <v>199.1</v>
      </c>
      <c r="D74">
        <v>30.6</v>
      </c>
      <c r="E74">
        <v>38.700000000000003</v>
      </c>
      <c r="O74">
        <f t="shared" si="9"/>
        <v>4.8983496980373973</v>
      </c>
      <c r="P74">
        <f t="shared" si="10"/>
        <v>8.0857144990227656</v>
      </c>
      <c r="Q74">
        <f t="shared" si="11"/>
        <v>6.2629667182345825</v>
      </c>
      <c r="Z74">
        <f t="shared" si="7"/>
        <v>18.426666764024905</v>
      </c>
      <c r="AA74">
        <f t="shared" si="8"/>
        <v>18.3</v>
      </c>
    </row>
    <row r="75" spans="1:27" x14ac:dyDescent="0.2">
      <c r="A75">
        <v>72</v>
      </c>
      <c r="B75">
        <v>12.4</v>
      </c>
      <c r="C75">
        <v>109.8</v>
      </c>
      <c r="D75">
        <v>14.3</v>
      </c>
      <c r="E75">
        <v>31.7</v>
      </c>
      <c r="O75">
        <f t="shared" si="9"/>
        <v>4.0997808833476395</v>
      </c>
      <c r="P75">
        <f t="shared" si="10"/>
        <v>5.2616150267593369</v>
      </c>
      <c r="Q75">
        <f t="shared" si="11"/>
        <v>5.6856219248050124</v>
      </c>
      <c r="Z75">
        <f t="shared" si="7"/>
        <v>12.248411775703687</v>
      </c>
      <c r="AA75">
        <f t="shared" si="8"/>
        <v>12.4</v>
      </c>
    </row>
    <row r="76" spans="1:27" x14ac:dyDescent="0.2">
      <c r="A76">
        <v>73</v>
      </c>
      <c r="B76">
        <v>8.8000000000000007</v>
      </c>
      <c r="C76">
        <v>26.8</v>
      </c>
      <c r="D76">
        <v>33</v>
      </c>
      <c r="E76">
        <v>19.3</v>
      </c>
      <c r="O76">
        <f t="shared" si="9"/>
        <v>2.6941294397509794</v>
      </c>
      <c r="P76">
        <f t="shared" si="10"/>
        <v>8.304013500259952</v>
      </c>
      <c r="Q76">
        <f t="shared" si="11"/>
        <v>4.4574165379152646</v>
      </c>
      <c r="Z76">
        <f t="shared" si="7"/>
        <v>9.9453628542332417</v>
      </c>
      <c r="AA76">
        <f t="shared" si="8"/>
        <v>8.8000000000000007</v>
      </c>
    </row>
    <row r="77" spans="1:27" x14ac:dyDescent="0.2">
      <c r="A77">
        <v>74</v>
      </c>
      <c r="B77">
        <v>11</v>
      </c>
      <c r="C77">
        <v>129.4</v>
      </c>
      <c r="D77">
        <v>5.7</v>
      </c>
      <c r="E77">
        <v>31.3</v>
      </c>
      <c r="O77">
        <f t="shared" si="9"/>
        <v>4.3037918954980272</v>
      </c>
      <c r="P77">
        <f t="shared" si="10"/>
        <v>3.3124940450188944</v>
      </c>
      <c r="Q77">
        <f t="shared" si="11"/>
        <v>5.6343359549987371</v>
      </c>
      <c r="Z77">
        <f t="shared" si="7"/>
        <v>10.96639403333808</v>
      </c>
      <c r="AA77">
        <f t="shared" si="8"/>
        <v>11</v>
      </c>
    </row>
    <row r="78" spans="1:27" x14ac:dyDescent="0.2">
      <c r="A78">
        <v>75</v>
      </c>
      <c r="B78">
        <v>17</v>
      </c>
      <c r="C78">
        <v>213.4</v>
      </c>
      <c r="D78">
        <v>24.6</v>
      </c>
      <c r="E78">
        <v>13.1</v>
      </c>
      <c r="O78">
        <f t="shared" si="9"/>
        <v>5.0005850922438251</v>
      </c>
      <c r="P78">
        <f t="shared" si="10"/>
        <v>6.9420187705779792</v>
      </c>
      <c r="Q78">
        <f t="shared" si="11"/>
        <v>3.6964082019576616</v>
      </c>
      <c r="Z78">
        <f t="shared" si="7"/>
        <v>17.571349130884798</v>
      </c>
      <c r="AA78">
        <f t="shared" si="8"/>
        <v>17</v>
      </c>
    </row>
    <row r="79" spans="1:27" x14ac:dyDescent="0.2">
      <c r="A79">
        <v>76</v>
      </c>
      <c r="B79">
        <v>8.6999999999999993</v>
      </c>
      <c r="C79">
        <v>16.899999999999999</v>
      </c>
      <c r="D79">
        <v>43.7</v>
      </c>
      <c r="E79">
        <v>89.4</v>
      </c>
      <c r="O79">
        <f t="shared" si="9"/>
        <v>2.3559453528717778</v>
      </c>
      <c r="P79">
        <f t="shared" si="10"/>
        <v>9.8274064030710306</v>
      </c>
      <c r="Q79">
        <f t="shared" si="11"/>
        <v>9.4746842068849855</v>
      </c>
      <c r="Z79">
        <f t="shared" si="7"/>
        <v>10.309720424103968</v>
      </c>
      <c r="AA79">
        <f t="shared" si="8"/>
        <v>8.6999999999999993</v>
      </c>
    </row>
    <row r="80" spans="1:27" x14ac:dyDescent="0.2">
      <c r="A80">
        <v>77</v>
      </c>
      <c r="B80">
        <v>6.9</v>
      </c>
      <c r="C80">
        <v>27.5</v>
      </c>
      <c r="D80">
        <v>1.6</v>
      </c>
      <c r="E80">
        <v>20.7</v>
      </c>
      <c r="O80">
        <f t="shared" si="9"/>
        <v>2.7096378109610137</v>
      </c>
      <c r="P80">
        <f t="shared" si="10"/>
        <v>2.1442276718461195</v>
      </c>
      <c r="Q80">
        <f t="shared" si="11"/>
        <v>4.6526840018089022</v>
      </c>
      <c r="Z80">
        <f t="shared" si="7"/>
        <v>3.4177845940167391</v>
      </c>
      <c r="AA80">
        <f t="shared" si="8"/>
        <v>6.9</v>
      </c>
    </row>
    <row r="81" spans="1:27" x14ac:dyDescent="0.2">
      <c r="A81">
        <v>78</v>
      </c>
      <c r="B81">
        <v>14.2</v>
      </c>
      <c r="C81">
        <v>120.5</v>
      </c>
      <c r="D81">
        <v>28.5</v>
      </c>
      <c r="E81">
        <v>14.2</v>
      </c>
      <c r="O81">
        <f t="shared" si="9"/>
        <v>4.212973812791331</v>
      </c>
      <c r="P81">
        <f t="shared" si="10"/>
        <v>7.5300638984454107</v>
      </c>
      <c r="Q81">
        <f t="shared" si="11"/>
        <v>3.8295258714599236</v>
      </c>
      <c r="Z81">
        <f t="shared" si="7"/>
        <v>15.097074143237126</v>
      </c>
      <c r="AA81">
        <f t="shared" si="8"/>
        <v>14.2</v>
      </c>
    </row>
    <row r="82" spans="1:27" x14ac:dyDescent="0.2">
      <c r="A82">
        <v>79</v>
      </c>
      <c r="B82">
        <v>5.3</v>
      </c>
      <c r="C82">
        <v>5.4</v>
      </c>
      <c r="D82">
        <v>29.9</v>
      </c>
      <c r="E82">
        <v>9.4</v>
      </c>
      <c r="O82">
        <f t="shared" si="9"/>
        <v>1.6963127865445191</v>
      </c>
      <c r="P82">
        <f t="shared" si="10"/>
        <v>7.91056824988814</v>
      </c>
      <c r="Q82">
        <f t="shared" si="11"/>
        <v>3.1277711852285472</v>
      </c>
      <c r="Z82">
        <f t="shared" si="7"/>
        <v>5.5723503418158984</v>
      </c>
      <c r="AA82">
        <f t="shared" si="8"/>
        <v>5.3</v>
      </c>
    </row>
    <row r="83" spans="1:27" x14ac:dyDescent="0.2">
      <c r="A83">
        <v>80</v>
      </c>
      <c r="B83">
        <v>11</v>
      </c>
      <c r="C83">
        <v>116</v>
      </c>
      <c r="D83">
        <v>7.7</v>
      </c>
      <c r="E83">
        <v>23.1</v>
      </c>
      <c r="O83">
        <f t="shared" si="9"/>
        <v>4.164163597234567</v>
      </c>
      <c r="P83">
        <f t="shared" si="10"/>
        <v>3.8070460403153583</v>
      </c>
      <c r="Q83">
        <f t="shared" si="11"/>
        <v>4.8386751408337858</v>
      </c>
      <c r="Z83">
        <f t="shared" si="7"/>
        <v>10.934364503613491</v>
      </c>
      <c r="AA83">
        <f t="shared" si="8"/>
        <v>11</v>
      </c>
    </row>
    <row r="84" spans="1:27" x14ac:dyDescent="0.2">
      <c r="A84">
        <v>81</v>
      </c>
      <c r="B84">
        <v>11.8</v>
      </c>
      <c r="C84">
        <v>76.400000000000006</v>
      </c>
      <c r="D84">
        <v>26.7</v>
      </c>
      <c r="E84">
        <v>22.3</v>
      </c>
      <c r="O84">
        <f t="shared" si="9"/>
        <v>3.6782073914085553</v>
      </c>
      <c r="P84">
        <f t="shared" si="10"/>
        <v>7.2985013354081776</v>
      </c>
      <c r="Q84">
        <f t="shared" si="11"/>
        <v>4.7732449669049437</v>
      </c>
      <c r="Z84">
        <f t="shared" si="7"/>
        <v>12.7535788235331</v>
      </c>
      <c r="AA84">
        <f t="shared" si="8"/>
        <v>11.8</v>
      </c>
    </row>
    <row r="85" spans="1:27" x14ac:dyDescent="0.2">
      <c r="A85">
        <v>82</v>
      </c>
      <c r="B85">
        <v>12.3</v>
      </c>
      <c r="C85">
        <v>239.8</v>
      </c>
      <c r="D85">
        <v>4.0999999999999996</v>
      </c>
      <c r="E85">
        <v>36.9</v>
      </c>
      <c r="O85">
        <f t="shared" si="9"/>
        <v>5.1779093769289153</v>
      </c>
      <c r="P85">
        <f t="shared" si="10"/>
        <v>2.7991800046449082</v>
      </c>
      <c r="Q85">
        <f t="shared" si="11"/>
        <v>6.1136997388398537</v>
      </c>
      <c r="Z85">
        <f t="shared" si="7"/>
        <v>13.869954764409728</v>
      </c>
      <c r="AA85">
        <f t="shared" si="8"/>
        <v>12.3</v>
      </c>
    </row>
    <row r="86" spans="1:27" x14ac:dyDescent="0.2">
      <c r="A86">
        <v>83</v>
      </c>
      <c r="B86">
        <v>11.3</v>
      </c>
      <c r="C86">
        <v>75.3</v>
      </c>
      <c r="D86">
        <v>20.3</v>
      </c>
      <c r="E86">
        <v>32.5</v>
      </c>
      <c r="O86">
        <f t="shared" si="9"/>
        <v>3.6637964536099736</v>
      </c>
      <c r="P86">
        <f t="shared" si="10"/>
        <v>6.1885162237420008</v>
      </c>
      <c r="Q86">
        <f t="shared" si="11"/>
        <v>5.7542479937767705</v>
      </c>
      <c r="Z86">
        <f t="shared" si="7"/>
        <v>11.52222338214608</v>
      </c>
      <c r="AA86">
        <f t="shared" si="8"/>
        <v>11.3</v>
      </c>
    </row>
    <row r="87" spans="1:27" x14ac:dyDescent="0.2">
      <c r="A87">
        <v>84</v>
      </c>
      <c r="B87">
        <v>13.6</v>
      </c>
      <c r="C87">
        <v>68.400000000000006</v>
      </c>
      <c r="D87">
        <v>44.5</v>
      </c>
      <c r="E87">
        <v>35.6</v>
      </c>
      <c r="O87">
        <f t="shared" si="9"/>
        <v>3.5580565656169609</v>
      </c>
      <c r="P87">
        <f t="shared" si="10"/>
        <v>9.9120757290378609</v>
      </c>
      <c r="Q87">
        <f t="shared" si="11"/>
        <v>6.0146009675935845</v>
      </c>
      <c r="Z87">
        <f t="shared" si="7"/>
        <v>15.093270384615145</v>
      </c>
      <c r="AA87">
        <f t="shared" si="8"/>
        <v>13.6</v>
      </c>
    </row>
    <row r="88" spans="1:27" x14ac:dyDescent="0.2">
      <c r="A88">
        <v>85</v>
      </c>
      <c r="B88">
        <v>21.7</v>
      </c>
      <c r="C88">
        <v>213.5</v>
      </c>
      <c r="D88">
        <v>43</v>
      </c>
      <c r="E88">
        <v>33.799999999999997</v>
      </c>
      <c r="O88">
        <f t="shared" si="9"/>
        <v>5.0007634699669605</v>
      </c>
      <c r="P88">
        <f t="shared" si="10"/>
        <v>9.8135392008132616</v>
      </c>
      <c r="Q88">
        <f t="shared" si="11"/>
        <v>5.8652757903409247</v>
      </c>
      <c r="Z88">
        <f t="shared" si="7"/>
        <v>20.67397561018209</v>
      </c>
      <c r="AA88">
        <f t="shared" si="8"/>
        <v>21.7</v>
      </c>
    </row>
    <row r="89" spans="1:27" x14ac:dyDescent="0.2">
      <c r="A89">
        <v>86</v>
      </c>
      <c r="B89">
        <v>15.2</v>
      </c>
      <c r="C89">
        <v>193.2</v>
      </c>
      <c r="D89">
        <v>18.399999999999999</v>
      </c>
      <c r="E89">
        <v>65.7</v>
      </c>
      <c r="O89">
        <f t="shared" si="9"/>
        <v>4.854437763480826</v>
      </c>
      <c r="P89">
        <f t="shared" si="10"/>
        <v>6.0995994709854413</v>
      </c>
      <c r="Q89">
        <f t="shared" si="11"/>
        <v>8.1416538601830837</v>
      </c>
      <c r="Z89">
        <f t="shared" si="7"/>
        <v>16.153577503037045</v>
      </c>
      <c r="AA89">
        <f t="shared" si="8"/>
        <v>15.2</v>
      </c>
    </row>
    <row r="90" spans="1:27" x14ac:dyDescent="0.2">
      <c r="A90">
        <v>87</v>
      </c>
      <c r="B90">
        <v>12</v>
      </c>
      <c r="C90">
        <v>76.3</v>
      </c>
      <c r="D90">
        <v>27.5</v>
      </c>
      <c r="E90">
        <v>16</v>
      </c>
      <c r="O90">
        <f t="shared" si="9"/>
        <v>3.6777624097060295</v>
      </c>
      <c r="P90">
        <f t="shared" si="10"/>
        <v>7.4973870985849134</v>
      </c>
      <c r="Q90">
        <f t="shared" si="11"/>
        <v>4.1005079424405837</v>
      </c>
      <c r="Z90">
        <f t="shared" si="7"/>
        <v>12.955581748822853</v>
      </c>
      <c r="AA90">
        <f t="shared" si="8"/>
        <v>12</v>
      </c>
    </row>
    <row r="91" spans="1:27" x14ac:dyDescent="0.2">
      <c r="A91">
        <v>88</v>
      </c>
      <c r="B91">
        <v>16</v>
      </c>
      <c r="C91">
        <v>110.7</v>
      </c>
      <c r="D91">
        <v>40.6</v>
      </c>
      <c r="E91">
        <v>63.2</v>
      </c>
      <c r="O91">
        <f t="shared" si="9"/>
        <v>4.1084350251316391</v>
      </c>
      <c r="P91">
        <f t="shared" si="10"/>
        <v>9.4311797669948518</v>
      </c>
      <c r="Q91">
        <f t="shared" si="11"/>
        <v>7.9755909369929485</v>
      </c>
      <c r="Z91">
        <f t="shared" si="7"/>
        <v>16.77507512254715</v>
      </c>
      <c r="AA91">
        <f t="shared" si="8"/>
        <v>16</v>
      </c>
    </row>
    <row r="92" spans="1:27" x14ac:dyDescent="0.2">
      <c r="A92">
        <v>89</v>
      </c>
      <c r="B92">
        <v>12.9</v>
      </c>
      <c r="C92">
        <v>88.3</v>
      </c>
      <c r="D92">
        <v>25.5</v>
      </c>
      <c r="E92">
        <v>73.400000000000006</v>
      </c>
      <c r="O92">
        <f t="shared" si="9"/>
        <v>3.8405463660654937</v>
      </c>
      <c r="P92">
        <f t="shared" si="10"/>
        <v>7.2865073508890053</v>
      </c>
      <c r="Q92">
        <f t="shared" si="11"/>
        <v>8.6138005023159963</v>
      </c>
      <c r="Z92">
        <f t="shared" si="7"/>
        <v>13.432536020776608</v>
      </c>
      <c r="AA92">
        <f t="shared" si="8"/>
        <v>12.9</v>
      </c>
    </row>
    <row r="93" spans="1:27" x14ac:dyDescent="0.2">
      <c r="A93">
        <v>90</v>
      </c>
      <c r="B93">
        <v>16.7</v>
      </c>
      <c r="C93">
        <v>109.8</v>
      </c>
      <c r="D93">
        <v>47.8</v>
      </c>
      <c r="E93">
        <v>51.4</v>
      </c>
      <c r="O93">
        <f t="shared" si="9"/>
        <v>4.098600842101896</v>
      </c>
      <c r="P93">
        <f t="shared" si="10"/>
        <v>10.362925342073563</v>
      </c>
      <c r="Q93">
        <f t="shared" si="11"/>
        <v>7.2292032790779652</v>
      </c>
      <c r="Z93">
        <f t="shared" si="7"/>
        <v>17.72327262285517</v>
      </c>
      <c r="AA93">
        <f t="shared" si="8"/>
        <v>16.7</v>
      </c>
    </row>
    <row r="94" spans="1:27" x14ac:dyDescent="0.2">
      <c r="A94">
        <v>91</v>
      </c>
      <c r="B94">
        <v>11.2</v>
      </c>
      <c r="C94">
        <v>134.30000000000001</v>
      </c>
      <c r="D94">
        <v>4.9000000000000004</v>
      </c>
      <c r="E94">
        <v>9.3000000000000007</v>
      </c>
      <c r="O94">
        <f t="shared" si="9"/>
        <v>4.3533122159717541</v>
      </c>
      <c r="P94">
        <f t="shared" si="10"/>
        <v>3.2065372757699881</v>
      </c>
      <c r="Q94">
        <f t="shared" si="11"/>
        <v>3.1658996079957742</v>
      </c>
      <c r="Z94">
        <f t="shared" si="7"/>
        <v>11.015003831336447</v>
      </c>
      <c r="AA94">
        <f t="shared" si="8"/>
        <v>11.2</v>
      </c>
    </row>
    <row r="95" spans="1:27" x14ac:dyDescent="0.2">
      <c r="A95">
        <v>92</v>
      </c>
      <c r="B95">
        <v>7.3</v>
      </c>
      <c r="C95">
        <v>28.6</v>
      </c>
      <c r="D95">
        <v>1.5</v>
      </c>
      <c r="E95">
        <v>33</v>
      </c>
      <c r="O95">
        <f t="shared" si="9"/>
        <v>2.7471225596294007</v>
      </c>
      <c r="P95">
        <f t="shared" si="10"/>
        <v>1.5790919421970075</v>
      </c>
      <c r="Q95">
        <f t="shared" si="11"/>
        <v>5.7720524911680746</v>
      </c>
      <c r="Z95">
        <f t="shared" si="7"/>
        <v>2.9759248383825136</v>
      </c>
      <c r="AA95">
        <f t="shared" si="8"/>
        <v>7.3</v>
      </c>
    </row>
    <row r="96" spans="1:27" x14ac:dyDescent="0.2">
      <c r="A96">
        <v>93</v>
      </c>
      <c r="B96">
        <v>19.399999999999999</v>
      </c>
      <c r="C96">
        <v>217.7</v>
      </c>
      <c r="D96">
        <v>33.5</v>
      </c>
      <c r="E96">
        <v>59</v>
      </c>
      <c r="O96">
        <f t="shared" si="9"/>
        <v>5.0294655056858364</v>
      </c>
      <c r="P96">
        <f t="shared" si="10"/>
        <v>8.2693608080034426</v>
      </c>
      <c r="Q96">
        <f t="shared" si="11"/>
        <v>7.718627160908655</v>
      </c>
      <c r="Z96">
        <f t="shared" si="7"/>
        <v>19.159739628624045</v>
      </c>
      <c r="AA96">
        <f t="shared" si="8"/>
        <v>19.399999999999999</v>
      </c>
    </row>
    <row r="97" spans="1:27" x14ac:dyDescent="0.2">
      <c r="A97">
        <v>94</v>
      </c>
      <c r="B97">
        <v>22.2</v>
      </c>
      <c r="C97">
        <v>250.9</v>
      </c>
      <c r="D97">
        <v>36.5</v>
      </c>
      <c r="E97">
        <v>72.3</v>
      </c>
      <c r="O97">
        <f t="shared" si="9"/>
        <v>5.2494174313872728</v>
      </c>
      <c r="P97">
        <f t="shared" si="10"/>
        <v>8.8904382969163684</v>
      </c>
      <c r="Q97">
        <f t="shared" si="11"/>
        <v>8.5482081582101674</v>
      </c>
      <c r="Z97">
        <f t="shared" si="7"/>
        <v>20.70271076442663</v>
      </c>
      <c r="AA97">
        <f t="shared" si="8"/>
        <v>22.2</v>
      </c>
    </row>
    <row r="98" spans="1:27" x14ac:dyDescent="0.2">
      <c r="A98">
        <v>95</v>
      </c>
      <c r="B98">
        <v>11.5</v>
      </c>
      <c r="C98">
        <v>107.4</v>
      </c>
      <c r="D98">
        <v>14</v>
      </c>
      <c r="E98">
        <v>10.9</v>
      </c>
      <c r="O98">
        <f t="shared" si="9"/>
        <v>4.0732076135509869</v>
      </c>
      <c r="P98">
        <f t="shared" si="10"/>
        <v>5.2339867483945683</v>
      </c>
      <c r="Q98">
        <f t="shared" si="11"/>
        <v>3.428530416347654</v>
      </c>
      <c r="Z98">
        <f t="shared" si="7"/>
        <v>12.083671040398574</v>
      </c>
      <c r="AA98">
        <f t="shared" si="8"/>
        <v>11.5</v>
      </c>
    </row>
    <row r="99" spans="1:27" x14ac:dyDescent="0.2">
      <c r="A99">
        <v>96</v>
      </c>
      <c r="B99">
        <v>16.899999999999999</v>
      </c>
      <c r="C99">
        <v>163.30000000000001</v>
      </c>
      <c r="D99">
        <v>31.6</v>
      </c>
      <c r="E99">
        <v>52.9</v>
      </c>
      <c r="O99">
        <f t="shared" si="9"/>
        <v>4.6155178008339135</v>
      </c>
      <c r="P99">
        <f t="shared" si="10"/>
        <v>8.0966310574718232</v>
      </c>
      <c r="Q99">
        <f t="shared" si="11"/>
        <v>7.2967700417126187</v>
      </c>
      <c r="Z99">
        <f t="shared" si="7"/>
        <v>17.337154388689527</v>
      </c>
      <c r="AA99">
        <f t="shared" si="8"/>
        <v>16.899999999999999</v>
      </c>
    </row>
    <row r="100" spans="1:27" x14ac:dyDescent="0.2">
      <c r="A100">
        <v>97</v>
      </c>
      <c r="B100">
        <v>11.7</v>
      </c>
      <c r="C100">
        <v>197.6</v>
      </c>
      <c r="D100">
        <v>3.5</v>
      </c>
      <c r="E100">
        <v>5.9</v>
      </c>
      <c r="O100">
        <f t="shared" si="9"/>
        <v>4.8869742783225574</v>
      </c>
      <c r="P100">
        <f t="shared" si="10"/>
        <v>2.6639598963559061</v>
      </c>
      <c r="Q100">
        <f t="shared" si="11"/>
        <v>2.5748159165601066</v>
      </c>
      <c r="Z100">
        <f t="shared" si="7"/>
        <v>12.530517677170108</v>
      </c>
      <c r="AA100">
        <f t="shared" si="8"/>
        <v>11.7</v>
      </c>
    </row>
    <row r="101" spans="1:27" x14ac:dyDescent="0.2">
      <c r="A101">
        <v>98</v>
      </c>
      <c r="B101">
        <v>15.5</v>
      </c>
      <c r="C101">
        <v>184.9</v>
      </c>
      <c r="D101">
        <v>21</v>
      </c>
      <c r="E101">
        <v>22</v>
      </c>
      <c r="O101">
        <f t="shared" si="9"/>
        <v>4.7909868177220822</v>
      </c>
      <c r="P101">
        <f t="shared" si="10"/>
        <v>6.3075428115488297</v>
      </c>
      <c r="Q101">
        <f t="shared" si="11"/>
        <v>4.7177835465031679</v>
      </c>
      <c r="Z101">
        <f t="shared" si="7"/>
        <v>16.079797261216978</v>
      </c>
      <c r="AA101">
        <f t="shared" si="8"/>
        <v>15.5</v>
      </c>
    </row>
    <row r="102" spans="1:27" x14ac:dyDescent="0.2">
      <c r="A102">
        <v>99</v>
      </c>
      <c r="B102">
        <v>25.4</v>
      </c>
      <c r="C102">
        <v>289.7</v>
      </c>
      <c r="D102">
        <v>42.3</v>
      </c>
      <c r="E102">
        <v>51.2</v>
      </c>
      <c r="O102">
        <f t="shared" si="9"/>
        <v>5.480243280383081</v>
      </c>
      <c r="P102">
        <f t="shared" si="10"/>
        <v>9.6263521899525255</v>
      </c>
      <c r="Q102">
        <f t="shared" si="11"/>
        <v>7.1883084487694546</v>
      </c>
      <c r="Z102">
        <f t="shared" si="7"/>
        <v>22.381941005595486</v>
      </c>
      <c r="AA102">
        <f t="shared" si="8"/>
        <v>25.4</v>
      </c>
    </row>
    <row r="103" spans="1:27" x14ac:dyDescent="0.2">
      <c r="A103">
        <v>100</v>
      </c>
      <c r="B103">
        <v>17.2</v>
      </c>
      <c r="C103">
        <v>135.19999999999999</v>
      </c>
      <c r="D103">
        <v>41.7</v>
      </c>
      <c r="E103">
        <v>45.9</v>
      </c>
      <c r="O103">
        <f t="shared" si="9"/>
        <v>4.3633500459480539</v>
      </c>
      <c r="P103">
        <f t="shared" si="10"/>
        <v>9.6348038904994109</v>
      </c>
      <c r="Q103">
        <f t="shared" si="11"/>
        <v>6.8277983892962855</v>
      </c>
      <c r="Z103">
        <f t="shared" si="7"/>
        <v>17.982555952779492</v>
      </c>
      <c r="AA103">
        <f t="shared" si="8"/>
        <v>17.2</v>
      </c>
    </row>
    <row r="104" spans="1:27" x14ac:dyDescent="0.2">
      <c r="A104">
        <v>101</v>
      </c>
      <c r="B104">
        <v>11.7</v>
      </c>
      <c r="C104">
        <v>222.4</v>
      </c>
      <c r="D104">
        <v>4.3</v>
      </c>
      <c r="E104">
        <v>49.8</v>
      </c>
      <c r="O104">
        <f t="shared" si="9"/>
        <v>5.062858645495349</v>
      </c>
      <c r="P104">
        <f t="shared" si="10"/>
        <v>2.9961646666546526</v>
      </c>
      <c r="Q104">
        <f t="shared" si="11"/>
        <v>7.1051234921660313</v>
      </c>
      <c r="Z104">
        <f t="shared" si="7"/>
        <v>13.640486308272948</v>
      </c>
      <c r="AA104">
        <f t="shared" si="8"/>
        <v>11.7</v>
      </c>
    </row>
    <row r="105" spans="1:27" x14ac:dyDescent="0.2">
      <c r="A105">
        <v>102</v>
      </c>
      <c r="B105">
        <v>23.8</v>
      </c>
      <c r="C105">
        <v>296.39999999999998</v>
      </c>
      <c r="D105">
        <v>36.299999999999997</v>
      </c>
      <c r="E105">
        <v>100.9</v>
      </c>
      <c r="O105">
        <f t="shared" si="9"/>
        <v>5.5180523669804282</v>
      </c>
      <c r="P105">
        <f t="shared" si="10"/>
        <v>8.7138564831201126</v>
      </c>
      <c r="Q105">
        <f t="shared" si="11"/>
        <v>10.080203983512268</v>
      </c>
      <c r="Z105">
        <f t="shared" si="7"/>
        <v>21.593541841082356</v>
      </c>
      <c r="AA105">
        <f t="shared" si="8"/>
        <v>23.8</v>
      </c>
    </row>
    <row r="106" spans="1:27" x14ac:dyDescent="0.2">
      <c r="A106">
        <v>103</v>
      </c>
      <c r="B106">
        <v>14.8</v>
      </c>
      <c r="C106">
        <v>280.2</v>
      </c>
      <c r="D106">
        <v>10.1</v>
      </c>
      <c r="E106">
        <v>21.4</v>
      </c>
      <c r="O106">
        <f t="shared" si="9"/>
        <v>5.4262121219925996</v>
      </c>
      <c r="P106">
        <f t="shared" si="10"/>
        <v>4.4062791297754798</v>
      </c>
      <c r="Q106">
        <f t="shared" si="11"/>
        <v>4.7337110598716547</v>
      </c>
      <c r="Z106">
        <f t="shared" si="7"/>
        <v>16.55004282978345</v>
      </c>
      <c r="AA106">
        <f t="shared" si="8"/>
        <v>14.8</v>
      </c>
    </row>
    <row r="107" spans="1:27" x14ac:dyDescent="0.2">
      <c r="A107">
        <v>104</v>
      </c>
      <c r="B107">
        <v>14.7</v>
      </c>
      <c r="C107">
        <v>187.9</v>
      </c>
      <c r="D107">
        <v>17.2</v>
      </c>
      <c r="E107">
        <v>17.899999999999999</v>
      </c>
      <c r="O107">
        <f t="shared" si="9"/>
        <v>4.81452826813622</v>
      </c>
      <c r="P107">
        <f t="shared" si="10"/>
        <v>5.6798537670910996</v>
      </c>
      <c r="Q107">
        <f t="shared" si="11"/>
        <v>4.2864170476036465</v>
      </c>
      <c r="Z107">
        <f t="shared" si="7"/>
        <v>15.495136646730877</v>
      </c>
      <c r="AA107">
        <f t="shared" si="8"/>
        <v>14.7</v>
      </c>
    </row>
    <row r="108" spans="1:27" x14ac:dyDescent="0.2">
      <c r="A108">
        <v>105</v>
      </c>
      <c r="B108">
        <v>20.7</v>
      </c>
      <c r="C108">
        <v>238.2</v>
      </c>
      <c r="D108">
        <v>34.299999999999997</v>
      </c>
      <c r="E108">
        <v>5.3</v>
      </c>
      <c r="O108">
        <f t="shared" si="9"/>
        <v>5.168274853885916</v>
      </c>
      <c r="P108">
        <f t="shared" si="10"/>
        <v>8.5048488715807604</v>
      </c>
      <c r="Q108">
        <f t="shared" si="11"/>
        <v>2.3934581059129414</v>
      </c>
      <c r="Z108">
        <f t="shared" si="7"/>
        <v>19.887271796928211</v>
      </c>
      <c r="AA108">
        <f t="shared" si="8"/>
        <v>20.7</v>
      </c>
    </row>
    <row r="109" spans="1:27" x14ac:dyDescent="0.2">
      <c r="A109">
        <v>106</v>
      </c>
      <c r="B109">
        <v>19.2</v>
      </c>
      <c r="C109">
        <v>137.9</v>
      </c>
      <c r="D109">
        <v>46.4</v>
      </c>
      <c r="E109">
        <v>59</v>
      </c>
      <c r="O109">
        <f t="shared" si="9"/>
        <v>4.3889099201878343</v>
      </c>
      <c r="P109">
        <f t="shared" si="10"/>
        <v>10.216268524875231</v>
      </c>
      <c r="Q109">
        <f t="shared" si="11"/>
        <v>7.6967100640852584</v>
      </c>
      <c r="Z109">
        <f t="shared" si="7"/>
        <v>18.717239638357974</v>
      </c>
      <c r="AA109">
        <f t="shared" si="8"/>
        <v>19.2</v>
      </c>
    </row>
    <row r="110" spans="1:27" x14ac:dyDescent="0.2">
      <c r="A110">
        <v>107</v>
      </c>
      <c r="B110">
        <v>7.2</v>
      </c>
      <c r="C110">
        <v>25</v>
      </c>
      <c r="D110">
        <v>11</v>
      </c>
      <c r="E110">
        <v>29.7</v>
      </c>
      <c r="O110">
        <f t="shared" si="9"/>
        <v>2.6402767556046776</v>
      </c>
      <c r="P110">
        <f t="shared" si="10"/>
        <v>4.6690826867955808</v>
      </c>
      <c r="Q110">
        <f t="shared" si="11"/>
        <v>5.5199339675768337</v>
      </c>
      <c r="Z110">
        <f t="shared" si="7"/>
        <v>5.8577498463227506</v>
      </c>
      <c r="AA110">
        <f t="shared" si="8"/>
        <v>7.2</v>
      </c>
    </row>
    <row r="111" spans="1:27" x14ac:dyDescent="0.2">
      <c r="A111">
        <v>108</v>
      </c>
      <c r="B111">
        <v>8.6999999999999993</v>
      </c>
      <c r="C111">
        <v>90.4</v>
      </c>
      <c r="D111">
        <v>0.3</v>
      </c>
      <c r="E111">
        <v>23.2</v>
      </c>
      <c r="O111">
        <f t="shared" si="9"/>
        <v>3.8657209638114152</v>
      </c>
      <c r="P111">
        <f t="shared" si="10"/>
        <v>1.1343585588393477</v>
      </c>
      <c r="Q111">
        <f t="shared" si="11"/>
        <v>4.8736016863052818</v>
      </c>
      <c r="Z111">
        <f t="shared" si="7"/>
        <v>6.8982242646475971</v>
      </c>
      <c r="AA111">
        <f t="shared" si="8"/>
        <v>8.6999999999999993</v>
      </c>
    </row>
    <row r="112" spans="1:27" x14ac:dyDescent="0.2">
      <c r="A112">
        <v>109</v>
      </c>
      <c r="B112">
        <v>5.3</v>
      </c>
      <c r="C112">
        <v>13.1</v>
      </c>
      <c r="D112">
        <v>0.4</v>
      </c>
      <c r="E112">
        <v>25.6</v>
      </c>
      <c r="O112">
        <f t="shared" si="9"/>
        <v>2.1825815190822211</v>
      </c>
      <c r="P112">
        <f t="shared" si="10"/>
        <v>0.75562654010450658</v>
      </c>
      <c r="Q112">
        <f t="shared" si="11"/>
        <v>5.1075786992106673</v>
      </c>
      <c r="Z112">
        <f t="shared" si="7"/>
        <v>-0.14000038123344893</v>
      </c>
      <c r="AA112">
        <f t="shared" si="8"/>
        <v>5.3</v>
      </c>
    </row>
    <row r="113" spans="1:27" x14ac:dyDescent="0.2">
      <c r="A113">
        <v>110</v>
      </c>
      <c r="B113">
        <v>19.8</v>
      </c>
      <c r="C113">
        <v>255.4</v>
      </c>
      <c r="D113">
        <v>26.9</v>
      </c>
      <c r="E113">
        <v>5.5</v>
      </c>
      <c r="O113">
        <f t="shared" si="9"/>
        <v>5.275669262603321</v>
      </c>
      <c r="P113">
        <f t="shared" si="10"/>
        <v>7.2328790320572152</v>
      </c>
      <c r="Q113">
        <f t="shared" si="11"/>
        <v>2.4516847003481232</v>
      </c>
      <c r="Z113">
        <f t="shared" si="7"/>
        <v>18.950393102897728</v>
      </c>
      <c r="AA113">
        <f t="shared" si="8"/>
        <v>19.8</v>
      </c>
    </row>
    <row r="114" spans="1:27" x14ac:dyDescent="0.2">
      <c r="A114">
        <v>111</v>
      </c>
      <c r="B114">
        <v>13.4</v>
      </c>
      <c r="C114">
        <v>225.8</v>
      </c>
      <c r="D114">
        <v>8.1999999999999993</v>
      </c>
      <c r="E114">
        <v>56.5</v>
      </c>
      <c r="O114">
        <f t="shared" si="9"/>
        <v>5.0865256211145153</v>
      </c>
      <c r="P114">
        <f t="shared" si="10"/>
        <v>3.8960445020019034</v>
      </c>
      <c r="Q114">
        <f t="shared" si="11"/>
        <v>7.5329388999270934</v>
      </c>
      <c r="Z114">
        <f t="shared" si="7"/>
        <v>14.702488693814578</v>
      </c>
      <c r="AA114">
        <f t="shared" si="8"/>
        <v>13.4</v>
      </c>
    </row>
    <row r="115" spans="1:27" x14ac:dyDescent="0.2">
      <c r="A115">
        <v>112</v>
      </c>
      <c r="B115">
        <v>21.8</v>
      </c>
      <c r="C115">
        <v>241.7</v>
      </c>
      <c r="D115">
        <v>38</v>
      </c>
      <c r="E115">
        <v>23.2</v>
      </c>
      <c r="O115">
        <f t="shared" si="9"/>
        <v>5.1910701296297415</v>
      </c>
      <c r="P115">
        <f t="shared" si="10"/>
        <v>8.9775817210966284</v>
      </c>
      <c r="Q115">
        <f t="shared" si="11"/>
        <v>4.8942102417032221</v>
      </c>
      <c r="Z115">
        <f t="shared" si="7"/>
        <v>20.516689067787027</v>
      </c>
      <c r="AA115">
        <f t="shared" si="8"/>
        <v>21.8</v>
      </c>
    </row>
    <row r="116" spans="1:27" x14ac:dyDescent="0.2">
      <c r="A116">
        <v>113</v>
      </c>
      <c r="B116">
        <v>14.1</v>
      </c>
      <c r="C116">
        <v>175.7</v>
      </c>
      <c r="D116">
        <v>15.4</v>
      </c>
      <c r="E116">
        <v>2.4</v>
      </c>
      <c r="O116">
        <f t="shared" si="9"/>
        <v>4.7186297209532642</v>
      </c>
      <c r="P116">
        <f t="shared" si="10"/>
        <v>5.511237575535981</v>
      </c>
      <c r="Q116">
        <f t="shared" si="11"/>
        <v>1.6998297044616917</v>
      </c>
      <c r="Z116">
        <f t="shared" si="7"/>
        <v>14.901762676361553</v>
      </c>
      <c r="AA116">
        <f t="shared" si="8"/>
        <v>14.1</v>
      </c>
    </row>
    <row r="117" spans="1:27" x14ac:dyDescent="0.2">
      <c r="A117">
        <v>114</v>
      </c>
      <c r="B117">
        <v>15.9</v>
      </c>
      <c r="C117">
        <v>209.6</v>
      </c>
      <c r="D117">
        <v>20.6</v>
      </c>
      <c r="E117">
        <v>10.7</v>
      </c>
      <c r="O117">
        <f t="shared" si="9"/>
        <v>4.9740525140837244</v>
      </c>
      <c r="P117">
        <f t="shared" si="10"/>
        <v>6.3372789991785217</v>
      </c>
      <c r="Q117">
        <f t="shared" si="11"/>
        <v>3.2969657217578359</v>
      </c>
      <c r="Z117">
        <f t="shared" si="7"/>
        <v>16.814248976002716</v>
      </c>
      <c r="AA117">
        <f t="shared" si="8"/>
        <v>15.9</v>
      </c>
    </row>
    <row r="118" spans="1:27" x14ac:dyDescent="0.2">
      <c r="A118">
        <v>115</v>
      </c>
      <c r="B118">
        <v>14.6</v>
      </c>
      <c r="C118">
        <v>78.2</v>
      </c>
      <c r="D118">
        <v>46.8</v>
      </c>
      <c r="E118">
        <v>34.5</v>
      </c>
      <c r="O118">
        <f t="shared" si="9"/>
        <v>3.704999246697017</v>
      </c>
      <c r="P118">
        <f t="shared" si="10"/>
        <v>10.211997066429131</v>
      </c>
      <c r="Q118">
        <f t="shared" si="11"/>
        <v>5.9016689649772616</v>
      </c>
      <c r="Z118">
        <f t="shared" si="7"/>
        <v>15.992034048714247</v>
      </c>
      <c r="AA118">
        <f t="shared" si="8"/>
        <v>14.6</v>
      </c>
    </row>
    <row r="119" spans="1:27" x14ac:dyDescent="0.2">
      <c r="A119">
        <v>116</v>
      </c>
      <c r="B119">
        <v>12.6</v>
      </c>
      <c r="C119">
        <v>75.099999999999994</v>
      </c>
      <c r="D119">
        <v>35</v>
      </c>
      <c r="E119">
        <v>52.7</v>
      </c>
      <c r="O119">
        <f t="shared" si="9"/>
        <v>3.6587536444964748</v>
      </c>
      <c r="P119">
        <f t="shared" si="10"/>
        <v>8.7341262677429832</v>
      </c>
      <c r="Q119">
        <f t="shared" si="11"/>
        <v>7.3000114312580173</v>
      </c>
      <c r="Z119">
        <f t="shared" si="7"/>
        <v>14.247125790910985</v>
      </c>
      <c r="AA119">
        <f t="shared" si="8"/>
        <v>12.6</v>
      </c>
    </row>
    <row r="120" spans="1:27" x14ac:dyDescent="0.2">
      <c r="A120">
        <v>117</v>
      </c>
      <c r="B120">
        <v>12.2</v>
      </c>
      <c r="C120">
        <v>139.19999999999999</v>
      </c>
      <c r="D120">
        <v>14.3</v>
      </c>
      <c r="E120">
        <v>25.6</v>
      </c>
      <c r="O120">
        <f t="shared" si="9"/>
        <v>4.3998084874171477</v>
      </c>
      <c r="P120">
        <f t="shared" si="10"/>
        <v>5.2872941696866942</v>
      </c>
      <c r="Q120">
        <f t="shared" si="11"/>
        <v>5.1312767556550485</v>
      </c>
      <c r="Z120">
        <f t="shared" si="7"/>
        <v>13.451340315398101</v>
      </c>
      <c r="AA120">
        <f t="shared" si="8"/>
        <v>12.2</v>
      </c>
    </row>
    <row r="121" spans="1:27" x14ac:dyDescent="0.2">
      <c r="A121">
        <v>118</v>
      </c>
      <c r="B121">
        <v>9.4</v>
      </c>
      <c r="C121">
        <v>76.400000000000006</v>
      </c>
      <c r="D121">
        <v>0.8</v>
      </c>
      <c r="E121">
        <v>14.8</v>
      </c>
      <c r="O121">
        <f t="shared" si="9"/>
        <v>3.6785458572365801</v>
      </c>
      <c r="P121">
        <f t="shared" si="10"/>
        <v>1.4499449659150119</v>
      </c>
      <c r="Q121">
        <f t="shared" si="11"/>
        <v>3.9131991612446084</v>
      </c>
      <c r="Z121">
        <f t="shared" si="7"/>
        <v>6.4850084296394837</v>
      </c>
      <c r="AA121">
        <f t="shared" si="8"/>
        <v>9.4</v>
      </c>
    </row>
    <row r="122" spans="1:27" x14ac:dyDescent="0.2">
      <c r="A122">
        <v>119</v>
      </c>
      <c r="B122">
        <v>15.9</v>
      </c>
      <c r="C122">
        <v>125.7</v>
      </c>
      <c r="D122">
        <v>36.9</v>
      </c>
      <c r="E122">
        <v>79.2</v>
      </c>
      <c r="O122">
        <f t="shared" si="9"/>
        <v>4.2675764377978496</v>
      </c>
      <c r="P122">
        <f t="shared" si="10"/>
        <v>8.7549895066774308</v>
      </c>
      <c r="Q122">
        <f t="shared" si="11"/>
        <v>8.9213967469295117</v>
      </c>
      <c r="Z122">
        <f t="shared" si="7"/>
        <v>16.691697408064591</v>
      </c>
      <c r="AA122">
        <f t="shared" si="8"/>
        <v>15.9</v>
      </c>
    </row>
    <row r="123" spans="1:27" x14ac:dyDescent="0.2">
      <c r="A123">
        <v>120</v>
      </c>
      <c r="B123">
        <v>6.6</v>
      </c>
      <c r="C123">
        <v>19.399999999999999</v>
      </c>
      <c r="D123">
        <v>16</v>
      </c>
      <c r="E123">
        <v>22.3</v>
      </c>
      <c r="O123">
        <f t="shared" si="9"/>
        <v>2.4500531702429162</v>
      </c>
      <c r="P123">
        <f t="shared" si="10"/>
        <v>5.6173781880997344</v>
      </c>
      <c r="Q123">
        <f t="shared" si="11"/>
        <v>4.8158218067836511</v>
      </c>
      <c r="Z123">
        <f t="shared" si="7"/>
        <v>6.113005444343889</v>
      </c>
      <c r="AA123">
        <f t="shared" si="8"/>
        <v>6.6</v>
      </c>
    </row>
    <row r="124" spans="1:27" x14ac:dyDescent="0.2">
      <c r="A124">
        <v>121</v>
      </c>
      <c r="B124">
        <v>15.5</v>
      </c>
      <c r="C124">
        <v>141.30000000000001</v>
      </c>
      <c r="D124">
        <v>26.8</v>
      </c>
      <c r="E124">
        <v>46.2</v>
      </c>
      <c r="O124">
        <f t="shared" si="9"/>
        <v>4.4184339245277737</v>
      </c>
      <c r="P124">
        <f t="shared" si="10"/>
        <v>7.3719381759630256</v>
      </c>
      <c r="Q124">
        <f t="shared" si="11"/>
        <v>6.8323921272624837</v>
      </c>
      <c r="Z124">
        <f t="shared" si="7"/>
        <v>15.778389978501892</v>
      </c>
      <c r="AA124">
        <f t="shared" si="8"/>
        <v>15.5</v>
      </c>
    </row>
    <row r="125" spans="1:27" x14ac:dyDescent="0.2">
      <c r="A125">
        <v>122</v>
      </c>
      <c r="B125">
        <v>7</v>
      </c>
      <c r="C125">
        <v>18.8</v>
      </c>
      <c r="D125">
        <v>21.7</v>
      </c>
      <c r="E125">
        <v>50.4</v>
      </c>
      <c r="O125">
        <f t="shared" si="9"/>
        <v>2.4281415616806021</v>
      </c>
      <c r="P125">
        <f t="shared" si="10"/>
        <v>6.5918142397242887</v>
      </c>
      <c r="Q125">
        <f t="shared" si="11"/>
        <v>7.1472539630774454</v>
      </c>
      <c r="Z125">
        <f t="shared" si="7"/>
        <v>7.1007295997110829</v>
      </c>
      <c r="AA125">
        <f t="shared" si="8"/>
        <v>7</v>
      </c>
    </row>
    <row r="126" spans="1:27" x14ac:dyDescent="0.2">
      <c r="A126">
        <v>123</v>
      </c>
      <c r="B126">
        <v>11.6</v>
      </c>
      <c r="C126">
        <v>224</v>
      </c>
      <c r="D126">
        <v>2.4</v>
      </c>
      <c r="E126">
        <v>15.6</v>
      </c>
      <c r="O126">
        <f t="shared" si="9"/>
        <v>5.07242413747879</v>
      </c>
      <c r="P126">
        <f t="shared" si="10"/>
        <v>2.1989282576810454</v>
      </c>
      <c r="Q126">
        <f t="shared" si="11"/>
        <v>4.0391490931021279</v>
      </c>
      <c r="Z126">
        <f t="shared" si="7"/>
        <v>12.783804396949112</v>
      </c>
      <c r="AA126">
        <f t="shared" si="8"/>
        <v>11.6</v>
      </c>
    </row>
    <row r="127" spans="1:27" x14ac:dyDescent="0.2">
      <c r="A127">
        <v>124</v>
      </c>
      <c r="B127">
        <v>15.2</v>
      </c>
      <c r="C127">
        <v>123.1</v>
      </c>
      <c r="D127">
        <v>34.6</v>
      </c>
      <c r="E127">
        <v>12.4</v>
      </c>
      <c r="O127">
        <f t="shared" si="9"/>
        <v>4.2424152507148714</v>
      </c>
      <c r="P127">
        <f t="shared" si="10"/>
        <v>8.4476685265434561</v>
      </c>
      <c r="Q127">
        <f t="shared" si="11"/>
        <v>3.5782558473801469</v>
      </c>
      <c r="Z127">
        <f t="shared" si="7"/>
        <v>16.191661822373341</v>
      </c>
      <c r="AA127">
        <f t="shared" si="8"/>
        <v>15.2</v>
      </c>
    </row>
    <row r="128" spans="1:27" x14ac:dyDescent="0.2">
      <c r="A128">
        <v>125</v>
      </c>
      <c r="B128">
        <v>19.7</v>
      </c>
      <c r="C128">
        <v>229.5</v>
      </c>
      <c r="D128">
        <v>32.299999999999997</v>
      </c>
      <c r="E128">
        <v>74.2</v>
      </c>
      <c r="O128">
        <f t="shared" si="9"/>
        <v>5.1106416354337219</v>
      </c>
      <c r="P128">
        <f t="shared" si="10"/>
        <v>8.2948230145852015</v>
      </c>
      <c r="Q128">
        <f t="shared" si="11"/>
        <v>8.6346873472487715</v>
      </c>
      <c r="Z128">
        <f t="shared" si="7"/>
        <v>19.519379403582409</v>
      </c>
      <c r="AA128">
        <f t="shared" si="8"/>
        <v>19.7</v>
      </c>
    </row>
    <row r="129" spans="1:27" x14ac:dyDescent="0.2">
      <c r="A129">
        <v>126</v>
      </c>
      <c r="B129">
        <v>10.6</v>
      </c>
      <c r="C129">
        <v>87.2</v>
      </c>
      <c r="D129">
        <v>11.8</v>
      </c>
      <c r="E129">
        <v>25.9</v>
      </c>
      <c r="O129">
        <f t="shared" si="9"/>
        <v>3.8275098238361815</v>
      </c>
      <c r="P129">
        <f t="shared" si="10"/>
        <v>4.7578088581931572</v>
      </c>
      <c r="Q129">
        <f t="shared" si="11"/>
        <v>5.1733421242679158</v>
      </c>
      <c r="Z129">
        <f t="shared" si="7"/>
        <v>10.628924237233818</v>
      </c>
      <c r="AA129">
        <f t="shared" si="8"/>
        <v>10.6</v>
      </c>
    </row>
    <row r="130" spans="1:27" x14ac:dyDescent="0.2">
      <c r="A130">
        <v>127</v>
      </c>
      <c r="B130">
        <v>6.6</v>
      </c>
      <c r="C130">
        <v>7.8</v>
      </c>
      <c r="D130">
        <v>38.9</v>
      </c>
      <c r="E130">
        <v>50.6</v>
      </c>
      <c r="O130">
        <f t="shared" si="9"/>
        <v>1.8787534905560932</v>
      </c>
      <c r="P130">
        <f t="shared" si="10"/>
        <v>9.1257214324688682</v>
      </c>
      <c r="Q130">
        <f t="shared" si="11"/>
        <v>7.1496387469876259</v>
      </c>
      <c r="Z130">
        <f t="shared" si="7"/>
        <v>7.6461288502916895</v>
      </c>
      <c r="AA130">
        <f t="shared" si="8"/>
        <v>6.6</v>
      </c>
    </row>
    <row r="131" spans="1:27" x14ac:dyDescent="0.2">
      <c r="A131">
        <v>128</v>
      </c>
      <c r="B131">
        <v>8.8000000000000007</v>
      </c>
      <c r="C131">
        <v>80.2</v>
      </c>
      <c r="D131">
        <v>0</v>
      </c>
      <c r="E131">
        <v>9.1999999999999993</v>
      </c>
      <c r="O131">
        <f t="shared" si="9"/>
        <v>3.7286976165096228</v>
      </c>
      <c r="P131">
        <f t="shared" si="10"/>
        <v>1.4347568997217752</v>
      </c>
      <c r="Q131">
        <f t="shared" si="11"/>
        <v>3.1488035624183928</v>
      </c>
      <c r="Z131">
        <f t="shared" si="7"/>
        <v>6.6561919263273506</v>
      </c>
      <c r="AA131">
        <f t="shared" si="8"/>
        <v>8.8000000000000007</v>
      </c>
    </row>
    <row r="132" spans="1:27" x14ac:dyDescent="0.2">
      <c r="A132">
        <v>129</v>
      </c>
      <c r="B132">
        <v>24.7</v>
      </c>
      <c r="C132">
        <v>220.3</v>
      </c>
      <c r="D132">
        <v>49</v>
      </c>
      <c r="E132">
        <v>3.2</v>
      </c>
      <c r="O132">
        <f t="shared" si="9"/>
        <v>5.0480620303764026</v>
      </c>
      <c r="P132">
        <f t="shared" si="10"/>
        <v>10.36666760336891</v>
      </c>
      <c r="Q132">
        <f t="shared" si="11"/>
        <v>1.8748014178151882</v>
      </c>
      <c r="Z132">
        <f t="shared" si="7"/>
        <v>21.398583646212714</v>
      </c>
      <c r="AA132">
        <f t="shared" si="8"/>
        <v>24.7</v>
      </c>
    </row>
    <row r="133" spans="1:27" x14ac:dyDescent="0.2">
      <c r="A133">
        <v>130</v>
      </c>
      <c r="B133">
        <v>9.6999999999999993</v>
      </c>
      <c r="C133">
        <v>59.6</v>
      </c>
      <c r="D133">
        <v>12</v>
      </c>
      <c r="E133">
        <v>43.1</v>
      </c>
      <c r="O133">
        <f t="shared" si="9"/>
        <v>3.417218590431617</v>
      </c>
      <c r="P133">
        <f t="shared" si="10"/>
        <v>4.8869532900341515</v>
      </c>
      <c r="Q133">
        <f t="shared" si="11"/>
        <v>6.579322164310053</v>
      </c>
      <c r="Z133">
        <f t="shared" ref="Z133:Z196" si="12">$W$4+$T$4*Q133+$U$4*P133+$V$4*O133</f>
        <v>9.1684031890652875</v>
      </c>
      <c r="AA133">
        <f t="shared" ref="AA133:AA196" si="13">B133</f>
        <v>9.6999999999999993</v>
      </c>
    </row>
    <row r="134" spans="1:27" x14ac:dyDescent="0.2">
      <c r="A134">
        <v>131</v>
      </c>
      <c r="B134">
        <v>1.6</v>
      </c>
      <c r="C134">
        <v>0.7</v>
      </c>
      <c r="D134">
        <v>39.6</v>
      </c>
      <c r="E134">
        <v>8.6999999999999993</v>
      </c>
      <c r="O134">
        <f t="shared" ref="O134:O197" si="14">(O133*O$2+C134)^O$1</f>
        <v>1.0123379859712467</v>
      </c>
      <c r="P134">
        <f t="shared" si="10"/>
        <v>9.2250869807391087</v>
      </c>
      <c r="Q134">
        <f t="shared" si="11"/>
        <v>3.0590737513879924</v>
      </c>
      <c r="Z134">
        <f t="shared" si="12"/>
        <v>4.2813358014813474</v>
      </c>
      <c r="AA134">
        <f t="shared" si="13"/>
        <v>1.6</v>
      </c>
    </row>
    <row r="135" spans="1:27" x14ac:dyDescent="0.2">
      <c r="A135">
        <v>132</v>
      </c>
      <c r="B135">
        <v>12.7</v>
      </c>
      <c r="C135">
        <v>265.2</v>
      </c>
      <c r="D135">
        <v>2.9</v>
      </c>
      <c r="E135">
        <v>43</v>
      </c>
      <c r="O135">
        <f t="shared" si="14"/>
        <v>5.334844693794305</v>
      </c>
      <c r="P135">
        <f t="shared" si="10"/>
        <v>2.5453217311230127</v>
      </c>
      <c r="Q135">
        <f t="shared" si="11"/>
        <v>6.5807224052636348</v>
      </c>
      <c r="Z135">
        <f t="shared" si="12"/>
        <v>14.223350628121969</v>
      </c>
      <c r="AA135">
        <f t="shared" si="13"/>
        <v>12.7</v>
      </c>
    </row>
    <row r="136" spans="1:27" x14ac:dyDescent="0.2">
      <c r="A136">
        <v>133</v>
      </c>
      <c r="B136">
        <v>5.7</v>
      </c>
      <c r="C136">
        <v>8.4</v>
      </c>
      <c r="D136">
        <v>27.2</v>
      </c>
      <c r="E136">
        <v>2.1</v>
      </c>
      <c r="O136">
        <f t="shared" si="14"/>
        <v>1.9288846900494068</v>
      </c>
      <c r="P136">
        <f t="shared" si="10"/>
        <v>7.3379224340437545</v>
      </c>
      <c r="Q136">
        <f t="shared" si="11"/>
        <v>1.6607444838163286</v>
      </c>
      <c r="Z136">
        <f t="shared" si="12"/>
        <v>5.8567813813159706</v>
      </c>
      <c r="AA136">
        <f t="shared" si="13"/>
        <v>5.7</v>
      </c>
    </row>
    <row r="137" spans="1:27" x14ac:dyDescent="0.2">
      <c r="A137">
        <v>134</v>
      </c>
      <c r="B137">
        <v>19.600000000000001</v>
      </c>
      <c r="C137">
        <v>219.8</v>
      </c>
      <c r="D137">
        <v>33.5</v>
      </c>
      <c r="E137">
        <v>45.1</v>
      </c>
      <c r="O137">
        <f t="shared" si="14"/>
        <v>5.043390459869503</v>
      </c>
      <c r="P137">
        <f t="shared" ref="P137:P200" si="15">(P136*P$2+D137)^P$1</f>
        <v>8.4372201217461686</v>
      </c>
      <c r="Q137">
        <f t="shared" ref="Q137:Q200" si="16">(Q136*Q$2+E137)^Q$1</f>
        <v>6.7280067217848138</v>
      </c>
      <c r="Z137">
        <f t="shared" si="12"/>
        <v>19.380916272562086</v>
      </c>
      <c r="AA137">
        <f t="shared" si="13"/>
        <v>19.600000000000001</v>
      </c>
    </row>
    <row r="138" spans="1:27" x14ac:dyDescent="0.2">
      <c r="A138">
        <v>135</v>
      </c>
      <c r="B138">
        <v>10.8</v>
      </c>
      <c r="C138">
        <v>36.9</v>
      </c>
      <c r="D138">
        <v>38.6</v>
      </c>
      <c r="E138">
        <v>65.599999999999994</v>
      </c>
      <c r="O138">
        <f t="shared" si="14"/>
        <v>2.9639890541317468</v>
      </c>
      <c r="P138">
        <f t="shared" si="15"/>
        <v>9.1854794325361784</v>
      </c>
      <c r="Q138">
        <f t="shared" si="16"/>
        <v>8.1408108117176194</v>
      </c>
      <c r="Z138">
        <f t="shared" si="12"/>
        <v>12.002181857183292</v>
      </c>
      <c r="AA138">
        <f t="shared" si="13"/>
        <v>10.8</v>
      </c>
    </row>
    <row r="139" spans="1:27" x14ac:dyDescent="0.2">
      <c r="A139">
        <v>136</v>
      </c>
      <c r="B139">
        <v>11.6</v>
      </c>
      <c r="C139">
        <v>48.3</v>
      </c>
      <c r="D139">
        <v>47</v>
      </c>
      <c r="E139">
        <v>8.5</v>
      </c>
      <c r="O139">
        <f t="shared" si="14"/>
        <v>3.2061307282194922</v>
      </c>
      <c r="P139">
        <f t="shared" si="15"/>
        <v>10.309791878109737</v>
      </c>
      <c r="Q139">
        <f t="shared" si="16"/>
        <v>3.0518979473717271</v>
      </c>
      <c r="Z139">
        <f t="shared" si="12"/>
        <v>14.091402186511155</v>
      </c>
      <c r="AA139">
        <f t="shared" si="13"/>
        <v>11.6</v>
      </c>
    </row>
    <row r="140" spans="1:27" x14ac:dyDescent="0.2">
      <c r="A140">
        <v>137</v>
      </c>
      <c r="B140">
        <v>9.5</v>
      </c>
      <c r="C140">
        <v>25.6</v>
      </c>
      <c r="D140">
        <v>39</v>
      </c>
      <c r="E140">
        <v>9.3000000000000007</v>
      </c>
      <c r="O140">
        <f t="shared" si="14"/>
        <v>2.6551776318608198</v>
      </c>
      <c r="P140">
        <f t="shared" si="15"/>
        <v>9.2910285595499698</v>
      </c>
      <c r="Q140">
        <f t="shared" si="16"/>
        <v>3.099224063332171</v>
      </c>
      <c r="Z140">
        <f t="shared" si="12"/>
        <v>10.829658222730663</v>
      </c>
      <c r="AA140">
        <f t="shared" si="13"/>
        <v>9.5</v>
      </c>
    </row>
    <row r="141" spans="1:27" x14ac:dyDescent="0.2">
      <c r="A141">
        <v>138</v>
      </c>
      <c r="B141">
        <v>20.8</v>
      </c>
      <c r="C141">
        <v>273.7</v>
      </c>
      <c r="D141">
        <v>28.9</v>
      </c>
      <c r="E141">
        <v>59.7</v>
      </c>
      <c r="O141">
        <f t="shared" si="14"/>
        <v>5.3865261349013194</v>
      </c>
      <c r="P141">
        <f t="shared" si="15"/>
        <v>7.8122583754680681</v>
      </c>
      <c r="Q141">
        <f t="shared" si="16"/>
        <v>7.7466071545117874</v>
      </c>
      <c r="Z141">
        <f t="shared" si="12"/>
        <v>20.078770642790346</v>
      </c>
      <c r="AA141">
        <f t="shared" si="13"/>
        <v>20.8</v>
      </c>
    </row>
    <row r="142" spans="1:27" x14ac:dyDescent="0.2">
      <c r="A142">
        <v>139</v>
      </c>
      <c r="B142">
        <v>9.6</v>
      </c>
      <c r="C142">
        <v>43</v>
      </c>
      <c r="D142">
        <v>25.9</v>
      </c>
      <c r="E142">
        <v>20.5</v>
      </c>
      <c r="O142">
        <f t="shared" si="14"/>
        <v>3.1021478698463572</v>
      </c>
      <c r="P142">
        <f t="shared" si="15"/>
        <v>7.2986675699053105</v>
      </c>
      <c r="Q142">
        <f t="shared" si="16"/>
        <v>4.6124462832049522</v>
      </c>
      <c r="Z142">
        <f t="shared" si="12"/>
        <v>10.480362006096312</v>
      </c>
      <c r="AA142">
        <f t="shared" si="13"/>
        <v>9.6</v>
      </c>
    </row>
    <row r="143" spans="1:27" x14ac:dyDescent="0.2">
      <c r="A143">
        <v>140</v>
      </c>
      <c r="B143">
        <v>20.7</v>
      </c>
      <c r="C143">
        <v>184.9</v>
      </c>
      <c r="D143">
        <v>43.9</v>
      </c>
      <c r="E143">
        <v>1.7</v>
      </c>
      <c r="O143">
        <f t="shared" si="14"/>
        <v>4.7896025969673319</v>
      </c>
      <c r="P143">
        <f t="shared" si="15"/>
        <v>9.8628470134530453</v>
      </c>
      <c r="Q143">
        <f t="shared" si="16"/>
        <v>1.4701172158438576</v>
      </c>
      <c r="Z143">
        <f t="shared" si="12"/>
        <v>19.834985214647411</v>
      </c>
      <c r="AA143">
        <f t="shared" si="13"/>
        <v>20.7</v>
      </c>
    </row>
    <row r="144" spans="1:27" x14ac:dyDescent="0.2">
      <c r="A144">
        <v>141</v>
      </c>
      <c r="B144">
        <v>10.9</v>
      </c>
      <c r="C144">
        <v>73.400000000000006</v>
      </c>
      <c r="D144">
        <v>17</v>
      </c>
      <c r="E144">
        <v>12.9</v>
      </c>
      <c r="O144">
        <f t="shared" si="14"/>
        <v>3.6354337307167768</v>
      </c>
      <c r="P144">
        <f t="shared" si="15"/>
        <v>5.8462272122753411</v>
      </c>
      <c r="Q144">
        <f t="shared" si="16"/>
        <v>3.6120647449325141</v>
      </c>
      <c r="Z144">
        <f t="shared" si="12"/>
        <v>11.015268821925613</v>
      </c>
      <c r="AA144">
        <f t="shared" si="13"/>
        <v>10.9</v>
      </c>
    </row>
    <row r="145" spans="1:27" x14ac:dyDescent="0.2">
      <c r="A145">
        <v>142</v>
      </c>
      <c r="B145">
        <v>19.2</v>
      </c>
      <c r="C145">
        <v>193.7</v>
      </c>
      <c r="D145">
        <v>35.4</v>
      </c>
      <c r="E145">
        <v>75.599999999999994</v>
      </c>
      <c r="O145">
        <f t="shared" si="14"/>
        <v>4.8571686924371607</v>
      </c>
      <c r="P145">
        <f t="shared" si="15"/>
        <v>8.6670160259351174</v>
      </c>
      <c r="Q145">
        <f t="shared" si="16"/>
        <v>8.7155726418000352</v>
      </c>
      <c r="Z145">
        <f t="shared" si="12"/>
        <v>18.919371533374502</v>
      </c>
      <c r="AA145">
        <f t="shared" si="13"/>
        <v>19.2</v>
      </c>
    </row>
    <row r="146" spans="1:27" x14ac:dyDescent="0.2">
      <c r="A146">
        <v>143</v>
      </c>
      <c r="B146">
        <v>20.100000000000001</v>
      </c>
      <c r="C146">
        <v>220.5</v>
      </c>
      <c r="D146">
        <v>33.200000000000003</v>
      </c>
      <c r="E146">
        <v>37.9</v>
      </c>
      <c r="O146">
        <f t="shared" si="14"/>
        <v>5.0502079515462794</v>
      </c>
      <c r="P146">
        <f t="shared" si="15"/>
        <v>8.4322706565363514</v>
      </c>
      <c r="Q146">
        <f t="shared" si="16"/>
        <v>6.2266810793696514</v>
      </c>
      <c r="Z146">
        <f t="shared" si="12"/>
        <v>19.395745740328859</v>
      </c>
      <c r="AA146">
        <f t="shared" si="13"/>
        <v>20.100000000000001</v>
      </c>
    </row>
    <row r="147" spans="1:27" x14ac:dyDescent="0.2">
      <c r="A147">
        <v>144</v>
      </c>
      <c r="B147">
        <v>10.4</v>
      </c>
      <c r="C147">
        <v>104.6</v>
      </c>
      <c r="D147">
        <v>5.7</v>
      </c>
      <c r="E147">
        <v>34.4</v>
      </c>
      <c r="O147">
        <f t="shared" si="14"/>
        <v>4.0409831426246621</v>
      </c>
      <c r="P147">
        <f t="shared" si="15"/>
        <v>3.3194153896744854</v>
      </c>
      <c r="Q147">
        <f t="shared" si="16"/>
        <v>5.917995277789343</v>
      </c>
      <c r="Z147">
        <f t="shared" si="12"/>
        <v>9.941446174420971</v>
      </c>
      <c r="AA147">
        <f t="shared" si="13"/>
        <v>10.4</v>
      </c>
    </row>
    <row r="148" spans="1:27" x14ac:dyDescent="0.2">
      <c r="A148">
        <v>145</v>
      </c>
      <c r="B148">
        <v>11.4</v>
      </c>
      <c r="C148">
        <v>96.2</v>
      </c>
      <c r="D148">
        <v>14.8</v>
      </c>
      <c r="E148">
        <v>38.9</v>
      </c>
      <c r="O148">
        <f t="shared" si="14"/>
        <v>3.9400221683532268</v>
      </c>
      <c r="P148">
        <f t="shared" si="15"/>
        <v>5.1711976143706062</v>
      </c>
      <c r="Q148">
        <f t="shared" si="16"/>
        <v>6.2842501165834364</v>
      </c>
      <c r="Z148">
        <f t="shared" si="12"/>
        <v>11.529843637168048</v>
      </c>
      <c r="AA148">
        <f t="shared" si="13"/>
        <v>11.4</v>
      </c>
    </row>
    <row r="149" spans="1:27" x14ac:dyDescent="0.2">
      <c r="A149">
        <v>146</v>
      </c>
      <c r="B149">
        <v>10.3</v>
      </c>
      <c r="C149">
        <v>140.30000000000001</v>
      </c>
      <c r="D149">
        <v>1.9</v>
      </c>
      <c r="E149">
        <v>9</v>
      </c>
      <c r="O149">
        <f t="shared" si="14"/>
        <v>4.4104476864726205</v>
      </c>
      <c r="P149">
        <f t="shared" si="15"/>
        <v>1.9076440290112948</v>
      </c>
      <c r="Q149">
        <f t="shared" si="16"/>
        <v>3.1029703530098938</v>
      </c>
      <c r="Z149">
        <f t="shared" si="12"/>
        <v>9.8495274725426682</v>
      </c>
      <c r="AA149">
        <f t="shared" si="13"/>
        <v>10.3</v>
      </c>
    </row>
    <row r="150" spans="1:27" x14ac:dyDescent="0.2">
      <c r="A150">
        <v>147</v>
      </c>
      <c r="B150">
        <v>13.2</v>
      </c>
      <c r="C150">
        <v>240.1</v>
      </c>
      <c r="D150">
        <v>7.3</v>
      </c>
      <c r="E150">
        <v>8.6999999999999993</v>
      </c>
      <c r="O150">
        <f t="shared" si="14"/>
        <v>5.180322027400476</v>
      </c>
      <c r="P150">
        <f t="shared" si="15"/>
        <v>3.3983538559454742</v>
      </c>
      <c r="Q150">
        <f t="shared" si="16"/>
        <v>3.0017156819560689</v>
      </c>
      <c r="Z150">
        <f t="shared" si="12"/>
        <v>14.478697298463107</v>
      </c>
      <c r="AA150">
        <f t="shared" si="13"/>
        <v>13.2</v>
      </c>
    </row>
    <row r="151" spans="1:27" x14ac:dyDescent="0.2">
      <c r="A151">
        <v>148</v>
      </c>
      <c r="B151">
        <v>25.4</v>
      </c>
      <c r="C151">
        <v>243.2</v>
      </c>
      <c r="D151">
        <v>49</v>
      </c>
      <c r="E151">
        <v>44.3</v>
      </c>
      <c r="O151">
        <f t="shared" si="14"/>
        <v>5.2007538456726961</v>
      </c>
      <c r="P151">
        <f t="shared" si="15"/>
        <v>10.416150000879231</v>
      </c>
      <c r="Q151">
        <f t="shared" si="16"/>
        <v>6.6783359879685307</v>
      </c>
      <c r="Z151">
        <f t="shared" si="12"/>
        <v>22.118261325995775</v>
      </c>
      <c r="AA151">
        <f t="shared" si="13"/>
        <v>25.4</v>
      </c>
    </row>
    <row r="152" spans="1:27" x14ac:dyDescent="0.2">
      <c r="A152">
        <v>149</v>
      </c>
      <c r="B152">
        <v>10.9</v>
      </c>
      <c r="C152">
        <v>38</v>
      </c>
      <c r="D152">
        <v>40.299999999999997</v>
      </c>
      <c r="E152">
        <v>11.9</v>
      </c>
      <c r="O152">
        <f t="shared" si="14"/>
        <v>2.9902406322736641</v>
      </c>
      <c r="P152">
        <f t="shared" si="15"/>
        <v>9.4692684885916538</v>
      </c>
      <c r="Q152">
        <f t="shared" si="16"/>
        <v>3.5451140459506876</v>
      </c>
      <c r="Z152">
        <f t="shared" si="12"/>
        <v>12.347444918797937</v>
      </c>
      <c r="AA152">
        <f t="shared" si="13"/>
        <v>10.9</v>
      </c>
    </row>
    <row r="153" spans="1:27" x14ac:dyDescent="0.2">
      <c r="A153">
        <v>150</v>
      </c>
      <c r="B153">
        <v>10.1</v>
      </c>
      <c r="C153">
        <v>44.7</v>
      </c>
      <c r="D153">
        <v>25.8</v>
      </c>
      <c r="E153">
        <v>20.6</v>
      </c>
      <c r="O153">
        <f t="shared" si="14"/>
        <v>3.1330038493482064</v>
      </c>
      <c r="P153">
        <f t="shared" si="15"/>
        <v>7.3355053156317505</v>
      </c>
      <c r="Q153">
        <f t="shared" si="16"/>
        <v>4.5776097916483742</v>
      </c>
      <c r="Z153">
        <f t="shared" si="12"/>
        <v>10.64096718037216</v>
      </c>
      <c r="AA153">
        <f t="shared" si="13"/>
        <v>10.1</v>
      </c>
    </row>
    <row r="154" spans="1:27" x14ac:dyDescent="0.2">
      <c r="A154">
        <v>151</v>
      </c>
      <c r="B154">
        <v>16.100000000000001</v>
      </c>
      <c r="C154">
        <v>280.7</v>
      </c>
      <c r="D154">
        <v>13.9</v>
      </c>
      <c r="E154">
        <v>37</v>
      </c>
      <c r="O154">
        <f t="shared" si="14"/>
        <v>5.4277278370824265</v>
      </c>
      <c r="P154">
        <f t="shared" si="15"/>
        <v>5.1517546109782897</v>
      </c>
      <c r="Q154">
        <f t="shared" si="16"/>
        <v>6.1202745836412307</v>
      </c>
      <c r="Z154">
        <f t="shared" si="12"/>
        <v>17.372403008109817</v>
      </c>
      <c r="AA154">
        <f t="shared" si="13"/>
        <v>16.100000000000001</v>
      </c>
    </row>
    <row r="155" spans="1:27" x14ac:dyDescent="0.2">
      <c r="A155">
        <v>152</v>
      </c>
      <c r="B155">
        <v>11.6</v>
      </c>
      <c r="C155">
        <v>121</v>
      </c>
      <c r="D155">
        <v>8.4</v>
      </c>
      <c r="E155">
        <v>48.7</v>
      </c>
      <c r="O155">
        <f t="shared" si="14"/>
        <v>4.2210329461312401</v>
      </c>
      <c r="P155">
        <f t="shared" si="15"/>
        <v>3.8434099701192417</v>
      </c>
      <c r="Q155">
        <f t="shared" si="16"/>
        <v>7.0222523066580376</v>
      </c>
      <c r="Z155">
        <f t="shared" si="12"/>
        <v>11.226910859574577</v>
      </c>
      <c r="AA155">
        <f t="shared" si="13"/>
        <v>11.6</v>
      </c>
    </row>
    <row r="156" spans="1:27" x14ac:dyDescent="0.2">
      <c r="A156">
        <v>153</v>
      </c>
      <c r="B156">
        <v>16.600000000000001</v>
      </c>
      <c r="C156">
        <v>197.6</v>
      </c>
      <c r="D156">
        <v>23.3</v>
      </c>
      <c r="E156">
        <v>14.2</v>
      </c>
      <c r="O156">
        <f t="shared" si="14"/>
        <v>4.8866822521731406</v>
      </c>
      <c r="P156">
        <f t="shared" si="15"/>
        <v>6.7432829833549253</v>
      </c>
      <c r="Q156">
        <f t="shared" si="16"/>
        <v>3.8603400408080377</v>
      </c>
      <c r="Z156">
        <f t="shared" si="12"/>
        <v>16.911813439634379</v>
      </c>
      <c r="AA156">
        <f t="shared" si="13"/>
        <v>16.600000000000001</v>
      </c>
    </row>
    <row r="157" spans="1:27" x14ac:dyDescent="0.2">
      <c r="A157">
        <v>154</v>
      </c>
      <c r="B157">
        <v>19</v>
      </c>
      <c r="C157">
        <v>171.3</v>
      </c>
      <c r="D157">
        <v>39.700000000000003</v>
      </c>
      <c r="E157">
        <v>37.700000000000003</v>
      </c>
      <c r="O157">
        <f t="shared" si="14"/>
        <v>4.6827217644424239</v>
      </c>
      <c r="P157">
        <f t="shared" si="15"/>
        <v>9.2892225782286406</v>
      </c>
      <c r="Q157">
        <f t="shared" si="16"/>
        <v>6.1713883368396782</v>
      </c>
      <c r="Z157">
        <f t="shared" si="12"/>
        <v>18.863105761614722</v>
      </c>
      <c r="AA157">
        <f t="shared" si="13"/>
        <v>19</v>
      </c>
    </row>
    <row r="158" spans="1:27" x14ac:dyDescent="0.2">
      <c r="A158">
        <v>155</v>
      </c>
      <c r="B158">
        <v>15.6</v>
      </c>
      <c r="C158">
        <v>187.8</v>
      </c>
      <c r="D158">
        <v>21.1</v>
      </c>
      <c r="E158">
        <v>9.5</v>
      </c>
      <c r="O158">
        <f t="shared" si="14"/>
        <v>4.8131914999700118</v>
      </c>
      <c r="P158">
        <f t="shared" si="15"/>
        <v>6.5547882442935652</v>
      </c>
      <c r="Q158">
        <f t="shared" si="16"/>
        <v>3.1807450123648651</v>
      </c>
      <c r="Z158">
        <f t="shared" si="12"/>
        <v>16.411205382117014</v>
      </c>
      <c r="AA158">
        <f t="shared" si="13"/>
        <v>15.6</v>
      </c>
    </row>
    <row r="159" spans="1:27" x14ac:dyDescent="0.2">
      <c r="A159">
        <v>156</v>
      </c>
      <c r="B159">
        <v>3.2</v>
      </c>
      <c r="C159">
        <v>4.0999999999999996</v>
      </c>
      <c r="D159">
        <v>11.6</v>
      </c>
      <c r="E159">
        <v>5.7</v>
      </c>
      <c r="O159">
        <f t="shared" si="14"/>
        <v>1.5786911129639198</v>
      </c>
      <c r="P159">
        <f t="shared" si="15"/>
        <v>4.6406100253167795</v>
      </c>
      <c r="Q159">
        <f t="shared" si="16"/>
        <v>2.4531764105413387</v>
      </c>
      <c r="Z159">
        <f t="shared" si="12"/>
        <v>1.6004573465928269</v>
      </c>
      <c r="AA159">
        <f t="shared" si="13"/>
        <v>3.2</v>
      </c>
    </row>
    <row r="160" spans="1:27" x14ac:dyDescent="0.2">
      <c r="A160">
        <v>157</v>
      </c>
      <c r="B160">
        <v>15.3</v>
      </c>
      <c r="C160">
        <v>93.9</v>
      </c>
      <c r="D160">
        <v>43.5</v>
      </c>
      <c r="E160">
        <v>50.5</v>
      </c>
      <c r="O160">
        <f t="shared" si="14"/>
        <v>3.9085758171512288</v>
      </c>
      <c r="P160">
        <f t="shared" si="15"/>
        <v>9.7408032987569371</v>
      </c>
      <c r="Q160">
        <f t="shared" si="16"/>
        <v>7.1235747796351614</v>
      </c>
      <c r="Z160">
        <f t="shared" si="12"/>
        <v>16.306929190304373</v>
      </c>
      <c r="AA160">
        <f t="shared" si="13"/>
        <v>15.3</v>
      </c>
    </row>
    <row r="161" spans="1:27" x14ac:dyDescent="0.2">
      <c r="A161">
        <v>158</v>
      </c>
      <c r="B161">
        <v>10.1</v>
      </c>
      <c r="C161">
        <v>149.80000000000001</v>
      </c>
      <c r="D161">
        <v>1.3</v>
      </c>
      <c r="E161">
        <v>24.3</v>
      </c>
      <c r="O161">
        <f t="shared" si="14"/>
        <v>4.497726562373086</v>
      </c>
      <c r="P161">
        <f t="shared" si="15"/>
        <v>2.0276010210086106</v>
      </c>
      <c r="Q161">
        <f t="shared" si="16"/>
        <v>5.0012355951268201</v>
      </c>
      <c r="Z161">
        <f t="shared" si="12"/>
        <v>10.347575591596481</v>
      </c>
      <c r="AA161">
        <f t="shared" si="13"/>
        <v>10.1</v>
      </c>
    </row>
    <row r="162" spans="1:27" x14ac:dyDescent="0.2">
      <c r="A162">
        <v>159</v>
      </c>
      <c r="B162">
        <v>7.3</v>
      </c>
      <c r="C162">
        <v>11.7</v>
      </c>
      <c r="D162">
        <v>36.9</v>
      </c>
      <c r="E162">
        <v>45.2</v>
      </c>
      <c r="O162">
        <f t="shared" si="14"/>
        <v>2.1152925775231384</v>
      </c>
      <c r="P162">
        <f t="shared" si="15"/>
        <v>8.7712978796288965</v>
      </c>
      <c r="Q162">
        <f t="shared" si="16"/>
        <v>6.7601866512332842</v>
      </c>
      <c r="Z162">
        <f t="shared" si="12"/>
        <v>8.1942292160114647</v>
      </c>
      <c r="AA162">
        <f t="shared" si="13"/>
        <v>7.3</v>
      </c>
    </row>
    <row r="163" spans="1:27" x14ac:dyDescent="0.2">
      <c r="A163">
        <v>160</v>
      </c>
      <c r="B163">
        <v>12.9</v>
      </c>
      <c r="C163">
        <v>131.69999999999999</v>
      </c>
      <c r="D163">
        <v>18.399999999999999</v>
      </c>
      <c r="E163">
        <v>34.6</v>
      </c>
      <c r="O163">
        <f t="shared" si="14"/>
        <v>4.3259831803905033</v>
      </c>
      <c r="P163">
        <f t="shared" si="15"/>
        <v>6.0620582985553275</v>
      </c>
      <c r="Q163">
        <f t="shared" si="16"/>
        <v>5.9393618062148166</v>
      </c>
      <c r="Z163">
        <f t="shared" si="12"/>
        <v>14.000201329901426</v>
      </c>
      <c r="AA163">
        <f t="shared" si="13"/>
        <v>12.9</v>
      </c>
    </row>
    <row r="164" spans="1:27" x14ac:dyDescent="0.2">
      <c r="A164">
        <v>161</v>
      </c>
      <c r="B164">
        <v>14.4</v>
      </c>
      <c r="C164">
        <v>172.5</v>
      </c>
      <c r="D164">
        <v>18.100000000000001</v>
      </c>
      <c r="E164">
        <v>30.7</v>
      </c>
      <c r="O164">
        <f t="shared" si="14"/>
        <v>4.6920546304656039</v>
      </c>
      <c r="P164">
        <f t="shared" si="15"/>
        <v>5.9088355895167082</v>
      </c>
      <c r="Q164">
        <f t="shared" si="16"/>
        <v>5.5940983349080913</v>
      </c>
      <c r="Z164">
        <f t="shared" si="12"/>
        <v>15.274901327189575</v>
      </c>
      <c r="AA164">
        <f t="shared" si="13"/>
        <v>14.4</v>
      </c>
    </row>
    <row r="165" spans="1:27" x14ac:dyDescent="0.2">
      <c r="A165">
        <v>162</v>
      </c>
      <c r="B165">
        <v>13.3</v>
      </c>
      <c r="C165">
        <v>85.7</v>
      </c>
      <c r="D165">
        <v>35.799999999999997</v>
      </c>
      <c r="E165">
        <v>49.3</v>
      </c>
      <c r="O165">
        <f t="shared" si="14"/>
        <v>3.807199428027126</v>
      </c>
      <c r="P165">
        <f t="shared" si="15"/>
        <v>8.7255456634327722</v>
      </c>
      <c r="Q165">
        <f t="shared" si="16"/>
        <v>7.0611195878196833</v>
      </c>
      <c r="Z165">
        <f t="shared" si="12"/>
        <v>14.820002617506645</v>
      </c>
      <c r="AA165">
        <f t="shared" si="13"/>
        <v>13.3</v>
      </c>
    </row>
    <row r="166" spans="1:27" x14ac:dyDescent="0.2">
      <c r="A166">
        <v>163</v>
      </c>
      <c r="B166">
        <v>14.9</v>
      </c>
      <c r="C166">
        <v>188.4</v>
      </c>
      <c r="D166">
        <v>18.100000000000001</v>
      </c>
      <c r="E166">
        <v>25.6</v>
      </c>
      <c r="O166">
        <f t="shared" si="14"/>
        <v>4.8171180719787587</v>
      </c>
      <c r="P166">
        <f t="shared" si="15"/>
        <v>6.006093584557032</v>
      </c>
      <c r="Q166">
        <f t="shared" si="16"/>
        <v>5.1289484262158425</v>
      </c>
      <c r="Z166">
        <f t="shared" si="12"/>
        <v>15.86579449413656</v>
      </c>
      <c r="AA166">
        <f t="shared" si="13"/>
        <v>14.9</v>
      </c>
    </row>
    <row r="167" spans="1:27" x14ac:dyDescent="0.2">
      <c r="A167">
        <v>164</v>
      </c>
      <c r="B167">
        <v>18</v>
      </c>
      <c r="C167">
        <v>163.5</v>
      </c>
      <c r="D167">
        <v>36.799999999999997</v>
      </c>
      <c r="E167">
        <v>7.4</v>
      </c>
      <c r="O167">
        <f t="shared" si="14"/>
        <v>4.6178372716510765</v>
      </c>
      <c r="P167">
        <f t="shared" si="15"/>
        <v>8.8690788283021256</v>
      </c>
      <c r="Q167">
        <f t="shared" si="16"/>
        <v>2.8129868187784997</v>
      </c>
      <c r="Z167">
        <f t="shared" si="12"/>
        <v>18.112463221864797</v>
      </c>
      <c r="AA167">
        <f t="shared" si="13"/>
        <v>18</v>
      </c>
    </row>
    <row r="168" spans="1:27" x14ac:dyDescent="0.2">
      <c r="A168">
        <v>165</v>
      </c>
      <c r="B168">
        <v>11.9</v>
      </c>
      <c r="C168">
        <v>117.2</v>
      </c>
      <c r="D168">
        <v>14.7</v>
      </c>
      <c r="E168">
        <v>5.4</v>
      </c>
      <c r="O168">
        <f t="shared" si="14"/>
        <v>4.1801380855032173</v>
      </c>
      <c r="P168">
        <f t="shared" si="15"/>
        <v>5.3712642991619219</v>
      </c>
      <c r="Q168">
        <f t="shared" si="16"/>
        <v>2.3835474993961943</v>
      </c>
      <c r="Z168">
        <f t="shared" si="12"/>
        <v>12.638083586609769</v>
      </c>
      <c r="AA168">
        <f t="shared" si="13"/>
        <v>11.9</v>
      </c>
    </row>
    <row r="169" spans="1:27" x14ac:dyDescent="0.2">
      <c r="A169">
        <v>166</v>
      </c>
      <c r="B169">
        <v>11.9</v>
      </c>
      <c r="C169">
        <v>234.5</v>
      </c>
      <c r="D169">
        <v>3.4</v>
      </c>
      <c r="E169">
        <v>84.8</v>
      </c>
      <c r="O169">
        <f t="shared" si="14"/>
        <v>5.1436912963381252</v>
      </c>
      <c r="P169">
        <f t="shared" si="15"/>
        <v>2.4571536506346492</v>
      </c>
      <c r="Q169">
        <f t="shared" si="16"/>
        <v>9.2216243010621302</v>
      </c>
      <c r="Z169">
        <f t="shared" si="12"/>
        <v>13.410922151471608</v>
      </c>
      <c r="AA169">
        <f t="shared" si="13"/>
        <v>11.9</v>
      </c>
    </row>
    <row r="170" spans="1:27" x14ac:dyDescent="0.2">
      <c r="A170">
        <v>167</v>
      </c>
      <c r="B170">
        <v>8</v>
      </c>
      <c r="C170">
        <v>17.899999999999999</v>
      </c>
      <c r="D170">
        <v>37.6</v>
      </c>
      <c r="E170">
        <v>21.6</v>
      </c>
      <c r="O170">
        <f t="shared" si="14"/>
        <v>2.3963323649943713</v>
      </c>
      <c r="P170">
        <f t="shared" si="15"/>
        <v>8.8817055497004933</v>
      </c>
      <c r="Q170">
        <f t="shared" si="16"/>
        <v>4.7457520405206814</v>
      </c>
      <c r="Z170">
        <f t="shared" si="12"/>
        <v>9.3932897406942146</v>
      </c>
      <c r="AA170">
        <f t="shared" si="13"/>
        <v>8</v>
      </c>
    </row>
    <row r="171" spans="1:27" x14ac:dyDescent="0.2">
      <c r="A171">
        <v>168</v>
      </c>
      <c r="B171">
        <v>12.2</v>
      </c>
      <c r="C171">
        <v>206.8</v>
      </c>
      <c r="D171">
        <v>5.2</v>
      </c>
      <c r="E171">
        <v>19.399999999999999</v>
      </c>
      <c r="O171">
        <f t="shared" si="14"/>
        <v>4.9524037855678626</v>
      </c>
      <c r="P171">
        <f t="shared" si="15"/>
        <v>3.2075735562706451</v>
      </c>
      <c r="Q171">
        <f t="shared" si="16"/>
        <v>4.4580909820294234</v>
      </c>
      <c r="Z171">
        <f t="shared" si="12"/>
        <v>13.395557364409346</v>
      </c>
      <c r="AA171">
        <f t="shared" si="13"/>
        <v>12.2</v>
      </c>
    </row>
    <row r="172" spans="1:27" x14ac:dyDescent="0.2">
      <c r="A172">
        <v>169</v>
      </c>
      <c r="B172">
        <v>17.100000000000001</v>
      </c>
      <c r="C172">
        <v>215.4</v>
      </c>
      <c r="D172">
        <v>23.6</v>
      </c>
      <c r="E172">
        <v>57.6</v>
      </c>
      <c r="O172">
        <f t="shared" si="14"/>
        <v>5.0150228991551948</v>
      </c>
      <c r="P172">
        <f t="shared" si="15"/>
        <v>6.7722947518310166</v>
      </c>
      <c r="Q172">
        <f t="shared" si="16"/>
        <v>7.6187800268942629</v>
      </c>
      <c r="Z172">
        <f t="shared" si="12"/>
        <v>17.499497996370096</v>
      </c>
      <c r="AA172">
        <f t="shared" si="13"/>
        <v>17.100000000000001</v>
      </c>
    </row>
    <row r="173" spans="1:27" x14ac:dyDescent="0.2">
      <c r="A173">
        <v>170</v>
      </c>
      <c r="B173">
        <v>15</v>
      </c>
      <c r="C173">
        <v>284.3</v>
      </c>
      <c r="D173">
        <v>10.6</v>
      </c>
      <c r="E173">
        <v>6.4</v>
      </c>
      <c r="O173">
        <f t="shared" si="14"/>
        <v>5.4495756122185481</v>
      </c>
      <c r="P173">
        <f t="shared" si="15"/>
        <v>4.4311653387777117</v>
      </c>
      <c r="Q173">
        <f t="shared" si="16"/>
        <v>2.6761685303226752</v>
      </c>
      <c r="Z173">
        <f t="shared" si="12"/>
        <v>16.641069626607951</v>
      </c>
      <c r="AA173">
        <f t="shared" si="13"/>
        <v>15</v>
      </c>
    </row>
    <row r="174" spans="1:27" x14ac:dyDescent="0.2">
      <c r="A174">
        <v>171</v>
      </c>
      <c r="B174">
        <v>8.4</v>
      </c>
      <c r="C174">
        <v>50</v>
      </c>
      <c r="D174">
        <v>11.6</v>
      </c>
      <c r="E174">
        <v>18.399999999999999</v>
      </c>
      <c r="O174">
        <f t="shared" si="14"/>
        <v>3.24416810986774</v>
      </c>
      <c r="P174">
        <f t="shared" si="15"/>
        <v>4.5484022146474734</v>
      </c>
      <c r="Q174">
        <f t="shared" si="16"/>
        <v>4.3206037602437313</v>
      </c>
      <c r="Z174">
        <f t="shared" si="12"/>
        <v>8.093418473453962</v>
      </c>
      <c r="AA174">
        <f t="shared" si="13"/>
        <v>8.4</v>
      </c>
    </row>
    <row r="175" spans="1:27" x14ac:dyDescent="0.2">
      <c r="A175">
        <v>172</v>
      </c>
      <c r="B175">
        <v>14.5</v>
      </c>
      <c r="C175">
        <v>164.5</v>
      </c>
      <c r="D175">
        <v>20.9</v>
      </c>
      <c r="E175">
        <v>47.4</v>
      </c>
      <c r="O175">
        <f t="shared" si="14"/>
        <v>4.6249438485122418</v>
      </c>
      <c r="P175">
        <f t="shared" si="15"/>
        <v>6.3560833167301567</v>
      </c>
      <c r="Q175">
        <f t="shared" si="16"/>
        <v>6.91607261211335</v>
      </c>
      <c r="Z175">
        <f t="shared" si="12"/>
        <v>15.506695636396213</v>
      </c>
      <c r="AA175">
        <f t="shared" si="13"/>
        <v>14.5</v>
      </c>
    </row>
    <row r="176" spans="1:27" x14ac:dyDescent="0.2">
      <c r="A176">
        <v>173</v>
      </c>
      <c r="B176">
        <v>7.6</v>
      </c>
      <c r="C176">
        <v>19.600000000000001</v>
      </c>
      <c r="D176">
        <v>20.100000000000001</v>
      </c>
      <c r="E176">
        <v>17</v>
      </c>
      <c r="O176">
        <f t="shared" si="14"/>
        <v>2.4587562589554599</v>
      </c>
      <c r="P176">
        <f t="shared" si="15"/>
        <v>6.2791021503561479</v>
      </c>
      <c r="Q176">
        <f t="shared" si="16"/>
        <v>4.2061392346439668</v>
      </c>
      <c r="Z176">
        <f t="shared" si="12"/>
        <v>6.8471915177240597</v>
      </c>
      <c r="AA176">
        <f t="shared" si="13"/>
        <v>7.6</v>
      </c>
    </row>
    <row r="177" spans="1:27" x14ac:dyDescent="0.2">
      <c r="A177">
        <v>174</v>
      </c>
      <c r="B177">
        <v>11.7</v>
      </c>
      <c r="C177">
        <v>168.4</v>
      </c>
      <c r="D177">
        <v>7.1</v>
      </c>
      <c r="E177">
        <v>12.8</v>
      </c>
      <c r="O177">
        <f t="shared" si="14"/>
        <v>4.6568550195740146</v>
      </c>
      <c r="P177">
        <f t="shared" si="15"/>
        <v>3.574320228224515</v>
      </c>
      <c r="Q177">
        <f t="shared" si="16"/>
        <v>3.6360162160618037</v>
      </c>
      <c r="Z177">
        <f t="shared" si="12"/>
        <v>12.611665105302347</v>
      </c>
      <c r="AA177">
        <f t="shared" si="13"/>
        <v>11.7</v>
      </c>
    </row>
    <row r="178" spans="1:27" x14ac:dyDescent="0.2">
      <c r="A178">
        <v>175</v>
      </c>
      <c r="B178">
        <v>11.5</v>
      </c>
      <c r="C178">
        <v>222.4</v>
      </c>
      <c r="D178">
        <v>3.4</v>
      </c>
      <c r="E178">
        <v>13.1</v>
      </c>
      <c r="O178">
        <f t="shared" si="14"/>
        <v>5.0630586899399077</v>
      </c>
      <c r="P178">
        <f t="shared" si="15"/>
        <v>2.3367556124926634</v>
      </c>
      <c r="Q178">
        <f t="shared" si="16"/>
        <v>3.6692780790785235</v>
      </c>
      <c r="Z178">
        <f t="shared" si="12"/>
        <v>12.889380389029281</v>
      </c>
      <c r="AA178">
        <f t="shared" si="13"/>
        <v>11.5</v>
      </c>
    </row>
    <row r="179" spans="1:27" x14ac:dyDescent="0.2">
      <c r="A179">
        <v>176</v>
      </c>
      <c r="B179">
        <v>27</v>
      </c>
      <c r="C179">
        <v>276.89999999999998</v>
      </c>
      <c r="D179">
        <v>48.9</v>
      </c>
      <c r="E179">
        <v>41.8</v>
      </c>
      <c r="O179">
        <f t="shared" si="14"/>
        <v>5.4067326926383448</v>
      </c>
      <c r="P179">
        <f t="shared" si="15"/>
        <v>10.376810722387971</v>
      </c>
      <c r="Q179">
        <f t="shared" si="16"/>
        <v>6.4936066871891658</v>
      </c>
      <c r="Z179">
        <f t="shared" si="12"/>
        <v>22.885789581960786</v>
      </c>
      <c r="AA179">
        <f t="shared" si="13"/>
        <v>27</v>
      </c>
    </row>
    <row r="180" spans="1:27" x14ac:dyDescent="0.2">
      <c r="A180">
        <v>177</v>
      </c>
      <c r="B180">
        <v>20.2</v>
      </c>
      <c r="C180">
        <v>248.4</v>
      </c>
      <c r="D180">
        <v>30.2</v>
      </c>
      <c r="E180">
        <v>20.3</v>
      </c>
      <c r="O180">
        <f t="shared" si="14"/>
        <v>5.2339402193001803</v>
      </c>
      <c r="P180">
        <f t="shared" si="15"/>
        <v>8.0412335203722431</v>
      </c>
      <c r="Q180">
        <f t="shared" si="16"/>
        <v>4.5770471560514769</v>
      </c>
      <c r="Z180">
        <f t="shared" si="12"/>
        <v>19.679489445519749</v>
      </c>
      <c r="AA180">
        <f t="shared" si="13"/>
        <v>20.2</v>
      </c>
    </row>
    <row r="181" spans="1:27" x14ac:dyDescent="0.2">
      <c r="A181">
        <v>178</v>
      </c>
      <c r="B181">
        <v>11.7</v>
      </c>
      <c r="C181">
        <v>170.2</v>
      </c>
      <c r="D181">
        <v>7.8</v>
      </c>
      <c r="E181">
        <v>35.200000000000003</v>
      </c>
      <c r="O181">
        <f t="shared" si="14"/>
        <v>4.673991419854679</v>
      </c>
      <c r="P181">
        <f t="shared" si="15"/>
        <v>3.8380021898873742</v>
      </c>
      <c r="Q181">
        <f t="shared" si="16"/>
        <v>5.9714072642556504</v>
      </c>
      <c r="Z181">
        <f t="shared" si="12"/>
        <v>12.992846039588215</v>
      </c>
      <c r="AA181">
        <f t="shared" si="13"/>
        <v>11.7</v>
      </c>
    </row>
    <row r="182" spans="1:27" x14ac:dyDescent="0.2">
      <c r="A182">
        <v>179</v>
      </c>
      <c r="B182">
        <v>11.8</v>
      </c>
      <c r="C182">
        <v>276.7</v>
      </c>
      <c r="D182">
        <v>2.2999999999999998</v>
      </c>
      <c r="E182">
        <v>23.7</v>
      </c>
      <c r="O182">
        <f t="shared" si="14"/>
        <v>5.4053353620870297</v>
      </c>
      <c r="P182">
        <f t="shared" si="15"/>
        <v>1.9592022670983813</v>
      </c>
      <c r="Q182">
        <f t="shared" si="16"/>
        <v>4.9292129926009043</v>
      </c>
      <c r="Z182">
        <f t="shared" si="12"/>
        <v>13.851841470074998</v>
      </c>
      <c r="AA182">
        <f t="shared" si="13"/>
        <v>11.8</v>
      </c>
    </row>
    <row r="183" spans="1:27" x14ac:dyDescent="0.2">
      <c r="A183">
        <v>180</v>
      </c>
      <c r="B183">
        <v>12.6</v>
      </c>
      <c r="C183">
        <v>165.6</v>
      </c>
      <c r="D183">
        <v>10</v>
      </c>
      <c r="E183">
        <v>17.600000000000001</v>
      </c>
      <c r="O183">
        <f t="shared" si="14"/>
        <v>4.635992025408961</v>
      </c>
      <c r="P183">
        <f t="shared" si="15"/>
        <v>4.073948008144721</v>
      </c>
      <c r="Q183">
        <f t="shared" si="16"/>
        <v>4.2535774707015843</v>
      </c>
      <c r="Z183">
        <f t="shared" si="12"/>
        <v>13.072360873114832</v>
      </c>
      <c r="AA183">
        <f t="shared" si="13"/>
        <v>12.6</v>
      </c>
    </row>
    <row r="184" spans="1:27" x14ac:dyDescent="0.2">
      <c r="A184">
        <v>181</v>
      </c>
      <c r="B184">
        <v>10.5</v>
      </c>
      <c r="C184">
        <v>156.6</v>
      </c>
      <c r="D184">
        <v>2.6</v>
      </c>
      <c r="E184">
        <v>8.3000000000000007</v>
      </c>
      <c r="O184">
        <f t="shared" si="14"/>
        <v>4.5585073943132368</v>
      </c>
      <c r="P184">
        <f t="shared" si="15"/>
        <v>2.089384507605148</v>
      </c>
      <c r="Q184">
        <f t="shared" si="16"/>
        <v>2.953871653791031</v>
      </c>
      <c r="Z184">
        <f t="shared" si="12"/>
        <v>10.625747152970243</v>
      </c>
      <c r="AA184">
        <f t="shared" si="13"/>
        <v>10.5</v>
      </c>
    </row>
    <row r="185" spans="1:27" x14ac:dyDescent="0.2">
      <c r="A185">
        <v>182</v>
      </c>
      <c r="B185">
        <v>12.2</v>
      </c>
      <c r="C185">
        <v>218.5</v>
      </c>
      <c r="D185">
        <v>5.4</v>
      </c>
      <c r="E185">
        <v>27.4</v>
      </c>
      <c r="O185">
        <f t="shared" si="14"/>
        <v>5.0362463582159478</v>
      </c>
      <c r="P185">
        <f t="shared" si="15"/>
        <v>2.8764625012150939</v>
      </c>
      <c r="Q185">
        <f t="shared" si="16"/>
        <v>5.2626407026681106</v>
      </c>
      <c r="Z185">
        <f t="shared" si="12"/>
        <v>13.382652356520371</v>
      </c>
      <c r="AA185">
        <f t="shared" si="13"/>
        <v>12.2</v>
      </c>
    </row>
    <row r="186" spans="1:27" x14ac:dyDescent="0.2">
      <c r="A186">
        <v>183</v>
      </c>
      <c r="B186">
        <v>8.6999999999999993</v>
      </c>
      <c r="C186">
        <v>56.2</v>
      </c>
      <c r="D186">
        <v>5.7</v>
      </c>
      <c r="E186">
        <v>29.7</v>
      </c>
      <c r="O186">
        <f t="shared" si="14"/>
        <v>3.3580197515424537</v>
      </c>
      <c r="P186">
        <f t="shared" si="15"/>
        <v>3.0100962605831447</v>
      </c>
      <c r="Q186">
        <f t="shared" si="16"/>
        <v>5.497841764753403</v>
      </c>
      <c r="Z186">
        <f t="shared" si="12"/>
        <v>6.9120772576924097</v>
      </c>
      <c r="AA186">
        <f t="shared" si="13"/>
        <v>8.6999999999999993</v>
      </c>
    </row>
    <row r="187" spans="1:27" x14ac:dyDescent="0.2">
      <c r="A187">
        <v>184</v>
      </c>
      <c r="B187">
        <v>26.2</v>
      </c>
      <c r="C187">
        <v>287.60000000000002</v>
      </c>
      <c r="D187">
        <v>43</v>
      </c>
      <c r="E187">
        <v>71.8</v>
      </c>
      <c r="O187">
        <f t="shared" si="14"/>
        <v>5.4674988522353196</v>
      </c>
      <c r="P187">
        <f t="shared" si="15"/>
        <v>9.631722495253582</v>
      </c>
      <c r="Q187">
        <f t="shared" si="16"/>
        <v>8.5058676321981022</v>
      </c>
      <c r="Z187">
        <f t="shared" si="12"/>
        <v>22.355189629299048</v>
      </c>
      <c r="AA187">
        <f t="shared" si="13"/>
        <v>26.2</v>
      </c>
    </row>
    <row r="188" spans="1:27" x14ac:dyDescent="0.2">
      <c r="A188">
        <v>185</v>
      </c>
      <c r="B188">
        <v>17.600000000000001</v>
      </c>
      <c r="C188">
        <v>253.8</v>
      </c>
      <c r="D188">
        <v>21.3</v>
      </c>
      <c r="E188">
        <v>30</v>
      </c>
      <c r="O188">
        <f t="shared" si="14"/>
        <v>5.2677827734370943</v>
      </c>
      <c r="P188">
        <f t="shared" si="15"/>
        <v>6.6006775569873612</v>
      </c>
      <c r="Q188">
        <f t="shared" si="16"/>
        <v>5.5543304513883411</v>
      </c>
      <c r="Z188">
        <f t="shared" si="12"/>
        <v>18.284601467305336</v>
      </c>
      <c r="AA188">
        <f t="shared" si="13"/>
        <v>17.600000000000001</v>
      </c>
    </row>
    <row r="189" spans="1:27" x14ac:dyDescent="0.2">
      <c r="A189">
        <v>186</v>
      </c>
      <c r="B189">
        <v>22.6</v>
      </c>
      <c r="C189">
        <v>205</v>
      </c>
      <c r="D189">
        <v>45.1</v>
      </c>
      <c r="E189">
        <v>19.600000000000001</v>
      </c>
      <c r="O189">
        <f t="shared" si="14"/>
        <v>4.9415196236035257</v>
      </c>
      <c r="P189">
        <f t="shared" si="15"/>
        <v>10.000549005657295</v>
      </c>
      <c r="Q189">
        <f t="shared" si="16"/>
        <v>4.4894802644781544</v>
      </c>
      <c r="Z189">
        <f t="shared" si="12"/>
        <v>20.621973130834146</v>
      </c>
      <c r="AA189">
        <f t="shared" si="13"/>
        <v>22.6</v>
      </c>
    </row>
    <row r="190" spans="1:27" x14ac:dyDescent="0.2">
      <c r="A190">
        <v>187</v>
      </c>
      <c r="B190">
        <v>10.3</v>
      </c>
      <c r="C190">
        <v>139.5</v>
      </c>
      <c r="D190">
        <v>2.1</v>
      </c>
      <c r="E190">
        <v>26.6</v>
      </c>
      <c r="O190">
        <f t="shared" si="14"/>
        <v>4.4038545653721464</v>
      </c>
      <c r="P190">
        <f t="shared" si="15"/>
        <v>2.3317248028828801</v>
      </c>
      <c r="Q190">
        <f t="shared" si="16"/>
        <v>5.2008603159907896</v>
      </c>
      <c r="Z190">
        <f t="shared" si="12"/>
        <v>10.305587281945732</v>
      </c>
      <c r="AA190">
        <f t="shared" si="13"/>
        <v>10.3</v>
      </c>
    </row>
    <row r="191" spans="1:27" x14ac:dyDescent="0.2">
      <c r="A191">
        <v>188</v>
      </c>
      <c r="B191">
        <v>17.3</v>
      </c>
      <c r="C191">
        <v>191.1</v>
      </c>
      <c r="D191">
        <v>28.7</v>
      </c>
      <c r="E191">
        <v>18.2</v>
      </c>
      <c r="O191">
        <f t="shared" si="14"/>
        <v>4.8381363888283042</v>
      </c>
      <c r="P191">
        <f t="shared" si="15"/>
        <v>7.567095322966118</v>
      </c>
      <c r="Q191">
        <f t="shared" si="16"/>
        <v>4.3266714725755495</v>
      </c>
      <c r="Z191">
        <f t="shared" si="12"/>
        <v>17.608224358281078</v>
      </c>
      <c r="AA191">
        <f t="shared" si="13"/>
        <v>17.3</v>
      </c>
    </row>
    <row r="192" spans="1:27" x14ac:dyDescent="0.2">
      <c r="A192">
        <v>189</v>
      </c>
      <c r="B192">
        <v>15.9</v>
      </c>
      <c r="C192">
        <v>286</v>
      </c>
      <c r="D192">
        <v>13.9</v>
      </c>
      <c r="E192">
        <v>3.7</v>
      </c>
      <c r="O192">
        <f t="shared" si="14"/>
        <v>5.4592128423640274</v>
      </c>
      <c r="P192">
        <f t="shared" si="15"/>
        <v>5.161065749139663</v>
      </c>
      <c r="Q192">
        <f t="shared" si="16"/>
        <v>2.0328962460631272</v>
      </c>
      <c r="Z192">
        <f t="shared" si="12"/>
        <v>17.451439269750836</v>
      </c>
      <c r="AA192">
        <f t="shared" si="13"/>
        <v>15.9</v>
      </c>
    </row>
    <row r="193" spans="1:27" x14ac:dyDescent="0.2">
      <c r="A193">
        <v>190</v>
      </c>
      <c r="B193">
        <v>6.7</v>
      </c>
      <c r="C193">
        <v>18.7</v>
      </c>
      <c r="D193">
        <v>12.1</v>
      </c>
      <c r="E193">
        <v>23.4</v>
      </c>
      <c r="O193">
        <f t="shared" si="14"/>
        <v>2.4282959278286746</v>
      </c>
      <c r="P193">
        <f t="shared" si="15"/>
        <v>4.6881635494895129</v>
      </c>
      <c r="Q193">
        <f t="shared" si="16"/>
        <v>4.8583216880530165</v>
      </c>
      <c r="Z193">
        <f t="shared" si="12"/>
        <v>5.0334783461853094</v>
      </c>
      <c r="AA193">
        <f t="shared" si="13"/>
        <v>6.7</v>
      </c>
    </row>
    <row r="194" spans="1:27" x14ac:dyDescent="0.2">
      <c r="A194">
        <v>191</v>
      </c>
      <c r="B194">
        <v>10.8</v>
      </c>
      <c r="C194">
        <v>39.5</v>
      </c>
      <c r="D194">
        <v>41.1</v>
      </c>
      <c r="E194">
        <v>5.8</v>
      </c>
      <c r="O194">
        <f t="shared" si="14"/>
        <v>3.0184058602284272</v>
      </c>
      <c r="P194">
        <f t="shared" si="15"/>
        <v>9.4228646035506944</v>
      </c>
      <c r="Q194">
        <f t="shared" si="16"/>
        <v>2.5071561915455729</v>
      </c>
      <c r="Z194">
        <f t="shared" si="12"/>
        <v>12.394854012848091</v>
      </c>
      <c r="AA194">
        <f t="shared" si="13"/>
        <v>10.8</v>
      </c>
    </row>
    <row r="195" spans="1:27" x14ac:dyDescent="0.2">
      <c r="A195">
        <v>192</v>
      </c>
      <c r="B195">
        <v>9.9</v>
      </c>
      <c r="C195">
        <v>75.5</v>
      </c>
      <c r="D195">
        <v>10.8</v>
      </c>
      <c r="E195">
        <v>6</v>
      </c>
      <c r="O195">
        <f t="shared" si="14"/>
        <v>3.663565202561978</v>
      </c>
      <c r="P195">
        <f t="shared" si="15"/>
        <v>4.5916154619997984</v>
      </c>
      <c r="Q195">
        <f t="shared" si="16"/>
        <v>2.5001431197342598</v>
      </c>
      <c r="Z195">
        <f t="shared" si="12"/>
        <v>9.7686909261877339</v>
      </c>
      <c r="AA195">
        <f t="shared" si="13"/>
        <v>9.9</v>
      </c>
    </row>
    <row r="196" spans="1:27" x14ac:dyDescent="0.2">
      <c r="A196">
        <v>193</v>
      </c>
      <c r="B196">
        <v>5.9</v>
      </c>
      <c r="C196">
        <v>17.2</v>
      </c>
      <c r="D196">
        <v>4.0999999999999996</v>
      </c>
      <c r="E196">
        <v>31.6</v>
      </c>
      <c r="O196">
        <f t="shared" si="14"/>
        <v>2.362677839186913</v>
      </c>
      <c r="P196">
        <f t="shared" si="15"/>
        <v>2.6322987122925428</v>
      </c>
      <c r="Q196">
        <f t="shared" si="16"/>
        <v>5.6435816917958608</v>
      </c>
      <c r="Z196">
        <f t="shared" si="12"/>
        <v>2.5854415566756614</v>
      </c>
      <c r="AA196">
        <f t="shared" si="13"/>
        <v>5.9</v>
      </c>
    </row>
    <row r="197" spans="1:27" x14ac:dyDescent="0.2">
      <c r="A197">
        <v>194</v>
      </c>
      <c r="B197">
        <v>19.600000000000001</v>
      </c>
      <c r="C197">
        <v>166.8</v>
      </c>
      <c r="D197">
        <v>42</v>
      </c>
      <c r="E197">
        <v>3.6</v>
      </c>
      <c r="O197">
        <f t="shared" si="14"/>
        <v>4.6434763002177908</v>
      </c>
      <c r="P197">
        <f t="shared" si="15"/>
        <v>9.4884557800617362</v>
      </c>
      <c r="Q197">
        <f t="shared" si="16"/>
        <v>2.0406759098836802</v>
      </c>
      <c r="Z197">
        <f t="shared" ref="Z197:Z203" si="17">$W$4+$T$4*Q197+$U$4*P197+$V$4*O197</f>
        <v>18.865917805527431</v>
      </c>
      <c r="AA197">
        <f t="shared" ref="AA197:AA203" si="18">B197</f>
        <v>19.600000000000001</v>
      </c>
    </row>
    <row r="198" spans="1:27" x14ac:dyDescent="0.2">
      <c r="A198">
        <v>195</v>
      </c>
      <c r="B198">
        <v>17.3</v>
      </c>
      <c r="C198">
        <v>149.69999999999999</v>
      </c>
      <c r="D198">
        <v>35.6</v>
      </c>
      <c r="E198">
        <v>6</v>
      </c>
      <c r="O198">
        <f t="shared" ref="O198:O203" si="19">(O197*O$2+C198)^O$1</f>
        <v>4.4974883816689752</v>
      </c>
      <c r="P198">
        <f t="shared" si="15"/>
        <v>8.7983800309393505</v>
      </c>
      <c r="Q198">
        <f t="shared" si="16"/>
        <v>2.4907965776009022</v>
      </c>
      <c r="Z198">
        <f t="shared" si="17"/>
        <v>17.557971450392671</v>
      </c>
      <c r="AA198">
        <f t="shared" si="18"/>
        <v>17.3</v>
      </c>
    </row>
    <row r="199" spans="1:27" x14ac:dyDescent="0.2">
      <c r="A199">
        <v>196</v>
      </c>
      <c r="B199">
        <v>7.6</v>
      </c>
      <c r="C199">
        <v>38.200000000000003</v>
      </c>
      <c r="D199">
        <v>3.7</v>
      </c>
      <c r="E199">
        <v>13.8</v>
      </c>
      <c r="O199">
        <f t="shared" si="19"/>
        <v>2.9932569724223459</v>
      </c>
      <c r="P199">
        <f t="shared" si="15"/>
        <v>2.7688544233562942</v>
      </c>
      <c r="Q199">
        <f t="shared" si="16"/>
        <v>3.7482101939139021</v>
      </c>
      <c r="Z199">
        <f t="shared" si="17"/>
        <v>5.1922140120591935</v>
      </c>
      <c r="AA199">
        <f t="shared" si="18"/>
        <v>7.6</v>
      </c>
    </row>
    <row r="200" spans="1:27" x14ac:dyDescent="0.2">
      <c r="A200">
        <v>197</v>
      </c>
      <c r="B200">
        <v>9.6999999999999993</v>
      </c>
      <c r="C200">
        <v>94.2</v>
      </c>
      <c r="D200">
        <v>4.9000000000000004</v>
      </c>
      <c r="E200">
        <v>8.1</v>
      </c>
      <c r="O200">
        <f t="shared" si="19"/>
        <v>3.9140702206264248</v>
      </c>
      <c r="P200">
        <f t="shared" si="15"/>
        <v>2.7670571781918065</v>
      </c>
      <c r="Q200">
        <f t="shared" si="16"/>
        <v>2.9111545852790761</v>
      </c>
      <c r="Z200">
        <f t="shared" si="17"/>
        <v>8.8095026542050974</v>
      </c>
      <c r="AA200">
        <f t="shared" si="18"/>
        <v>9.6999999999999993</v>
      </c>
    </row>
    <row r="201" spans="1:27" x14ac:dyDescent="0.2">
      <c r="A201">
        <v>198</v>
      </c>
      <c r="B201">
        <v>12.8</v>
      </c>
      <c r="C201">
        <v>177</v>
      </c>
      <c r="D201">
        <v>9.3000000000000007</v>
      </c>
      <c r="E201">
        <v>6.4</v>
      </c>
      <c r="O201">
        <f t="shared" si="19"/>
        <v>4.7280251009104672</v>
      </c>
      <c r="P201">
        <f t="shared" ref="P201:P203" si="20">(P200*P$2+D201)^P$1</f>
        <v>3.9459535665833099</v>
      </c>
      <c r="Q201">
        <f t="shared" ref="Q201:Q203" si="21">(Q200*Q$2+E201)^Q$1</f>
        <v>2.5867190528791308</v>
      </c>
      <c r="Z201">
        <f t="shared" si="17"/>
        <v>13.27580238171943</v>
      </c>
      <c r="AA201">
        <f t="shared" si="18"/>
        <v>12.8</v>
      </c>
    </row>
    <row r="202" spans="1:27" x14ac:dyDescent="0.2">
      <c r="A202">
        <v>199</v>
      </c>
      <c r="B202">
        <v>25.5</v>
      </c>
      <c r="C202">
        <v>283.60000000000002</v>
      </c>
      <c r="D202">
        <v>42</v>
      </c>
      <c r="E202">
        <v>66.2</v>
      </c>
      <c r="O202">
        <f t="shared" si="19"/>
        <v>5.4453888373475001</v>
      </c>
      <c r="P202">
        <f t="shared" si="20"/>
        <v>9.5235845886899995</v>
      </c>
      <c r="Q202">
        <f t="shared" si="21"/>
        <v>8.1522188332556382</v>
      </c>
      <c r="Z202">
        <f t="shared" si="17"/>
        <v>22.147538068943447</v>
      </c>
      <c r="AA202">
        <f t="shared" si="18"/>
        <v>25.5</v>
      </c>
    </row>
    <row r="203" spans="1:27" x14ac:dyDescent="0.2">
      <c r="A203">
        <v>200</v>
      </c>
      <c r="B203">
        <v>13.4</v>
      </c>
      <c r="C203">
        <v>232.1</v>
      </c>
      <c r="D203">
        <v>8.6</v>
      </c>
      <c r="E203">
        <v>8.6999999999999993</v>
      </c>
      <c r="O203">
        <f t="shared" si="19"/>
        <v>5.1287066446639695</v>
      </c>
      <c r="P203">
        <f t="shared" si="20"/>
        <v>4.1004414224631933</v>
      </c>
      <c r="Q203">
        <f t="shared" si="21"/>
        <v>3.0846753286732724</v>
      </c>
      <c r="Z203">
        <f t="shared" si="17"/>
        <v>15.02758836836497</v>
      </c>
      <c r="AA203">
        <f t="shared" si="18"/>
        <v>13.4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"/>
  <sheetViews>
    <sheetView workbookViewId="0">
      <selection activeCell="F24" sqref="F24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>
        <v>20.104047419419519</v>
      </c>
      <c r="B2">
        <v>22.1</v>
      </c>
    </row>
    <row r="3" spans="1:2" x14ac:dyDescent="0.2">
      <c r="A3">
        <v>12.765035810283919</v>
      </c>
      <c r="B3">
        <v>10.4</v>
      </c>
    </row>
    <row r="4" spans="1:2" x14ac:dyDescent="0.2">
      <c r="A4">
        <v>10.682195929208108</v>
      </c>
      <c r="B4">
        <v>9.3000000000000007</v>
      </c>
    </row>
    <row r="5" spans="1:2" x14ac:dyDescent="0.2">
      <c r="A5">
        <v>18.53740538528772</v>
      </c>
      <c r="B5">
        <v>18.5</v>
      </c>
    </row>
    <row r="6" spans="1:2" x14ac:dyDescent="0.2">
      <c r="A6">
        <v>14.164298161664394</v>
      </c>
      <c r="B6">
        <v>12.9</v>
      </c>
    </row>
    <row r="7" spans="1:2" x14ac:dyDescent="0.2">
      <c r="A7">
        <v>9.3257454583281074</v>
      </c>
      <c r="B7">
        <v>7.2</v>
      </c>
    </row>
    <row r="8" spans="1:2" x14ac:dyDescent="0.2">
      <c r="A8">
        <v>12.768332493435109</v>
      </c>
      <c r="B8">
        <v>11.8</v>
      </c>
    </row>
    <row r="9" spans="1:2" x14ac:dyDescent="0.2">
      <c r="A9">
        <v>13.727831441460907</v>
      </c>
      <c r="B9">
        <v>13.2</v>
      </c>
    </row>
    <row r="10" spans="1:2" x14ac:dyDescent="0.2">
      <c r="A10">
        <v>0.23162571443543367</v>
      </c>
      <c r="B10">
        <v>4.8</v>
      </c>
    </row>
    <row r="11" spans="1:2" x14ac:dyDescent="0.2">
      <c r="A11">
        <v>11.837741560568444</v>
      </c>
      <c r="B11">
        <v>10.6</v>
      </c>
    </row>
    <row r="12" spans="1:2" x14ac:dyDescent="0.2">
      <c r="A12">
        <v>7.5318462043845429</v>
      </c>
      <c r="B12">
        <v>8.6</v>
      </c>
    </row>
    <row r="13" spans="1:2" x14ac:dyDescent="0.2">
      <c r="A13">
        <v>17.465807569859365</v>
      </c>
      <c r="B13">
        <v>17.399999999999999</v>
      </c>
    </row>
    <row r="14" spans="1:2" x14ac:dyDescent="0.2">
      <c r="A14">
        <v>10.013348222347563</v>
      </c>
      <c r="B14">
        <v>9.1999999999999993</v>
      </c>
    </row>
    <row r="15" spans="1:2" x14ac:dyDescent="0.2">
      <c r="A15">
        <v>10.091865062825086</v>
      </c>
      <c r="B15">
        <v>9.6999999999999993</v>
      </c>
    </row>
    <row r="16" spans="1:2" x14ac:dyDescent="0.2">
      <c r="A16">
        <v>18.747389645832747</v>
      </c>
      <c r="B16">
        <v>19</v>
      </c>
    </row>
    <row r="17" spans="1:2" x14ac:dyDescent="0.2">
      <c r="A17">
        <v>20.781727807160841</v>
      </c>
      <c r="B17">
        <v>22.4</v>
      </c>
    </row>
    <row r="18" spans="1:2" x14ac:dyDescent="0.2">
      <c r="A18">
        <v>14.111659830606337</v>
      </c>
      <c r="B18">
        <v>12.5</v>
      </c>
    </row>
    <row r="19" spans="1:2" x14ac:dyDescent="0.2">
      <c r="A19">
        <v>21.885715744516048</v>
      </c>
      <c r="B19">
        <v>24.4</v>
      </c>
    </row>
    <row r="20" spans="1:2" x14ac:dyDescent="0.2">
      <c r="A20">
        <v>11.429188621953422</v>
      </c>
      <c r="B20">
        <v>11.3</v>
      </c>
    </row>
    <row r="21" spans="1:2" x14ac:dyDescent="0.2">
      <c r="A21">
        <v>15.495512066718899</v>
      </c>
      <c r="B21">
        <v>14.6</v>
      </c>
    </row>
    <row r="22" spans="1:2" x14ac:dyDescent="0.2">
      <c r="A22">
        <v>18.413541054581252</v>
      </c>
      <c r="B22">
        <v>18</v>
      </c>
    </row>
    <row r="23" spans="1:2" x14ac:dyDescent="0.2">
      <c r="A23">
        <v>14.123955510859894</v>
      </c>
      <c r="B23">
        <v>12.5</v>
      </c>
    </row>
    <row r="24" spans="1:2" x14ac:dyDescent="0.2">
      <c r="A24">
        <v>4.8791766129041463</v>
      </c>
      <c r="B24">
        <v>5.6</v>
      </c>
    </row>
    <row r="25" spans="1:2" x14ac:dyDescent="0.2">
      <c r="A25">
        <v>16.616511064217001</v>
      </c>
      <c r="B25">
        <v>15.5</v>
      </c>
    </row>
    <row r="26" spans="1:2" x14ac:dyDescent="0.2">
      <c r="A26">
        <v>9.2408696851447658</v>
      </c>
      <c r="B26">
        <v>9.6999999999999993</v>
      </c>
    </row>
    <row r="27" spans="1:2" x14ac:dyDescent="0.2">
      <c r="A27">
        <v>14.047554658646934</v>
      </c>
      <c r="B27">
        <v>12</v>
      </c>
    </row>
    <row r="28" spans="1:2" x14ac:dyDescent="0.2">
      <c r="A28">
        <v>16.116754665231539</v>
      </c>
      <c r="B28">
        <v>15</v>
      </c>
    </row>
    <row r="29" spans="1:2" x14ac:dyDescent="0.2">
      <c r="A29">
        <v>16.975152144808202</v>
      </c>
      <c r="B29">
        <v>15.9</v>
      </c>
    </row>
    <row r="30" spans="1:2" x14ac:dyDescent="0.2">
      <c r="A30">
        <v>19.029975779011313</v>
      </c>
      <c r="B30">
        <v>18.899999999999999</v>
      </c>
    </row>
    <row r="31" spans="1:2" x14ac:dyDescent="0.2">
      <c r="A31">
        <v>10.591454054955657</v>
      </c>
      <c r="B31">
        <v>10.5</v>
      </c>
    </row>
    <row r="32" spans="1:2" x14ac:dyDescent="0.2">
      <c r="A32">
        <v>20.280396166327645</v>
      </c>
      <c r="B32">
        <v>21.4</v>
      </c>
    </row>
    <row r="33" spans="1:2" x14ac:dyDescent="0.2">
      <c r="A33">
        <v>13.009177670867169</v>
      </c>
      <c r="B33">
        <v>11.9</v>
      </c>
    </row>
    <row r="34" spans="1:2" x14ac:dyDescent="0.2">
      <c r="A34">
        <v>7.9625257627002206</v>
      </c>
      <c r="B34">
        <v>9.6</v>
      </c>
    </row>
    <row r="35" spans="1:2" x14ac:dyDescent="0.2">
      <c r="A35">
        <v>17.966471951670307</v>
      </c>
      <c r="B35">
        <v>17.399999999999999</v>
      </c>
    </row>
    <row r="36" spans="1:2" x14ac:dyDescent="0.2">
      <c r="A36">
        <v>7.8377733818758317</v>
      </c>
      <c r="B36">
        <v>9.5</v>
      </c>
    </row>
    <row r="37" spans="1:2" x14ac:dyDescent="0.2">
      <c r="A37">
        <v>14.66764027325917</v>
      </c>
      <c r="B37">
        <v>12.8</v>
      </c>
    </row>
    <row r="38" spans="1:2" x14ac:dyDescent="0.2">
      <c r="A38">
        <v>21.896823668842526</v>
      </c>
      <c r="B38">
        <v>25.4</v>
      </c>
    </row>
    <row r="39" spans="1:2" x14ac:dyDescent="0.2">
      <c r="A39">
        <v>16.249054456816566</v>
      </c>
      <c r="B39">
        <v>14.7</v>
      </c>
    </row>
    <row r="40" spans="1:2" x14ac:dyDescent="0.2">
      <c r="A40">
        <v>10.72285337909242</v>
      </c>
      <c r="B40">
        <v>10.1</v>
      </c>
    </row>
    <row r="41" spans="1:2" x14ac:dyDescent="0.2">
      <c r="A41">
        <v>20.230841603657105</v>
      </c>
      <c r="B41">
        <v>21.5</v>
      </c>
    </row>
    <row r="42" spans="1:2" x14ac:dyDescent="0.2">
      <c r="A42">
        <v>17.087479519292472</v>
      </c>
      <c r="B42">
        <v>16.600000000000001</v>
      </c>
    </row>
    <row r="43" spans="1:2" x14ac:dyDescent="0.2">
      <c r="A43">
        <v>18.100731353131629</v>
      </c>
      <c r="B43">
        <v>17.100000000000001</v>
      </c>
    </row>
    <row r="44" spans="1:2" x14ac:dyDescent="0.2">
      <c r="A44">
        <v>20.224857042468489</v>
      </c>
      <c r="B44">
        <v>20.7</v>
      </c>
    </row>
    <row r="45" spans="1:2" x14ac:dyDescent="0.2">
      <c r="A45">
        <v>14.223765555709083</v>
      </c>
      <c r="B45">
        <v>12.9</v>
      </c>
    </row>
    <row r="46" spans="1:2" x14ac:dyDescent="0.2">
      <c r="A46">
        <v>8.5388540724725441</v>
      </c>
      <c r="B46">
        <v>8.5</v>
      </c>
    </row>
    <row r="47" spans="1:2" x14ac:dyDescent="0.2">
      <c r="A47">
        <v>16.221282694543834</v>
      </c>
      <c r="B47">
        <v>14.9</v>
      </c>
    </row>
    <row r="48" spans="1:2" x14ac:dyDescent="0.2">
      <c r="A48">
        <v>10.245422746273196</v>
      </c>
      <c r="B48">
        <v>10.6</v>
      </c>
    </row>
    <row r="49" spans="1:2" x14ac:dyDescent="0.2">
      <c r="A49">
        <v>20.982734867030739</v>
      </c>
      <c r="B49">
        <v>23.2</v>
      </c>
    </row>
    <row r="50" spans="1:2" x14ac:dyDescent="0.2">
      <c r="A50">
        <v>16.563623943347917</v>
      </c>
      <c r="B50">
        <v>14.8</v>
      </c>
    </row>
    <row r="51" spans="1:2" x14ac:dyDescent="0.2">
      <c r="A51">
        <v>9.3496145513588971</v>
      </c>
      <c r="B51">
        <v>9.6999999999999993</v>
      </c>
    </row>
    <row r="52" spans="1:2" x14ac:dyDescent="0.2">
      <c r="A52">
        <v>12.253290296793361</v>
      </c>
      <c r="B52">
        <v>11.4</v>
      </c>
    </row>
    <row r="53" spans="1:2" x14ac:dyDescent="0.2">
      <c r="A53">
        <v>10.418509885725623</v>
      </c>
      <c r="B53">
        <v>10.7</v>
      </c>
    </row>
    <row r="54" spans="1:2" x14ac:dyDescent="0.2">
      <c r="A54">
        <v>20.40920003307135</v>
      </c>
      <c r="B54">
        <v>22.6</v>
      </c>
    </row>
    <row r="55" spans="1:2" x14ac:dyDescent="0.2">
      <c r="A55">
        <v>20.231842581431927</v>
      </c>
      <c r="B55">
        <v>21.2</v>
      </c>
    </row>
    <row r="56" spans="1:2" x14ac:dyDescent="0.2">
      <c r="A56">
        <v>19.788836748291033</v>
      </c>
      <c r="B56">
        <v>20.2</v>
      </c>
    </row>
    <row r="57" spans="1:2" x14ac:dyDescent="0.2">
      <c r="A57">
        <v>21.107909077310346</v>
      </c>
      <c r="B57">
        <v>23.7</v>
      </c>
    </row>
    <row r="58" spans="1:2" x14ac:dyDescent="0.2">
      <c r="A58">
        <v>6.034400707921284</v>
      </c>
      <c r="B58">
        <v>5.5</v>
      </c>
    </row>
    <row r="59" spans="1:2" x14ac:dyDescent="0.2">
      <c r="A59">
        <v>14.261230515595642</v>
      </c>
      <c r="B59">
        <v>13.2</v>
      </c>
    </row>
    <row r="60" spans="1:2" x14ac:dyDescent="0.2">
      <c r="A60">
        <v>21.404841906376593</v>
      </c>
      <c r="B60">
        <v>23.8</v>
      </c>
    </row>
    <row r="61" spans="1:2" x14ac:dyDescent="0.2">
      <c r="A61">
        <v>18.560550991691031</v>
      </c>
      <c r="B61">
        <v>18.399999999999999</v>
      </c>
    </row>
    <row r="62" spans="1:2" x14ac:dyDescent="0.2">
      <c r="A62">
        <v>5.7903105682994571</v>
      </c>
      <c r="B62">
        <v>8.1</v>
      </c>
    </row>
    <row r="63" spans="1:2" x14ac:dyDescent="0.2">
      <c r="A63">
        <v>21.662901769409743</v>
      </c>
      <c r="B63">
        <v>24.2</v>
      </c>
    </row>
    <row r="64" spans="1:2" x14ac:dyDescent="0.2">
      <c r="A64">
        <v>16.797224063301492</v>
      </c>
      <c r="B64">
        <v>15.7</v>
      </c>
    </row>
    <row r="65" spans="1:2" x14ac:dyDescent="0.2">
      <c r="A65">
        <v>14.61545945435366</v>
      </c>
      <c r="B65">
        <v>14</v>
      </c>
    </row>
    <row r="66" spans="1:2" x14ac:dyDescent="0.2">
      <c r="A66">
        <v>17.904111865814706</v>
      </c>
      <c r="B66">
        <v>18</v>
      </c>
    </row>
    <row r="67" spans="1:2" x14ac:dyDescent="0.2">
      <c r="A67">
        <v>9.0335467162892904</v>
      </c>
      <c r="B67">
        <v>9.3000000000000007</v>
      </c>
    </row>
    <row r="68" spans="1:2" x14ac:dyDescent="0.2">
      <c r="A68">
        <v>8.9967169704215166</v>
      </c>
      <c r="B68">
        <v>9.5</v>
      </c>
    </row>
    <row r="69" spans="1:2" x14ac:dyDescent="0.2">
      <c r="A69">
        <v>13.3939390146731</v>
      </c>
      <c r="B69">
        <v>13.4</v>
      </c>
    </row>
    <row r="70" spans="1:2" x14ac:dyDescent="0.2">
      <c r="A70">
        <v>18.772459912728877</v>
      </c>
      <c r="B70">
        <v>18.899999999999999</v>
      </c>
    </row>
    <row r="71" spans="1:2" x14ac:dyDescent="0.2">
      <c r="A71">
        <v>20.818400558490552</v>
      </c>
      <c r="B71">
        <v>22.3</v>
      </c>
    </row>
    <row r="72" spans="1:2" x14ac:dyDescent="0.2">
      <c r="A72">
        <v>18.426666764024905</v>
      </c>
      <c r="B72">
        <v>18.3</v>
      </c>
    </row>
    <row r="73" spans="1:2" x14ac:dyDescent="0.2">
      <c r="A73">
        <v>12.248411775703687</v>
      </c>
      <c r="B73">
        <v>12.4</v>
      </c>
    </row>
    <row r="74" spans="1:2" x14ac:dyDescent="0.2">
      <c r="A74">
        <v>9.9453628542332417</v>
      </c>
      <c r="B74">
        <v>8.8000000000000007</v>
      </c>
    </row>
    <row r="75" spans="1:2" x14ac:dyDescent="0.2">
      <c r="A75">
        <v>10.96639403333808</v>
      </c>
      <c r="B75">
        <v>11</v>
      </c>
    </row>
    <row r="76" spans="1:2" x14ac:dyDescent="0.2">
      <c r="A76">
        <v>17.571349130884798</v>
      </c>
      <c r="B76">
        <v>17</v>
      </c>
    </row>
    <row r="77" spans="1:2" x14ac:dyDescent="0.2">
      <c r="A77">
        <v>10.309720424103968</v>
      </c>
      <c r="B77">
        <v>8.6999999999999993</v>
      </c>
    </row>
    <row r="78" spans="1:2" x14ac:dyDescent="0.2">
      <c r="A78">
        <v>3.4177845940167391</v>
      </c>
      <c r="B78">
        <v>6.9</v>
      </c>
    </row>
    <row r="79" spans="1:2" x14ac:dyDescent="0.2">
      <c r="A79">
        <v>15.097074143237126</v>
      </c>
      <c r="B79">
        <v>14.2</v>
      </c>
    </row>
    <row r="80" spans="1:2" x14ac:dyDescent="0.2">
      <c r="A80">
        <v>5.5723503418158984</v>
      </c>
      <c r="B80">
        <v>5.3</v>
      </c>
    </row>
    <row r="81" spans="1:2" x14ac:dyDescent="0.2">
      <c r="A81">
        <v>10.934364503613491</v>
      </c>
      <c r="B81">
        <v>11</v>
      </c>
    </row>
    <row r="82" spans="1:2" x14ac:dyDescent="0.2">
      <c r="A82">
        <v>12.7535788235331</v>
      </c>
      <c r="B82">
        <v>11.8</v>
      </c>
    </row>
    <row r="83" spans="1:2" x14ac:dyDescent="0.2">
      <c r="A83">
        <v>13.869954764409728</v>
      </c>
      <c r="B83">
        <v>12.3</v>
      </c>
    </row>
    <row r="84" spans="1:2" x14ac:dyDescent="0.2">
      <c r="A84">
        <v>11.52222338214608</v>
      </c>
      <c r="B84">
        <v>11.3</v>
      </c>
    </row>
    <row r="85" spans="1:2" x14ac:dyDescent="0.2">
      <c r="A85">
        <v>15.093270384615145</v>
      </c>
      <c r="B85">
        <v>13.6</v>
      </c>
    </row>
    <row r="86" spans="1:2" x14ac:dyDescent="0.2">
      <c r="A86">
        <v>20.67397561018209</v>
      </c>
      <c r="B86">
        <v>21.7</v>
      </c>
    </row>
    <row r="87" spans="1:2" x14ac:dyDescent="0.2">
      <c r="A87">
        <v>16.153577503037045</v>
      </c>
      <c r="B87">
        <v>15.2</v>
      </c>
    </row>
    <row r="88" spans="1:2" x14ac:dyDescent="0.2">
      <c r="A88">
        <v>12.955581748822853</v>
      </c>
      <c r="B88">
        <v>12</v>
      </c>
    </row>
    <row r="89" spans="1:2" x14ac:dyDescent="0.2">
      <c r="A89">
        <v>16.77507512254715</v>
      </c>
      <c r="B89">
        <v>16</v>
      </c>
    </row>
    <row r="90" spans="1:2" x14ac:dyDescent="0.2">
      <c r="A90">
        <v>13.432536020776608</v>
      </c>
      <c r="B90">
        <v>12.9</v>
      </c>
    </row>
    <row r="91" spans="1:2" x14ac:dyDescent="0.2">
      <c r="A91">
        <v>17.72327262285517</v>
      </c>
      <c r="B91">
        <v>16.7</v>
      </c>
    </row>
    <row r="92" spans="1:2" x14ac:dyDescent="0.2">
      <c r="A92">
        <v>11.015003831336447</v>
      </c>
      <c r="B92">
        <v>11.2</v>
      </c>
    </row>
    <row r="93" spans="1:2" x14ac:dyDescent="0.2">
      <c r="A93">
        <v>2.9759248383825136</v>
      </c>
      <c r="B93">
        <v>7.3</v>
      </c>
    </row>
    <row r="94" spans="1:2" x14ac:dyDescent="0.2">
      <c r="A94">
        <v>19.159739628624045</v>
      </c>
      <c r="B94">
        <v>19.399999999999999</v>
      </c>
    </row>
    <row r="95" spans="1:2" x14ac:dyDescent="0.2">
      <c r="A95">
        <v>20.70271076442663</v>
      </c>
      <c r="B95">
        <v>22.2</v>
      </c>
    </row>
    <row r="96" spans="1:2" x14ac:dyDescent="0.2">
      <c r="A96">
        <v>12.083671040398574</v>
      </c>
      <c r="B96">
        <v>11.5</v>
      </c>
    </row>
    <row r="97" spans="1:2" x14ac:dyDescent="0.2">
      <c r="A97">
        <v>17.337154388689527</v>
      </c>
      <c r="B97">
        <v>16.899999999999999</v>
      </c>
    </row>
    <row r="98" spans="1:2" x14ac:dyDescent="0.2">
      <c r="A98">
        <v>12.530517677170108</v>
      </c>
      <c r="B98">
        <v>11.7</v>
      </c>
    </row>
    <row r="99" spans="1:2" x14ac:dyDescent="0.2">
      <c r="A99">
        <v>16.079797261216978</v>
      </c>
      <c r="B99">
        <v>15.5</v>
      </c>
    </row>
    <row r="100" spans="1:2" x14ac:dyDescent="0.2">
      <c r="A100">
        <v>22.381941005595486</v>
      </c>
      <c r="B100">
        <v>25.4</v>
      </c>
    </row>
    <row r="101" spans="1:2" x14ac:dyDescent="0.2">
      <c r="A101">
        <v>17.982555952779492</v>
      </c>
      <c r="B101">
        <v>17.2</v>
      </c>
    </row>
    <row r="102" spans="1:2" x14ac:dyDescent="0.2">
      <c r="A102">
        <v>13.640486308272948</v>
      </c>
      <c r="B102">
        <v>11.7</v>
      </c>
    </row>
    <row r="103" spans="1:2" x14ac:dyDescent="0.2">
      <c r="A103">
        <v>21.593541841082356</v>
      </c>
      <c r="B103">
        <v>23.8</v>
      </c>
    </row>
    <row r="104" spans="1:2" x14ac:dyDescent="0.2">
      <c r="A104">
        <v>16.55004282978345</v>
      </c>
      <c r="B104">
        <v>14.8</v>
      </c>
    </row>
    <row r="105" spans="1:2" x14ac:dyDescent="0.2">
      <c r="A105">
        <v>15.495136646730877</v>
      </c>
      <c r="B105">
        <v>14.7</v>
      </c>
    </row>
    <row r="106" spans="1:2" x14ac:dyDescent="0.2">
      <c r="A106">
        <v>19.887271796928211</v>
      </c>
      <c r="B106">
        <v>20.7</v>
      </c>
    </row>
    <row r="107" spans="1:2" x14ac:dyDescent="0.2">
      <c r="A107">
        <v>18.717239638357974</v>
      </c>
      <c r="B107">
        <v>19.2</v>
      </c>
    </row>
    <row r="108" spans="1:2" x14ac:dyDescent="0.2">
      <c r="A108">
        <v>5.8577498463227506</v>
      </c>
      <c r="B108">
        <v>7.2</v>
      </c>
    </row>
    <row r="109" spans="1:2" x14ac:dyDescent="0.2">
      <c r="A109">
        <v>6.8982242646475971</v>
      </c>
      <c r="B109">
        <v>8.6999999999999993</v>
      </c>
    </row>
    <row r="110" spans="1:2" x14ac:dyDescent="0.2">
      <c r="A110">
        <v>-0.14000038123344893</v>
      </c>
      <c r="B110">
        <v>5.3</v>
      </c>
    </row>
    <row r="111" spans="1:2" x14ac:dyDescent="0.2">
      <c r="A111">
        <v>18.950393102897728</v>
      </c>
      <c r="B111">
        <v>19.8</v>
      </c>
    </row>
    <row r="112" spans="1:2" x14ac:dyDescent="0.2">
      <c r="A112">
        <v>14.702488693814578</v>
      </c>
      <c r="B112">
        <v>13.4</v>
      </c>
    </row>
    <row r="113" spans="1:2" x14ac:dyDescent="0.2">
      <c r="A113">
        <v>20.516689067787027</v>
      </c>
      <c r="B113">
        <v>21.8</v>
      </c>
    </row>
    <row r="114" spans="1:2" x14ac:dyDescent="0.2">
      <c r="A114">
        <v>14.901762676361553</v>
      </c>
      <c r="B114">
        <v>14.1</v>
      </c>
    </row>
    <row r="115" spans="1:2" x14ac:dyDescent="0.2">
      <c r="A115">
        <v>16.814248976002716</v>
      </c>
      <c r="B115">
        <v>15.9</v>
      </c>
    </row>
    <row r="116" spans="1:2" x14ac:dyDescent="0.2">
      <c r="A116">
        <v>15.992034048714247</v>
      </c>
      <c r="B116">
        <v>14.6</v>
      </c>
    </row>
    <row r="117" spans="1:2" x14ac:dyDescent="0.2">
      <c r="A117">
        <v>14.247125790910985</v>
      </c>
      <c r="B117">
        <v>12.6</v>
      </c>
    </row>
    <row r="118" spans="1:2" x14ac:dyDescent="0.2">
      <c r="A118">
        <v>13.451340315398101</v>
      </c>
      <c r="B118">
        <v>12.2</v>
      </c>
    </row>
    <row r="119" spans="1:2" x14ac:dyDescent="0.2">
      <c r="A119">
        <v>6.4850084296394837</v>
      </c>
      <c r="B119">
        <v>9.4</v>
      </c>
    </row>
    <row r="120" spans="1:2" x14ac:dyDescent="0.2">
      <c r="A120">
        <v>16.691697408064591</v>
      </c>
      <c r="B120">
        <v>15.9</v>
      </c>
    </row>
    <row r="121" spans="1:2" x14ac:dyDescent="0.2">
      <c r="A121">
        <v>6.113005444343889</v>
      </c>
      <c r="B121">
        <v>6.6</v>
      </c>
    </row>
    <row r="122" spans="1:2" x14ac:dyDescent="0.2">
      <c r="A122">
        <v>15.778389978501892</v>
      </c>
      <c r="B122">
        <v>15.5</v>
      </c>
    </row>
    <row r="123" spans="1:2" x14ac:dyDescent="0.2">
      <c r="A123">
        <v>7.1007295997110829</v>
      </c>
      <c r="B123">
        <v>7</v>
      </c>
    </row>
    <row r="124" spans="1:2" x14ac:dyDescent="0.2">
      <c r="A124">
        <v>12.783804396949112</v>
      </c>
      <c r="B124">
        <v>11.6</v>
      </c>
    </row>
    <row r="125" spans="1:2" x14ac:dyDescent="0.2">
      <c r="A125">
        <v>16.191661822373341</v>
      </c>
      <c r="B125">
        <v>15.2</v>
      </c>
    </row>
    <row r="126" spans="1:2" x14ac:dyDescent="0.2">
      <c r="A126">
        <v>19.519379403582409</v>
      </c>
      <c r="B126">
        <v>19.7</v>
      </c>
    </row>
    <row r="127" spans="1:2" x14ac:dyDescent="0.2">
      <c r="A127">
        <v>10.628924237233818</v>
      </c>
      <c r="B127">
        <v>10.6</v>
      </c>
    </row>
    <row r="128" spans="1:2" x14ac:dyDescent="0.2">
      <c r="A128">
        <v>7.6461288502916895</v>
      </c>
      <c r="B128">
        <v>6.6</v>
      </c>
    </row>
    <row r="129" spans="1:2" x14ac:dyDescent="0.2">
      <c r="A129">
        <v>6.6561919263273506</v>
      </c>
      <c r="B129">
        <v>8.8000000000000007</v>
      </c>
    </row>
    <row r="130" spans="1:2" x14ac:dyDescent="0.2">
      <c r="A130">
        <v>21.398583646212714</v>
      </c>
      <c r="B130">
        <v>24.7</v>
      </c>
    </row>
    <row r="131" spans="1:2" x14ac:dyDescent="0.2">
      <c r="A131">
        <v>9.1684031890652875</v>
      </c>
      <c r="B131">
        <v>9.6999999999999993</v>
      </c>
    </row>
    <row r="132" spans="1:2" x14ac:dyDescent="0.2">
      <c r="A132">
        <v>4.2813358014813474</v>
      </c>
      <c r="B132">
        <v>1.6</v>
      </c>
    </row>
    <row r="133" spans="1:2" x14ac:dyDescent="0.2">
      <c r="A133">
        <v>14.223350628121969</v>
      </c>
      <c r="B133">
        <v>12.7</v>
      </c>
    </row>
    <row r="134" spans="1:2" x14ac:dyDescent="0.2">
      <c r="A134">
        <v>5.8567813813159706</v>
      </c>
      <c r="B134">
        <v>5.7</v>
      </c>
    </row>
    <row r="135" spans="1:2" x14ac:dyDescent="0.2">
      <c r="A135">
        <v>19.380916272562086</v>
      </c>
      <c r="B135">
        <v>19.600000000000001</v>
      </c>
    </row>
    <row r="136" spans="1:2" x14ac:dyDescent="0.2">
      <c r="A136">
        <v>12.002181857183292</v>
      </c>
      <c r="B136">
        <v>10.8</v>
      </c>
    </row>
    <row r="137" spans="1:2" x14ac:dyDescent="0.2">
      <c r="A137">
        <v>14.091402186511155</v>
      </c>
      <c r="B137">
        <v>11.6</v>
      </c>
    </row>
    <row r="138" spans="1:2" x14ac:dyDescent="0.2">
      <c r="A138">
        <v>10.829658222730663</v>
      </c>
      <c r="B138">
        <v>9.5</v>
      </c>
    </row>
    <row r="139" spans="1:2" x14ac:dyDescent="0.2">
      <c r="A139">
        <v>20.078770642790346</v>
      </c>
      <c r="B139">
        <v>20.8</v>
      </c>
    </row>
    <row r="140" spans="1:2" x14ac:dyDescent="0.2">
      <c r="A140">
        <v>10.480362006096312</v>
      </c>
      <c r="B140">
        <v>9.6</v>
      </c>
    </row>
    <row r="141" spans="1:2" x14ac:dyDescent="0.2">
      <c r="A141">
        <v>19.834985214647411</v>
      </c>
      <c r="B141">
        <v>20.7</v>
      </c>
    </row>
    <row r="142" spans="1:2" x14ac:dyDescent="0.2">
      <c r="A142">
        <v>11.015268821925613</v>
      </c>
      <c r="B142">
        <v>10.9</v>
      </c>
    </row>
    <row r="143" spans="1:2" x14ac:dyDescent="0.2">
      <c r="A143">
        <v>18.919371533374502</v>
      </c>
      <c r="B143">
        <v>19.2</v>
      </c>
    </row>
    <row r="144" spans="1:2" x14ac:dyDescent="0.2">
      <c r="A144">
        <v>19.395745740328859</v>
      </c>
      <c r="B144">
        <v>20.100000000000001</v>
      </c>
    </row>
    <row r="145" spans="1:2" x14ac:dyDescent="0.2">
      <c r="A145">
        <v>9.941446174420971</v>
      </c>
      <c r="B145">
        <v>10.4</v>
      </c>
    </row>
    <row r="146" spans="1:2" x14ac:dyDescent="0.2">
      <c r="A146">
        <v>11.529843637168048</v>
      </c>
      <c r="B146">
        <v>11.4</v>
      </c>
    </row>
    <row r="147" spans="1:2" x14ac:dyDescent="0.2">
      <c r="A147">
        <v>9.8495274725426682</v>
      </c>
      <c r="B147">
        <v>10.3</v>
      </c>
    </row>
    <row r="148" spans="1:2" x14ac:dyDescent="0.2">
      <c r="A148">
        <v>14.478697298463107</v>
      </c>
      <c r="B148">
        <v>13.2</v>
      </c>
    </row>
    <row r="149" spans="1:2" x14ac:dyDescent="0.2">
      <c r="A149">
        <v>22.118261325995775</v>
      </c>
      <c r="B149">
        <v>25.4</v>
      </c>
    </row>
    <row r="150" spans="1:2" x14ac:dyDescent="0.2">
      <c r="A150">
        <v>12.347444918797937</v>
      </c>
      <c r="B150">
        <v>10.9</v>
      </c>
    </row>
    <row r="151" spans="1:2" x14ac:dyDescent="0.2">
      <c r="A151">
        <v>10.64096718037216</v>
      </c>
      <c r="B151">
        <v>10.1</v>
      </c>
    </row>
    <row r="152" spans="1:2" x14ac:dyDescent="0.2">
      <c r="A152">
        <v>17.372403008109817</v>
      </c>
      <c r="B152">
        <v>16.100000000000001</v>
      </c>
    </row>
    <row r="153" spans="1:2" x14ac:dyDescent="0.2">
      <c r="A153">
        <v>11.226910859574577</v>
      </c>
      <c r="B153">
        <v>11.6</v>
      </c>
    </row>
    <row r="154" spans="1:2" x14ac:dyDescent="0.2">
      <c r="A154">
        <v>16.911813439634379</v>
      </c>
      <c r="B154">
        <v>16.600000000000001</v>
      </c>
    </row>
    <row r="155" spans="1:2" x14ac:dyDescent="0.2">
      <c r="A155">
        <v>18.863105761614722</v>
      </c>
      <c r="B155">
        <v>19</v>
      </c>
    </row>
    <row r="156" spans="1:2" x14ac:dyDescent="0.2">
      <c r="A156">
        <v>16.411205382117014</v>
      </c>
      <c r="B156">
        <v>15.6</v>
      </c>
    </row>
    <row r="157" spans="1:2" x14ac:dyDescent="0.2">
      <c r="A157">
        <v>1.6004573465928269</v>
      </c>
      <c r="B157">
        <v>3.2</v>
      </c>
    </row>
    <row r="158" spans="1:2" x14ac:dyDescent="0.2">
      <c r="A158">
        <v>16.306929190304373</v>
      </c>
      <c r="B158">
        <v>15.3</v>
      </c>
    </row>
    <row r="159" spans="1:2" x14ac:dyDescent="0.2">
      <c r="A159">
        <v>10.347575591596481</v>
      </c>
      <c r="B159">
        <v>10.1</v>
      </c>
    </row>
    <row r="160" spans="1:2" x14ac:dyDescent="0.2">
      <c r="A160">
        <v>8.1942292160114647</v>
      </c>
      <c r="B160">
        <v>7.3</v>
      </c>
    </row>
    <row r="161" spans="1:2" x14ac:dyDescent="0.2">
      <c r="A161">
        <v>14.000201329901426</v>
      </c>
      <c r="B161">
        <v>12.9</v>
      </c>
    </row>
    <row r="162" spans="1:2" x14ac:dyDescent="0.2">
      <c r="A162">
        <v>15.274901327189575</v>
      </c>
      <c r="B162">
        <v>14.4</v>
      </c>
    </row>
    <row r="163" spans="1:2" x14ac:dyDescent="0.2">
      <c r="A163">
        <v>14.820002617506645</v>
      </c>
      <c r="B163">
        <v>13.3</v>
      </c>
    </row>
    <row r="164" spans="1:2" x14ac:dyDescent="0.2">
      <c r="A164">
        <v>15.86579449413656</v>
      </c>
      <c r="B164">
        <v>14.9</v>
      </c>
    </row>
    <row r="165" spans="1:2" x14ac:dyDescent="0.2">
      <c r="A165">
        <v>18.112463221864797</v>
      </c>
      <c r="B165">
        <v>18</v>
      </c>
    </row>
    <row r="166" spans="1:2" x14ac:dyDescent="0.2">
      <c r="A166">
        <v>12.638083586609769</v>
      </c>
      <c r="B166">
        <v>11.9</v>
      </c>
    </row>
    <row r="167" spans="1:2" x14ac:dyDescent="0.2">
      <c r="A167">
        <v>13.410922151471608</v>
      </c>
      <c r="B167">
        <v>11.9</v>
      </c>
    </row>
    <row r="168" spans="1:2" x14ac:dyDescent="0.2">
      <c r="A168">
        <v>9.3932897406942146</v>
      </c>
      <c r="B168">
        <v>8</v>
      </c>
    </row>
    <row r="169" spans="1:2" x14ac:dyDescent="0.2">
      <c r="A169">
        <v>13.395557364409346</v>
      </c>
      <c r="B169">
        <v>12.2</v>
      </c>
    </row>
    <row r="170" spans="1:2" x14ac:dyDescent="0.2">
      <c r="A170">
        <v>17.499497996370096</v>
      </c>
      <c r="B170">
        <v>17.100000000000001</v>
      </c>
    </row>
    <row r="171" spans="1:2" x14ac:dyDescent="0.2">
      <c r="A171">
        <v>16.641069626607951</v>
      </c>
      <c r="B171">
        <v>15</v>
      </c>
    </row>
    <row r="172" spans="1:2" x14ac:dyDescent="0.2">
      <c r="A172">
        <v>8.093418473453962</v>
      </c>
      <c r="B172">
        <v>8.4</v>
      </c>
    </row>
    <row r="173" spans="1:2" x14ac:dyDescent="0.2">
      <c r="A173">
        <v>15.506695636396213</v>
      </c>
      <c r="B173">
        <v>14.5</v>
      </c>
    </row>
    <row r="174" spans="1:2" x14ac:dyDescent="0.2">
      <c r="A174">
        <v>6.8471915177240597</v>
      </c>
      <c r="B174">
        <v>7.6</v>
      </c>
    </row>
    <row r="175" spans="1:2" x14ac:dyDescent="0.2">
      <c r="A175">
        <v>12.611665105302347</v>
      </c>
      <c r="B175">
        <v>11.7</v>
      </c>
    </row>
    <row r="176" spans="1:2" x14ac:dyDescent="0.2">
      <c r="A176">
        <v>12.889380389029281</v>
      </c>
      <c r="B176">
        <v>11.5</v>
      </c>
    </row>
    <row r="177" spans="1:2" x14ac:dyDescent="0.2">
      <c r="A177">
        <v>22.885789581960786</v>
      </c>
      <c r="B177">
        <v>27</v>
      </c>
    </row>
    <row r="178" spans="1:2" x14ac:dyDescent="0.2">
      <c r="A178">
        <v>19.679489445519749</v>
      </c>
      <c r="B178">
        <v>20.2</v>
      </c>
    </row>
    <row r="179" spans="1:2" x14ac:dyDescent="0.2">
      <c r="A179">
        <v>12.992846039588215</v>
      </c>
      <c r="B179">
        <v>11.7</v>
      </c>
    </row>
    <row r="180" spans="1:2" x14ac:dyDescent="0.2">
      <c r="A180">
        <v>13.851841470074998</v>
      </c>
      <c r="B180">
        <v>11.8</v>
      </c>
    </row>
    <row r="181" spans="1:2" x14ac:dyDescent="0.2">
      <c r="A181">
        <v>13.072360873114832</v>
      </c>
      <c r="B181">
        <v>12.6</v>
      </c>
    </row>
    <row r="182" spans="1:2" x14ac:dyDescent="0.2">
      <c r="A182">
        <v>10.625747152970243</v>
      </c>
      <c r="B182">
        <v>10.5</v>
      </c>
    </row>
    <row r="183" spans="1:2" x14ac:dyDescent="0.2">
      <c r="A183">
        <v>13.382652356520371</v>
      </c>
      <c r="B183">
        <v>12.2</v>
      </c>
    </row>
    <row r="184" spans="1:2" x14ac:dyDescent="0.2">
      <c r="A184">
        <v>6.9120772576924097</v>
      </c>
      <c r="B184">
        <v>8.6999999999999993</v>
      </c>
    </row>
    <row r="185" spans="1:2" x14ac:dyDescent="0.2">
      <c r="A185">
        <v>22.355189629299048</v>
      </c>
      <c r="B185">
        <v>26.2</v>
      </c>
    </row>
    <row r="186" spans="1:2" x14ac:dyDescent="0.2">
      <c r="A186">
        <v>18.284601467305336</v>
      </c>
      <c r="B186">
        <v>17.600000000000001</v>
      </c>
    </row>
    <row r="187" spans="1:2" x14ac:dyDescent="0.2">
      <c r="A187">
        <v>20.621973130834146</v>
      </c>
      <c r="B187">
        <v>22.6</v>
      </c>
    </row>
    <row r="188" spans="1:2" x14ac:dyDescent="0.2">
      <c r="A188">
        <v>10.305587281945732</v>
      </c>
      <c r="B188">
        <v>10.3</v>
      </c>
    </row>
    <row r="189" spans="1:2" x14ac:dyDescent="0.2">
      <c r="A189">
        <v>17.608224358281078</v>
      </c>
      <c r="B189">
        <v>17.3</v>
      </c>
    </row>
    <row r="190" spans="1:2" x14ac:dyDescent="0.2">
      <c r="A190">
        <v>17.451439269750836</v>
      </c>
      <c r="B190">
        <v>15.9</v>
      </c>
    </row>
    <row r="191" spans="1:2" x14ac:dyDescent="0.2">
      <c r="A191">
        <v>5.0334783461853094</v>
      </c>
      <c r="B191">
        <v>6.7</v>
      </c>
    </row>
    <row r="192" spans="1:2" x14ac:dyDescent="0.2">
      <c r="A192">
        <v>12.394854012848091</v>
      </c>
      <c r="B192">
        <v>10.8</v>
      </c>
    </row>
    <row r="193" spans="1:2" x14ac:dyDescent="0.2">
      <c r="A193">
        <v>9.7686909261877339</v>
      </c>
      <c r="B193">
        <v>9.9</v>
      </c>
    </row>
    <row r="194" spans="1:2" x14ac:dyDescent="0.2">
      <c r="A194">
        <v>2.5854415566756614</v>
      </c>
      <c r="B194">
        <v>5.9</v>
      </c>
    </row>
    <row r="195" spans="1:2" x14ac:dyDescent="0.2">
      <c r="A195">
        <v>18.865917805527431</v>
      </c>
      <c r="B195">
        <v>19.600000000000001</v>
      </c>
    </row>
    <row r="196" spans="1:2" x14ac:dyDescent="0.2">
      <c r="A196">
        <v>17.557971450392671</v>
      </c>
      <c r="B196">
        <v>17.3</v>
      </c>
    </row>
    <row r="197" spans="1:2" x14ac:dyDescent="0.2">
      <c r="A197">
        <v>5.1922140120591935</v>
      </c>
      <c r="B197">
        <v>7.6</v>
      </c>
    </row>
    <row r="198" spans="1:2" x14ac:dyDescent="0.2">
      <c r="A198">
        <v>8.8095026542050974</v>
      </c>
      <c r="B198">
        <v>9.6999999999999993</v>
      </c>
    </row>
    <row r="199" spans="1:2" x14ac:dyDescent="0.2">
      <c r="A199">
        <v>13.27580238171943</v>
      </c>
      <c r="B199">
        <v>12.8</v>
      </c>
    </row>
    <row r="200" spans="1:2" x14ac:dyDescent="0.2">
      <c r="A200">
        <v>22.147538068943447</v>
      </c>
      <c r="B200">
        <v>25.5</v>
      </c>
    </row>
    <row r="201" spans="1:2" x14ac:dyDescent="0.2">
      <c r="A201">
        <v>15.02758836836497</v>
      </c>
      <c r="B201">
        <v>13.4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8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19.5" customWidth="1"/>
    <col min="3" max="3" width="10.5" customWidth="1"/>
  </cols>
  <sheetData>
    <row r="2" spans="2:6" x14ac:dyDescent="0.2">
      <c r="B2" s="6" t="s">
        <v>35</v>
      </c>
      <c r="C2" s="6">
        <v>0.5</v>
      </c>
      <c r="D2" s="6">
        <v>0.6</v>
      </c>
      <c r="E2" s="6">
        <v>0.3</v>
      </c>
    </row>
    <row r="3" spans="2:6" x14ac:dyDescent="0.2">
      <c r="B3" s="6" t="s">
        <v>36</v>
      </c>
      <c r="C3" s="6">
        <v>0.1</v>
      </c>
      <c r="D3" s="6">
        <v>0.2</v>
      </c>
      <c r="E3" s="6">
        <v>0.1</v>
      </c>
    </row>
    <row r="5" spans="2:6" x14ac:dyDescent="0.2">
      <c r="B5" s="7"/>
      <c r="C5" s="7" t="s">
        <v>3</v>
      </c>
      <c r="D5" s="7" t="s">
        <v>2</v>
      </c>
      <c r="E5" s="7" t="s">
        <v>1</v>
      </c>
      <c r="F5" s="7" t="s">
        <v>38</v>
      </c>
    </row>
    <row r="6" spans="2:6" x14ac:dyDescent="0.2">
      <c r="B6" s="7" t="s">
        <v>39</v>
      </c>
      <c r="C6" s="7">
        <v>1.3471493318084676E-2</v>
      </c>
      <c r="D6" s="7">
        <v>1.0700621427923085</v>
      </c>
      <c r="E6" s="7">
        <v>3.9426976124388977</v>
      </c>
      <c r="F6" s="7">
        <v>-9.6226333924451595</v>
      </c>
    </row>
    <row r="8" spans="2:6" x14ac:dyDescent="0.2">
      <c r="B8" s="8" t="s">
        <v>45</v>
      </c>
      <c r="C8" s="8">
        <v>200</v>
      </c>
      <c r="D8" s="8"/>
      <c r="E8" s="8"/>
    </row>
    <row r="9" spans="2:6" x14ac:dyDescent="0.2">
      <c r="B9" s="8"/>
      <c r="C9" s="8"/>
      <c r="D9" s="8"/>
      <c r="E9" s="8"/>
    </row>
    <row r="10" spans="2:6" x14ac:dyDescent="0.2">
      <c r="B10" s="8"/>
      <c r="C10" s="8" t="s">
        <v>3</v>
      </c>
      <c r="D10" s="8" t="s">
        <v>2</v>
      </c>
      <c r="E10" s="8" t="s">
        <v>1</v>
      </c>
    </row>
    <row r="11" spans="2:6" x14ac:dyDescent="0.2">
      <c r="B11" s="8" t="s">
        <v>44</v>
      </c>
      <c r="C11" s="8">
        <v>0</v>
      </c>
      <c r="D11" s="8">
        <v>0</v>
      </c>
      <c r="E11" s="8">
        <v>199.99999992608301</v>
      </c>
    </row>
    <row r="13" spans="2:6" x14ac:dyDescent="0.2">
      <c r="B13" t="s">
        <v>46</v>
      </c>
      <c r="C13">
        <f>SUM(C11:E11)</f>
        <v>199.99999992608301</v>
      </c>
    </row>
    <row r="15" spans="2:6" x14ac:dyDescent="0.2">
      <c r="B15" t="s">
        <v>47</v>
      </c>
      <c r="C15">
        <v>8.6999999999999993</v>
      </c>
      <c r="D15">
        <v>8.6</v>
      </c>
      <c r="E15">
        <v>232.1</v>
      </c>
    </row>
    <row r="16" spans="2:6" x14ac:dyDescent="0.2">
      <c r="B16" t="s">
        <v>37</v>
      </c>
      <c r="C16">
        <f>(C15*C3+C11)^C2</f>
        <v>0.93273790530888145</v>
      </c>
      <c r="D16">
        <f>(D15*D3+D11)^D2</f>
        <v>1.384576856927622</v>
      </c>
      <c r="E16">
        <f t="shared" ref="E16" si="0">(E15*E3+E11)^E2</f>
        <v>5.065404060846789</v>
      </c>
    </row>
    <row r="18" spans="2:3" ht="19" x14ac:dyDescent="0.25">
      <c r="B18" s="9" t="s">
        <v>48</v>
      </c>
      <c r="C18" s="9">
        <f>F6+C16*C6+D16*D6+E16*E6</f>
        <v>11.842871755137274</v>
      </c>
    </row>
  </sheetData>
  <conditionalFormatting sqref="C13">
    <cfRule type="cellIs" dxfId="0" priority="1" operator="greaterThan">
      <formula>$C$8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Advertising Data</vt:lpstr>
      <vt:lpstr>EDA</vt:lpstr>
      <vt:lpstr>Multicollinearity Check</vt:lpstr>
      <vt:lpstr>Data Transformation</vt:lpstr>
      <vt:lpstr>Model Prediction</vt:lpstr>
      <vt:lpstr>Simulator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LEW, Yun Lin</dc:creator>
  <cp:lastModifiedBy>LEW Yun Lin</cp:lastModifiedBy>
  <dcterms:created xsi:type="dcterms:W3CDTF">2022-04-04T07:36:52Z</dcterms:created>
  <dcterms:modified xsi:type="dcterms:W3CDTF">2022-04-04T11:24:58Z</dcterms:modified>
</cp:coreProperties>
</file>