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4000" windowHeight="9600"/>
  </bookViews>
  <sheets>
    <sheet name="daily return" sheetId="4" r:id="rId1"/>
    <sheet name="DataSet" sheetId="1" r:id="rId2"/>
    <sheet name="summary" sheetId="2" r:id="rId3"/>
  </sheets>
  <definedNames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summary!#REF!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6" i="1" l="1"/>
  <c r="G2" i="1" l="1"/>
  <c r="G66" i="1"/>
  <c r="B11" i="2" l="1"/>
  <c r="D13" i="2"/>
  <c r="F12" i="2"/>
  <c r="F11" i="2"/>
  <c r="F10" i="2"/>
  <c r="E11" i="2"/>
  <c r="E10" i="2"/>
  <c r="E9" i="2"/>
  <c r="D10" i="2"/>
  <c r="F9" i="2"/>
  <c r="D9" i="2"/>
  <c r="C9" i="2"/>
  <c r="F13" i="2"/>
  <c r="E12" i="2"/>
  <c r="D11" i="2"/>
  <c r="C10" i="2"/>
  <c r="B9" i="2"/>
  <c r="C13" i="2" l="1"/>
  <c r="B10" i="2"/>
  <c r="B13" i="2"/>
  <c r="C11" i="2"/>
  <c r="D12" i="2"/>
  <c r="E13" i="2"/>
  <c r="B12" i="2"/>
  <c r="C12" i="2"/>
  <c r="C3" i="2"/>
  <c r="D3" i="2"/>
  <c r="E3" i="2"/>
  <c r="F3" i="2"/>
  <c r="B3" i="2"/>
  <c r="C2" i="2"/>
  <c r="D2" i="2"/>
  <c r="E2" i="2"/>
  <c r="F2" i="2"/>
  <c r="B2" i="2"/>
  <c r="G250" i="1"/>
  <c r="K252" i="1"/>
  <c r="G3" i="1"/>
  <c r="H3" i="1"/>
  <c r="I3" i="1"/>
  <c r="J3" i="1"/>
  <c r="K3" i="1"/>
  <c r="G4" i="1"/>
  <c r="H4" i="1"/>
  <c r="I4" i="1"/>
  <c r="J4" i="1"/>
  <c r="K4" i="1"/>
  <c r="G5" i="1"/>
  <c r="H5" i="1"/>
  <c r="I5" i="1"/>
  <c r="J5" i="1"/>
  <c r="K5" i="1"/>
  <c r="G6" i="1"/>
  <c r="H6" i="1"/>
  <c r="I6" i="1"/>
  <c r="J6" i="1"/>
  <c r="K6" i="1"/>
  <c r="G7" i="1"/>
  <c r="H7" i="1"/>
  <c r="I7" i="1"/>
  <c r="J7" i="1"/>
  <c r="K7" i="1"/>
  <c r="G8" i="1"/>
  <c r="H8" i="1"/>
  <c r="I8" i="1"/>
  <c r="J8" i="1"/>
  <c r="K8" i="1"/>
  <c r="G9" i="1"/>
  <c r="H9" i="1"/>
  <c r="I9" i="1"/>
  <c r="J9" i="1"/>
  <c r="K9" i="1"/>
  <c r="G10" i="1"/>
  <c r="H10" i="1"/>
  <c r="I10" i="1"/>
  <c r="J10" i="1"/>
  <c r="K10" i="1"/>
  <c r="G11" i="1"/>
  <c r="H11" i="1"/>
  <c r="I11" i="1"/>
  <c r="J11" i="1"/>
  <c r="K11" i="1"/>
  <c r="G12" i="1"/>
  <c r="H12" i="1"/>
  <c r="I12" i="1"/>
  <c r="J12" i="1"/>
  <c r="K12" i="1"/>
  <c r="G13" i="1"/>
  <c r="H13" i="1"/>
  <c r="I13" i="1"/>
  <c r="J13" i="1"/>
  <c r="K13" i="1"/>
  <c r="G14" i="1"/>
  <c r="H14" i="1"/>
  <c r="I14" i="1"/>
  <c r="J14" i="1"/>
  <c r="K14" i="1"/>
  <c r="G15" i="1"/>
  <c r="H15" i="1"/>
  <c r="I15" i="1"/>
  <c r="J15" i="1"/>
  <c r="K15" i="1"/>
  <c r="G16" i="1"/>
  <c r="H16" i="1"/>
  <c r="I16" i="1"/>
  <c r="J16" i="1"/>
  <c r="K16" i="1"/>
  <c r="G17" i="1"/>
  <c r="H17" i="1"/>
  <c r="I17" i="1"/>
  <c r="J17" i="1"/>
  <c r="K17" i="1"/>
  <c r="G18" i="1"/>
  <c r="H18" i="1"/>
  <c r="I18" i="1"/>
  <c r="J18" i="1"/>
  <c r="K18" i="1"/>
  <c r="G19" i="1"/>
  <c r="H19" i="1"/>
  <c r="I19" i="1"/>
  <c r="J19" i="1"/>
  <c r="K19" i="1"/>
  <c r="G20" i="1"/>
  <c r="H20" i="1"/>
  <c r="I20" i="1"/>
  <c r="J20" i="1"/>
  <c r="K20" i="1"/>
  <c r="G21" i="1"/>
  <c r="H21" i="1"/>
  <c r="I21" i="1"/>
  <c r="J21" i="1"/>
  <c r="K21" i="1"/>
  <c r="G22" i="1"/>
  <c r="H22" i="1"/>
  <c r="I22" i="1"/>
  <c r="J22" i="1"/>
  <c r="K22" i="1"/>
  <c r="G23" i="1"/>
  <c r="H23" i="1"/>
  <c r="I23" i="1"/>
  <c r="J23" i="1"/>
  <c r="K23" i="1"/>
  <c r="G24" i="1"/>
  <c r="H24" i="1"/>
  <c r="I24" i="1"/>
  <c r="J24" i="1"/>
  <c r="K24" i="1"/>
  <c r="G25" i="1"/>
  <c r="H25" i="1"/>
  <c r="I25" i="1"/>
  <c r="J25" i="1"/>
  <c r="K25" i="1"/>
  <c r="G26" i="1"/>
  <c r="H26" i="1"/>
  <c r="I26" i="1"/>
  <c r="J26" i="1"/>
  <c r="K26" i="1"/>
  <c r="G27" i="1"/>
  <c r="H27" i="1"/>
  <c r="I27" i="1"/>
  <c r="J27" i="1"/>
  <c r="K27" i="1"/>
  <c r="G28" i="1"/>
  <c r="H28" i="1"/>
  <c r="I28" i="1"/>
  <c r="J28" i="1"/>
  <c r="K28" i="1"/>
  <c r="G29" i="1"/>
  <c r="H29" i="1"/>
  <c r="I29" i="1"/>
  <c r="J29" i="1"/>
  <c r="K29" i="1"/>
  <c r="G30" i="1"/>
  <c r="H30" i="1"/>
  <c r="I30" i="1"/>
  <c r="J30" i="1"/>
  <c r="K30" i="1"/>
  <c r="G31" i="1"/>
  <c r="H31" i="1"/>
  <c r="I31" i="1"/>
  <c r="J31" i="1"/>
  <c r="K31" i="1"/>
  <c r="G32" i="1"/>
  <c r="H32" i="1"/>
  <c r="I32" i="1"/>
  <c r="J32" i="1"/>
  <c r="K32" i="1"/>
  <c r="G33" i="1"/>
  <c r="H33" i="1"/>
  <c r="I33" i="1"/>
  <c r="J33" i="1"/>
  <c r="K33" i="1"/>
  <c r="G34" i="1"/>
  <c r="H34" i="1"/>
  <c r="I34" i="1"/>
  <c r="J34" i="1"/>
  <c r="K34" i="1"/>
  <c r="G35" i="1"/>
  <c r="H35" i="1"/>
  <c r="I35" i="1"/>
  <c r="J35" i="1"/>
  <c r="K35" i="1"/>
  <c r="G36" i="1"/>
  <c r="H36" i="1"/>
  <c r="I36" i="1"/>
  <c r="J36" i="1"/>
  <c r="K36" i="1"/>
  <c r="G37" i="1"/>
  <c r="H37" i="1"/>
  <c r="I37" i="1"/>
  <c r="J37" i="1"/>
  <c r="K37" i="1"/>
  <c r="G38" i="1"/>
  <c r="H38" i="1"/>
  <c r="I38" i="1"/>
  <c r="J38" i="1"/>
  <c r="K38" i="1"/>
  <c r="G39" i="1"/>
  <c r="H39" i="1"/>
  <c r="I39" i="1"/>
  <c r="J39" i="1"/>
  <c r="K39" i="1"/>
  <c r="G40" i="1"/>
  <c r="H40" i="1"/>
  <c r="I40" i="1"/>
  <c r="J40" i="1"/>
  <c r="K40" i="1"/>
  <c r="G41" i="1"/>
  <c r="H41" i="1"/>
  <c r="I41" i="1"/>
  <c r="J41" i="1"/>
  <c r="K41" i="1"/>
  <c r="G42" i="1"/>
  <c r="H42" i="1"/>
  <c r="I42" i="1"/>
  <c r="J42" i="1"/>
  <c r="K42" i="1"/>
  <c r="G43" i="1"/>
  <c r="H43" i="1"/>
  <c r="I43" i="1"/>
  <c r="J43" i="1"/>
  <c r="K43" i="1"/>
  <c r="G44" i="1"/>
  <c r="H44" i="1"/>
  <c r="I44" i="1"/>
  <c r="J44" i="1"/>
  <c r="K44" i="1"/>
  <c r="G45" i="1"/>
  <c r="H45" i="1"/>
  <c r="I45" i="1"/>
  <c r="J45" i="1"/>
  <c r="K45" i="1"/>
  <c r="G46" i="1"/>
  <c r="H46" i="1"/>
  <c r="I46" i="1"/>
  <c r="J46" i="1"/>
  <c r="K46" i="1"/>
  <c r="G47" i="1"/>
  <c r="H47" i="1"/>
  <c r="I47" i="1"/>
  <c r="J47" i="1"/>
  <c r="K47" i="1"/>
  <c r="G48" i="1"/>
  <c r="H48" i="1"/>
  <c r="I48" i="1"/>
  <c r="J48" i="1"/>
  <c r="K48" i="1"/>
  <c r="G49" i="1"/>
  <c r="H49" i="1"/>
  <c r="I49" i="1"/>
  <c r="J49" i="1"/>
  <c r="K49" i="1"/>
  <c r="G50" i="1"/>
  <c r="H50" i="1"/>
  <c r="I50" i="1"/>
  <c r="J50" i="1"/>
  <c r="K50" i="1"/>
  <c r="G51" i="1"/>
  <c r="H51" i="1"/>
  <c r="I51" i="1"/>
  <c r="J51" i="1"/>
  <c r="K51" i="1"/>
  <c r="G52" i="1"/>
  <c r="H52" i="1"/>
  <c r="I52" i="1"/>
  <c r="J52" i="1"/>
  <c r="K52" i="1"/>
  <c r="G53" i="1"/>
  <c r="H53" i="1"/>
  <c r="I53" i="1"/>
  <c r="J53" i="1"/>
  <c r="K53" i="1"/>
  <c r="G54" i="1"/>
  <c r="H54" i="1"/>
  <c r="I54" i="1"/>
  <c r="J54" i="1"/>
  <c r="K54" i="1"/>
  <c r="G55" i="1"/>
  <c r="H55" i="1"/>
  <c r="I55" i="1"/>
  <c r="J55" i="1"/>
  <c r="K55" i="1"/>
  <c r="G56" i="1"/>
  <c r="H56" i="1"/>
  <c r="I56" i="1"/>
  <c r="J56" i="1"/>
  <c r="K56" i="1"/>
  <c r="G57" i="1"/>
  <c r="H57" i="1"/>
  <c r="I57" i="1"/>
  <c r="J57" i="1"/>
  <c r="K57" i="1"/>
  <c r="G58" i="1"/>
  <c r="H58" i="1"/>
  <c r="I58" i="1"/>
  <c r="J58" i="1"/>
  <c r="K58" i="1"/>
  <c r="G59" i="1"/>
  <c r="H59" i="1"/>
  <c r="I59" i="1"/>
  <c r="J59" i="1"/>
  <c r="K59" i="1"/>
  <c r="G60" i="1"/>
  <c r="H60" i="1"/>
  <c r="I60" i="1"/>
  <c r="J60" i="1"/>
  <c r="K60" i="1"/>
  <c r="G61" i="1"/>
  <c r="H61" i="1"/>
  <c r="I61" i="1"/>
  <c r="J61" i="1"/>
  <c r="K61" i="1"/>
  <c r="G62" i="1"/>
  <c r="H62" i="1"/>
  <c r="I62" i="1"/>
  <c r="J62" i="1"/>
  <c r="K62" i="1"/>
  <c r="G63" i="1"/>
  <c r="H63" i="1"/>
  <c r="I63" i="1"/>
  <c r="J63" i="1"/>
  <c r="K63" i="1"/>
  <c r="G64" i="1"/>
  <c r="H64" i="1"/>
  <c r="I64" i="1"/>
  <c r="J64" i="1"/>
  <c r="K64" i="1"/>
  <c r="G65" i="1"/>
  <c r="H65" i="1"/>
  <c r="I65" i="1"/>
  <c r="J65" i="1"/>
  <c r="K65" i="1"/>
  <c r="H66" i="1"/>
  <c r="I66" i="1"/>
  <c r="J66" i="1"/>
  <c r="K66" i="1"/>
  <c r="G67" i="1"/>
  <c r="H67" i="1"/>
  <c r="I67" i="1"/>
  <c r="J67" i="1"/>
  <c r="K67" i="1"/>
  <c r="G68" i="1"/>
  <c r="H68" i="1"/>
  <c r="I68" i="1"/>
  <c r="J68" i="1"/>
  <c r="K68" i="1"/>
  <c r="G69" i="1"/>
  <c r="H69" i="1"/>
  <c r="I69" i="1"/>
  <c r="J69" i="1"/>
  <c r="K69" i="1"/>
  <c r="G70" i="1"/>
  <c r="H70" i="1"/>
  <c r="I70" i="1"/>
  <c r="J70" i="1"/>
  <c r="K70" i="1"/>
  <c r="G71" i="1"/>
  <c r="H71" i="1"/>
  <c r="I71" i="1"/>
  <c r="J71" i="1"/>
  <c r="K71" i="1"/>
  <c r="G72" i="1"/>
  <c r="H72" i="1"/>
  <c r="I72" i="1"/>
  <c r="J72" i="1"/>
  <c r="K72" i="1"/>
  <c r="G73" i="1"/>
  <c r="H73" i="1"/>
  <c r="I73" i="1"/>
  <c r="J73" i="1"/>
  <c r="K73" i="1"/>
  <c r="G74" i="1"/>
  <c r="H74" i="1"/>
  <c r="I74" i="1"/>
  <c r="J74" i="1"/>
  <c r="K74" i="1"/>
  <c r="G75" i="1"/>
  <c r="H75" i="1"/>
  <c r="I75" i="1"/>
  <c r="J75" i="1"/>
  <c r="K75" i="1"/>
  <c r="G76" i="1"/>
  <c r="H76" i="1"/>
  <c r="I76" i="1"/>
  <c r="J76" i="1"/>
  <c r="K76" i="1"/>
  <c r="G77" i="1"/>
  <c r="H77" i="1"/>
  <c r="I77" i="1"/>
  <c r="J77" i="1"/>
  <c r="K77" i="1"/>
  <c r="G78" i="1"/>
  <c r="H78" i="1"/>
  <c r="I78" i="1"/>
  <c r="J78" i="1"/>
  <c r="K78" i="1"/>
  <c r="G79" i="1"/>
  <c r="H79" i="1"/>
  <c r="I79" i="1"/>
  <c r="J79" i="1"/>
  <c r="K79" i="1"/>
  <c r="G80" i="1"/>
  <c r="H80" i="1"/>
  <c r="I80" i="1"/>
  <c r="J80" i="1"/>
  <c r="K80" i="1"/>
  <c r="G81" i="1"/>
  <c r="H81" i="1"/>
  <c r="I81" i="1"/>
  <c r="J81" i="1"/>
  <c r="K81" i="1"/>
  <c r="G82" i="1"/>
  <c r="H82" i="1"/>
  <c r="I82" i="1"/>
  <c r="J82" i="1"/>
  <c r="K82" i="1"/>
  <c r="G83" i="1"/>
  <c r="H83" i="1"/>
  <c r="I83" i="1"/>
  <c r="J83" i="1"/>
  <c r="K83" i="1"/>
  <c r="G84" i="1"/>
  <c r="H84" i="1"/>
  <c r="I84" i="1"/>
  <c r="J84" i="1"/>
  <c r="K84" i="1"/>
  <c r="G85" i="1"/>
  <c r="H85" i="1"/>
  <c r="I85" i="1"/>
  <c r="J85" i="1"/>
  <c r="K85" i="1"/>
  <c r="G86" i="1"/>
  <c r="H86" i="1"/>
  <c r="I86" i="1"/>
  <c r="J86" i="1"/>
  <c r="K86" i="1"/>
  <c r="G87" i="1"/>
  <c r="H87" i="1"/>
  <c r="I87" i="1"/>
  <c r="J87" i="1"/>
  <c r="K87" i="1"/>
  <c r="G88" i="1"/>
  <c r="H88" i="1"/>
  <c r="I88" i="1"/>
  <c r="J88" i="1"/>
  <c r="K88" i="1"/>
  <c r="G89" i="1"/>
  <c r="H89" i="1"/>
  <c r="I89" i="1"/>
  <c r="J89" i="1"/>
  <c r="K89" i="1"/>
  <c r="G90" i="1"/>
  <c r="H90" i="1"/>
  <c r="I90" i="1"/>
  <c r="J90" i="1"/>
  <c r="K90" i="1"/>
  <c r="G91" i="1"/>
  <c r="H91" i="1"/>
  <c r="I91" i="1"/>
  <c r="J91" i="1"/>
  <c r="K91" i="1"/>
  <c r="G92" i="1"/>
  <c r="H92" i="1"/>
  <c r="I92" i="1"/>
  <c r="J92" i="1"/>
  <c r="K92" i="1"/>
  <c r="G93" i="1"/>
  <c r="H93" i="1"/>
  <c r="I93" i="1"/>
  <c r="J93" i="1"/>
  <c r="K93" i="1"/>
  <c r="G94" i="1"/>
  <c r="H94" i="1"/>
  <c r="I94" i="1"/>
  <c r="J94" i="1"/>
  <c r="K94" i="1"/>
  <c r="G95" i="1"/>
  <c r="H95" i="1"/>
  <c r="I95" i="1"/>
  <c r="J95" i="1"/>
  <c r="K95" i="1"/>
  <c r="G96" i="1"/>
  <c r="H96" i="1"/>
  <c r="I96" i="1"/>
  <c r="J96" i="1"/>
  <c r="K96" i="1"/>
  <c r="G97" i="1"/>
  <c r="H97" i="1"/>
  <c r="I97" i="1"/>
  <c r="J97" i="1"/>
  <c r="K97" i="1"/>
  <c r="G98" i="1"/>
  <c r="H98" i="1"/>
  <c r="I98" i="1"/>
  <c r="J98" i="1"/>
  <c r="K98" i="1"/>
  <c r="G99" i="1"/>
  <c r="H99" i="1"/>
  <c r="I99" i="1"/>
  <c r="J99" i="1"/>
  <c r="K99" i="1"/>
  <c r="G100" i="1"/>
  <c r="H100" i="1"/>
  <c r="I100" i="1"/>
  <c r="J100" i="1"/>
  <c r="K100" i="1"/>
  <c r="G101" i="1"/>
  <c r="H101" i="1"/>
  <c r="I101" i="1"/>
  <c r="J101" i="1"/>
  <c r="K101" i="1"/>
  <c r="G102" i="1"/>
  <c r="H102" i="1"/>
  <c r="I102" i="1"/>
  <c r="J102" i="1"/>
  <c r="K102" i="1"/>
  <c r="G103" i="1"/>
  <c r="H103" i="1"/>
  <c r="I103" i="1"/>
  <c r="J103" i="1"/>
  <c r="K103" i="1"/>
  <c r="G104" i="1"/>
  <c r="H104" i="1"/>
  <c r="I104" i="1"/>
  <c r="J104" i="1"/>
  <c r="K104" i="1"/>
  <c r="G105" i="1"/>
  <c r="H105" i="1"/>
  <c r="I105" i="1"/>
  <c r="J105" i="1"/>
  <c r="K105" i="1"/>
  <c r="G106" i="1"/>
  <c r="H106" i="1"/>
  <c r="I106" i="1"/>
  <c r="J106" i="1"/>
  <c r="K106" i="1"/>
  <c r="G107" i="1"/>
  <c r="H107" i="1"/>
  <c r="I107" i="1"/>
  <c r="J107" i="1"/>
  <c r="K107" i="1"/>
  <c r="G108" i="1"/>
  <c r="H108" i="1"/>
  <c r="I108" i="1"/>
  <c r="J108" i="1"/>
  <c r="K108" i="1"/>
  <c r="G109" i="1"/>
  <c r="H109" i="1"/>
  <c r="I109" i="1"/>
  <c r="J109" i="1"/>
  <c r="K109" i="1"/>
  <c r="G110" i="1"/>
  <c r="H110" i="1"/>
  <c r="I110" i="1"/>
  <c r="J110" i="1"/>
  <c r="K110" i="1"/>
  <c r="G111" i="1"/>
  <c r="H111" i="1"/>
  <c r="I111" i="1"/>
  <c r="J111" i="1"/>
  <c r="K111" i="1"/>
  <c r="G112" i="1"/>
  <c r="H112" i="1"/>
  <c r="I112" i="1"/>
  <c r="J112" i="1"/>
  <c r="K112" i="1"/>
  <c r="G113" i="1"/>
  <c r="H113" i="1"/>
  <c r="I113" i="1"/>
  <c r="J113" i="1"/>
  <c r="K113" i="1"/>
  <c r="G114" i="1"/>
  <c r="H114" i="1"/>
  <c r="I114" i="1"/>
  <c r="J114" i="1"/>
  <c r="K114" i="1"/>
  <c r="G115" i="1"/>
  <c r="H115" i="1"/>
  <c r="I115" i="1"/>
  <c r="J115" i="1"/>
  <c r="K115" i="1"/>
  <c r="G116" i="1"/>
  <c r="H116" i="1"/>
  <c r="I116" i="1"/>
  <c r="J116" i="1"/>
  <c r="K116" i="1"/>
  <c r="G117" i="1"/>
  <c r="H117" i="1"/>
  <c r="I117" i="1"/>
  <c r="J117" i="1"/>
  <c r="K117" i="1"/>
  <c r="G118" i="1"/>
  <c r="H118" i="1"/>
  <c r="I118" i="1"/>
  <c r="J118" i="1"/>
  <c r="K118" i="1"/>
  <c r="G119" i="1"/>
  <c r="H119" i="1"/>
  <c r="I119" i="1"/>
  <c r="J119" i="1"/>
  <c r="K119" i="1"/>
  <c r="G120" i="1"/>
  <c r="H120" i="1"/>
  <c r="I120" i="1"/>
  <c r="J120" i="1"/>
  <c r="K120" i="1"/>
  <c r="G121" i="1"/>
  <c r="H121" i="1"/>
  <c r="I121" i="1"/>
  <c r="J121" i="1"/>
  <c r="K121" i="1"/>
  <c r="G122" i="1"/>
  <c r="H122" i="1"/>
  <c r="I122" i="1"/>
  <c r="J122" i="1"/>
  <c r="K122" i="1"/>
  <c r="G123" i="1"/>
  <c r="H123" i="1"/>
  <c r="I123" i="1"/>
  <c r="J123" i="1"/>
  <c r="K123" i="1"/>
  <c r="G124" i="1"/>
  <c r="H124" i="1"/>
  <c r="I124" i="1"/>
  <c r="J124" i="1"/>
  <c r="K124" i="1"/>
  <c r="G125" i="1"/>
  <c r="H125" i="1"/>
  <c r="I125" i="1"/>
  <c r="J125" i="1"/>
  <c r="K125" i="1"/>
  <c r="G126" i="1"/>
  <c r="H126" i="1"/>
  <c r="I126" i="1"/>
  <c r="J126" i="1"/>
  <c r="K126" i="1"/>
  <c r="G127" i="1"/>
  <c r="H127" i="1"/>
  <c r="I127" i="1"/>
  <c r="J127" i="1"/>
  <c r="K127" i="1"/>
  <c r="G128" i="1"/>
  <c r="H128" i="1"/>
  <c r="I128" i="1"/>
  <c r="J128" i="1"/>
  <c r="K128" i="1"/>
  <c r="G129" i="1"/>
  <c r="H129" i="1"/>
  <c r="I129" i="1"/>
  <c r="J129" i="1"/>
  <c r="K129" i="1"/>
  <c r="G130" i="1"/>
  <c r="H130" i="1"/>
  <c r="I130" i="1"/>
  <c r="J130" i="1"/>
  <c r="K130" i="1"/>
  <c r="G131" i="1"/>
  <c r="H131" i="1"/>
  <c r="I131" i="1"/>
  <c r="J131" i="1"/>
  <c r="K131" i="1"/>
  <c r="G132" i="1"/>
  <c r="H132" i="1"/>
  <c r="I132" i="1"/>
  <c r="J132" i="1"/>
  <c r="K132" i="1"/>
  <c r="G133" i="1"/>
  <c r="H133" i="1"/>
  <c r="I133" i="1"/>
  <c r="J133" i="1"/>
  <c r="K133" i="1"/>
  <c r="G134" i="1"/>
  <c r="H134" i="1"/>
  <c r="I134" i="1"/>
  <c r="J134" i="1"/>
  <c r="K134" i="1"/>
  <c r="G135" i="1"/>
  <c r="H135" i="1"/>
  <c r="I135" i="1"/>
  <c r="J135" i="1"/>
  <c r="K135" i="1"/>
  <c r="G136" i="1"/>
  <c r="H136" i="1"/>
  <c r="I136" i="1"/>
  <c r="J136" i="1"/>
  <c r="K136" i="1"/>
  <c r="G137" i="1"/>
  <c r="H137" i="1"/>
  <c r="I137" i="1"/>
  <c r="J137" i="1"/>
  <c r="K137" i="1"/>
  <c r="G138" i="1"/>
  <c r="H138" i="1"/>
  <c r="I138" i="1"/>
  <c r="J138" i="1"/>
  <c r="K138" i="1"/>
  <c r="G139" i="1"/>
  <c r="H139" i="1"/>
  <c r="I139" i="1"/>
  <c r="J139" i="1"/>
  <c r="K139" i="1"/>
  <c r="G140" i="1"/>
  <c r="H140" i="1"/>
  <c r="I140" i="1"/>
  <c r="J140" i="1"/>
  <c r="K140" i="1"/>
  <c r="G141" i="1"/>
  <c r="H141" i="1"/>
  <c r="I141" i="1"/>
  <c r="J141" i="1"/>
  <c r="K141" i="1"/>
  <c r="G142" i="1"/>
  <c r="H142" i="1"/>
  <c r="I142" i="1"/>
  <c r="J142" i="1"/>
  <c r="K142" i="1"/>
  <c r="G143" i="1"/>
  <c r="H143" i="1"/>
  <c r="I143" i="1"/>
  <c r="J143" i="1"/>
  <c r="K143" i="1"/>
  <c r="G144" i="1"/>
  <c r="H144" i="1"/>
  <c r="I144" i="1"/>
  <c r="J144" i="1"/>
  <c r="K144" i="1"/>
  <c r="G145" i="1"/>
  <c r="H145" i="1"/>
  <c r="I145" i="1"/>
  <c r="J145" i="1"/>
  <c r="K145" i="1"/>
  <c r="G146" i="1"/>
  <c r="H146" i="1"/>
  <c r="I146" i="1"/>
  <c r="J146" i="1"/>
  <c r="K146" i="1"/>
  <c r="G147" i="1"/>
  <c r="H147" i="1"/>
  <c r="I147" i="1"/>
  <c r="J147" i="1"/>
  <c r="K147" i="1"/>
  <c r="G148" i="1"/>
  <c r="H148" i="1"/>
  <c r="I148" i="1"/>
  <c r="J148" i="1"/>
  <c r="K148" i="1"/>
  <c r="G149" i="1"/>
  <c r="H149" i="1"/>
  <c r="I149" i="1"/>
  <c r="J149" i="1"/>
  <c r="K149" i="1"/>
  <c r="G150" i="1"/>
  <c r="H150" i="1"/>
  <c r="I150" i="1"/>
  <c r="J150" i="1"/>
  <c r="K150" i="1"/>
  <c r="G151" i="1"/>
  <c r="H151" i="1"/>
  <c r="I151" i="1"/>
  <c r="J151" i="1"/>
  <c r="K151" i="1"/>
  <c r="G152" i="1"/>
  <c r="H152" i="1"/>
  <c r="I152" i="1"/>
  <c r="J152" i="1"/>
  <c r="K152" i="1"/>
  <c r="G153" i="1"/>
  <c r="H153" i="1"/>
  <c r="I153" i="1"/>
  <c r="J153" i="1"/>
  <c r="K153" i="1"/>
  <c r="G154" i="1"/>
  <c r="H154" i="1"/>
  <c r="I154" i="1"/>
  <c r="J154" i="1"/>
  <c r="K154" i="1"/>
  <c r="G155" i="1"/>
  <c r="H155" i="1"/>
  <c r="I155" i="1"/>
  <c r="J155" i="1"/>
  <c r="K155" i="1"/>
  <c r="G156" i="1"/>
  <c r="H156" i="1"/>
  <c r="I156" i="1"/>
  <c r="J156" i="1"/>
  <c r="K156" i="1"/>
  <c r="G157" i="1"/>
  <c r="H157" i="1"/>
  <c r="I157" i="1"/>
  <c r="J157" i="1"/>
  <c r="K157" i="1"/>
  <c r="G158" i="1"/>
  <c r="H158" i="1"/>
  <c r="I158" i="1"/>
  <c r="J158" i="1"/>
  <c r="K158" i="1"/>
  <c r="G159" i="1"/>
  <c r="H159" i="1"/>
  <c r="I159" i="1"/>
  <c r="J159" i="1"/>
  <c r="K159" i="1"/>
  <c r="G160" i="1"/>
  <c r="H160" i="1"/>
  <c r="I160" i="1"/>
  <c r="J160" i="1"/>
  <c r="K160" i="1"/>
  <c r="G161" i="1"/>
  <c r="H161" i="1"/>
  <c r="I161" i="1"/>
  <c r="J161" i="1"/>
  <c r="K161" i="1"/>
  <c r="G162" i="1"/>
  <c r="H162" i="1"/>
  <c r="I162" i="1"/>
  <c r="J162" i="1"/>
  <c r="K162" i="1"/>
  <c r="G163" i="1"/>
  <c r="H163" i="1"/>
  <c r="I163" i="1"/>
  <c r="J163" i="1"/>
  <c r="K163" i="1"/>
  <c r="G164" i="1"/>
  <c r="H164" i="1"/>
  <c r="I164" i="1"/>
  <c r="J164" i="1"/>
  <c r="K164" i="1"/>
  <c r="G165" i="1"/>
  <c r="H165" i="1"/>
  <c r="I165" i="1"/>
  <c r="J165" i="1"/>
  <c r="K165" i="1"/>
  <c r="G166" i="1"/>
  <c r="H166" i="1"/>
  <c r="I166" i="1"/>
  <c r="J166" i="1"/>
  <c r="K166" i="1"/>
  <c r="G167" i="1"/>
  <c r="H167" i="1"/>
  <c r="I167" i="1"/>
  <c r="J167" i="1"/>
  <c r="K167" i="1"/>
  <c r="G168" i="1"/>
  <c r="H168" i="1"/>
  <c r="I168" i="1"/>
  <c r="J168" i="1"/>
  <c r="K168" i="1"/>
  <c r="G169" i="1"/>
  <c r="H169" i="1"/>
  <c r="I169" i="1"/>
  <c r="J169" i="1"/>
  <c r="K169" i="1"/>
  <c r="G170" i="1"/>
  <c r="H170" i="1"/>
  <c r="I170" i="1"/>
  <c r="J170" i="1"/>
  <c r="K170" i="1"/>
  <c r="G171" i="1"/>
  <c r="H171" i="1"/>
  <c r="I171" i="1"/>
  <c r="J171" i="1"/>
  <c r="K171" i="1"/>
  <c r="G172" i="1"/>
  <c r="H172" i="1"/>
  <c r="I172" i="1"/>
  <c r="J172" i="1"/>
  <c r="K172" i="1"/>
  <c r="G173" i="1"/>
  <c r="H173" i="1"/>
  <c r="I173" i="1"/>
  <c r="J173" i="1"/>
  <c r="K173" i="1"/>
  <c r="G174" i="1"/>
  <c r="H174" i="1"/>
  <c r="I174" i="1"/>
  <c r="J174" i="1"/>
  <c r="K174" i="1"/>
  <c r="G175" i="1"/>
  <c r="H175" i="1"/>
  <c r="I175" i="1"/>
  <c r="J175" i="1"/>
  <c r="K175" i="1"/>
  <c r="G176" i="1"/>
  <c r="H176" i="1"/>
  <c r="I176" i="1"/>
  <c r="J176" i="1"/>
  <c r="K176" i="1"/>
  <c r="G177" i="1"/>
  <c r="H177" i="1"/>
  <c r="I177" i="1"/>
  <c r="J177" i="1"/>
  <c r="K177" i="1"/>
  <c r="G178" i="1"/>
  <c r="H178" i="1"/>
  <c r="I178" i="1"/>
  <c r="J178" i="1"/>
  <c r="K178" i="1"/>
  <c r="G179" i="1"/>
  <c r="H179" i="1"/>
  <c r="I179" i="1"/>
  <c r="J179" i="1"/>
  <c r="K179" i="1"/>
  <c r="G180" i="1"/>
  <c r="H180" i="1"/>
  <c r="I180" i="1"/>
  <c r="J180" i="1"/>
  <c r="K180" i="1"/>
  <c r="G181" i="1"/>
  <c r="H181" i="1"/>
  <c r="I181" i="1"/>
  <c r="J181" i="1"/>
  <c r="K181" i="1"/>
  <c r="G182" i="1"/>
  <c r="H182" i="1"/>
  <c r="I182" i="1"/>
  <c r="J182" i="1"/>
  <c r="K182" i="1"/>
  <c r="G183" i="1"/>
  <c r="H183" i="1"/>
  <c r="I183" i="1"/>
  <c r="J183" i="1"/>
  <c r="K183" i="1"/>
  <c r="G184" i="1"/>
  <c r="H184" i="1"/>
  <c r="I184" i="1"/>
  <c r="J184" i="1"/>
  <c r="K184" i="1"/>
  <c r="G185" i="1"/>
  <c r="H185" i="1"/>
  <c r="I185" i="1"/>
  <c r="J185" i="1"/>
  <c r="K185" i="1"/>
  <c r="G186" i="1"/>
  <c r="H186" i="1"/>
  <c r="I186" i="1"/>
  <c r="J186" i="1"/>
  <c r="K186" i="1"/>
  <c r="G187" i="1"/>
  <c r="H187" i="1"/>
  <c r="I187" i="1"/>
  <c r="J187" i="1"/>
  <c r="K187" i="1"/>
  <c r="G188" i="1"/>
  <c r="H188" i="1"/>
  <c r="I188" i="1"/>
  <c r="J188" i="1"/>
  <c r="K188" i="1"/>
  <c r="G189" i="1"/>
  <c r="H189" i="1"/>
  <c r="I189" i="1"/>
  <c r="J189" i="1"/>
  <c r="K189" i="1"/>
  <c r="G190" i="1"/>
  <c r="H190" i="1"/>
  <c r="I190" i="1"/>
  <c r="J190" i="1"/>
  <c r="K190" i="1"/>
  <c r="G191" i="1"/>
  <c r="H191" i="1"/>
  <c r="I191" i="1"/>
  <c r="J191" i="1"/>
  <c r="K191" i="1"/>
  <c r="G192" i="1"/>
  <c r="H192" i="1"/>
  <c r="I192" i="1"/>
  <c r="J192" i="1"/>
  <c r="K192" i="1"/>
  <c r="G193" i="1"/>
  <c r="H193" i="1"/>
  <c r="I193" i="1"/>
  <c r="J193" i="1"/>
  <c r="K193" i="1"/>
  <c r="G194" i="1"/>
  <c r="H194" i="1"/>
  <c r="I194" i="1"/>
  <c r="J194" i="1"/>
  <c r="K194" i="1"/>
  <c r="G195" i="1"/>
  <c r="H195" i="1"/>
  <c r="I195" i="1"/>
  <c r="J195" i="1"/>
  <c r="K195" i="1"/>
  <c r="G196" i="1"/>
  <c r="H196" i="1"/>
  <c r="I196" i="1"/>
  <c r="J196" i="1"/>
  <c r="K196" i="1"/>
  <c r="G197" i="1"/>
  <c r="H197" i="1"/>
  <c r="I197" i="1"/>
  <c r="J197" i="1"/>
  <c r="K197" i="1"/>
  <c r="G198" i="1"/>
  <c r="H198" i="1"/>
  <c r="I198" i="1"/>
  <c r="J198" i="1"/>
  <c r="K198" i="1"/>
  <c r="G199" i="1"/>
  <c r="H199" i="1"/>
  <c r="I199" i="1"/>
  <c r="J199" i="1"/>
  <c r="K199" i="1"/>
  <c r="G200" i="1"/>
  <c r="H200" i="1"/>
  <c r="I200" i="1"/>
  <c r="J200" i="1"/>
  <c r="K200" i="1"/>
  <c r="G201" i="1"/>
  <c r="H201" i="1"/>
  <c r="I201" i="1"/>
  <c r="J201" i="1"/>
  <c r="K201" i="1"/>
  <c r="G202" i="1"/>
  <c r="H202" i="1"/>
  <c r="I202" i="1"/>
  <c r="J202" i="1"/>
  <c r="K202" i="1"/>
  <c r="G203" i="1"/>
  <c r="H203" i="1"/>
  <c r="I203" i="1"/>
  <c r="J203" i="1"/>
  <c r="K203" i="1"/>
  <c r="G204" i="1"/>
  <c r="H204" i="1"/>
  <c r="I204" i="1"/>
  <c r="J204" i="1"/>
  <c r="K204" i="1"/>
  <c r="G205" i="1"/>
  <c r="H205" i="1"/>
  <c r="I205" i="1"/>
  <c r="J205" i="1"/>
  <c r="K205" i="1"/>
  <c r="G206" i="1"/>
  <c r="H206" i="1"/>
  <c r="I206" i="1"/>
  <c r="J206" i="1"/>
  <c r="K206" i="1"/>
  <c r="G207" i="1"/>
  <c r="H207" i="1"/>
  <c r="I207" i="1"/>
  <c r="J207" i="1"/>
  <c r="K207" i="1"/>
  <c r="G208" i="1"/>
  <c r="H208" i="1"/>
  <c r="I208" i="1"/>
  <c r="J208" i="1"/>
  <c r="K208" i="1"/>
  <c r="G209" i="1"/>
  <c r="H209" i="1"/>
  <c r="I209" i="1"/>
  <c r="J209" i="1"/>
  <c r="K209" i="1"/>
  <c r="G210" i="1"/>
  <c r="H210" i="1"/>
  <c r="I210" i="1"/>
  <c r="J210" i="1"/>
  <c r="K210" i="1"/>
  <c r="G211" i="1"/>
  <c r="H211" i="1"/>
  <c r="I211" i="1"/>
  <c r="J211" i="1"/>
  <c r="K211" i="1"/>
  <c r="G212" i="1"/>
  <c r="H212" i="1"/>
  <c r="I212" i="1"/>
  <c r="J212" i="1"/>
  <c r="K212" i="1"/>
  <c r="G213" i="1"/>
  <c r="H213" i="1"/>
  <c r="I213" i="1"/>
  <c r="J213" i="1"/>
  <c r="K213" i="1"/>
  <c r="G214" i="1"/>
  <c r="H214" i="1"/>
  <c r="I214" i="1"/>
  <c r="J214" i="1"/>
  <c r="K214" i="1"/>
  <c r="G215" i="1"/>
  <c r="H215" i="1"/>
  <c r="I215" i="1"/>
  <c r="J215" i="1"/>
  <c r="K215" i="1"/>
  <c r="G216" i="1"/>
  <c r="H216" i="1"/>
  <c r="I216" i="1"/>
  <c r="J216" i="1"/>
  <c r="K216" i="1"/>
  <c r="G217" i="1"/>
  <c r="H217" i="1"/>
  <c r="I217" i="1"/>
  <c r="J217" i="1"/>
  <c r="K217" i="1"/>
  <c r="G218" i="1"/>
  <c r="H218" i="1"/>
  <c r="I218" i="1"/>
  <c r="J218" i="1"/>
  <c r="K218" i="1"/>
  <c r="G219" i="1"/>
  <c r="H219" i="1"/>
  <c r="I219" i="1"/>
  <c r="J219" i="1"/>
  <c r="K219" i="1"/>
  <c r="G220" i="1"/>
  <c r="H220" i="1"/>
  <c r="I220" i="1"/>
  <c r="J220" i="1"/>
  <c r="K220" i="1"/>
  <c r="G221" i="1"/>
  <c r="H221" i="1"/>
  <c r="I221" i="1"/>
  <c r="J221" i="1"/>
  <c r="K221" i="1"/>
  <c r="G222" i="1"/>
  <c r="H222" i="1"/>
  <c r="I222" i="1"/>
  <c r="J222" i="1"/>
  <c r="K222" i="1"/>
  <c r="G223" i="1"/>
  <c r="H223" i="1"/>
  <c r="I223" i="1"/>
  <c r="J223" i="1"/>
  <c r="K223" i="1"/>
  <c r="G224" i="1"/>
  <c r="H224" i="1"/>
  <c r="I224" i="1"/>
  <c r="J224" i="1"/>
  <c r="K224" i="1"/>
  <c r="G225" i="1"/>
  <c r="H225" i="1"/>
  <c r="I225" i="1"/>
  <c r="J225" i="1"/>
  <c r="K225" i="1"/>
  <c r="G226" i="1"/>
  <c r="H226" i="1"/>
  <c r="I226" i="1"/>
  <c r="J226" i="1"/>
  <c r="K226" i="1"/>
  <c r="G227" i="1"/>
  <c r="H227" i="1"/>
  <c r="I227" i="1"/>
  <c r="J227" i="1"/>
  <c r="K227" i="1"/>
  <c r="G228" i="1"/>
  <c r="H228" i="1"/>
  <c r="I228" i="1"/>
  <c r="J228" i="1"/>
  <c r="K228" i="1"/>
  <c r="G229" i="1"/>
  <c r="H229" i="1"/>
  <c r="I229" i="1"/>
  <c r="J229" i="1"/>
  <c r="K229" i="1"/>
  <c r="G230" i="1"/>
  <c r="H230" i="1"/>
  <c r="I230" i="1"/>
  <c r="J230" i="1"/>
  <c r="K230" i="1"/>
  <c r="G231" i="1"/>
  <c r="H231" i="1"/>
  <c r="I231" i="1"/>
  <c r="J231" i="1"/>
  <c r="K231" i="1"/>
  <c r="G232" i="1"/>
  <c r="H232" i="1"/>
  <c r="I232" i="1"/>
  <c r="J232" i="1"/>
  <c r="K232" i="1"/>
  <c r="G233" i="1"/>
  <c r="H233" i="1"/>
  <c r="I233" i="1"/>
  <c r="J233" i="1"/>
  <c r="K233" i="1"/>
  <c r="G234" i="1"/>
  <c r="H234" i="1"/>
  <c r="I234" i="1"/>
  <c r="J234" i="1"/>
  <c r="K234" i="1"/>
  <c r="G235" i="1"/>
  <c r="H235" i="1"/>
  <c r="I235" i="1"/>
  <c r="J235" i="1"/>
  <c r="K235" i="1"/>
  <c r="G236" i="1"/>
  <c r="H236" i="1"/>
  <c r="I236" i="1"/>
  <c r="J236" i="1"/>
  <c r="K236" i="1"/>
  <c r="G237" i="1"/>
  <c r="H237" i="1"/>
  <c r="I237" i="1"/>
  <c r="J237" i="1"/>
  <c r="K237" i="1"/>
  <c r="G238" i="1"/>
  <c r="H238" i="1"/>
  <c r="I238" i="1"/>
  <c r="J238" i="1"/>
  <c r="K238" i="1"/>
  <c r="G239" i="1"/>
  <c r="H239" i="1"/>
  <c r="I239" i="1"/>
  <c r="J239" i="1"/>
  <c r="K239" i="1"/>
  <c r="G240" i="1"/>
  <c r="H240" i="1"/>
  <c r="I240" i="1"/>
  <c r="J240" i="1"/>
  <c r="K240" i="1"/>
  <c r="G241" i="1"/>
  <c r="H241" i="1"/>
  <c r="I241" i="1"/>
  <c r="J241" i="1"/>
  <c r="K241" i="1"/>
  <c r="G242" i="1"/>
  <c r="H242" i="1"/>
  <c r="I242" i="1"/>
  <c r="J242" i="1"/>
  <c r="K242" i="1"/>
  <c r="G243" i="1"/>
  <c r="H243" i="1"/>
  <c r="I243" i="1"/>
  <c r="J243" i="1"/>
  <c r="K243" i="1"/>
  <c r="G244" i="1"/>
  <c r="H244" i="1"/>
  <c r="I244" i="1"/>
  <c r="J244" i="1"/>
  <c r="K244" i="1"/>
  <c r="G245" i="1"/>
  <c r="H245" i="1"/>
  <c r="I245" i="1"/>
  <c r="J245" i="1"/>
  <c r="K245" i="1"/>
  <c r="G246" i="1"/>
  <c r="H246" i="1"/>
  <c r="I246" i="1"/>
  <c r="J246" i="1"/>
  <c r="K246" i="1"/>
  <c r="G247" i="1"/>
  <c r="H247" i="1"/>
  <c r="I247" i="1"/>
  <c r="J247" i="1"/>
  <c r="K247" i="1"/>
  <c r="G248" i="1"/>
  <c r="H248" i="1"/>
  <c r="I248" i="1"/>
  <c r="J248" i="1"/>
  <c r="K248" i="1"/>
  <c r="G249" i="1"/>
  <c r="H249" i="1"/>
  <c r="I249" i="1"/>
  <c r="J249" i="1"/>
  <c r="K249" i="1"/>
  <c r="H250" i="1"/>
  <c r="I250" i="1"/>
  <c r="J250" i="1"/>
  <c r="K250" i="1"/>
  <c r="G251" i="1"/>
  <c r="H251" i="1"/>
  <c r="I251" i="1"/>
  <c r="J251" i="1"/>
  <c r="K251" i="1"/>
  <c r="G252" i="1"/>
  <c r="H252" i="1"/>
  <c r="I252" i="1"/>
  <c r="J252" i="1"/>
  <c r="G253" i="1"/>
  <c r="H253" i="1"/>
  <c r="I253" i="1"/>
  <c r="J253" i="1"/>
  <c r="K253" i="1"/>
  <c r="G254" i="1"/>
  <c r="H254" i="1"/>
  <c r="I254" i="1"/>
  <c r="J254" i="1"/>
  <c r="K254" i="1"/>
  <c r="K2" i="1"/>
  <c r="H2" i="1"/>
  <c r="I2" i="1"/>
  <c r="J2" i="1"/>
</calcChain>
</file>

<file path=xl/sharedStrings.xml><?xml version="1.0" encoding="utf-8"?>
<sst xmlns="http://schemas.openxmlformats.org/spreadsheetml/2006/main" count="550" uniqueCount="265">
  <si>
    <t>Дата</t>
  </si>
  <si>
    <t>30.11.2018</t>
  </si>
  <si>
    <t>29.11.2018</t>
  </si>
  <si>
    <t>28.11.2018</t>
  </si>
  <si>
    <t>27.11.2018</t>
  </si>
  <si>
    <t>26.11.2018</t>
  </si>
  <si>
    <t>23.11.2018</t>
  </si>
  <si>
    <t>22.11.2018</t>
  </si>
  <si>
    <t>21.11.2018</t>
  </si>
  <si>
    <t>20.11.2018</t>
  </si>
  <si>
    <t>19.11.2018</t>
  </si>
  <si>
    <t>16.11.2018</t>
  </si>
  <si>
    <t>15.11.2018</t>
  </si>
  <si>
    <t>14.11.2018</t>
  </si>
  <si>
    <t>13.11.2018</t>
  </si>
  <si>
    <t>12.11.2018</t>
  </si>
  <si>
    <t>09.11.2018</t>
  </si>
  <si>
    <t>08.11.2018</t>
  </si>
  <si>
    <t>07.11.2018</t>
  </si>
  <si>
    <t>06.11.2018</t>
  </si>
  <si>
    <t>02.11.2018</t>
  </si>
  <si>
    <t>01.11.2018</t>
  </si>
  <si>
    <t>31.10.2018</t>
  </si>
  <si>
    <t>30.10.2018</t>
  </si>
  <si>
    <t>29.10.2018</t>
  </si>
  <si>
    <t>26.10.2018</t>
  </si>
  <si>
    <t>25.10.2018</t>
  </si>
  <si>
    <t>24.10.2018</t>
  </si>
  <si>
    <t>23.10.2018</t>
  </si>
  <si>
    <t>22.10.2018</t>
  </si>
  <si>
    <t>19.10.2018</t>
  </si>
  <si>
    <t>18.10.2018</t>
  </si>
  <si>
    <t>17.10.2018</t>
  </si>
  <si>
    <t>16.10.2018</t>
  </si>
  <si>
    <t>15.10.2018</t>
  </si>
  <si>
    <t>12.10.2018</t>
  </si>
  <si>
    <t>11.10.2018</t>
  </si>
  <si>
    <t>10.10.2018</t>
  </si>
  <si>
    <t>09.10.2018</t>
  </si>
  <si>
    <t>08.10.2018</t>
  </si>
  <si>
    <t>05.10.2018</t>
  </si>
  <si>
    <t>04.10.2018</t>
  </si>
  <si>
    <t>03.10.2018</t>
  </si>
  <si>
    <t>02.10.2018</t>
  </si>
  <si>
    <t>01.10.2018</t>
  </si>
  <si>
    <t>28.09.2018</t>
  </si>
  <si>
    <t>27.09.2018</t>
  </si>
  <si>
    <t>26.09.2018</t>
  </si>
  <si>
    <t>25.09.2018</t>
  </si>
  <si>
    <t>24.09.2018</t>
  </si>
  <si>
    <t>21.09.2018</t>
  </si>
  <si>
    <t>20.09.2018</t>
  </si>
  <si>
    <t>19.09.2018</t>
  </si>
  <si>
    <t>18.09.2018</t>
  </si>
  <si>
    <t>17.09.2018</t>
  </si>
  <si>
    <t>14.09.2018</t>
  </si>
  <si>
    <t>13.09.2018</t>
  </si>
  <si>
    <t>12.09.2018</t>
  </si>
  <si>
    <t>11.09.2018</t>
  </si>
  <si>
    <t>10.09.2018</t>
  </si>
  <si>
    <t>07.09.2018</t>
  </si>
  <si>
    <t>06.09.2018</t>
  </si>
  <si>
    <t>05.09.2018</t>
  </si>
  <si>
    <t>04.09.2018</t>
  </si>
  <si>
    <t>03.09.2018</t>
  </si>
  <si>
    <t>31.08.2018</t>
  </si>
  <si>
    <t>30.08.2018</t>
  </si>
  <si>
    <t>29.08.2018</t>
  </si>
  <si>
    <t>28.08.2018</t>
  </si>
  <si>
    <t>27.08.2018</t>
  </si>
  <si>
    <t>24.08.2018</t>
  </si>
  <si>
    <t>23.08.2018</t>
  </si>
  <si>
    <t>22.08.2018</t>
  </si>
  <si>
    <t>21.08.2018</t>
  </si>
  <si>
    <t>20.08.2018</t>
  </si>
  <si>
    <t>17.08.2018</t>
  </si>
  <si>
    <t>16.08.2018</t>
  </si>
  <si>
    <t>15.08.2018</t>
  </si>
  <si>
    <t>14.08.2018</t>
  </si>
  <si>
    <t>13.08.2018</t>
  </si>
  <si>
    <t>10.08.2018</t>
  </si>
  <si>
    <t>09.08.2018</t>
  </si>
  <si>
    <t>08.08.2018</t>
  </si>
  <si>
    <t>07.08.2018</t>
  </si>
  <si>
    <t>06.08.2018</t>
  </si>
  <si>
    <t>03.08.2018</t>
  </si>
  <si>
    <t>02.08.2018</t>
  </si>
  <si>
    <t>01.08.2018</t>
  </si>
  <si>
    <t>31.07.2018</t>
  </si>
  <si>
    <t>30.07.2018</t>
  </si>
  <si>
    <t>27.07.2018</t>
  </si>
  <si>
    <t>26.07.2018</t>
  </si>
  <si>
    <t>25.07.2018</t>
  </si>
  <si>
    <t>24.07.2018</t>
  </si>
  <si>
    <t>23.07.2018</t>
  </si>
  <si>
    <t>20.07.2018</t>
  </si>
  <si>
    <t>19.07.2018</t>
  </si>
  <si>
    <t>18.07.2018</t>
  </si>
  <si>
    <t>17.07.2018</t>
  </si>
  <si>
    <t>16.07.2018</t>
  </si>
  <si>
    <t>13.07.2018</t>
  </si>
  <si>
    <t>12.07.2018</t>
  </si>
  <si>
    <t>11.07.2018</t>
  </si>
  <si>
    <t>10.07.2018</t>
  </si>
  <si>
    <t>09.07.2018</t>
  </si>
  <si>
    <t>06.07.2018</t>
  </si>
  <si>
    <t>05.07.2018</t>
  </si>
  <si>
    <t>04.07.2018</t>
  </si>
  <si>
    <t>03.07.2018</t>
  </si>
  <si>
    <t>02.07.2018</t>
  </si>
  <si>
    <t>29.06.2018</t>
  </si>
  <si>
    <t>28.06.2018</t>
  </si>
  <si>
    <t>27.06.2018</t>
  </si>
  <si>
    <t>26.06.2018</t>
  </si>
  <si>
    <t>25.06.2018</t>
  </si>
  <si>
    <t>22.06.2018</t>
  </si>
  <si>
    <t>21.06.2018</t>
  </si>
  <si>
    <t>20.06.2018</t>
  </si>
  <si>
    <t>19.06.2018</t>
  </si>
  <si>
    <t>18.06.2018</t>
  </si>
  <si>
    <t>15.06.2018</t>
  </si>
  <si>
    <t>14.06.2018</t>
  </si>
  <si>
    <t>13.06.2018</t>
  </si>
  <si>
    <t>11.06.2018</t>
  </si>
  <si>
    <t>09.06.2018</t>
  </si>
  <si>
    <t>08.06.2018</t>
  </si>
  <si>
    <t>07.06.2018</t>
  </si>
  <si>
    <t>06.06.2018</t>
  </si>
  <si>
    <t>05.06.2018</t>
  </si>
  <si>
    <t>04.06.2018</t>
  </si>
  <si>
    <t>01.06.2018</t>
  </si>
  <si>
    <t>31.05.2018</t>
  </si>
  <si>
    <t>30.05.2018</t>
  </si>
  <si>
    <t>29.05.2018</t>
  </si>
  <si>
    <t>28.05.2018</t>
  </si>
  <si>
    <t>25.05.2018</t>
  </si>
  <si>
    <t>24.05.2018</t>
  </si>
  <si>
    <t>23.05.2018</t>
  </si>
  <si>
    <t>22.05.2018</t>
  </si>
  <si>
    <t>21.05.2018</t>
  </si>
  <si>
    <t>18.05.2018</t>
  </si>
  <si>
    <t>17.05.2018</t>
  </si>
  <si>
    <t>16.05.2018</t>
  </si>
  <si>
    <t>15.05.2018</t>
  </si>
  <si>
    <t>14.05.2018</t>
  </si>
  <si>
    <t>11.05.2018</t>
  </si>
  <si>
    <t>10.05.2018</t>
  </si>
  <si>
    <t>08.05.2018</t>
  </si>
  <si>
    <t>07.05.2018</t>
  </si>
  <si>
    <t>04.05.2018</t>
  </si>
  <si>
    <t>03.05.2018</t>
  </si>
  <si>
    <t>02.05.2018</t>
  </si>
  <si>
    <t>30.04.2018</t>
  </si>
  <si>
    <t>28.04.2018</t>
  </si>
  <si>
    <t>27.04.2018</t>
  </si>
  <si>
    <t>26.04.2018</t>
  </si>
  <si>
    <t>25.04.2018</t>
  </si>
  <si>
    <t>24.04.2018</t>
  </si>
  <si>
    <t>23.04.2018</t>
  </si>
  <si>
    <t>20.04.2018</t>
  </si>
  <si>
    <t>19.04.2018</t>
  </si>
  <si>
    <t>18.04.2018</t>
  </si>
  <si>
    <t>17.04.2018</t>
  </si>
  <si>
    <t>16.04.2018</t>
  </si>
  <si>
    <t>13.04.2018</t>
  </si>
  <si>
    <t>12.04.2018</t>
  </si>
  <si>
    <t>11.04.2018</t>
  </si>
  <si>
    <t>10.04.2018</t>
  </si>
  <si>
    <t>09.04.2018</t>
  </si>
  <si>
    <t>06.04.2018</t>
  </si>
  <si>
    <t>05.04.2018</t>
  </si>
  <si>
    <t>04.04.2018</t>
  </si>
  <si>
    <t>03.04.2018</t>
  </si>
  <si>
    <t>02.04.2018</t>
  </si>
  <si>
    <t>30.03.2018</t>
  </si>
  <si>
    <t>29.03.2018</t>
  </si>
  <si>
    <t>28.03.2018</t>
  </si>
  <si>
    <t>27.03.2018</t>
  </si>
  <si>
    <t>26.03.2018</t>
  </si>
  <si>
    <t>23.03.2018</t>
  </si>
  <si>
    <t>22.03.2018</t>
  </si>
  <si>
    <t>21.03.2018</t>
  </si>
  <si>
    <t>20.03.2018</t>
  </si>
  <si>
    <t>19.03.2018</t>
  </si>
  <si>
    <t>16.03.2018</t>
  </si>
  <si>
    <t>15.03.2018</t>
  </si>
  <si>
    <t>14.03.2018</t>
  </si>
  <si>
    <t>13.03.2018</t>
  </si>
  <si>
    <t>12.03.2018</t>
  </si>
  <si>
    <t>09.03.2018</t>
  </si>
  <si>
    <t>07.03.2018</t>
  </si>
  <si>
    <t>06.03.2018</t>
  </si>
  <si>
    <t>05.03.2018</t>
  </si>
  <si>
    <t>02.03.2018</t>
  </si>
  <si>
    <t>01.03.2018</t>
  </si>
  <si>
    <t>28.02.2018</t>
  </si>
  <si>
    <t>27.02.2018</t>
  </si>
  <si>
    <t>26.02.2018</t>
  </si>
  <si>
    <t>22.02.2018</t>
  </si>
  <si>
    <t>21.02.2018</t>
  </si>
  <si>
    <t>20.02.2018</t>
  </si>
  <si>
    <t>19.02.2018</t>
  </si>
  <si>
    <t>16.02.2018</t>
  </si>
  <si>
    <t>15.02.2018</t>
  </si>
  <si>
    <t>14.02.2018</t>
  </si>
  <si>
    <t>13.02.2018</t>
  </si>
  <si>
    <t>12.02.2018</t>
  </si>
  <si>
    <t>09.02.2018</t>
  </si>
  <si>
    <t>08.02.2018</t>
  </si>
  <si>
    <t>07.02.2018</t>
  </si>
  <si>
    <t>06.02.2018</t>
  </si>
  <si>
    <t>05.02.2018</t>
  </si>
  <si>
    <t>02.02.2018</t>
  </si>
  <si>
    <t>01.02.2018</t>
  </si>
  <si>
    <t>31.01.2018</t>
  </si>
  <si>
    <t>30.01.2018</t>
  </si>
  <si>
    <t>29.01.2018</t>
  </si>
  <si>
    <t>26.01.2018</t>
  </si>
  <si>
    <t>25.01.2018</t>
  </si>
  <si>
    <t>24.01.2018</t>
  </si>
  <si>
    <t>23.01.2018</t>
  </si>
  <si>
    <t>22.01.2018</t>
  </si>
  <si>
    <t>19.01.2018</t>
  </si>
  <si>
    <t>18.01.2018</t>
  </si>
  <si>
    <t>17.01.2018</t>
  </si>
  <si>
    <t>16.01.2018</t>
  </si>
  <si>
    <t>15.01.2018</t>
  </si>
  <si>
    <t>12.01.2018</t>
  </si>
  <si>
    <t>11.01.2018</t>
  </si>
  <si>
    <t>10.01.2018</t>
  </si>
  <si>
    <t>09.01.2018</t>
  </si>
  <si>
    <t>05.01.2018</t>
  </si>
  <si>
    <t>04.01.2018</t>
  </si>
  <si>
    <t>03.01.2018</t>
  </si>
  <si>
    <t>29.12.2017</t>
  </si>
  <si>
    <t>28.12.2017</t>
  </si>
  <si>
    <t>27.12.2017</t>
  </si>
  <si>
    <t>26.12.2017</t>
  </si>
  <si>
    <t>25.12.2017</t>
  </si>
  <si>
    <t>22.12.2017</t>
  </si>
  <si>
    <t>21.12.2017</t>
  </si>
  <si>
    <t>20.12.2017</t>
  </si>
  <si>
    <t>19.12.2017</t>
  </si>
  <si>
    <t>18.12.2017</t>
  </si>
  <si>
    <t>15.12.2017</t>
  </si>
  <si>
    <t>14.12.2017</t>
  </si>
  <si>
    <t>13.12.2017</t>
  </si>
  <si>
    <t>12.12.2017</t>
  </si>
  <si>
    <t>11.12.2017</t>
  </si>
  <si>
    <t>08.12.2017</t>
  </si>
  <si>
    <t>07.12.2017</t>
  </si>
  <si>
    <t>06.12.2017</t>
  </si>
  <si>
    <t>05.12.2017</t>
  </si>
  <si>
    <t>04.12.2017</t>
  </si>
  <si>
    <t>01.12.2017</t>
  </si>
  <si>
    <t>Аэрофлот</t>
  </si>
  <si>
    <t>Яндекс</t>
  </si>
  <si>
    <t>Сбербанк</t>
  </si>
  <si>
    <t>НЛМК</t>
  </si>
  <si>
    <t>Лукойл</t>
  </si>
  <si>
    <t>Mean Return</t>
  </si>
  <si>
    <t>St. Dev</t>
  </si>
  <si>
    <t>Cov Matrix</t>
  </si>
  <si>
    <t>Portfolio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</si>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</sst>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49" fontId="2" fillId="0" borderId="1" xfId="0" applyNumberFormat="1" applyFont="1" applyBorder="1"/>
    <xf numFmtId="4" fontId="2" fillId="0" borderId="1" xfId="0" applyNumberFormat="1" applyFont="1" applyBorder="1"/>
    <xf numFmtId="0" fontId="1" fillId="2" borderId="3" xfId="0" applyFont="1" applyFill="1" applyBorder="1"/>
    <xf numFmtId="0" fontId="0" fillId="0" borderId="2" xfId="0" applyBorder="1"/>
    <xf numFmtId="10" fontId="0" fillId="0" borderId="2" xfId="0" applyNumberFormat="1" applyBorder="1"/>
    <xf numFmtId="0" fontId="1" fillId="2" borderId="4" xfId="0" applyFont="1" applyFill="1" applyBorder="1"/>
    <xf numFmtId="0" fontId="1" fillId="2" borderId="0" xfId="0" applyFont="1" applyFill="1" applyBorder="1"/>
    <xf numFmtId="0" fontId="3" fillId="3" borderId="0" xfId="0" applyFont="1" applyFill="1"/>
    <xf numFmtId="168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5"/>
  <sheetViews>
    <sheetView tabSelected="1" topLeftCell="A2" workbookViewId="0">
      <selection activeCell="L8" sqref="L8"/>
    </sheetView>
  </sheetViews>
  <sheetFormatPr defaultRowHeight="15" x14ac:dyDescent="0.25"/>
  <cols>
    <col min="1" max="1" width="12.7109375" customWidth="1"/>
    <col min="2" max="6" width="12.7109375" bestFit="1" customWidth="1"/>
  </cols>
  <sheetData>
    <row r="1" spans="1:6" x14ac:dyDescent="0.25">
      <c r="A1" s="1" t="s">
        <v>0</v>
      </c>
      <c r="B1" s="9" t="s">
        <v>255</v>
      </c>
      <c r="C1" s="9" t="s">
        <v>256</v>
      </c>
      <c r="D1" s="9" t="s">
        <v>257</v>
      </c>
      <c r="E1" s="9" t="s">
        <v>258</v>
      </c>
      <c r="F1" s="9" t="s">
        <v>259</v>
      </c>
    </row>
    <row r="2" spans="1:6" x14ac:dyDescent="0.25">
      <c r="A2" s="2" t="s">
        <v>1</v>
      </c>
      <c r="B2">
        <v>1.1136644864769358E-2</v>
      </c>
      <c r="C2">
        <v>-1.2706480304955528E-3</v>
      </c>
      <c r="D2">
        <v>-8.9906007355945589E-3</v>
      </c>
      <c r="E2">
        <v>-1.6153081510934357E-2</v>
      </c>
      <c r="F2">
        <v>2.7276542173730593E-2</v>
      </c>
    </row>
    <row r="3" spans="1:6" x14ac:dyDescent="0.25">
      <c r="A3" s="2" t="s">
        <v>2</v>
      </c>
      <c r="B3">
        <v>-4.0492957746478325E-3</v>
      </c>
      <c r="C3">
        <v>1.1308147005911076E-2</v>
      </c>
      <c r="D3">
        <v>2.92323869610936E-2</v>
      </c>
      <c r="E3">
        <v>1.2072434607645975E-2</v>
      </c>
      <c r="F3">
        <v>1.0280869104398516E-2</v>
      </c>
    </row>
    <row r="4" spans="1:6" x14ac:dyDescent="0.25">
      <c r="A4" s="2" t="s">
        <v>3</v>
      </c>
      <c r="B4">
        <v>2.8248587570620866E-3</v>
      </c>
      <c r="C4">
        <v>2.5706940874035988E-4</v>
      </c>
      <c r="D4">
        <v>-4.344867298330171E-3</v>
      </c>
      <c r="E4">
        <v>-1.3399503722084347E-2</v>
      </c>
      <c r="F4">
        <v>6.0780550223928347E-3</v>
      </c>
    </row>
    <row r="5" spans="1:6" x14ac:dyDescent="0.25">
      <c r="A5" s="2" t="s">
        <v>4</v>
      </c>
      <c r="B5">
        <v>2.1460775473399418E-2</v>
      </c>
      <c r="C5">
        <v>1.3020833333333334E-2</v>
      </c>
      <c r="D5">
        <v>1.3421750663129979E-2</v>
      </c>
      <c r="E5">
        <v>-6.6551639142224091E-3</v>
      </c>
      <c r="F5">
        <v>1.427644386761843E-2</v>
      </c>
    </row>
    <row r="6" spans="1:6" x14ac:dyDescent="0.25">
      <c r="A6" s="2" t="s">
        <v>5</v>
      </c>
      <c r="B6">
        <v>-2.4969228064005533E-2</v>
      </c>
      <c r="C6">
        <v>1.1324730050039505E-2</v>
      </c>
      <c r="D6">
        <v>-4.460212873796255E-2</v>
      </c>
      <c r="E6">
        <v>-1.564964212058724E-2</v>
      </c>
      <c r="F6">
        <v>-1.006423982869379E-2</v>
      </c>
    </row>
    <row r="7" spans="1:6" x14ac:dyDescent="0.25">
      <c r="A7" s="2" t="s">
        <v>6</v>
      </c>
      <c r="B7">
        <v>3.4940855323020825E-2</v>
      </c>
      <c r="C7">
        <v>-1.1712649661634565E-2</v>
      </c>
      <c r="D7">
        <v>-1.053159478435303E-2</v>
      </c>
      <c r="E7">
        <v>6.1027706578786764E-3</v>
      </c>
      <c r="F7">
        <v>-2.9811987119559572E-2</v>
      </c>
    </row>
    <row r="8" spans="1:6" x14ac:dyDescent="0.25">
      <c r="A8" s="2" t="s">
        <v>7</v>
      </c>
      <c r="B8">
        <v>1.0110294117647137E-2</v>
      </c>
      <c r="C8">
        <v>6.2860136196961763E-3</v>
      </c>
      <c r="D8">
        <v>9.62025316455699E-3</v>
      </c>
      <c r="E8">
        <v>7.3773515308005475E-3</v>
      </c>
      <c r="F8">
        <v>2.8124999999999999E-3</v>
      </c>
    </row>
    <row r="9" spans="1:6" x14ac:dyDescent="0.25">
      <c r="A9" s="2" t="s">
        <v>8</v>
      </c>
      <c r="B9">
        <v>6.4579256360078219E-2</v>
      </c>
      <c r="C9">
        <v>3.6803364879074659E-3</v>
      </c>
      <c r="D9">
        <v>1.6940425312805683E-2</v>
      </c>
      <c r="E9">
        <v>-5.1376146788991032E-3</v>
      </c>
      <c r="F9">
        <v>-1.9752573032539764E-3</v>
      </c>
    </row>
    <row r="10" spans="1:6" x14ac:dyDescent="0.25">
      <c r="A10" s="2" t="s">
        <v>9</v>
      </c>
      <c r="B10">
        <v>3.5251215559157251E-2</v>
      </c>
      <c r="C10">
        <v>-1.1691348402182385E-2</v>
      </c>
      <c r="D10">
        <v>-1.909187332693571E-2</v>
      </c>
      <c r="E10">
        <v>1.592746875765688E-3</v>
      </c>
      <c r="F10">
        <v>-7.4295738313899492E-3</v>
      </c>
    </row>
    <row r="11" spans="1:6" x14ac:dyDescent="0.25">
      <c r="A11" s="2" t="s">
        <v>10</v>
      </c>
      <c r="B11">
        <v>-2.450592885375498E-2</v>
      </c>
      <c r="C11">
        <v>4.4363256784968686E-3</v>
      </c>
      <c r="D11">
        <v>-6.3735822543409711E-3</v>
      </c>
      <c r="E11">
        <v>-6.2096676001459992E-3</v>
      </c>
      <c r="F11">
        <v>4.4568822553897177E-3</v>
      </c>
    </row>
    <row r="12" spans="1:6" x14ac:dyDescent="0.25">
      <c r="A12" s="2" t="s">
        <v>11</v>
      </c>
      <c r="B12">
        <v>-1.4989293361884292E-2</v>
      </c>
      <c r="C12">
        <v>-2.0833333333333333E-3</v>
      </c>
      <c r="D12">
        <v>-4.4466650012491369E-3</v>
      </c>
      <c r="E12">
        <v>-7.3001581700939621E-4</v>
      </c>
      <c r="F12">
        <v>-6.180469715698393E-3</v>
      </c>
    </row>
    <row r="13" spans="1:6" x14ac:dyDescent="0.25">
      <c r="A13" s="2" t="s">
        <v>12</v>
      </c>
      <c r="B13">
        <v>-5.4211035818006034E-3</v>
      </c>
      <c r="C13">
        <v>-1.0309278350515464E-2</v>
      </c>
      <c r="D13">
        <v>4.7690763052209697E-3</v>
      </c>
      <c r="E13">
        <v>-1.3365735115431279E-3</v>
      </c>
      <c r="F13">
        <v>-5.1477401420776275E-4</v>
      </c>
    </row>
    <row r="14" spans="1:6" x14ac:dyDescent="0.25">
      <c r="A14" s="2" t="s">
        <v>13</v>
      </c>
      <c r="B14">
        <v>6.0574948665297647E-2</v>
      </c>
      <c r="C14">
        <v>1.9175203572366694E-2</v>
      </c>
      <c r="D14">
        <v>1.3431013431013361E-2</v>
      </c>
      <c r="E14">
        <v>3.6585365853658192E-3</v>
      </c>
      <c r="F14">
        <v>-2.0768222603084988E-2</v>
      </c>
    </row>
    <row r="15" spans="1:6" x14ac:dyDescent="0.25">
      <c r="A15" s="2" t="s">
        <v>14</v>
      </c>
      <c r="B15">
        <v>5.1599587203302374E-3</v>
      </c>
      <c r="C15">
        <v>9.2788971367974548E-3</v>
      </c>
      <c r="D15">
        <v>-1.3210039630118429E-3</v>
      </c>
      <c r="E15">
        <v>1.8886679920477087E-2</v>
      </c>
      <c r="F15">
        <v>-3.3047377656463248E-2</v>
      </c>
    </row>
    <row r="16" spans="1:6" x14ac:dyDescent="0.25">
      <c r="A16" s="2" t="s">
        <v>15</v>
      </c>
      <c r="B16">
        <v>1.8499054025646468E-2</v>
      </c>
      <c r="C16">
        <v>-1.8475149622690607E-2</v>
      </c>
      <c r="D16">
        <v>5.4661558109833624E-3</v>
      </c>
      <c r="E16">
        <v>-4.8225547174477624E-3</v>
      </c>
      <c r="F16">
        <v>6.7720090293453723E-3</v>
      </c>
    </row>
    <row r="17" spans="1:6" x14ac:dyDescent="0.25">
      <c r="A17" s="2" t="s">
        <v>16</v>
      </c>
      <c r="B17">
        <v>-3.4111675126903544E-2</v>
      </c>
      <c r="C17">
        <v>-3.0524722502522705E-2</v>
      </c>
      <c r="D17">
        <v>-3.5191483069643585E-2</v>
      </c>
      <c r="E17">
        <v>3.1505102040816309E-2</v>
      </c>
      <c r="F17">
        <v>-1.2693798449612404E-2</v>
      </c>
    </row>
    <row r="18" spans="1:6" x14ac:dyDescent="0.25">
      <c r="A18" s="2" t="s">
        <v>17</v>
      </c>
      <c r="B18">
        <v>-2.0874751491053622E-2</v>
      </c>
      <c r="C18">
        <v>-6.5162907268170424E-3</v>
      </c>
      <c r="D18">
        <v>4.9034175334322968E-3</v>
      </c>
      <c r="E18">
        <v>-5.0761421319795875E-3</v>
      </c>
      <c r="F18">
        <v>-2.8022031114117306E-3</v>
      </c>
    </row>
    <row r="19" spans="1:6" x14ac:dyDescent="0.25">
      <c r="A19" s="2" t="s">
        <v>18</v>
      </c>
      <c r="B19">
        <v>-1.7578125000000111E-2</v>
      </c>
      <c r="C19">
        <v>-3.4965034965034965E-3</v>
      </c>
      <c r="D19">
        <v>2.0728008088978737E-2</v>
      </c>
      <c r="E19">
        <v>-2.0263424518743235E-3</v>
      </c>
      <c r="F19">
        <v>2.3639960435212659E-2</v>
      </c>
    </row>
    <row r="20" spans="1:6" x14ac:dyDescent="0.25">
      <c r="A20" s="2" t="s">
        <v>19</v>
      </c>
      <c r="B20">
        <v>6.0915700530556546E-3</v>
      </c>
      <c r="C20">
        <v>3.5087719298245615E-3</v>
      </c>
      <c r="D20">
        <v>2.6998961578400919E-2</v>
      </c>
      <c r="E20">
        <v>-1.2663036596182242E-4</v>
      </c>
      <c r="F20">
        <v>1.5060240963855422E-2</v>
      </c>
    </row>
    <row r="21" spans="1:6" x14ac:dyDescent="0.25">
      <c r="A21" s="2" t="s">
        <v>20</v>
      </c>
      <c r="B21">
        <v>5.0578034682080983E-2</v>
      </c>
      <c r="C21">
        <v>-2.0010005002501249E-3</v>
      </c>
      <c r="D21">
        <v>2.0830020671012917E-2</v>
      </c>
      <c r="E21">
        <v>-7.0413680372186883E-3</v>
      </c>
      <c r="F21">
        <v>8.7097427587603804E-3</v>
      </c>
    </row>
    <row r="22" spans="1:6" x14ac:dyDescent="0.25">
      <c r="A22" s="2" t="s">
        <v>21</v>
      </c>
      <c r="B22">
        <v>-3.8046272493573734E-3</v>
      </c>
      <c r="C22">
        <v>4.3047221497521521E-2</v>
      </c>
      <c r="D22">
        <v>-5.9536354056903256E-3</v>
      </c>
      <c r="E22">
        <v>-8.477745916967868E-3</v>
      </c>
      <c r="F22">
        <v>-1.6177957532861476E-3</v>
      </c>
    </row>
    <row r="23" spans="1:6" x14ac:dyDescent="0.25">
      <c r="A23" s="2" t="s">
        <v>22</v>
      </c>
      <c r="B23">
        <v>-1.0178117048346057E-2</v>
      </c>
      <c r="C23">
        <v>3.9880629408572982E-2</v>
      </c>
      <c r="D23">
        <v>2.716744236389225E-2</v>
      </c>
      <c r="E23">
        <v>1.518795089229197E-2</v>
      </c>
      <c r="F23">
        <v>3.4843570157999375E-2</v>
      </c>
    </row>
    <row r="24" spans="1:6" x14ac:dyDescent="0.25">
      <c r="A24" s="2" t="s">
        <v>23</v>
      </c>
      <c r="B24">
        <v>4.465709728867627E-2</v>
      </c>
      <c r="C24">
        <v>-8.8733530518956705E-3</v>
      </c>
      <c r="D24">
        <v>-4.3644592919877268E-3</v>
      </c>
      <c r="E24">
        <v>-1.1386386386386343E-2</v>
      </c>
      <c r="F24">
        <v>-1.9291944586967674E-2</v>
      </c>
    </row>
    <row r="25" spans="1:6" x14ac:dyDescent="0.25">
      <c r="A25" s="2" t="s">
        <v>24</v>
      </c>
      <c r="B25">
        <v>2.6746724890829725E-2</v>
      </c>
      <c r="C25">
        <v>5.5634402497871133E-2</v>
      </c>
      <c r="D25">
        <v>2.5359116022099466E-2</v>
      </c>
      <c r="E25">
        <v>7.0564516129032542E-3</v>
      </c>
      <c r="F25">
        <v>-3.2729876240155469E-3</v>
      </c>
    </row>
    <row r="26" spans="1:6" x14ac:dyDescent="0.25">
      <c r="A26" s="2" t="s">
        <v>25</v>
      </c>
      <c r="B26">
        <v>-2.7218290691344584E-3</v>
      </c>
      <c r="C26">
        <v>-8.7225661226786721E-3</v>
      </c>
      <c r="D26">
        <v>-3.0582186278185462E-2</v>
      </c>
      <c r="E26">
        <v>-1.416149068322982E-2</v>
      </c>
      <c r="F26">
        <v>-1.102569289904916E-2</v>
      </c>
    </row>
    <row r="27" spans="1:6" x14ac:dyDescent="0.25">
      <c r="A27" s="2" t="s">
        <v>26</v>
      </c>
      <c r="B27">
        <v>-1.1302475780409164E-2</v>
      </c>
      <c r="C27">
        <v>-2.2459292532285235E-3</v>
      </c>
      <c r="D27">
        <v>-6.9145258230944263E-3</v>
      </c>
      <c r="E27">
        <v>2.7440970006381696E-2</v>
      </c>
      <c r="F27">
        <v>-1.0410410410410411E-2</v>
      </c>
    </row>
    <row r="28" spans="1:6" x14ac:dyDescent="0.25">
      <c r="A28" s="2" t="s">
        <v>27</v>
      </c>
      <c r="B28">
        <v>6.5005417118094103E-3</v>
      </c>
      <c r="C28">
        <v>1.1931818181818182E-2</v>
      </c>
      <c r="D28">
        <v>3.8729281767955752E-2</v>
      </c>
      <c r="E28">
        <v>-9.4816687737041723E-3</v>
      </c>
      <c r="F28">
        <v>4.716981132075472E-2</v>
      </c>
    </row>
    <row r="29" spans="1:6" x14ac:dyDescent="0.25">
      <c r="A29" s="2" t="s">
        <v>28</v>
      </c>
      <c r="B29">
        <v>-1.0822510822511744E-3</v>
      </c>
      <c r="C29">
        <v>2.8490028490028491E-3</v>
      </c>
      <c r="D29">
        <v>1.6602102933038815E-3</v>
      </c>
      <c r="E29">
        <v>-1.8927444794953399E-3</v>
      </c>
      <c r="F29">
        <v>2.0648336364608964E-2</v>
      </c>
    </row>
    <row r="30" spans="1:6" x14ac:dyDescent="0.25">
      <c r="A30" s="2" t="s">
        <v>29</v>
      </c>
      <c r="B30">
        <v>-3.2460732984293132E-2</v>
      </c>
      <c r="C30">
        <v>-1.9553072625698324E-2</v>
      </c>
      <c r="D30">
        <v>-1.6866158868335271E-2</v>
      </c>
      <c r="E30">
        <v>-1.184538653366587E-2</v>
      </c>
      <c r="F30">
        <v>-4.1551246537396124E-3</v>
      </c>
    </row>
    <row r="31" spans="1:6" x14ac:dyDescent="0.25">
      <c r="A31" s="2" t="s">
        <v>30</v>
      </c>
      <c r="B31">
        <v>-5.208333333333333E-3</v>
      </c>
      <c r="C31">
        <v>-0.19910514541387025</v>
      </c>
      <c r="D31">
        <v>-3.7696335078533968E-2</v>
      </c>
      <c r="E31">
        <v>-3.373493975903611E-2</v>
      </c>
      <c r="F31">
        <v>-3.1952284588348065E-4</v>
      </c>
    </row>
    <row r="32" spans="1:6" x14ac:dyDescent="0.25">
      <c r="A32" s="2" t="s">
        <v>31</v>
      </c>
      <c r="B32">
        <v>-2.0408163265306121E-2</v>
      </c>
      <c r="C32">
        <v>-3.2467532467532464E-2</v>
      </c>
      <c r="D32">
        <v>-1.5717598557072977E-2</v>
      </c>
      <c r="E32">
        <v>-3.0939871570344488E-2</v>
      </c>
      <c r="F32">
        <v>-1.6446679237376912E-2</v>
      </c>
    </row>
    <row r="33" spans="1:6" x14ac:dyDescent="0.25">
      <c r="A33" s="2" t="s">
        <v>32</v>
      </c>
      <c r="B33">
        <v>-1.0101010101010102E-2</v>
      </c>
      <c r="C33">
        <v>1.3003901170351106E-3</v>
      </c>
      <c r="D33">
        <v>-1.02014792144861E-2</v>
      </c>
      <c r="E33">
        <v>2.0493268199690204E-2</v>
      </c>
      <c r="F33">
        <v>-4.5881126173096974E-3</v>
      </c>
    </row>
    <row r="34" spans="1:6" x14ac:dyDescent="0.25">
      <c r="A34" s="2" t="s">
        <v>33</v>
      </c>
      <c r="B34">
        <v>-1.1482775836245688E-2</v>
      </c>
      <c r="C34">
        <v>5.9228650137741048E-2</v>
      </c>
      <c r="D34">
        <v>2.6869893148963042E-2</v>
      </c>
      <c r="E34">
        <v>1.7333333333333416E-2</v>
      </c>
      <c r="F34">
        <v>1.0111649462818622E-2</v>
      </c>
    </row>
    <row r="35" spans="1:6" x14ac:dyDescent="0.25">
      <c r="A35" s="2" t="s">
        <v>34</v>
      </c>
      <c r="B35">
        <v>-1.813725490196073E-2</v>
      </c>
      <c r="C35">
        <v>1.7757009345794394E-2</v>
      </c>
      <c r="D35">
        <v>-4.8475371383894022E-3</v>
      </c>
      <c r="E35">
        <v>-1.9374777130631113E-2</v>
      </c>
      <c r="F35">
        <v>-1.2276321265085309E-2</v>
      </c>
    </row>
    <row r="36" spans="1:6" x14ac:dyDescent="0.25">
      <c r="A36" s="2" t="s">
        <v>35</v>
      </c>
      <c r="B36">
        <v>1.0901883052527197E-2</v>
      </c>
      <c r="C36">
        <v>1.0387157695939566E-2</v>
      </c>
      <c r="D36">
        <v>3.5515733793922297E-2</v>
      </c>
      <c r="E36">
        <v>6.9419509275882507E-3</v>
      </c>
      <c r="F36">
        <v>4.1631973355537054E-4</v>
      </c>
    </row>
    <row r="37" spans="1:6" x14ac:dyDescent="0.25">
      <c r="A37" s="2" t="s">
        <v>36</v>
      </c>
      <c r="B37">
        <v>-1.2236906510034262E-2</v>
      </c>
      <c r="C37">
        <v>-1.3047530288909599E-2</v>
      </c>
      <c r="D37">
        <v>-2.432987519089987E-2</v>
      </c>
      <c r="E37">
        <v>-5.2398775093569293E-2</v>
      </c>
      <c r="F37">
        <v>-1.9891869835764561E-2</v>
      </c>
    </row>
    <row r="38" spans="1:6" x14ac:dyDescent="0.25">
      <c r="A38" s="2" t="s">
        <v>37</v>
      </c>
      <c r="B38">
        <v>4.897159647405619E-4</v>
      </c>
      <c r="C38">
        <v>-3.3333333333333333E-2</v>
      </c>
      <c r="D38">
        <v>-7.1111111111111826E-3</v>
      </c>
      <c r="E38">
        <v>-2.2505543237250566E-2</v>
      </c>
      <c r="F38">
        <v>-1.4080257467565121E-2</v>
      </c>
    </row>
    <row r="39" spans="1:6" x14ac:dyDescent="0.25">
      <c r="A39" s="2" t="s">
        <v>38</v>
      </c>
      <c r="B39">
        <v>-5.3580126643936812E-3</v>
      </c>
      <c r="C39">
        <v>2.2805805114029024E-2</v>
      </c>
      <c r="D39">
        <v>-3.1274433150898845E-3</v>
      </c>
      <c r="E39">
        <v>1.1097410604192458E-2</v>
      </c>
      <c r="F39">
        <v>1.1075312122432541E-3</v>
      </c>
    </row>
    <row r="40" spans="1:6" x14ac:dyDescent="0.25">
      <c r="A40" s="2" t="s">
        <v>39</v>
      </c>
      <c r="B40">
        <v>-1.9111323459149544E-2</v>
      </c>
      <c r="C40">
        <v>1.2832477834811012E-2</v>
      </c>
      <c r="D40">
        <v>2.4839743589743623E-2</v>
      </c>
      <c r="E40">
        <v>1.7967434025827804E-3</v>
      </c>
      <c r="F40">
        <v>-4.2109484660116303E-3</v>
      </c>
    </row>
    <row r="41" spans="1:6" x14ac:dyDescent="0.25">
      <c r="A41" s="2" t="s">
        <v>40</v>
      </c>
      <c r="B41">
        <v>-1.6447368421052631E-2</v>
      </c>
      <c r="C41">
        <v>-6.720741599073001E-3</v>
      </c>
      <c r="D41">
        <v>-1.1354634275151865E-2</v>
      </c>
      <c r="E41">
        <v>-2.142857142857146E-2</v>
      </c>
      <c r="F41">
        <v>-6.0120240480961921E-4</v>
      </c>
    </row>
    <row r="42" spans="1:6" x14ac:dyDescent="0.25">
      <c r="A42" s="2" t="s">
        <v>41</v>
      </c>
      <c r="B42">
        <v>-6.535947712418195E-3</v>
      </c>
      <c r="C42">
        <v>-6.9044879171461446E-3</v>
      </c>
      <c r="D42">
        <v>-4.513363590519423E-2</v>
      </c>
      <c r="E42">
        <v>-1.0869565217391304E-2</v>
      </c>
      <c r="F42">
        <v>-8.9374379344587893E-3</v>
      </c>
    </row>
    <row r="43" spans="1:6" x14ac:dyDescent="0.25">
      <c r="A43" s="2" t="s">
        <v>42</v>
      </c>
      <c r="B43">
        <v>6.5789473684209456E-3</v>
      </c>
      <c r="C43">
        <v>1.6849988298619237E-2</v>
      </c>
      <c r="D43">
        <v>-6.0150375939849055E-3</v>
      </c>
      <c r="E43">
        <v>3.081232492997199E-2</v>
      </c>
      <c r="F43">
        <v>2.7865673165254668E-2</v>
      </c>
    </row>
    <row r="44" spans="1:6" x14ac:dyDescent="0.25">
      <c r="A44" s="2" t="s">
        <v>43</v>
      </c>
      <c r="B44">
        <v>1.8832391713747914E-3</v>
      </c>
      <c r="C44">
        <v>1.1715089034676663E-3</v>
      </c>
      <c r="D44">
        <v>-2.301665034280112E-2</v>
      </c>
      <c r="E44">
        <v>7.2226610991987421E-3</v>
      </c>
      <c r="F44">
        <v>-2.3425039872408293E-2</v>
      </c>
    </row>
    <row r="45" spans="1:6" x14ac:dyDescent="0.25">
      <c r="A45" s="2" t="s">
        <v>44</v>
      </c>
      <c r="B45">
        <v>-3.2848427968089565E-3</v>
      </c>
      <c r="C45">
        <v>-1.2265679240916455E-2</v>
      </c>
      <c r="D45">
        <v>4.3281526657485518E-3</v>
      </c>
      <c r="E45">
        <v>-3.8223721191681104E-3</v>
      </c>
      <c r="F45">
        <v>-1.1947431302270011E-3</v>
      </c>
    </row>
    <row r="46" spans="1:6" x14ac:dyDescent="0.25">
      <c r="A46" s="2" t="s">
        <v>45</v>
      </c>
      <c r="B46">
        <v>-4.6707146193367584E-3</v>
      </c>
      <c r="C46">
        <v>-1.1212814645308924E-2</v>
      </c>
      <c r="D46">
        <v>-3.8216560509554197E-3</v>
      </c>
      <c r="E46">
        <v>-6.1452513966480131E-3</v>
      </c>
      <c r="F46">
        <v>1.4135702746365105E-2</v>
      </c>
    </row>
    <row r="47" spans="1:6" x14ac:dyDescent="0.25">
      <c r="A47" s="2" t="s">
        <v>46</v>
      </c>
      <c r="B47">
        <v>3.2802249297094123E-3</v>
      </c>
      <c r="C47">
        <v>-1.3989169675090252E-2</v>
      </c>
      <c r="D47">
        <v>4.2443434291843316E-2</v>
      </c>
      <c r="E47">
        <v>4.3366752156679865E-2</v>
      </c>
      <c r="F47">
        <v>2.5577301439370405E-2</v>
      </c>
    </row>
    <row r="48" spans="1:6" x14ac:dyDescent="0.25">
      <c r="A48" s="2" t="s">
        <v>47</v>
      </c>
      <c r="B48">
        <v>4.6882325363335352E-4</v>
      </c>
      <c r="C48">
        <v>1.3556258472661546E-3</v>
      </c>
      <c r="D48">
        <v>1.2273075939656388E-3</v>
      </c>
      <c r="E48">
        <v>-3.357368183866611E-2</v>
      </c>
      <c r="F48">
        <v>-1.4591836734693877E-2</v>
      </c>
    </row>
    <row r="49" spans="1:6" x14ac:dyDescent="0.25">
      <c r="A49" s="2" t="s">
        <v>48</v>
      </c>
      <c r="B49">
        <v>-2.1110601193207866E-2</v>
      </c>
      <c r="C49">
        <v>8.8899019831319807E-3</v>
      </c>
      <c r="D49">
        <v>-1.6100628930817554E-2</v>
      </c>
      <c r="E49">
        <v>5.2095130237826501E-3</v>
      </c>
      <c r="F49">
        <v>2.5104602510460251E-2</v>
      </c>
    </row>
    <row r="50" spans="1:6" x14ac:dyDescent="0.25">
      <c r="A50" s="2" t="s">
        <v>49</v>
      </c>
      <c r="B50">
        <v>-1.8468468468468443E-2</v>
      </c>
      <c r="C50">
        <v>-4.7640653357531757E-3</v>
      </c>
      <c r="D50">
        <v>2.7450372208436737E-2</v>
      </c>
      <c r="E50">
        <v>-6.8608705432459732E-3</v>
      </c>
      <c r="F50">
        <v>8.9709762532981536E-3</v>
      </c>
    </row>
    <row r="51" spans="1:6" x14ac:dyDescent="0.25">
      <c r="A51" s="2" t="s">
        <v>50</v>
      </c>
      <c r="B51">
        <v>0</v>
      </c>
      <c r="C51">
        <v>1.3566337088985974E-2</v>
      </c>
      <c r="D51">
        <v>1.1927181418706849E-2</v>
      </c>
      <c r="E51">
        <v>1.6811527904849025E-2</v>
      </c>
      <c r="F51">
        <v>7.7643054669219317E-3</v>
      </c>
    </row>
    <row r="52" spans="1:6" x14ac:dyDescent="0.25">
      <c r="A52" s="2" t="s">
        <v>51</v>
      </c>
      <c r="B52">
        <v>-3.5906642728905356E-3</v>
      </c>
      <c r="C52">
        <v>1.3752913752913752E-2</v>
      </c>
      <c r="D52">
        <v>-1.4130995358432229E-2</v>
      </c>
      <c r="E52">
        <v>1.4738307995822165E-2</v>
      </c>
      <c r="F52">
        <v>-3.8143674507310869E-3</v>
      </c>
    </row>
    <row r="53" spans="1:6" x14ac:dyDescent="0.25">
      <c r="A53" s="2" t="s">
        <v>52</v>
      </c>
      <c r="B53">
        <v>2.0613834173156206E-2</v>
      </c>
      <c r="C53">
        <v>2.3315458148752622E-4</v>
      </c>
      <c r="D53">
        <v>1.174015131750587E-2</v>
      </c>
      <c r="E53">
        <v>-5.8837101984310688E-3</v>
      </c>
      <c r="F53">
        <v>7.257203842049093E-3</v>
      </c>
    </row>
    <row r="54" spans="1:6" x14ac:dyDescent="0.25">
      <c r="A54" s="2" t="s">
        <v>53</v>
      </c>
      <c r="B54">
        <v>2.9231494578029312E-2</v>
      </c>
      <c r="C54">
        <v>-1.6294227188081937E-3</v>
      </c>
      <c r="D54">
        <v>1.881877624793999E-2</v>
      </c>
      <c r="E54">
        <v>1.1789424536010331E-2</v>
      </c>
      <c r="F54">
        <v>1.1660548477650615E-2</v>
      </c>
    </row>
    <row r="55" spans="1:6" x14ac:dyDescent="0.25">
      <c r="A55" s="2" t="s">
        <v>54</v>
      </c>
      <c r="B55">
        <v>2.8368794326240868E-3</v>
      </c>
      <c r="C55">
        <v>-1.7832647462277092E-2</v>
      </c>
      <c r="D55">
        <v>-3.1794817444756201E-3</v>
      </c>
      <c r="E55">
        <v>6.6980023501763504E-3</v>
      </c>
      <c r="F55">
        <v>5.8644656820156385E-3</v>
      </c>
    </row>
    <row r="56" spans="1:6" x14ac:dyDescent="0.25">
      <c r="A56" s="2" t="s">
        <v>55</v>
      </c>
      <c r="B56">
        <v>-1.2605042016806671E-2</v>
      </c>
      <c r="C56">
        <v>2.5797373358348967E-2</v>
      </c>
      <c r="D56">
        <v>2.8392370572207129E-2</v>
      </c>
      <c r="E56">
        <v>4.0113260972155403E-3</v>
      </c>
      <c r="F56">
        <v>-1.1805108392358874E-2</v>
      </c>
    </row>
    <row r="57" spans="1:6" x14ac:dyDescent="0.25">
      <c r="A57" s="2" t="s">
        <v>56</v>
      </c>
      <c r="B57">
        <v>-9.3283582089560195E-4</v>
      </c>
      <c r="C57">
        <v>3.1696104524558434E-2</v>
      </c>
      <c r="D57">
        <v>5.5204140310523252E-2</v>
      </c>
      <c r="E57">
        <v>-1.5313935681469603E-3</v>
      </c>
      <c r="F57">
        <v>7.8961600865332607E-3</v>
      </c>
    </row>
    <row r="58" spans="1:6" x14ac:dyDescent="0.25">
      <c r="A58" s="2" t="s">
        <v>57</v>
      </c>
      <c r="B58">
        <v>1.9980970504281718E-2</v>
      </c>
      <c r="C58">
        <v>-1.3368345667223681E-2</v>
      </c>
      <c r="D58">
        <v>2.6806802078412798E-2</v>
      </c>
      <c r="E58">
        <v>2.4799244213508944E-3</v>
      </c>
      <c r="F58">
        <v>-1.7847657494953786E-2</v>
      </c>
    </row>
    <row r="59" spans="1:6" x14ac:dyDescent="0.25">
      <c r="A59" s="2" t="s">
        <v>58</v>
      </c>
      <c r="B59">
        <v>-1.3145539906103339E-2</v>
      </c>
      <c r="C59">
        <v>-8.0511484726497745E-3</v>
      </c>
      <c r="D59">
        <v>-1.0805443607265897E-2</v>
      </c>
      <c r="E59">
        <v>-3.764705882352861E-3</v>
      </c>
      <c r="F59">
        <v>3.8391809747253917E-3</v>
      </c>
    </row>
    <row r="60" spans="1:6" x14ac:dyDescent="0.25">
      <c r="A60" s="2" t="s">
        <v>59</v>
      </c>
      <c r="B60">
        <v>-1.8885306310455985E-2</v>
      </c>
      <c r="C60">
        <v>6.1949011198475104E-3</v>
      </c>
      <c r="D60">
        <v>-2.1097770154373915E-2</v>
      </c>
      <c r="E60">
        <v>2.4466674701699425E-2</v>
      </c>
      <c r="F60">
        <v>1.4168288989833442E-2</v>
      </c>
    </row>
    <row r="61" spans="1:6" x14ac:dyDescent="0.25">
      <c r="A61" s="2" t="s">
        <v>60</v>
      </c>
      <c r="B61">
        <v>4.1628122109158448E-3</v>
      </c>
      <c r="C61">
        <v>-3.3246259795772976E-3</v>
      </c>
      <c r="D61">
        <v>-5.7142857142853895E-4</v>
      </c>
      <c r="E61">
        <v>1.4923547400611607E-2</v>
      </c>
      <c r="F61">
        <v>2.711202689513068E-3</v>
      </c>
    </row>
    <row r="62" spans="1:6" x14ac:dyDescent="0.25">
      <c r="A62" s="2" t="s">
        <v>61</v>
      </c>
      <c r="B62">
        <v>-3.0493273542600948E-2</v>
      </c>
      <c r="C62">
        <v>-9.1764705882352946E-3</v>
      </c>
      <c r="D62">
        <v>-1.9388098173260159E-2</v>
      </c>
      <c r="E62">
        <v>-1.709610453046777E-3</v>
      </c>
      <c r="F62">
        <v>-5.7149018762130688E-3</v>
      </c>
    </row>
    <row r="63" spans="1:6" x14ac:dyDescent="0.25">
      <c r="A63" s="2" t="s">
        <v>62</v>
      </c>
      <c r="B63">
        <v>-1.1086474501108648E-2</v>
      </c>
      <c r="C63">
        <v>-1.9833948339483393E-2</v>
      </c>
      <c r="D63">
        <v>-5.7938718662952204E-3</v>
      </c>
      <c r="E63">
        <v>-5.8273643316742009E-3</v>
      </c>
      <c r="F63">
        <v>-1.6959932160271359E-2</v>
      </c>
    </row>
    <row r="64" spans="1:6" x14ac:dyDescent="0.25">
      <c r="A64" s="2" t="s">
        <v>63</v>
      </c>
      <c r="B64">
        <v>-1.5713662156263616E-2</v>
      </c>
      <c r="C64">
        <v>-5.2764395503555857E-3</v>
      </c>
      <c r="D64">
        <v>-9.4365653109652215E-3</v>
      </c>
      <c r="E64">
        <v>-2.2894424673784018E-2</v>
      </c>
      <c r="F64">
        <v>-2.326565143824027E-3</v>
      </c>
    </row>
    <row r="65" spans="1:6" x14ac:dyDescent="0.25">
      <c r="A65" s="2" t="s">
        <v>64</v>
      </c>
      <c r="B65">
        <v>-8.2251082251082498E-3</v>
      </c>
      <c r="C65">
        <v>1.372093023255814E-2</v>
      </c>
      <c r="D65">
        <v>-4.340659340659297E-3</v>
      </c>
      <c r="E65">
        <v>1.7747193045997815E-2</v>
      </c>
      <c r="F65">
        <v>5.8504414423997449E-3</v>
      </c>
    </row>
    <row r="66" spans="1:6" x14ac:dyDescent="0.25">
      <c r="A66" s="2" t="s">
        <v>65</v>
      </c>
      <c r="B66">
        <v>0</v>
      </c>
      <c r="C66">
        <v>3.7348272642390291E-3</v>
      </c>
      <c r="D66">
        <v>2.247191011235955E-2</v>
      </c>
      <c r="E66">
        <v>-1.3928571428571448E-2</v>
      </c>
      <c r="F66">
        <v>-3.1901318587834965E-4</v>
      </c>
    </row>
    <row r="67" spans="1:6" x14ac:dyDescent="0.25">
      <c r="A67" s="2" t="s">
        <v>66</v>
      </c>
      <c r="B67">
        <v>3.3094812164579636E-2</v>
      </c>
      <c r="C67">
        <v>-1.2220428867881024E-2</v>
      </c>
      <c r="D67">
        <v>-2.9972752043596729E-2</v>
      </c>
      <c r="E67">
        <v>-1.901140684410606E-3</v>
      </c>
      <c r="F67">
        <v>1.3689770399913766E-2</v>
      </c>
    </row>
    <row r="68" spans="1:6" x14ac:dyDescent="0.25">
      <c r="A68" s="2" t="s">
        <v>67</v>
      </c>
      <c r="B68">
        <v>4.9272641952135147E-2</v>
      </c>
      <c r="C68">
        <v>6.9654051543998141E-3</v>
      </c>
      <c r="D68">
        <v>8.241758241758242E-3</v>
      </c>
      <c r="E68">
        <v>1.8886198547215526E-2</v>
      </c>
      <c r="F68">
        <v>1.1117166212534059E-2</v>
      </c>
    </row>
    <row r="69" spans="1:6" x14ac:dyDescent="0.25">
      <c r="A69" s="2" t="s">
        <v>68</v>
      </c>
      <c r="B69">
        <v>3.2956685499057844E-3</v>
      </c>
      <c r="C69">
        <v>1.1622501162250117E-3</v>
      </c>
      <c r="D69">
        <v>-6.9296666121024184E-3</v>
      </c>
      <c r="E69">
        <v>3.1210986267166046E-2</v>
      </c>
      <c r="F69">
        <v>2.2940790911077126E-3</v>
      </c>
    </row>
    <row r="70" spans="1:6" x14ac:dyDescent="0.25">
      <c r="A70" s="2" t="s">
        <v>69</v>
      </c>
      <c r="B70">
        <v>1.6754427955959789E-2</v>
      </c>
      <c r="C70">
        <v>1.7021276595744681E-2</v>
      </c>
      <c r="D70">
        <v>1.5965408282055681E-2</v>
      </c>
      <c r="E70">
        <v>4.3887147335422488E-3</v>
      </c>
      <c r="F70">
        <v>1.6998111320964338E-2</v>
      </c>
    </row>
    <row r="71" spans="1:6" x14ac:dyDescent="0.25">
      <c r="A71" s="2" t="s">
        <v>70</v>
      </c>
      <c r="B71">
        <v>-1.1358258400378634E-2</v>
      </c>
      <c r="C71">
        <v>-2.3584905660377358E-3</v>
      </c>
      <c r="D71">
        <v>9.4007050528788442E-3</v>
      </c>
      <c r="E71">
        <v>9.4936708860759497E-3</v>
      </c>
      <c r="F71">
        <v>1.1348314606741574E-2</v>
      </c>
    </row>
    <row r="72" spans="1:6" x14ac:dyDescent="0.25">
      <c r="A72" s="2" t="s">
        <v>71</v>
      </c>
      <c r="B72">
        <v>-2.7163904235727336E-2</v>
      </c>
      <c r="C72">
        <v>-7.9550772110435191E-3</v>
      </c>
      <c r="D72">
        <v>-4.8402555910543148E-2</v>
      </c>
      <c r="E72">
        <v>-1.6801493466085806E-2</v>
      </c>
      <c r="F72">
        <v>-1.3850415512465374E-2</v>
      </c>
    </row>
    <row r="73" spans="1:6" x14ac:dyDescent="0.25">
      <c r="A73" s="2" t="s">
        <v>72</v>
      </c>
      <c r="B73">
        <v>2.3073373327180437E-3</v>
      </c>
      <c r="C73">
        <v>-1.2476894639556377E-2</v>
      </c>
      <c r="D73">
        <v>-2.0855057351407715E-2</v>
      </c>
      <c r="E73">
        <v>1.1964735516372652E-2</v>
      </c>
      <c r="F73">
        <v>1.0638297872340425E-2</v>
      </c>
    </row>
    <row r="74" spans="1:6" x14ac:dyDescent="0.25">
      <c r="A74" s="2" t="s">
        <v>73</v>
      </c>
      <c r="B74">
        <v>-5.507113354749963E-3</v>
      </c>
      <c r="C74">
        <v>1.4295758143895007E-2</v>
      </c>
      <c r="D74">
        <v>3.1380753138076506E-3</v>
      </c>
      <c r="E74">
        <v>6.7199188538100809E-3</v>
      </c>
      <c r="F74">
        <v>1.8011855905152759E-2</v>
      </c>
    </row>
    <row r="75" spans="1:6" x14ac:dyDescent="0.25">
      <c r="A75" s="2" t="s">
        <v>74</v>
      </c>
      <c r="B75">
        <v>-4.5871559633024918E-4</v>
      </c>
      <c r="C75">
        <v>1.6436398284897569E-2</v>
      </c>
      <c r="D75">
        <v>8.7048272223686479E-3</v>
      </c>
      <c r="E75">
        <v>1.6627996906419262E-2</v>
      </c>
      <c r="F75">
        <v>2.5142857142857141E-3</v>
      </c>
    </row>
    <row r="76" spans="1:6" x14ac:dyDescent="0.25">
      <c r="A76" s="2" t="s">
        <v>75</v>
      </c>
      <c r="B76">
        <v>-1.3574660633484163E-2</v>
      </c>
      <c r="C76">
        <v>-1.1537555921827172E-2</v>
      </c>
      <c r="D76">
        <v>-1.0699373695198241E-2</v>
      </c>
      <c r="E76">
        <v>1.1605163645846924E-2</v>
      </c>
      <c r="F76">
        <v>-4.7770700636942673E-3</v>
      </c>
    </row>
    <row r="77" spans="1:6" x14ac:dyDescent="0.25">
      <c r="A77" s="2" t="s">
        <v>76</v>
      </c>
      <c r="B77">
        <v>2.8864059590316519E-2</v>
      </c>
      <c r="C77">
        <v>1.5542802486848398E-2</v>
      </c>
      <c r="D77">
        <v>1.9257367805085673E-2</v>
      </c>
      <c r="E77">
        <v>-1.3887102996013865E-2</v>
      </c>
      <c r="F77">
        <v>-7.3388280456136391E-3</v>
      </c>
    </row>
    <row r="78" spans="1:6" x14ac:dyDescent="0.25">
      <c r="A78" s="2" t="s">
        <v>77</v>
      </c>
      <c r="B78">
        <v>1.3986013986014515E-3</v>
      </c>
      <c r="C78">
        <v>-2.7441860465116281E-2</v>
      </c>
      <c r="D78">
        <v>-2.4797675866362324E-2</v>
      </c>
      <c r="E78">
        <v>3.8590172369438048E-4</v>
      </c>
      <c r="F78">
        <v>-7.0627802690582959E-3</v>
      </c>
    </row>
    <row r="79" spans="1:6" x14ac:dyDescent="0.25">
      <c r="A79" s="2" t="s">
        <v>78</v>
      </c>
      <c r="B79">
        <v>1.4184397163120567E-2</v>
      </c>
      <c r="C79">
        <v>-1.1614401858304297E-3</v>
      </c>
      <c r="D79">
        <v>1.4526315789473635E-2</v>
      </c>
      <c r="E79">
        <v>-2.6940346375882995E-3</v>
      </c>
      <c r="F79">
        <v>-1.7837480731116493E-2</v>
      </c>
    </row>
    <row r="80" spans="1:6" x14ac:dyDescent="0.25">
      <c r="A80" s="2" t="s">
        <v>79</v>
      </c>
      <c r="B80">
        <v>7.1428571428571426E-3</v>
      </c>
      <c r="C80">
        <v>1.1513157894736841E-2</v>
      </c>
      <c r="D80">
        <v>2.0682245500940073E-2</v>
      </c>
      <c r="E80">
        <v>2.5657894736842143E-2</v>
      </c>
      <c r="F80">
        <v>-7.8654140266550144E-3</v>
      </c>
    </row>
    <row r="81" spans="1:6" x14ac:dyDescent="0.25">
      <c r="A81" s="2" t="s">
        <v>80</v>
      </c>
      <c r="B81">
        <v>-4.2844120328167756E-2</v>
      </c>
      <c r="C81">
        <v>-1.876172607879925E-3</v>
      </c>
      <c r="D81">
        <v>-4.9770290964777947E-2</v>
      </c>
      <c r="E81">
        <v>-5.3667040219150815E-2</v>
      </c>
      <c r="F81">
        <v>-4.5672031317964329E-3</v>
      </c>
    </row>
    <row r="82" spans="1:6" x14ac:dyDescent="0.25">
      <c r="A82" s="2" t="s">
        <v>81</v>
      </c>
      <c r="B82">
        <v>-1.9222172552525629E-2</v>
      </c>
      <c r="C82">
        <v>-2.4256292906178489E-2</v>
      </c>
      <c r="D82">
        <v>1.3975155279503194E-2</v>
      </c>
      <c r="E82">
        <v>1.0824417872876016E-2</v>
      </c>
      <c r="F82">
        <v>2.2004889975550123E-2</v>
      </c>
    </row>
    <row r="83" spans="1:6" x14ac:dyDescent="0.25">
      <c r="A83" s="2" t="s">
        <v>82</v>
      </c>
      <c r="B83">
        <v>-2.1006564551422368E-2</v>
      </c>
      <c r="C83">
        <v>-3.8503850385038507E-2</v>
      </c>
      <c r="D83">
        <v>-4.256900738391399E-2</v>
      </c>
      <c r="E83">
        <v>-8.8572854291416384E-3</v>
      </c>
      <c r="F83">
        <v>-4.6460176991150442E-3</v>
      </c>
    </row>
    <row r="84" spans="1:6" x14ac:dyDescent="0.25">
      <c r="A84" s="2" t="s">
        <v>83</v>
      </c>
      <c r="B84">
        <v>-4.3744531933505824E-4</v>
      </c>
      <c r="C84">
        <v>1.882985877605918E-2</v>
      </c>
      <c r="D84">
        <v>-1.0348209906817134E-2</v>
      </c>
      <c r="E84">
        <v>-9.2695587690025966E-3</v>
      </c>
      <c r="F84">
        <v>9.1538289796829642E-3</v>
      </c>
    </row>
    <row r="85" spans="1:6" x14ac:dyDescent="0.25">
      <c r="A85" s="2" t="s">
        <v>84</v>
      </c>
      <c r="B85">
        <v>-3.2176121930567292E-2</v>
      </c>
      <c r="C85">
        <v>-9.7669256381797999E-3</v>
      </c>
      <c r="D85">
        <v>8.3576479897136523E-3</v>
      </c>
      <c r="E85">
        <v>-7.9695929377146361E-3</v>
      </c>
      <c r="F85">
        <v>-4.5560617846427381E-3</v>
      </c>
    </row>
    <row r="86" spans="1:6" x14ac:dyDescent="0.25">
      <c r="A86" s="2" t="s">
        <v>85</v>
      </c>
      <c r="B86">
        <v>1.8103448275862018E-2</v>
      </c>
      <c r="C86">
        <v>6.928922664282521E-3</v>
      </c>
      <c r="D86">
        <v>-2.124878993223614E-2</v>
      </c>
      <c r="E86">
        <v>2.0775969962453022E-2</v>
      </c>
      <c r="F86">
        <v>-4.442963456625569E-4</v>
      </c>
    </row>
    <row r="87" spans="1:6" x14ac:dyDescent="0.25">
      <c r="A87" s="2" t="s">
        <v>86</v>
      </c>
      <c r="B87">
        <v>-4.1322314049586778E-2</v>
      </c>
      <c r="C87">
        <v>-1.5404929577464789E-2</v>
      </c>
      <c r="D87">
        <v>-1.8993352326685659E-2</v>
      </c>
      <c r="E87">
        <v>-3.2435129740517829E-3</v>
      </c>
      <c r="F87">
        <v>1.6688918558077437E-3</v>
      </c>
    </row>
    <row r="88" spans="1:6" x14ac:dyDescent="0.25">
      <c r="A88" s="2" t="s">
        <v>87</v>
      </c>
      <c r="B88">
        <v>-1.586010573403825E-2</v>
      </c>
      <c r="C88">
        <v>9.7777777777777776E-3</v>
      </c>
      <c r="D88">
        <v>-1.9826864004468113E-2</v>
      </c>
      <c r="E88">
        <v>-1.2807881773399091E-2</v>
      </c>
      <c r="F88">
        <v>9.5473435920476243E-3</v>
      </c>
    </row>
    <row r="89" spans="1:6" x14ac:dyDescent="0.25">
      <c r="A89" s="2" t="s">
        <v>88</v>
      </c>
      <c r="B89">
        <v>1.0271158586688579E-2</v>
      </c>
      <c r="C89">
        <v>3.3444816053511705E-3</v>
      </c>
      <c r="D89">
        <v>1.6703733497373779E-2</v>
      </c>
      <c r="E89">
        <v>-5.5113288426209776E-3</v>
      </c>
      <c r="F89">
        <v>9.4104308390022678E-3</v>
      </c>
    </row>
    <row r="90" spans="1:6" x14ac:dyDescent="0.25">
      <c r="A90" s="2" t="s">
        <v>89</v>
      </c>
      <c r="B90">
        <v>-4.0916530278232409E-3</v>
      </c>
      <c r="C90">
        <v>-6.092964824120603E-2</v>
      </c>
      <c r="D90">
        <v>1.1632359980852115E-2</v>
      </c>
      <c r="E90">
        <v>-2.0777316059641593E-3</v>
      </c>
      <c r="F90">
        <v>-3.3898305084745762E-3</v>
      </c>
    </row>
    <row r="91" spans="1:6" x14ac:dyDescent="0.25">
      <c r="A91" s="2" t="s">
        <v>90</v>
      </c>
      <c r="B91">
        <v>-4.0749796251018742E-3</v>
      </c>
      <c r="C91">
        <v>-1.7283950617283949E-2</v>
      </c>
      <c r="D91">
        <v>-5.238095238095211E-3</v>
      </c>
      <c r="E91">
        <v>1.1624349954114271E-3</v>
      </c>
      <c r="F91">
        <v>1.1312217194570137E-3</v>
      </c>
    </row>
    <row r="92" spans="1:6" x14ac:dyDescent="0.25">
      <c r="A92" s="2" t="s">
        <v>91</v>
      </c>
      <c r="B92">
        <v>1.1541632316570533E-2</v>
      </c>
      <c r="C92">
        <v>1.6098682835040769E-2</v>
      </c>
      <c r="D92">
        <v>-1.7313991576977019E-2</v>
      </c>
      <c r="E92">
        <v>1.5217391304347756E-2</v>
      </c>
      <c r="F92">
        <v>7.98175598631699E-3</v>
      </c>
    </row>
    <row r="93" spans="1:6" x14ac:dyDescent="0.25">
      <c r="A93" s="2" t="s">
        <v>92</v>
      </c>
      <c r="B93">
        <v>-6.9586573884568848E-3</v>
      </c>
      <c r="C93">
        <v>6.1001262095077826E-3</v>
      </c>
      <c r="D93">
        <v>-8.1225342306799724E-3</v>
      </c>
      <c r="E93">
        <v>-1.0752688172043012E-2</v>
      </c>
      <c r="F93">
        <v>1.4576584914391486E-2</v>
      </c>
    </row>
    <row r="94" spans="1:6" x14ac:dyDescent="0.25">
      <c r="A94" s="2" t="s">
        <v>93</v>
      </c>
      <c r="B94">
        <v>-1.3327948303715602E-2</v>
      </c>
      <c r="C94">
        <v>1.8859837119588514E-2</v>
      </c>
      <c r="D94">
        <v>3.3729968333173405E-2</v>
      </c>
      <c r="E94">
        <v>2.0888219796763346E-2</v>
      </c>
      <c r="F94">
        <v>-4.1474654377880189E-3</v>
      </c>
    </row>
    <row r="95" spans="1:6" x14ac:dyDescent="0.25">
      <c r="A95" s="2" t="s">
        <v>94</v>
      </c>
      <c r="B95">
        <v>1.9349526554137457E-2</v>
      </c>
      <c r="C95">
        <v>1.5024683408456751E-3</v>
      </c>
      <c r="D95">
        <v>1.9966722129783617E-2</v>
      </c>
      <c r="E95">
        <v>-2.5084660729976461E-4</v>
      </c>
      <c r="F95">
        <v>9.3023255813953487E-3</v>
      </c>
    </row>
    <row r="96" spans="1:6" x14ac:dyDescent="0.25">
      <c r="A96" s="2" t="s">
        <v>95</v>
      </c>
      <c r="B96">
        <v>3.7190082644628334E-3</v>
      </c>
      <c r="C96">
        <v>-1.48022837809262E-2</v>
      </c>
      <c r="D96">
        <v>-1.5228915662650586E-2</v>
      </c>
      <c r="E96">
        <v>-2.626970227670675E-3</v>
      </c>
      <c r="F96">
        <v>-7.8449469312413481E-3</v>
      </c>
    </row>
    <row r="97" spans="1:6" x14ac:dyDescent="0.25">
      <c r="A97" s="2" t="s">
        <v>96</v>
      </c>
      <c r="B97">
        <v>-1.6260162601626018E-2</v>
      </c>
      <c r="C97">
        <v>-1.4175526370648322E-2</v>
      </c>
      <c r="D97">
        <v>-4.059552432032551E-2</v>
      </c>
      <c r="E97">
        <v>-7.5729360645561692E-3</v>
      </c>
      <c r="F97">
        <v>8.1414282391253784E-3</v>
      </c>
    </row>
    <row r="98" spans="1:6" x14ac:dyDescent="0.25">
      <c r="A98" s="2" t="s">
        <v>97</v>
      </c>
      <c r="B98">
        <v>-1.0060362173038229E-2</v>
      </c>
      <c r="C98">
        <v>-8.8842975206611576E-3</v>
      </c>
      <c r="D98">
        <v>-2.7955056179775277E-2</v>
      </c>
      <c r="E98">
        <v>2.5592055003819593E-2</v>
      </c>
      <c r="F98">
        <v>8.5630498533724349E-3</v>
      </c>
    </row>
    <row r="99" spans="1:6" x14ac:dyDescent="0.25">
      <c r="A99" s="2" t="s">
        <v>98</v>
      </c>
      <c r="B99">
        <v>1.016260162601626E-2</v>
      </c>
      <c r="C99">
        <v>3.7291041577368199E-2</v>
      </c>
      <c r="D99">
        <v>-2.4080003508925869E-2</v>
      </c>
      <c r="E99">
        <v>1.2110395818728163E-3</v>
      </c>
      <c r="F99">
        <v>-8.8361818393210088E-3</v>
      </c>
    </row>
    <row r="100" spans="1:6" x14ac:dyDescent="0.25">
      <c r="A100" s="2" t="s">
        <v>99</v>
      </c>
      <c r="B100">
        <v>-2.0283975659229209E-3</v>
      </c>
      <c r="C100">
        <v>-2.3849372384937239E-2</v>
      </c>
      <c r="D100">
        <v>-8.0922340656949549E-3</v>
      </c>
      <c r="E100">
        <v>-7.1509935451210217E-3</v>
      </c>
      <c r="F100">
        <v>-4.2833989349386429E-3</v>
      </c>
    </row>
    <row r="101" spans="1:6" x14ac:dyDescent="0.25">
      <c r="A101" s="2" t="s">
        <v>100</v>
      </c>
      <c r="B101">
        <v>-1.2419871794871772E-2</v>
      </c>
      <c r="C101">
        <v>1.9189765458422176E-2</v>
      </c>
      <c r="D101">
        <v>1.4342453662842012E-2</v>
      </c>
      <c r="E101">
        <v>1.5226469643430803E-2</v>
      </c>
      <c r="F101">
        <v>1.9593956562795091E-2</v>
      </c>
    </row>
    <row r="102" spans="1:6" x14ac:dyDescent="0.25">
      <c r="A102" s="2" t="s">
        <v>101</v>
      </c>
      <c r="B102">
        <v>4.0225261464199519E-3</v>
      </c>
      <c r="C102">
        <v>1.82370820668693E-2</v>
      </c>
      <c r="D102">
        <v>-4.2624247484290495E-3</v>
      </c>
      <c r="E102">
        <v>-1.8538369380162668E-2</v>
      </c>
      <c r="F102">
        <v>-1.0280373831775701E-2</v>
      </c>
    </row>
    <row r="103" spans="1:6" x14ac:dyDescent="0.25">
      <c r="A103" s="2" t="s">
        <v>102</v>
      </c>
      <c r="B103">
        <v>-1.7779533781114184E-2</v>
      </c>
      <c r="C103">
        <v>2.1715526601520088E-4</v>
      </c>
      <c r="D103">
        <v>-1.1854103343465124E-2</v>
      </c>
      <c r="E103">
        <v>-1.4968944099378861E-2</v>
      </c>
      <c r="F103">
        <v>-1.7221584385763489E-2</v>
      </c>
    </row>
    <row r="104" spans="1:6" x14ac:dyDescent="0.25">
      <c r="A104" s="2" t="s">
        <v>103</v>
      </c>
      <c r="B104">
        <v>-1.3639906469212893E-2</v>
      </c>
      <c r="C104">
        <v>-6.0436002590114396E-3</v>
      </c>
      <c r="D104">
        <v>1.3043478260870058E-3</v>
      </c>
      <c r="E104">
        <v>2.2741710074958791E-2</v>
      </c>
      <c r="F104">
        <v>-2.1787960467205752E-2</v>
      </c>
    </row>
    <row r="105" spans="1:6" x14ac:dyDescent="0.25">
      <c r="A105" s="2" t="s">
        <v>104</v>
      </c>
      <c r="B105">
        <v>-9.6487842531840975E-3</v>
      </c>
      <c r="C105">
        <v>6.4794816414686827E-4</v>
      </c>
      <c r="D105">
        <v>1.4511931542499192E-2</v>
      </c>
      <c r="E105">
        <v>2.0418746353795144E-2</v>
      </c>
      <c r="F105">
        <v>8.2663345034537424E-3</v>
      </c>
    </row>
    <row r="106" spans="1:6" x14ac:dyDescent="0.25">
      <c r="A106" s="2" t="s">
        <v>105</v>
      </c>
      <c r="B106">
        <v>2.7089783281735507E-3</v>
      </c>
      <c r="C106">
        <v>3.9982030548068287E-2</v>
      </c>
      <c r="D106">
        <v>9.6642023692883935E-3</v>
      </c>
      <c r="E106">
        <v>0</v>
      </c>
      <c r="F106">
        <v>-1.0421335723890632E-2</v>
      </c>
    </row>
    <row r="107" spans="1:6" x14ac:dyDescent="0.25">
      <c r="A107" s="2" t="s">
        <v>106</v>
      </c>
      <c r="B107">
        <v>-7.7142857142857221E-2</v>
      </c>
      <c r="C107">
        <v>-4.4722719141323791E-3</v>
      </c>
      <c r="D107">
        <v>3.1419384474046873E-2</v>
      </c>
      <c r="E107">
        <v>1.8082227941661776E-2</v>
      </c>
      <c r="F107">
        <v>2.9415157457607567E-2</v>
      </c>
    </row>
    <row r="108" spans="1:6" x14ac:dyDescent="0.25">
      <c r="A108" s="2" t="s">
        <v>107</v>
      </c>
      <c r="B108">
        <v>-2.1321216357916891E-2</v>
      </c>
      <c r="C108">
        <v>-2.008480249944209E-3</v>
      </c>
      <c r="D108">
        <v>-3.4332799267566953E-3</v>
      </c>
      <c r="E108">
        <v>-9.6725704202339051E-3</v>
      </c>
      <c r="F108">
        <v>2.1965317919075147E-3</v>
      </c>
    </row>
    <row r="109" spans="1:6" x14ac:dyDescent="0.25">
      <c r="A109" s="2" t="s">
        <v>108</v>
      </c>
      <c r="B109">
        <v>2.0692115590438855E-2</v>
      </c>
      <c r="C109">
        <v>-7.5304540420819488E-3</v>
      </c>
      <c r="D109">
        <v>-1.1583186281163759E-2</v>
      </c>
      <c r="E109">
        <v>-1.0924369747899145E-2</v>
      </c>
      <c r="F109">
        <v>-1.1654478976234004E-2</v>
      </c>
    </row>
    <row r="110" spans="1:6" x14ac:dyDescent="0.25">
      <c r="A110" s="2" t="s">
        <v>109</v>
      </c>
      <c r="B110">
        <v>2.5035765379112611E-3</v>
      </c>
      <c r="C110">
        <v>6.0160427807486629E-3</v>
      </c>
      <c r="D110">
        <v>1.3807339449541243E-2</v>
      </c>
      <c r="E110">
        <v>1.8835616438356066E-2</v>
      </c>
      <c r="F110">
        <v>5.9770114942528738E-3</v>
      </c>
    </row>
    <row r="111" spans="1:6" x14ac:dyDescent="0.25">
      <c r="A111" s="2" t="s">
        <v>110</v>
      </c>
      <c r="B111">
        <v>0</v>
      </c>
      <c r="C111">
        <v>2.3022566674264874E-2</v>
      </c>
      <c r="D111">
        <v>4.5563549160671464E-2</v>
      </c>
      <c r="E111">
        <v>2.1872265966754154E-2</v>
      </c>
      <c r="F111">
        <v>2.8247252097860772E-2</v>
      </c>
    </row>
    <row r="112" spans="1:6" x14ac:dyDescent="0.25">
      <c r="A112" s="2" t="s">
        <v>111</v>
      </c>
      <c r="B112">
        <v>-9.5642933049946456E-3</v>
      </c>
      <c r="C112">
        <v>-1.526374859708193E-2</v>
      </c>
      <c r="D112">
        <v>2.6448665544602616E-3</v>
      </c>
      <c r="E112">
        <v>-3.3246584255042198E-2</v>
      </c>
      <c r="F112">
        <v>2.0132638559924206E-3</v>
      </c>
    </row>
    <row r="113" spans="1:6" x14ac:dyDescent="0.25">
      <c r="A113" s="2" t="s">
        <v>112</v>
      </c>
      <c r="B113">
        <v>3.5549235691432631E-3</v>
      </c>
      <c r="C113">
        <v>1.9450800915331808E-2</v>
      </c>
      <c r="D113">
        <v>4.0218098144164834E-2</v>
      </c>
      <c r="E113">
        <v>-8.0030979734091196E-3</v>
      </c>
      <c r="F113">
        <v>1.6369764082811749E-2</v>
      </c>
    </row>
    <row r="114" spans="1:6" x14ac:dyDescent="0.25">
      <c r="A114" s="2" t="s">
        <v>113</v>
      </c>
      <c r="B114">
        <v>-7.104795737122154E-4</v>
      </c>
      <c r="C114">
        <v>3.6747818098300414E-3</v>
      </c>
      <c r="D114">
        <v>-1.2838872154461481E-2</v>
      </c>
      <c r="E114">
        <v>1.8752020691884387E-3</v>
      </c>
      <c r="F114">
        <v>3.3816425120772949E-3</v>
      </c>
    </row>
    <row r="115" spans="1:6" x14ac:dyDescent="0.25">
      <c r="A115" s="2" t="s">
        <v>114</v>
      </c>
      <c r="B115">
        <v>1.4229811454997412E-3</v>
      </c>
      <c r="C115">
        <v>-1.9369369369369369E-2</v>
      </c>
      <c r="D115">
        <v>-5.5589236580702396E-2</v>
      </c>
      <c r="E115">
        <v>-1.9589197413465216E-2</v>
      </c>
      <c r="F115">
        <v>3.6363636363636364E-3</v>
      </c>
    </row>
    <row r="116" spans="1:6" x14ac:dyDescent="0.25">
      <c r="A116" s="2" t="s">
        <v>115</v>
      </c>
      <c r="B116">
        <v>0</v>
      </c>
      <c r="C116">
        <v>-2.2241796961021802E-2</v>
      </c>
      <c r="D116">
        <v>1.9153992395437268E-2</v>
      </c>
      <c r="E116">
        <v>1.9054878048781209E-3</v>
      </c>
      <c r="F116">
        <v>-2.4183796856106408E-3</v>
      </c>
    </row>
    <row r="117" spans="1:6" x14ac:dyDescent="0.25">
      <c r="A117" s="2" t="s">
        <v>116</v>
      </c>
      <c r="B117">
        <v>-3.1914893617020468E-3</v>
      </c>
      <c r="C117">
        <v>-1.346947642841625E-2</v>
      </c>
      <c r="D117">
        <v>-8.482563619227064E-3</v>
      </c>
      <c r="E117">
        <v>1.5676407973679161E-2</v>
      </c>
      <c r="F117">
        <v>7.2604065827686353E-4</v>
      </c>
    </row>
    <row r="118" spans="1:6" x14ac:dyDescent="0.25">
      <c r="A118" s="2" t="s">
        <v>117</v>
      </c>
      <c r="B118">
        <v>2.1739130434782608E-2</v>
      </c>
      <c r="C118">
        <v>2.832244008714597E-3</v>
      </c>
      <c r="D118">
        <v>3.0097087378640721E-2</v>
      </c>
      <c r="E118">
        <v>8.6543466944298802E-3</v>
      </c>
      <c r="F118">
        <v>1.0021999511121975E-2</v>
      </c>
    </row>
    <row r="119" spans="1:6" x14ac:dyDescent="0.25">
      <c r="A119" s="2" t="s">
        <v>118</v>
      </c>
      <c r="B119">
        <v>-1.1815252416756216E-2</v>
      </c>
      <c r="C119">
        <v>3.4980323567993005E-3</v>
      </c>
      <c r="D119">
        <v>-1.4541929229278301E-3</v>
      </c>
      <c r="E119">
        <v>-8.1410639569635401E-2</v>
      </c>
      <c r="F119">
        <v>1.1247064639723149E-2</v>
      </c>
    </row>
    <row r="120" spans="1:6" x14ac:dyDescent="0.25">
      <c r="A120" s="2" t="s">
        <v>119</v>
      </c>
      <c r="B120">
        <v>-6.0498220640568994E-3</v>
      </c>
      <c r="C120">
        <v>8.3774250440917103E-3</v>
      </c>
      <c r="D120">
        <v>-1.4615972487581209E-2</v>
      </c>
      <c r="E120">
        <v>-7.5339621522215218E-3</v>
      </c>
      <c r="F120">
        <v>-2.3427866831072751E-3</v>
      </c>
    </row>
    <row r="121" spans="1:6" x14ac:dyDescent="0.25">
      <c r="A121" s="2" t="s">
        <v>120</v>
      </c>
      <c r="B121">
        <v>-2.1246952281435118E-2</v>
      </c>
      <c r="C121">
        <v>-1.0471204188481676E-2</v>
      </c>
      <c r="D121">
        <v>-2.1682242990654143E-2</v>
      </c>
      <c r="E121">
        <v>-3.1931878658862304E-3</v>
      </c>
      <c r="F121">
        <v>-8.557457212713936E-3</v>
      </c>
    </row>
    <row r="122" spans="1:6" x14ac:dyDescent="0.25">
      <c r="A122" s="2" t="s">
        <v>121</v>
      </c>
      <c r="B122">
        <v>-3.4710170079833387E-3</v>
      </c>
      <c r="C122">
        <v>6.5487884741322858E-4</v>
      </c>
      <c r="D122">
        <v>-4.6511627906976744E-3</v>
      </c>
      <c r="E122">
        <v>-1.1110461376527556E-2</v>
      </c>
      <c r="F122">
        <v>-1.2077294685990338E-2</v>
      </c>
    </row>
    <row r="123" spans="1:6" x14ac:dyDescent="0.25">
      <c r="A123" s="2" t="s">
        <v>122</v>
      </c>
      <c r="B123">
        <v>9.4604064470919617E-3</v>
      </c>
      <c r="C123">
        <v>4.4697833523375141E-2</v>
      </c>
      <c r="D123">
        <v>2.2106013786546259E-2</v>
      </c>
      <c r="E123">
        <v>2.9912023460410024E-3</v>
      </c>
      <c r="F123">
        <v>-4.6880634691669676E-3</v>
      </c>
    </row>
    <row r="124" spans="1:6" x14ac:dyDescent="0.25">
      <c r="A124" s="2" t="s">
        <v>123</v>
      </c>
      <c r="B124">
        <v>-1.143055074471774E-2</v>
      </c>
      <c r="C124">
        <v>1.5516442797591477E-2</v>
      </c>
      <c r="D124">
        <v>-1.0583254938852305E-2</v>
      </c>
      <c r="E124">
        <v>-4.4958253050739194E-3</v>
      </c>
      <c r="F124">
        <v>-7.5161059413027913E-3</v>
      </c>
    </row>
    <row r="125" spans="1:6" x14ac:dyDescent="0.25">
      <c r="A125" s="2" t="s">
        <v>124</v>
      </c>
      <c r="B125">
        <v>3.1271716469769882E-3</v>
      </c>
      <c r="C125">
        <v>6.9962686567164182E-3</v>
      </c>
      <c r="D125">
        <v>7.8217587105949542E-3</v>
      </c>
      <c r="E125">
        <v>1.4272178135733723E-2</v>
      </c>
      <c r="F125">
        <v>7.5730256040389471E-3</v>
      </c>
    </row>
    <row r="126" spans="1:6" x14ac:dyDescent="0.25">
      <c r="A126" s="2" t="s">
        <v>125</v>
      </c>
      <c r="B126">
        <v>-7.5862068965516852E-3</v>
      </c>
      <c r="C126">
        <v>-1.4252873563218391E-2</v>
      </c>
      <c r="D126">
        <v>-2.5229887713137139E-2</v>
      </c>
      <c r="E126">
        <v>-1.9339102154596576E-2</v>
      </c>
      <c r="F126">
        <v>-2.1294117647058824E-2</v>
      </c>
    </row>
    <row r="127" spans="1:6" x14ac:dyDescent="0.25">
      <c r="A127" s="2" t="s">
        <v>126</v>
      </c>
      <c r="B127">
        <v>2.6185421089879608E-2</v>
      </c>
      <c r="C127">
        <v>-1.7615176151761516E-2</v>
      </c>
      <c r="D127">
        <v>-6.8379990821478154E-3</v>
      </c>
      <c r="E127">
        <v>8.9060760532021464E-3</v>
      </c>
      <c r="F127">
        <v>-3.4001641458553172E-3</v>
      </c>
    </row>
    <row r="128" spans="1:6" x14ac:dyDescent="0.25">
      <c r="A128" s="2" t="s">
        <v>127</v>
      </c>
      <c r="B128">
        <v>1.4721723518851069E-2</v>
      </c>
      <c r="C128">
        <v>4.5187528242205153E-4</v>
      </c>
      <c r="D128">
        <v>1.0855446279458171E-2</v>
      </c>
      <c r="E128">
        <v>-3.6777583187391936E-3</v>
      </c>
      <c r="F128">
        <v>-3.155680224403927E-3</v>
      </c>
    </row>
    <row r="129" spans="1:6" x14ac:dyDescent="0.25">
      <c r="A129" s="2" t="s">
        <v>128</v>
      </c>
      <c r="B129">
        <v>1.5681983953318789E-2</v>
      </c>
      <c r="C129">
        <v>2.2879593251675524E-2</v>
      </c>
      <c r="D129">
        <v>-2.0181818181818172E-2</v>
      </c>
      <c r="E129">
        <v>2.1710604795419388E-2</v>
      </c>
      <c r="F129">
        <v>-4.8848569434752267E-3</v>
      </c>
    </row>
    <row r="130" spans="1:6" x14ac:dyDescent="0.25">
      <c r="A130" s="2" t="s">
        <v>129</v>
      </c>
      <c r="B130">
        <v>-1.8259935553168717E-2</v>
      </c>
      <c r="C130">
        <v>1.2400561534861956E-2</v>
      </c>
      <c r="D130">
        <v>0</v>
      </c>
      <c r="E130">
        <v>3.4938271604938252E-2</v>
      </c>
      <c r="F130">
        <v>2.2232790393532278E-2</v>
      </c>
    </row>
    <row r="131" spans="1:6" x14ac:dyDescent="0.25">
      <c r="A131" s="2" t="s">
        <v>130</v>
      </c>
      <c r="B131">
        <v>-8.1676136363636759E-3</v>
      </c>
      <c r="C131">
        <v>2.9135564652058753E-2</v>
      </c>
      <c r="D131">
        <v>-1.0613419679798586E-2</v>
      </c>
      <c r="E131">
        <v>-7.0487281642660476E-3</v>
      </c>
      <c r="F131">
        <v>-8.3155143739605604E-4</v>
      </c>
    </row>
    <row r="132" spans="1:6" x14ac:dyDescent="0.25">
      <c r="A132" s="2" t="s">
        <v>131</v>
      </c>
      <c r="B132">
        <v>6.7929924919557889E-3</v>
      </c>
      <c r="C132">
        <v>2.1718146718146718E-3</v>
      </c>
      <c r="D132">
        <v>6.1083208904575484E-3</v>
      </c>
      <c r="E132">
        <v>-7.3497886935753372E-4</v>
      </c>
      <c r="F132">
        <v>-8.8308018368067828E-3</v>
      </c>
    </row>
    <row r="133" spans="1:6" x14ac:dyDescent="0.25">
      <c r="A133" s="2" t="s">
        <v>132</v>
      </c>
      <c r="B133">
        <v>6.0675009480470235E-2</v>
      </c>
      <c r="C133">
        <v>-3.3670033670033669E-3</v>
      </c>
      <c r="D133">
        <v>9.1780821917807811E-3</v>
      </c>
      <c r="E133">
        <v>1.002165171667185E-2</v>
      </c>
      <c r="F133">
        <v>5.3267045454545451E-3</v>
      </c>
    </row>
    <row r="134" spans="1:6" x14ac:dyDescent="0.25">
      <c r="A134" s="2" t="s">
        <v>133</v>
      </c>
      <c r="B134">
        <v>2.2805017103761527E-3</v>
      </c>
      <c r="C134">
        <v>-1.117717003567182E-2</v>
      </c>
      <c r="D134">
        <v>-8.6011770031688799E-3</v>
      </c>
      <c r="E134">
        <v>-6.7588325652841435E-3</v>
      </c>
      <c r="F134">
        <v>-1.5384615384615385E-2</v>
      </c>
    </row>
    <row r="135" spans="1:6" x14ac:dyDescent="0.25">
      <c r="A135" s="2" t="s">
        <v>134</v>
      </c>
      <c r="B135">
        <v>-4.916792738275169E-3</v>
      </c>
      <c r="C135">
        <v>6.4624222115844902E-3</v>
      </c>
      <c r="D135">
        <v>4.0909090909091164E-3</v>
      </c>
      <c r="E135">
        <v>-6.1406202026401179E-4</v>
      </c>
      <c r="F135">
        <v>9.887005649717515E-3</v>
      </c>
    </row>
    <row r="136" spans="1:6" x14ac:dyDescent="0.25">
      <c r="A136" s="2" t="s">
        <v>135</v>
      </c>
      <c r="B136">
        <v>-3.7678975131876418E-3</v>
      </c>
      <c r="C136">
        <v>-2.3877745940783192E-3</v>
      </c>
      <c r="D136">
        <v>-9.0536462321516645E-3</v>
      </c>
      <c r="E136">
        <v>-9.2024539877304105E-4</v>
      </c>
      <c r="F136">
        <v>4.2553191489361703E-3</v>
      </c>
    </row>
    <row r="137" spans="1:6" x14ac:dyDescent="0.25">
      <c r="A137" s="2" t="s">
        <v>136</v>
      </c>
      <c r="B137">
        <v>1.1316484345528272E-3</v>
      </c>
      <c r="C137">
        <v>3.5945363048166786E-3</v>
      </c>
      <c r="D137">
        <v>4.5701357466062936E-3</v>
      </c>
      <c r="E137">
        <v>2.1943573667711599E-2</v>
      </c>
      <c r="F137">
        <v>-7.7410274454609426E-3</v>
      </c>
    </row>
    <row r="138" spans="1:6" x14ac:dyDescent="0.25">
      <c r="A138" s="2" t="s">
        <v>137</v>
      </c>
      <c r="B138">
        <v>-1.8148148148148063E-2</v>
      </c>
      <c r="C138">
        <v>-1.6961130742049468E-2</v>
      </c>
      <c r="D138">
        <v>-2.039007092198579E-2</v>
      </c>
      <c r="E138">
        <v>-2.7510316368638097E-3</v>
      </c>
      <c r="F138">
        <v>-2.224770642201835E-2</v>
      </c>
    </row>
    <row r="139" spans="1:6" x14ac:dyDescent="0.25">
      <c r="A139" s="2" t="s">
        <v>138</v>
      </c>
      <c r="B139">
        <v>-8.8105726872245872E-3</v>
      </c>
      <c r="C139">
        <v>-9.1036414565826337E-3</v>
      </c>
      <c r="D139">
        <v>-2.6966093452986764E-3</v>
      </c>
      <c r="E139">
        <v>-1.002723446397626E-2</v>
      </c>
      <c r="F139">
        <v>-8.7529839718085718E-3</v>
      </c>
    </row>
    <row r="140" spans="1:6" x14ac:dyDescent="0.25">
      <c r="A140" s="2" t="s">
        <v>139</v>
      </c>
      <c r="B140">
        <v>-4.0219378427788768E-3</v>
      </c>
      <c r="C140">
        <v>1.0615711252653927E-2</v>
      </c>
      <c r="D140">
        <v>1.8046804680468136E-2</v>
      </c>
      <c r="E140">
        <v>-5.7846153846153707E-3</v>
      </c>
      <c r="F140">
        <v>-1.1573033707865169E-2</v>
      </c>
    </row>
    <row r="141" spans="1:6" x14ac:dyDescent="0.25">
      <c r="A141" s="2" t="s">
        <v>140</v>
      </c>
      <c r="B141">
        <v>-8.6988039144616797E-3</v>
      </c>
      <c r="C141">
        <v>-5.3965274519005161E-3</v>
      </c>
      <c r="D141">
        <v>-1.7031630170316402E-2</v>
      </c>
      <c r="E141">
        <v>1.9959829274416314E-2</v>
      </c>
      <c r="F141">
        <v>2.2048690858980247E-2</v>
      </c>
    </row>
    <row r="142" spans="1:6" x14ac:dyDescent="0.25">
      <c r="A142" s="2" t="s">
        <v>141</v>
      </c>
      <c r="B142">
        <v>0</v>
      </c>
      <c r="C142">
        <v>8.0416272469252606E-3</v>
      </c>
      <c r="D142">
        <v>-1.6318537859007831E-2</v>
      </c>
      <c r="E142">
        <v>-1.2948392292918675E-2</v>
      </c>
      <c r="F142">
        <v>-1.2698412698412698E-2</v>
      </c>
    </row>
    <row r="143" spans="1:6" x14ac:dyDescent="0.25">
      <c r="A143" s="2" t="s">
        <v>142</v>
      </c>
      <c r="B143">
        <v>-3.6231884057979255E-4</v>
      </c>
      <c r="C143">
        <v>-2.1241444418220439E-3</v>
      </c>
      <c r="D143">
        <v>-6.8715156229740915E-3</v>
      </c>
      <c r="E143">
        <v>1.6371765002203855E-2</v>
      </c>
      <c r="F143">
        <v>4.0983606557377051E-3</v>
      </c>
    </row>
    <row r="144" spans="1:6" x14ac:dyDescent="0.25">
      <c r="A144" s="2" t="s">
        <v>143</v>
      </c>
      <c r="B144">
        <v>1.3587954461990409E-2</v>
      </c>
      <c r="C144">
        <v>-3.0878316559926806E-2</v>
      </c>
      <c r="D144">
        <v>-2.6955424726661164E-2</v>
      </c>
      <c r="E144">
        <v>-2.731671464445402E-2</v>
      </c>
      <c r="F144">
        <v>-3.5167328417470222E-3</v>
      </c>
    </row>
    <row r="145" spans="1:6" x14ac:dyDescent="0.25">
      <c r="A145" s="2" t="s">
        <v>144</v>
      </c>
      <c r="B145">
        <v>-9.8181818181817763E-3</v>
      </c>
      <c r="C145">
        <v>-6.8150840527033164E-3</v>
      </c>
      <c r="D145">
        <v>8.8240285083998494E-3</v>
      </c>
      <c r="E145">
        <v>3.4139853052951703E-2</v>
      </c>
      <c r="F145">
        <v>5.5897786903947068E-3</v>
      </c>
    </row>
    <row r="146" spans="1:6" x14ac:dyDescent="0.25">
      <c r="A146" s="2" t="s">
        <v>145</v>
      </c>
      <c r="B146">
        <v>-1.6452074391988637E-2</v>
      </c>
      <c r="C146">
        <v>5.0228310502283104E-3</v>
      </c>
      <c r="D146">
        <v>8.6435601198117679E-3</v>
      </c>
      <c r="E146">
        <v>2.0555914673561777E-2</v>
      </c>
      <c r="F146">
        <v>3.4946871310507673E-2</v>
      </c>
    </row>
    <row r="147" spans="1:6" x14ac:dyDescent="0.25">
      <c r="A147" s="2" t="s">
        <v>146</v>
      </c>
      <c r="B147">
        <v>-4.2735042735042332E-3</v>
      </c>
      <c r="C147">
        <v>2.9377203290246769E-2</v>
      </c>
      <c r="D147">
        <v>3.0877812086457877E-2</v>
      </c>
      <c r="E147">
        <v>-2.014187990879153E-2</v>
      </c>
      <c r="F147">
        <v>1.3157894736842105E-2</v>
      </c>
    </row>
    <row r="148" spans="1:6" x14ac:dyDescent="0.25">
      <c r="A148" s="2" t="s">
        <v>147</v>
      </c>
      <c r="B148">
        <v>-1.0570824524312896E-2</v>
      </c>
      <c r="C148">
        <v>-1.1614401858304297E-2</v>
      </c>
      <c r="D148">
        <v>-1.3747498477334138E-2</v>
      </c>
      <c r="E148">
        <v>3.0495552731892614E-3</v>
      </c>
      <c r="F148">
        <v>1.4316913370541131E-2</v>
      </c>
    </row>
    <row r="149" spans="1:6" x14ac:dyDescent="0.25">
      <c r="A149" s="2" t="s">
        <v>148</v>
      </c>
      <c r="B149">
        <v>1.7649135192375574E-3</v>
      </c>
      <c r="C149">
        <v>2.1594684385382059E-2</v>
      </c>
      <c r="D149">
        <v>5.7317873550645467E-3</v>
      </c>
      <c r="E149">
        <v>2.3407022106631949E-2</v>
      </c>
      <c r="F149">
        <v>3.1645569620253164E-3</v>
      </c>
    </row>
    <row r="150" spans="1:6" x14ac:dyDescent="0.25">
      <c r="A150" s="2" t="s">
        <v>149</v>
      </c>
      <c r="B150">
        <v>-1.7683772538141355E-2</v>
      </c>
      <c r="C150">
        <v>-9.8684210526315784E-3</v>
      </c>
      <c r="D150">
        <v>2.2804017015305451E-3</v>
      </c>
      <c r="E150">
        <v>2.9998695708882742E-3</v>
      </c>
      <c r="F150">
        <v>9.8328416912487702E-3</v>
      </c>
    </row>
    <row r="151" spans="1:6" x14ac:dyDescent="0.25">
      <c r="A151" s="2" t="s">
        <v>150</v>
      </c>
      <c r="B151">
        <v>-2.1045485403937695E-2</v>
      </c>
      <c r="C151">
        <v>-3.9277652370203163E-2</v>
      </c>
      <c r="D151">
        <v>-4.3227665706052267E-3</v>
      </c>
      <c r="E151">
        <v>-2.7894002789400314E-2</v>
      </c>
      <c r="F151">
        <v>-1.7628592127505432E-2</v>
      </c>
    </row>
    <row r="152" spans="1:6" x14ac:dyDescent="0.25">
      <c r="A152" s="2" t="s">
        <v>151</v>
      </c>
      <c r="B152">
        <v>2.2916666666666745E-2</v>
      </c>
      <c r="C152">
        <v>5.6019070321811679E-2</v>
      </c>
      <c r="D152">
        <v>8.9431252478082788E-3</v>
      </c>
      <c r="E152">
        <v>-2.1221146686522634E-2</v>
      </c>
      <c r="F152">
        <v>-3.7290990015638155E-3</v>
      </c>
    </row>
    <row r="153" spans="1:6" x14ac:dyDescent="0.25">
      <c r="A153" s="2" t="s">
        <v>152</v>
      </c>
      <c r="B153">
        <v>-5.8681394546081763E-3</v>
      </c>
      <c r="C153">
        <v>3.3251231527093597E-2</v>
      </c>
      <c r="D153">
        <v>9.7419928825622677E-3</v>
      </c>
      <c r="E153">
        <v>-1.4010400734169422E-2</v>
      </c>
      <c r="F153">
        <v>-5.2650472657652268E-3</v>
      </c>
    </row>
    <row r="154" spans="1:6" x14ac:dyDescent="0.25">
      <c r="A154" s="2" t="s">
        <v>153</v>
      </c>
      <c r="B154">
        <v>3.8115038115036932E-3</v>
      </c>
      <c r="C154">
        <v>7.1942446043165471E-3</v>
      </c>
      <c r="D154">
        <v>3.9748113081149337E-3</v>
      </c>
      <c r="E154">
        <v>8.639308855291435E-3</v>
      </c>
      <c r="F154">
        <v>-7.9534662867996198E-3</v>
      </c>
    </row>
    <row r="155" spans="1:6" x14ac:dyDescent="0.25">
      <c r="A155" s="2" t="s">
        <v>154</v>
      </c>
      <c r="B155">
        <v>-8.9285714285713118E-3</v>
      </c>
      <c r="C155">
        <v>-2.2076661814653082E-2</v>
      </c>
      <c r="D155">
        <v>1.4544630720435017E-2</v>
      </c>
      <c r="E155">
        <v>9.6573208722742134E-3</v>
      </c>
      <c r="F155">
        <v>1.7391304347826087E-2</v>
      </c>
    </row>
    <row r="156" spans="1:6" x14ac:dyDescent="0.25">
      <c r="A156" s="2" t="s">
        <v>155</v>
      </c>
      <c r="B156">
        <v>7.9612322602977213E-3</v>
      </c>
      <c r="C156">
        <v>1.7777777777777778E-2</v>
      </c>
      <c r="D156">
        <v>1.1340440009072353E-3</v>
      </c>
      <c r="E156">
        <v>1.4859310780904168E-2</v>
      </c>
      <c r="F156">
        <v>2.7550260610573342E-2</v>
      </c>
    </row>
    <row r="157" spans="1:6" x14ac:dyDescent="0.25">
      <c r="A157" s="2" t="s">
        <v>156</v>
      </c>
      <c r="B157">
        <v>-1.4665757162346561E-2</v>
      </c>
      <c r="C157">
        <v>-3.823319876513892E-2</v>
      </c>
      <c r="D157">
        <v>-1.1434977578475388E-2</v>
      </c>
      <c r="E157">
        <v>2.263174911089557E-2</v>
      </c>
      <c r="F157">
        <v>7.3759219902487811E-3</v>
      </c>
    </row>
    <row r="158" spans="1:6" x14ac:dyDescent="0.25">
      <c r="A158" s="2" t="s">
        <v>157</v>
      </c>
      <c r="B158">
        <v>-1.2794612794612832E-2</v>
      </c>
      <c r="C158">
        <v>-1.6351319785096938E-2</v>
      </c>
      <c r="D158">
        <v>-1.1198208286674132E-3</v>
      </c>
      <c r="E158">
        <v>4.8732943469785572E-3</v>
      </c>
      <c r="F158">
        <v>6.4167086059386006E-3</v>
      </c>
    </row>
    <row r="159" spans="1:6" x14ac:dyDescent="0.25">
      <c r="A159" s="2" t="s">
        <v>158</v>
      </c>
      <c r="B159">
        <v>-6.0240963855422063E-3</v>
      </c>
      <c r="C159">
        <v>2.6864955624850084E-2</v>
      </c>
      <c r="D159">
        <v>3.6636329866270363E-2</v>
      </c>
      <c r="E159">
        <v>1.3767209011264102E-2</v>
      </c>
      <c r="F159">
        <v>-2.7603513174404015E-3</v>
      </c>
    </row>
    <row r="160" spans="1:6" x14ac:dyDescent="0.25">
      <c r="A160" s="2" t="s">
        <v>159</v>
      </c>
      <c r="B160">
        <v>-1.0268300761841558E-2</v>
      </c>
      <c r="C160">
        <v>-5.723825423324589E-3</v>
      </c>
      <c r="D160">
        <v>8.9482314359335922E-3</v>
      </c>
      <c r="E160">
        <v>5.3642384105960419E-3</v>
      </c>
      <c r="F160">
        <v>-7.4719800747198011E-3</v>
      </c>
    </row>
    <row r="161" spans="1:6" x14ac:dyDescent="0.25">
      <c r="A161" s="2" t="s">
        <v>160</v>
      </c>
      <c r="B161">
        <v>-1.6932595245848406E-2</v>
      </c>
      <c r="C161">
        <v>-2.1241830065359478E-2</v>
      </c>
      <c r="D161">
        <v>-1.1210450734238273E-2</v>
      </c>
      <c r="E161">
        <v>-3.3003300330033004E-3</v>
      </c>
      <c r="F161">
        <v>-3.7220843672456576E-3</v>
      </c>
    </row>
    <row r="162" spans="1:6" x14ac:dyDescent="0.25">
      <c r="A162" s="2" t="s">
        <v>161</v>
      </c>
      <c r="B162">
        <v>4.2430414120841815E-2</v>
      </c>
      <c r="C162">
        <v>1.8302828618968387E-2</v>
      </c>
      <c r="D162">
        <v>4.0337349397590386E-2</v>
      </c>
      <c r="E162">
        <v>2.2336190026317582E-2</v>
      </c>
      <c r="F162">
        <v>2.2842639593908629E-2</v>
      </c>
    </row>
    <row r="163" spans="1:6" x14ac:dyDescent="0.25">
      <c r="A163" s="2" t="s">
        <v>162</v>
      </c>
      <c r="B163">
        <v>1.3067400275103202E-2</v>
      </c>
      <c r="C163">
        <v>4.1078940856223704E-2</v>
      </c>
      <c r="D163">
        <v>8.039154430907007E-2</v>
      </c>
      <c r="E163">
        <v>2.1999999999999985E-2</v>
      </c>
      <c r="F163">
        <v>1.2332990750256937E-2</v>
      </c>
    </row>
    <row r="164" spans="1:6" x14ac:dyDescent="0.25">
      <c r="A164" s="2" t="s">
        <v>163</v>
      </c>
      <c r="B164">
        <v>3.7970314118053947E-3</v>
      </c>
      <c r="C164">
        <v>-3.0237580993520519E-2</v>
      </c>
      <c r="D164">
        <v>-6.1748900830483573E-2</v>
      </c>
      <c r="E164">
        <v>-1.4343008632995809E-2</v>
      </c>
      <c r="F164">
        <v>-2.5627883136852894E-3</v>
      </c>
    </row>
    <row r="165" spans="1:6" x14ac:dyDescent="0.25">
      <c r="A165" s="2" t="s">
        <v>164</v>
      </c>
      <c r="B165">
        <v>-1.4960897653859346E-2</v>
      </c>
      <c r="C165">
        <v>-3.6086051353226928E-2</v>
      </c>
      <c r="D165">
        <v>-3.5389472692144666E-2</v>
      </c>
      <c r="E165">
        <v>-6.0135135135134217E-3</v>
      </c>
      <c r="F165">
        <v>-1.9351595878361397E-2</v>
      </c>
    </row>
    <row r="166" spans="1:6" x14ac:dyDescent="0.25">
      <c r="A166" s="2" t="s">
        <v>165</v>
      </c>
      <c r="B166">
        <v>2.4738675958188232E-2</v>
      </c>
      <c r="C166">
        <v>-3.5044642857142858E-2</v>
      </c>
      <c r="D166">
        <v>2.0240384615384653E-2</v>
      </c>
      <c r="E166">
        <v>-1.8697785439596826E-2</v>
      </c>
      <c r="F166">
        <v>-2.2358722358722358E-2</v>
      </c>
    </row>
    <row r="167" spans="1:6" x14ac:dyDescent="0.25">
      <c r="A167" s="2" t="s">
        <v>166</v>
      </c>
      <c r="B167">
        <v>-8.9779005524862655E-3</v>
      </c>
      <c r="C167">
        <v>3.273397879207008E-2</v>
      </c>
      <c r="D167">
        <v>-3.1657355679702098E-2</v>
      </c>
      <c r="E167">
        <v>-6.7830095488969457E-3</v>
      </c>
      <c r="F167">
        <v>4.3589743589743588E-2</v>
      </c>
    </row>
    <row r="168" spans="1:6" x14ac:dyDescent="0.25">
      <c r="A168" s="2" t="s">
        <v>167</v>
      </c>
      <c r="B168">
        <v>5.5555555555556347E-3</v>
      </c>
      <c r="C168">
        <v>2.1186440677966101E-2</v>
      </c>
      <c r="D168">
        <v>8.4507042253521656E-3</v>
      </c>
      <c r="E168">
        <v>5.9591096224966798E-2</v>
      </c>
      <c r="F168">
        <v>7.7348066298342538E-2</v>
      </c>
    </row>
    <row r="169" spans="1:6" x14ac:dyDescent="0.25">
      <c r="A169" s="2" t="s">
        <v>168</v>
      </c>
      <c r="B169">
        <v>-8.4551811824539164E-2</v>
      </c>
      <c r="C169">
        <v>-8.1314878892733561E-2</v>
      </c>
      <c r="D169">
        <v>-0.17043153139118239</v>
      </c>
      <c r="E169">
        <v>-4.7267650578380442E-2</v>
      </c>
      <c r="F169">
        <v>-8.0985021579080982E-2</v>
      </c>
    </row>
    <row r="170" spans="1:6" x14ac:dyDescent="0.25">
      <c r="A170" s="2" t="s">
        <v>169</v>
      </c>
      <c r="B170">
        <v>-4.745333755140778E-3</v>
      </c>
      <c r="C170">
        <v>-1.2958963282937365E-3</v>
      </c>
      <c r="D170">
        <v>-2.0000000000000035E-2</v>
      </c>
      <c r="E170">
        <v>1.020819341840149E-2</v>
      </c>
      <c r="F170">
        <v>-1.2781954887218045E-2</v>
      </c>
    </row>
    <row r="171" spans="1:6" x14ac:dyDescent="0.25">
      <c r="A171" s="2" t="s">
        <v>170</v>
      </c>
      <c r="B171">
        <v>1.2816404998397948E-2</v>
      </c>
      <c r="C171">
        <v>2.9117581684818847E-2</v>
      </c>
      <c r="D171">
        <v>2.4678321404826165E-2</v>
      </c>
      <c r="E171">
        <v>2.4917400881057299E-2</v>
      </c>
      <c r="F171">
        <v>1.2947448591012947E-2</v>
      </c>
    </row>
    <row r="172" spans="1:6" x14ac:dyDescent="0.25">
      <c r="A172" s="2" t="s">
        <v>171</v>
      </c>
      <c r="B172">
        <v>-1.2799999999999272E-3</v>
      </c>
      <c r="C172">
        <v>-5.9655324790101631E-3</v>
      </c>
      <c r="D172">
        <v>1.6255961844197152E-2</v>
      </c>
      <c r="E172">
        <v>7.1403812824956748E-3</v>
      </c>
      <c r="F172">
        <v>-3.0372057706909645E-3</v>
      </c>
    </row>
    <row r="173" spans="1:6" x14ac:dyDescent="0.25">
      <c r="A173" s="2" t="s">
        <v>172</v>
      </c>
      <c r="B173">
        <v>0</v>
      </c>
      <c r="C173">
        <v>4.4385264092321351E-3</v>
      </c>
      <c r="D173">
        <v>6.4402576103043526E-3</v>
      </c>
      <c r="E173">
        <v>1.1712722682002998E-2</v>
      </c>
      <c r="F173">
        <v>-1.1376564277588168E-3</v>
      </c>
    </row>
    <row r="174" spans="1:6" x14ac:dyDescent="0.25">
      <c r="A174" s="2" t="s">
        <v>173</v>
      </c>
      <c r="B174">
        <v>4.1773778920308853E-3</v>
      </c>
      <c r="C174">
        <v>-1.4866637516397026E-2</v>
      </c>
      <c r="D174">
        <v>-1.4118389399376836E-2</v>
      </c>
      <c r="E174">
        <v>-6.4111498257838854E-3</v>
      </c>
      <c r="F174">
        <v>-1.3885382479171926E-3</v>
      </c>
    </row>
    <row r="175" spans="1:6" x14ac:dyDescent="0.25">
      <c r="A175" s="2" t="s">
        <v>174</v>
      </c>
      <c r="B175">
        <v>9.0791180285344081E-3</v>
      </c>
      <c r="C175">
        <v>-1.1668107173725151E-2</v>
      </c>
      <c r="D175">
        <v>2.6492684855673686E-3</v>
      </c>
      <c r="E175">
        <v>-4.9923727638330247E-3</v>
      </c>
      <c r="F175">
        <v>-7.6412376299636727E-3</v>
      </c>
    </row>
    <row r="176" spans="1:6" x14ac:dyDescent="0.25">
      <c r="A176" s="2" t="s">
        <v>175</v>
      </c>
      <c r="B176">
        <v>1.298701298701225E-3</v>
      </c>
      <c r="C176">
        <v>2.1633554083885211E-2</v>
      </c>
      <c r="D176">
        <v>5.566600397614337E-3</v>
      </c>
      <c r="E176">
        <v>1.5204843024074311E-2</v>
      </c>
      <c r="F176">
        <v>1.6424751718869365E-2</v>
      </c>
    </row>
    <row r="177" spans="1:6" x14ac:dyDescent="0.25">
      <c r="A177" s="2" t="s">
        <v>176</v>
      </c>
      <c r="B177">
        <v>-1.6207455429497568E-3</v>
      </c>
      <c r="C177">
        <v>-4.1878172588832488E-2</v>
      </c>
      <c r="D177">
        <v>-2.5193798449612403E-2</v>
      </c>
      <c r="E177">
        <v>-3.1166882629748302E-2</v>
      </c>
      <c r="F177">
        <v>1.263537906137184E-2</v>
      </c>
    </row>
    <row r="178" spans="1:6" x14ac:dyDescent="0.25">
      <c r="A178" s="2" t="s">
        <v>177</v>
      </c>
      <c r="B178">
        <v>-1.9077901430842606E-2</v>
      </c>
      <c r="C178">
        <v>8.5324232081911266E-3</v>
      </c>
      <c r="D178">
        <v>1.1764705882352941E-2</v>
      </c>
      <c r="E178">
        <v>1.9132217287324985E-3</v>
      </c>
      <c r="F178">
        <v>2.0526315789473684E-2</v>
      </c>
    </row>
    <row r="179" spans="1:6" x14ac:dyDescent="0.25">
      <c r="A179" s="2" t="s">
        <v>178</v>
      </c>
      <c r="B179">
        <v>-6.9466371960845872E-3</v>
      </c>
      <c r="C179">
        <v>-1.7396772165164536E-2</v>
      </c>
      <c r="D179">
        <v>-2.6717557251908396E-2</v>
      </c>
      <c r="E179">
        <v>-1.4743503433418592E-2</v>
      </c>
      <c r="F179">
        <v>-1.9228287520970447E-2</v>
      </c>
    </row>
    <row r="180" spans="1:6" x14ac:dyDescent="0.25">
      <c r="A180" s="2" t="s">
        <v>179</v>
      </c>
      <c r="B180">
        <v>1.1821086261980794E-2</v>
      </c>
      <c r="C180">
        <v>2.0964360587002095E-4</v>
      </c>
      <c r="D180">
        <v>-1.3182674199623353E-2</v>
      </c>
      <c r="E180">
        <v>-4.4235924932975648E-3</v>
      </c>
      <c r="F180">
        <v>4.5372050816696917E-3</v>
      </c>
    </row>
    <row r="181" spans="1:6" x14ac:dyDescent="0.25">
      <c r="A181" s="2" t="s">
        <v>180</v>
      </c>
      <c r="B181">
        <v>-2.0344287949921751E-2</v>
      </c>
      <c r="C181">
        <v>-4.5045045045045043E-2</v>
      </c>
      <c r="D181">
        <v>-1.2570663493008017E-2</v>
      </c>
      <c r="E181">
        <v>4.7138047138046372E-3</v>
      </c>
      <c r="F181">
        <v>-4.3882292204439855E-3</v>
      </c>
    </row>
    <row r="182" spans="1:6" x14ac:dyDescent="0.25">
      <c r="A182" s="2" t="s">
        <v>181</v>
      </c>
      <c r="B182">
        <v>-2.4976584452076531E-3</v>
      </c>
      <c r="C182">
        <v>1.4007308160779537E-2</v>
      </c>
      <c r="D182">
        <v>4.5615399572234178E-2</v>
      </c>
      <c r="E182">
        <v>3.1072683058633341E-3</v>
      </c>
      <c r="F182">
        <v>3.6269430051813472E-3</v>
      </c>
    </row>
    <row r="183" spans="1:6" x14ac:dyDescent="0.25">
      <c r="A183" s="2" t="s">
        <v>182</v>
      </c>
      <c r="B183">
        <v>5.0203953561343672E-3</v>
      </c>
      <c r="C183">
        <v>1.5251442704039572E-2</v>
      </c>
      <c r="D183">
        <v>8.4313725490195186E-3</v>
      </c>
      <c r="E183">
        <v>-1.0796221322536882E-3</v>
      </c>
      <c r="F183">
        <v>1.1795543905635648E-2</v>
      </c>
    </row>
    <row r="184" spans="1:6" x14ac:dyDescent="0.25">
      <c r="A184" s="2" t="s">
        <v>183</v>
      </c>
      <c r="B184">
        <v>-7.1651090342679481E-3</v>
      </c>
      <c r="C184">
        <v>-4.1050903119868639E-3</v>
      </c>
      <c r="D184">
        <v>-4.4895569002536689E-3</v>
      </c>
      <c r="E184">
        <v>-3.1372549019607919E-2</v>
      </c>
      <c r="F184">
        <v>-1.5356820234869015E-2</v>
      </c>
    </row>
    <row r="185" spans="1:6" x14ac:dyDescent="0.25">
      <c r="A185" s="2" t="s">
        <v>184</v>
      </c>
      <c r="B185">
        <v>2.1854511395566299E-3</v>
      </c>
      <c r="C185">
        <v>-4.0883074407195418E-3</v>
      </c>
      <c r="D185">
        <v>6.4437546658284014E-3</v>
      </c>
      <c r="E185">
        <v>3.1901261212652521E-2</v>
      </c>
      <c r="F185">
        <v>1.9605263157894737E-2</v>
      </c>
    </row>
    <row r="186" spans="1:6" x14ac:dyDescent="0.25">
      <c r="A186" s="2" t="s">
        <v>185</v>
      </c>
      <c r="B186">
        <v>-8.9727722772276527E-3</v>
      </c>
      <c r="C186">
        <v>6.3772886237399712E-3</v>
      </c>
      <c r="D186">
        <v>-3.0438095238095271E-2</v>
      </c>
      <c r="E186">
        <v>-1.1533333333333265E-2</v>
      </c>
      <c r="F186">
        <v>1.5499732763228221E-2</v>
      </c>
    </row>
    <row r="187" spans="1:6" x14ac:dyDescent="0.25">
      <c r="A187" s="2" t="s">
        <v>186</v>
      </c>
      <c r="B187">
        <v>-1.2828344532681701E-2</v>
      </c>
      <c r="C187">
        <v>6.4182194616977228E-3</v>
      </c>
      <c r="D187">
        <v>-4.1795948165723636E-2</v>
      </c>
      <c r="E187">
        <v>-6.5567256109676734E-3</v>
      </c>
      <c r="F187">
        <v>-8.2162735223959716E-3</v>
      </c>
    </row>
    <row r="188" spans="1:6" x14ac:dyDescent="0.25">
      <c r="A188" s="2" t="s">
        <v>187</v>
      </c>
      <c r="B188">
        <v>3.0531948378973842E-2</v>
      </c>
      <c r="C188">
        <v>-1.4285714285714285E-2</v>
      </c>
      <c r="D188">
        <v>-1.2759752096245815E-3</v>
      </c>
      <c r="E188">
        <v>1.0304449648712081E-2</v>
      </c>
      <c r="F188">
        <v>7.9575596816976125E-4</v>
      </c>
    </row>
    <row r="189" spans="1:6" x14ac:dyDescent="0.25">
      <c r="A189" s="2" t="s">
        <v>188</v>
      </c>
      <c r="B189">
        <v>8.8917116544935271E-3</v>
      </c>
      <c r="C189">
        <v>-7.6954232482786553E-3</v>
      </c>
      <c r="D189">
        <v>-1.0924981791697428E-3</v>
      </c>
      <c r="E189">
        <v>2.679491583648215E-2</v>
      </c>
      <c r="F189">
        <v>-5.014515703351808E-3</v>
      </c>
    </row>
    <row r="190" spans="1:6" x14ac:dyDescent="0.25">
      <c r="A190" s="2" t="s">
        <v>189</v>
      </c>
      <c r="B190">
        <v>3.5855263157894661E-2</v>
      </c>
      <c r="C190">
        <v>1.7095777548918639E-2</v>
      </c>
      <c r="D190">
        <v>2.1897810218978932E-3</v>
      </c>
      <c r="E190">
        <v>-5.1264524948735467E-3</v>
      </c>
      <c r="F190">
        <v>1.8274657350174684E-2</v>
      </c>
    </row>
    <row r="191" spans="1:6" x14ac:dyDescent="0.25">
      <c r="A191" s="2" t="s">
        <v>190</v>
      </c>
      <c r="B191">
        <v>1.7402945113788447E-2</v>
      </c>
      <c r="C191">
        <v>1.5902908558275791E-2</v>
      </c>
      <c r="D191">
        <v>-1.0947706455487617E-4</v>
      </c>
      <c r="E191">
        <v>6.4667033571821518E-3</v>
      </c>
      <c r="F191">
        <v>-6.143162393162393E-3</v>
      </c>
    </row>
    <row r="192" spans="1:6" x14ac:dyDescent="0.25">
      <c r="A192" s="2" t="s">
        <v>191</v>
      </c>
      <c r="B192">
        <v>-3.9999999999999619E-3</v>
      </c>
      <c r="C192">
        <v>1.7891373801916934E-2</v>
      </c>
      <c r="D192">
        <v>-1.0722021660649918E-2</v>
      </c>
      <c r="E192">
        <v>-1.0483321987746711E-2</v>
      </c>
      <c r="F192">
        <v>3.7533512064343165E-3</v>
      </c>
    </row>
    <row r="193" spans="1:6" x14ac:dyDescent="0.25">
      <c r="A193" s="2" t="s">
        <v>192</v>
      </c>
      <c r="B193">
        <v>-1.3157894736842105E-2</v>
      </c>
      <c r="C193">
        <v>2.9379522034641527E-2</v>
      </c>
      <c r="D193">
        <v>1.4652014652014652E-2</v>
      </c>
      <c r="E193">
        <v>1.6960886119764745E-2</v>
      </c>
      <c r="F193">
        <v>-5.2006934257901056E-3</v>
      </c>
    </row>
    <row r="194" spans="1:6" x14ac:dyDescent="0.25">
      <c r="A194" s="2" t="s">
        <v>193</v>
      </c>
      <c r="B194">
        <v>3.2905561039823215E-4</v>
      </c>
      <c r="C194">
        <v>-1.2770562770562771E-2</v>
      </c>
      <c r="D194">
        <v>-7.2727272727272727E-3</v>
      </c>
      <c r="E194">
        <v>-9.4630734416788296E-3</v>
      </c>
      <c r="F194">
        <v>-1.1987213638785296E-3</v>
      </c>
    </row>
    <row r="195" spans="1:6" x14ac:dyDescent="0.25">
      <c r="A195" s="2" t="s">
        <v>194</v>
      </c>
      <c r="B195">
        <v>7.4231177094379652E-2</v>
      </c>
      <c r="C195">
        <v>-1.4294858118199274E-2</v>
      </c>
      <c r="D195">
        <v>9.54478707782681E-3</v>
      </c>
      <c r="E195">
        <v>-1.8480492813140439E-3</v>
      </c>
      <c r="F195">
        <v>-5.9578975241625842E-3</v>
      </c>
    </row>
    <row r="196" spans="1:6" x14ac:dyDescent="0.25">
      <c r="A196" s="2" t="s">
        <v>195</v>
      </c>
      <c r="B196">
        <v>1.6894320632638349E-2</v>
      </c>
      <c r="C196">
        <v>-1.7812238055322716E-2</v>
      </c>
      <c r="D196">
        <v>-2.0883505265806415E-2</v>
      </c>
      <c r="E196">
        <v>-3.7504261847938038E-3</v>
      </c>
      <c r="F196">
        <v>-1.6152142764100558E-2</v>
      </c>
    </row>
    <row r="197" spans="1:6" x14ac:dyDescent="0.25">
      <c r="A197" s="2" t="s">
        <v>196</v>
      </c>
      <c r="B197">
        <v>-1.2073863636363756E-2</v>
      </c>
      <c r="C197">
        <v>1.258917331095258E-3</v>
      </c>
      <c r="D197">
        <v>-6.286387827267377E-3</v>
      </c>
      <c r="E197">
        <v>-1.3985073623344208E-2</v>
      </c>
      <c r="F197">
        <v>-2.6045057950253939E-4</v>
      </c>
    </row>
    <row r="198" spans="1:6" x14ac:dyDescent="0.25">
      <c r="A198" s="2" t="s">
        <v>197</v>
      </c>
      <c r="B198">
        <v>4.9964311206282443E-3</v>
      </c>
      <c r="C198">
        <v>-2.1556148634777252E-2</v>
      </c>
      <c r="D198">
        <v>8.9372590003244014E-3</v>
      </c>
      <c r="E198">
        <v>1.1443187937532815E-3</v>
      </c>
      <c r="F198">
        <v>9.1240875912408756E-4</v>
      </c>
    </row>
    <row r="199" spans="1:6" x14ac:dyDescent="0.25">
      <c r="A199" s="2" t="s">
        <v>198</v>
      </c>
      <c r="B199">
        <v>9.7297297297296893E-3</v>
      </c>
      <c r="C199">
        <v>-1.5362846169395592E-2</v>
      </c>
      <c r="D199">
        <v>-6.1246418338108148E-3</v>
      </c>
      <c r="E199">
        <v>1.7532029669588057E-3</v>
      </c>
      <c r="F199">
        <v>7.2206905605881585E-3</v>
      </c>
    </row>
    <row r="200" spans="1:6" x14ac:dyDescent="0.25">
      <c r="A200" s="2" t="s">
        <v>199</v>
      </c>
      <c r="B200">
        <v>5.434782608695652E-3</v>
      </c>
      <c r="C200">
        <v>2.5072523829258186E-2</v>
      </c>
      <c r="D200">
        <v>4.4831973654666415E-2</v>
      </c>
      <c r="E200">
        <v>-3.0718954248365939E-2</v>
      </c>
      <c r="F200">
        <v>1.7227564102564104E-2</v>
      </c>
    </row>
    <row r="201" spans="1:6" x14ac:dyDescent="0.25">
      <c r="A201" s="2" t="s">
        <v>200</v>
      </c>
      <c r="B201">
        <v>4.7324353840553744E-3</v>
      </c>
      <c r="C201">
        <v>-1.4483757500517278E-3</v>
      </c>
      <c r="D201">
        <v>1.3865467491100038E-3</v>
      </c>
      <c r="E201">
        <v>7.194715154687269E-4</v>
      </c>
      <c r="F201">
        <v>7.8061911170928672E-3</v>
      </c>
    </row>
    <row r="202" spans="1:6" x14ac:dyDescent="0.25">
      <c r="A202" s="2" t="s">
        <v>201</v>
      </c>
      <c r="B202">
        <v>3.6416605972310956E-4</v>
      </c>
      <c r="C202">
        <v>1.8975332068311195E-2</v>
      </c>
      <c r="D202">
        <v>-5.2436420839726714E-4</v>
      </c>
      <c r="E202">
        <v>2.4457250067006012E-2</v>
      </c>
      <c r="F202">
        <v>-9.59744068248467E-3</v>
      </c>
    </row>
    <row r="203" spans="1:6" x14ac:dyDescent="0.25">
      <c r="A203" s="2" t="s">
        <v>202</v>
      </c>
      <c r="B203">
        <v>3.2882718304714435E-3</v>
      </c>
      <c r="C203">
        <v>3.8537333041383841E-2</v>
      </c>
      <c r="D203">
        <v>9.1087761735581876E-3</v>
      </c>
      <c r="E203">
        <v>8.0378250591016387E-3</v>
      </c>
      <c r="F203">
        <v>5.6300268096514741E-3</v>
      </c>
    </row>
    <row r="204" spans="1:6" x14ac:dyDescent="0.25">
      <c r="A204" s="2" t="s">
        <v>203</v>
      </c>
      <c r="B204">
        <v>-6.1728395061727984E-3</v>
      </c>
      <c r="C204">
        <v>3.7954545454545456E-2</v>
      </c>
      <c r="D204">
        <v>9.7317101095294872E-3</v>
      </c>
      <c r="E204">
        <v>2.5054171180932052E-3</v>
      </c>
      <c r="F204">
        <v>5.6619034780264225E-3</v>
      </c>
    </row>
    <row r="205" spans="1:6" x14ac:dyDescent="0.25">
      <c r="A205" s="2" t="s">
        <v>204</v>
      </c>
      <c r="B205">
        <v>-1.8531717747683696E-2</v>
      </c>
      <c r="C205">
        <v>3.0444964871194378E-2</v>
      </c>
      <c r="D205">
        <v>1.4440572977158193E-2</v>
      </c>
      <c r="E205">
        <v>-7.4601787754552404E-3</v>
      </c>
      <c r="F205">
        <v>-5.4967153773964337E-3</v>
      </c>
    </row>
    <row r="206" spans="1:6" x14ac:dyDescent="0.25">
      <c r="A206" s="2" t="s">
        <v>205</v>
      </c>
      <c r="B206">
        <v>9.3525179856115918E-3</v>
      </c>
      <c r="C206">
        <v>3.7611659614480487E-3</v>
      </c>
      <c r="D206">
        <v>1.2742599490296019E-2</v>
      </c>
      <c r="E206">
        <v>3.5421016005567178E-2</v>
      </c>
      <c r="F206">
        <v>1.9964446875427321E-2</v>
      </c>
    </row>
    <row r="207" spans="1:6" x14ac:dyDescent="0.25">
      <c r="A207" s="2" t="s">
        <v>206</v>
      </c>
      <c r="B207">
        <v>-2.1536252692032402E-3</v>
      </c>
      <c r="C207">
        <v>1.9410496046010063E-2</v>
      </c>
      <c r="D207">
        <v>1.9751309423853496E-2</v>
      </c>
      <c r="E207">
        <v>4.1681768756795946E-2</v>
      </c>
      <c r="F207">
        <v>1.078092605390463E-2</v>
      </c>
    </row>
    <row r="208" spans="1:6" x14ac:dyDescent="0.25">
      <c r="A208" s="2" t="s">
        <v>207</v>
      </c>
      <c r="B208">
        <v>1.3090909090909174E-2</v>
      </c>
      <c r="C208">
        <v>-3.3580361278369615E-2</v>
      </c>
      <c r="D208">
        <v>-1.2164777439867231E-2</v>
      </c>
      <c r="E208">
        <v>-3.5314685314685394E-2</v>
      </c>
      <c r="F208">
        <v>-1.8583830710797614E-2</v>
      </c>
    </row>
    <row r="209" spans="1:6" x14ac:dyDescent="0.25">
      <c r="A209" s="2" t="s">
        <v>208</v>
      </c>
      <c r="B209">
        <v>7.6951264199341257E-3</v>
      </c>
      <c r="C209">
        <v>8.6428404578369547E-3</v>
      </c>
      <c r="D209">
        <v>-1.7043248699433133E-2</v>
      </c>
      <c r="E209">
        <v>-2.0883259157822739E-2</v>
      </c>
      <c r="F209">
        <v>-1.3119143239625167E-2</v>
      </c>
    </row>
    <row r="210" spans="1:6" x14ac:dyDescent="0.25">
      <c r="A210" s="2" t="s">
        <v>209</v>
      </c>
      <c r="B210">
        <v>7.0110701107010233E-3</v>
      </c>
      <c r="C210">
        <v>4.1859333171087858E-2</v>
      </c>
      <c r="D210">
        <v>-5.2521819726578109E-3</v>
      </c>
      <c r="E210">
        <v>8.7719298245614741E-3</v>
      </c>
      <c r="F210">
        <v>2.1748050882232254E-2</v>
      </c>
    </row>
    <row r="211" spans="1:6" x14ac:dyDescent="0.25">
      <c r="A211" s="2" t="s">
        <v>210</v>
      </c>
      <c r="B211">
        <v>-2.0953757225433568E-2</v>
      </c>
      <c r="C211">
        <v>-4.4418604651162791E-2</v>
      </c>
      <c r="D211">
        <v>1.2908777969018978E-2</v>
      </c>
      <c r="E211">
        <v>-1.5771583956492138E-2</v>
      </c>
      <c r="F211">
        <v>-2.5719616204690831E-2</v>
      </c>
    </row>
    <row r="212" spans="1:6" x14ac:dyDescent="0.25">
      <c r="A212" s="2" t="s">
        <v>211</v>
      </c>
      <c r="B212">
        <v>3.670411985018731E-2</v>
      </c>
      <c r="C212">
        <v>0</v>
      </c>
      <c r="D212">
        <v>-6.528835690968471E-3</v>
      </c>
      <c r="E212">
        <v>6.5690433830573975E-3</v>
      </c>
      <c r="F212">
        <v>-1.18514616802739E-2</v>
      </c>
    </row>
    <row r="213" spans="1:6" x14ac:dyDescent="0.25">
      <c r="A213" s="2" t="s">
        <v>212</v>
      </c>
      <c r="B213">
        <v>-1.3668267454746912E-2</v>
      </c>
      <c r="C213">
        <v>-2.3614895549500452E-2</v>
      </c>
      <c r="D213">
        <v>-2.2340425531914877E-2</v>
      </c>
      <c r="E213">
        <v>-2.8324468085106511E-2</v>
      </c>
      <c r="F213">
        <v>9.7061560962637943E-3</v>
      </c>
    </row>
    <row r="214" spans="1:6" x14ac:dyDescent="0.25">
      <c r="A214" s="2" t="s">
        <v>213</v>
      </c>
      <c r="B214">
        <v>1.5378844711177665E-2</v>
      </c>
      <c r="C214">
        <v>1.0555300596603947E-2</v>
      </c>
      <c r="D214">
        <v>-4.9149338374291545E-3</v>
      </c>
      <c r="E214">
        <v>2.3129251700680312E-2</v>
      </c>
      <c r="F214">
        <v>8.7178111587982825E-3</v>
      </c>
    </row>
    <row r="215" spans="1:6" x14ac:dyDescent="0.25">
      <c r="A215" s="2" t="s">
        <v>214</v>
      </c>
      <c r="B215">
        <v>7.5075075075092151E-4</v>
      </c>
      <c r="C215">
        <v>1.3488372093023256E-2</v>
      </c>
      <c r="D215">
        <v>2.5989138867338977E-2</v>
      </c>
      <c r="E215">
        <v>-2.5844930417495065E-2</v>
      </c>
      <c r="F215">
        <v>4.0398599515216807E-3</v>
      </c>
    </row>
    <row r="216" spans="1:6" x14ac:dyDescent="0.25">
      <c r="A216" s="2" t="s">
        <v>215</v>
      </c>
      <c r="B216">
        <v>-3.1976744186046555E-2</v>
      </c>
      <c r="C216">
        <v>-2.1615472127417521E-2</v>
      </c>
      <c r="D216">
        <v>2.9223890130948667E-2</v>
      </c>
      <c r="E216">
        <v>-1.4948756446243175E-2</v>
      </c>
      <c r="F216">
        <v>-1.7204870301746954E-2</v>
      </c>
    </row>
    <row r="217" spans="1:6" x14ac:dyDescent="0.25">
      <c r="A217" s="2" t="s">
        <v>216</v>
      </c>
      <c r="B217">
        <v>2.5335320417287675E-2</v>
      </c>
      <c r="C217">
        <v>9.8805147058823525E-3</v>
      </c>
      <c r="D217">
        <v>1.408906882591089E-2</v>
      </c>
      <c r="E217">
        <v>-4.8073799779120964E-3</v>
      </c>
      <c r="F217">
        <v>-1.1253598534415075E-2</v>
      </c>
    </row>
    <row r="218" spans="1:6" x14ac:dyDescent="0.25">
      <c r="A218" s="2" t="s">
        <v>217</v>
      </c>
      <c r="B218">
        <v>-2.1152443471918352E-2</v>
      </c>
      <c r="C218">
        <v>1.9681349578256794E-2</v>
      </c>
      <c r="D218">
        <v>-1.4522821576763432E-2</v>
      </c>
      <c r="E218">
        <v>-4.5454545454541026E-4</v>
      </c>
      <c r="F218">
        <v>-1.0457516339869282E-3</v>
      </c>
    </row>
    <row r="219" spans="1:6" x14ac:dyDescent="0.25">
      <c r="A219" s="2" t="s">
        <v>218</v>
      </c>
      <c r="B219">
        <v>-6.8815646504890764E-3</v>
      </c>
      <c r="C219">
        <v>-1.8709073900841909E-3</v>
      </c>
      <c r="D219">
        <v>1.2564133640366765E-2</v>
      </c>
      <c r="E219">
        <v>2.189781021897818E-2</v>
      </c>
      <c r="F219">
        <v>-6.4935064935064939E-3</v>
      </c>
    </row>
    <row r="220" spans="1:6" x14ac:dyDescent="0.25">
      <c r="A220" s="2" t="s">
        <v>219</v>
      </c>
      <c r="B220">
        <v>-1.8076644974692696E-3</v>
      </c>
      <c r="C220">
        <v>-3.2634032634032634E-3</v>
      </c>
      <c r="D220">
        <v>1.2806873977086724E-2</v>
      </c>
      <c r="E220">
        <v>-1.9518542615484712E-2</v>
      </c>
      <c r="F220">
        <v>2.2126773395808931E-3</v>
      </c>
    </row>
    <row r="221" spans="1:6" x14ac:dyDescent="0.25">
      <c r="A221" s="2" t="s">
        <v>220</v>
      </c>
      <c r="B221">
        <v>-2.1645021645020418E-3</v>
      </c>
      <c r="C221">
        <v>1.2508850601840924E-2</v>
      </c>
      <c r="D221">
        <v>1.6803967375711979E-3</v>
      </c>
      <c r="E221">
        <v>-2.18913071146748E-2</v>
      </c>
      <c r="F221">
        <v>-7.3643410852713177E-3</v>
      </c>
    </row>
    <row r="222" spans="1:6" x14ac:dyDescent="0.25">
      <c r="A222" s="2" t="s">
        <v>221</v>
      </c>
      <c r="B222">
        <v>-7.2098053352555389E-4</v>
      </c>
      <c r="C222">
        <v>9.5306171074577076E-3</v>
      </c>
      <c r="D222">
        <v>6.3518251185812353E-3</v>
      </c>
      <c r="E222">
        <v>1.4133591481122929E-2</v>
      </c>
      <c r="F222">
        <v>1.1632466344268722E-2</v>
      </c>
    </row>
    <row r="223" spans="1:6" x14ac:dyDescent="0.25">
      <c r="A223" s="2" t="s">
        <v>222</v>
      </c>
      <c r="B223">
        <v>1.0932944606413995E-2</v>
      </c>
      <c r="C223">
        <v>-2.3820867079561695E-4</v>
      </c>
      <c r="D223">
        <v>-1.2423625254582531E-2</v>
      </c>
      <c r="E223">
        <v>1.4070680628272101E-2</v>
      </c>
      <c r="F223">
        <v>-7.6523994811932552E-3</v>
      </c>
    </row>
    <row r="224" spans="1:6" x14ac:dyDescent="0.25">
      <c r="A224" s="2" t="s">
        <v>223</v>
      </c>
      <c r="B224">
        <v>-9.0285301552907194E-3</v>
      </c>
      <c r="C224">
        <v>3.1449631449631449E-2</v>
      </c>
      <c r="D224">
        <v>2.3684429989158564E-2</v>
      </c>
      <c r="E224">
        <v>7.2511535926171574E-3</v>
      </c>
      <c r="F224">
        <v>9.0873685577047905E-4</v>
      </c>
    </row>
    <row r="225" spans="1:6" x14ac:dyDescent="0.25">
      <c r="A225" s="2" t="s">
        <v>224</v>
      </c>
      <c r="B225">
        <v>-1.6341030195381964E-2</v>
      </c>
      <c r="C225">
        <v>2.1329987452948559E-2</v>
      </c>
      <c r="D225">
        <v>7.5112669003508112E-4</v>
      </c>
      <c r="E225">
        <v>5.4347826086956069E-3</v>
      </c>
      <c r="F225">
        <v>-2.7187985499741068E-3</v>
      </c>
    </row>
    <row r="226" spans="1:6" x14ac:dyDescent="0.25">
      <c r="A226" s="2" t="s">
        <v>225</v>
      </c>
      <c r="B226">
        <v>-3.9904502046384682E-2</v>
      </c>
      <c r="C226">
        <v>1.1421319796954314E-2</v>
      </c>
      <c r="D226">
        <v>3.3075151768892277E-3</v>
      </c>
      <c r="E226">
        <v>-1.0622950819672161E-2</v>
      </c>
      <c r="F226">
        <v>-3.740487553205211E-3</v>
      </c>
    </row>
    <row r="227" spans="1:6" x14ac:dyDescent="0.25">
      <c r="A227" s="2" t="s">
        <v>226</v>
      </c>
      <c r="B227">
        <v>6.868131868131868E-3</v>
      </c>
      <c r="C227">
        <v>7.6726342710997444E-3</v>
      </c>
      <c r="D227">
        <v>4.6267087276550762E-3</v>
      </c>
      <c r="E227">
        <v>-7.0968161989713096E-3</v>
      </c>
      <c r="F227">
        <v>-8.0603889457523028E-3</v>
      </c>
    </row>
    <row r="228" spans="1:6" x14ac:dyDescent="0.25">
      <c r="A228" s="2" t="s">
        <v>227</v>
      </c>
      <c r="B228">
        <v>-1.8206338503034502E-2</v>
      </c>
      <c r="C228">
        <v>-4.0753948038716251E-3</v>
      </c>
      <c r="D228">
        <v>-5.2301255230125521E-3</v>
      </c>
      <c r="E228">
        <v>2.1210106382978707E-2</v>
      </c>
      <c r="F228">
        <v>5.9796610169491525E-2</v>
      </c>
    </row>
    <row r="229" spans="1:6" x14ac:dyDescent="0.25">
      <c r="A229" s="2" t="s">
        <v>228</v>
      </c>
      <c r="B229">
        <v>-6.6979236436704613E-3</v>
      </c>
      <c r="C229">
        <v>-4.5638945233265719E-3</v>
      </c>
      <c r="D229">
        <v>5.2153432032301869E-3</v>
      </c>
      <c r="E229">
        <v>3.3355570380253501E-3</v>
      </c>
      <c r="F229">
        <v>1.2771216698709146E-2</v>
      </c>
    </row>
    <row r="230" spans="1:6" x14ac:dyDescent="0.25">
      <c r="A230" s="2" t="s">
        <v>229</v>
      </c>
      <c r="B230">
        <v>-7.9734219269102236E-3</v>
      </c>
      <c r="C230">
        <v>4.5848191543555782E-3</v>
      </c>
      <c r="D230">
        <v>-1.0981697171381094E-2</v>
      </c>
      <c r="E230">
        <v>4.3551088777219809E-3</v>
      </c>
      <c r="F230">
        <v>3.4449497037343257E-3</v>
      </c>
    </row>
    <row r="231" spans="1:6" x14ac:dyDescent="0.25">
      <c r="A231" s="2" t="s">
        <v>230</v>
      </c>
      <c r="B231">
        <v>2.1724372029870934E-2</v>
      </c>
      <c r="C231">
        <v>1.0553410553410553E-2</v>
      </c>
      <c r="D231">
        <v>7.5440067057837863E-3</v>
      </c>
      <c r="E231">
        <v>1.9049569848422723E-2</v>
      </c>
      <c r="F231">
        <v>1.6528925619834711E-2</v>
      </c>
    </row>
    <row r="232" spans="1:6" x14ac:dyDescent="0.25">
      <c r="A232" s="2" t="s">
        <v>231</v>
      </c>
      <c r="B232">
        <v>-1.0745466756212184E-2</v>
      </c>
      <c r="C232">
        <v>-1.7947421638018199E-2</v>
      </c>
      <c r="D232">
        <v>-8.3752093802352194E-4</v>
      </c>
      <c r="E232">
        <v>-4.2745098039215633E-2</v>
      </c>
      <c r="F232">
        <v>1.9565838331905169E-2</v>
      </c>
    </row>
    <row r="233" spans="1:6" x14ac:dyDescent="0.25">
      <c r="A233" s="2" t="s">
        <v>232</v>
      </c>
      <c r="B233">
        <v>6.0541310541310539E-2</v>
      </c>
      <c r="C233">
        <v>1.7751479289940829E-2</v>
      </c>
      <c r="D233">
        <v>2.9754204398447632E-2</v>
      </c>
      <c r="E233">
        <v>2.6845637583892617E-2</v>
      </c>
      <c r="F233">
        <v>2.3235423060061378E-2</v>
      </c>
    </row>
    <row r="234" spans="1:6" x14ac:dyDescent="0.25">
      <c r="A234" s="2" t="s">
        <v>233</v>
      </c>
      <c r="B234">
        <v>1.4084507042253645E-2</v>
      </c>
      <c r="C234">
        <v>2.6135163674762409E-2</v>
      </c>
      <c r="D234">
        <v>2.9751332149200789E-2</v>
      </c>
      <c r="E234">
        <v>1.2090748539600606E-2</v>
      </c>
      <c r="F234">
        <v>2.6090868196131354E-2</v>
      </c>
    </row>
    <row r="235" spans="1:6" x14ac:dyDescent="0.25">
      <c r="A235" s="2" t="s">
        <v>234</v>
      </c>
      <c r="B235">
        <v>-3.9568345323741823E-3</v>
      </c>
      <c r="C235">
        <v>5.5747279001858241E-3</v>
      </c>
      <c r="D235">
        <v>4.4603033006244425E-3</v>
      </c>
      <c r="E235">
        <v>1.4965986394557746E-3</v>
      </c>
      <c r="F235">
        <v>5.2758516731986737E-3</v>
      </c>
    </row>
    <row r="236" spans="1:6" x14ac:dyDescent="0.25">
      <c r="A236" s="2" t="s">
        <v>235</v>
      </c>
      <c r="B236">
        <v>3.6101083032490976E-3</v>
      </c>
      <c r="C236">
        <v>9.9195710455764075E-3</v>
      </c>
      <c r="D236">
        <v>-1.2247775134373078E-2</v>
      </c>
      <c r="E236">
        <v>-8.4317032040472171E-3</v>
      </c>
      <c r="F236">
        <v>1.020252779046749E-2</v>
      </c>
    </row>
    <row r="237" spans="1:6" x14ac:dyDescent="0.25">
      <c r="A237" s="2" t="s">
        <v>236</v>
      </c>
      <c r="B237">
        <v>-3.5971223021582736E-3</v>
      </c>
      <c r="C237">
        <v>1.358695652173913E-2</v>
      </c>
      <c r="D237">
        <v>1.525249362615734E-2</v>
      </c>
      <c r="E237">
        <v>6.9279358826326853E-3</v>
      </c>
      <c r="F237">
        <v>-1.3686131386861315E-3</v>
      </c>
    </row>
    <row r="238" spans="1:6" x14ac:dyDescent="0.25">
      <c r="A238" s="2" t="s">
        <v>237</v>
      </c>
      <c r="B238">
        <v>1.0803024846957558E-3</v>
      </c>
      <c r="C238">
        <v>-3.7899296155928532E-3</v>
      </c>
      <c r="D238">
        <v>1.209135691894231E-3</v>
      </c>
      <c r="E238">
        <v>1.5379310344827516E-2</v>
      </c>
      <c r="F238">
        <v>-9.6385542168674707E-3</v>
      </c>
    </row>
    <row r="239" spans="1:6" x14ac:dyDescent="0.25">
      <c r="A239" s="2" t="s">
        <v>238</v>
      </c>
      <c r="B239">
        <v>3.6023054755030941E-4</v>
      </c>
      <c r="C239">
        <v>8.1877729257641921E-3</v>
      </c>
      <c r="D239">
        <v>8.3995664739885002E-3</v>
      </c>
      <c r="E239">
        <v>-1.0238907849829351E-2</v>
      </c>
      <c r="F239">
        <v>-8.0669256050194208E-3</v>
      </c>
    </row>
    <row r="240" spans="1:6" x14ac:dyDescent="0.25">
      <c r="A240" s="2" t="s">
        <v>239</v>
      </c>
      <c r="B240">
        <v>0</v>
      </c>
      <c r="C240">
        <v>-2.7600849256900213E-2</v>
      </c>
      <c r="D240">
        <v>-9.6601073345259237E-3</v>
      </c>
      <c r="E240">
        <v>5.1457975986277877E-3</v>
      </c>
      <c r="F240">
        <v>4.3510877719429861E-3</v>
      </c>
    </row>
    <row r="241" spans="1:6" x14ac:dyDescent="0.25">
      <c r="A241" s="2" t="s">
        <v>240</v>
      </c>
      <c r="B241">
        <v>5.7971014492754448E-3</v>
      </c>
      <c r="C241">
        <v>5.6044835868694952E-3</v>
      </c>
      <c r="D241">
        <v>-1.0619469026548698E-2</v>
      </c>
      <c r="E241">
        <v>2.7493831512160775E-2</v>
      </c>
      <c r="F241">
        <v>-1.2007115327601542E-2</v>
      </c>
    </row>
    <row r="242" spans="1:6" x14ac:dyDescent="0.25">
      <c r="A242" s="2" t="s">
        <v>241</v>
      </c>
      <c r="B242">
        <v>-2.3700035373187083E-2</v>
      </c>
      <c r="C242">
        <v>-1.498422712933754E-2</v>
      </c>
      <c r="D242">
        <v>8.4783578759482624E-3</v>
      </c>
      <c r="E242">
        <v>2.1193924408335072E-3</v>
      </c>
      <c r="F242">
        <v>-8.5243974132863023E-3</v>
      </c>
    </row>
    <row r="243" spans="1:6" x14ac:dyDescent="0.25">
      <c r="A243" s="2" t="s">
        <v>242</v>
      </c>
      <c r="B243">
        <v>-4.5774647887324342E-3</v>
      </c>
      <c r="C243">
        <v>5.2854122621564482E-3</v>
      </c>
      <c r="D243">
        <v>-1.4511873350923533E-2</v>
      </c>
      <c r="E243">
        <v>-1.7630465444287728E-3</v>
      </c>
      <c r="F243">
        <v>1.9142983360329849E-3</v>
      </c>
    </row>
    <row r="244" spans="1:6" x14ac:dyDescent="0.25">
      <c r="A244" s="2" t="s">
        <v>243</v>
      </c>
      <c r="B244">
        <v>-1.1142061281337007E-2</v>
      </c>
      <c r="C244">
        <v>-1.5831134564643799E-3</v>
      </c>
      <c r="D244">
        <v>3.8405509204079129E-3</v>
      </c>
      <c r="E244">
        <v>-1.0567101091932178E-3</v>
      </c>
      <c r="F244">
        <v>-7.1637426900584798E-3</v>
      </c>
    </row>
    <row r="245" spans="1:6" x14ac:dyDescent="0.25">
      <c r="A245" s="2" t="s">
        <v>244</v>
      </c>
      <c r="B245">
        <v>1.2693935119887043E-2</v>
      </c>
      <c r="C245">
        <v>-1.2506513809275664E-2</v>
      </c>
      <c r="D245">
        <v>-1.4658547194432381E-2</v>
      </c>
      <c r="E245">
        <v>-5.53453832142371E-3</v>
      </c>
      <c r="F245">
        <v>-9.7003040393803391E-3</v>
      </c>
    </row>
    <row r="246" spans="1:6" x14ac:dyDescent="0.25">
      <c r="A246" s="2" t="s">
        <v>245</v>
      </c>
      <c r="B246">
        <v>3.503649635036505E-2</v>
      </c>
      <c r="C246">
        <v>-9.8039215686274508E-3</v>
      </c>
      <c r="D246">
        <v>3.6519386834986449E-2</v>
      </c>
      <c r="E246">
        <v>-1.0810810810810825E-2</v>
      </c>
      <c r="F246">
        <v>-1.3013302486986698E-3</v>
      </c>
    </row>
    <row r="247" spans="1:6" x14ac:dyDescent="0.25">
      <c r="A247" s="2" t="s">
        <v>246</v>
      </c>
      <c r="B247">
        <v>-2.2127052105638791E-2</v>
      </c>
      <c r="C247">
        <v>-8.1883316274309111E-3</v>
      </c>
      <c r="D247">
        <v>-2.6766125493637535E-2</v>
      </c>
      <c r="E247">
        <v>-1.2793322843264529E-2</v>
      </c>
      <c r="F247">
        <v>-4.46235785231035E-3</v>
      </c>
    </row>
    <row r="248" spans="1:6" x14ac:dyDescent="0.25">
      <c r="A248" s="2" t="s">
        <v>247</v>
      </c>
      <c r="B248">
        <v>-2.4033437826541392E-2</v>
      </c>
      <c r="C248">
        <v>-2.1777221526908634E-2</v>
      </c>
      <c r="D248">
        <v>9.223066449998154E-4</v>
      </c>
      <c r="E248">
        <v>-7.6714188730483621E-3</v>
      </c>
      <c r="F248">
        <v>1.1944646758922069E-2</v>
      </c>
    </row>
    <row r="249" spans="1:6" x14ac:dyDescent="0.25">
      <c r="A249" s="2" t="s">
        <v>248</v>
      </c>
      <c r="B249">
        <v>-5.5420852095599792E-3</v>
      </c>
      <c r="C249">
        <v>2.0694941236586613E-2</v>
      </c>
      <c r="D249">
        <v>3.0784553397618777E-2</v>
      </c>
      <c r="E249">
        <v>6.0780642373613691E-2</v>
      </c>
      <c r="F249">
        <v>1.2985096650435296E-2</v>
      </c>
    </row>
    <row r="250" spans="1:6" x14ac:dyDescent="0.25">
      <c r="A250" s="2" t="s">
        <v>249</v>
      </c>
      <c r="B250">
        <v>0</v>
      </c>
      <c r="C250">
        <v>3.8471402923826621E-3</v>
      </c>
      <c r="D250">
        <v>4.9133342432099722E-3</v>
      </c>
      <c r="E250">
        <v>-2.4425287356320043E-3</v>
      </c>
      <c r="F250">
        <v>4.1487627796710624E-3</v>
      </c>
    </row>
    <row r="251" spans="1:6" x14ac:dyDescent="0.25">
      <c r="A251" s="2" t="s">
        <v>250</v>
      </c>
      <c r="B251">
        <v>-2.4187975120939483E-3</v>
      </c>
      <c r="C251">
        <v>2.6052631578947369E-2</v>
      </c>
      <c r="D251">
        <v>-1.7608938547486023E-2</v>
      </c>
      <c r="E251">
        <v>3.1709426347650456E-3</v>
      </c>
      <c r="F251">
        <v>-8.3749632677049667E-3</v>
      </c>
    </row>
    <row r="252" spans="1:6" x14ac:dyDescent="0.25">
      <c r="A252" s="2" t="s">
        <v>251</v>
      </c>
      <c r="B252">
        <v>-1.1612021857923613E-2</v>
      </c>
      <c r="C252">
        <v>5.2659294365455498E-4</v>
      </c>
      <c r="D252">
        <v>-7.1457281943636546E-4</v>
      </c>
      <c r="E252">
        <v>3.5831591519856543E-2</v>
      </c>
      <c r="F252">
        <v>0</v>
      </c>
    </row>
    <row r="253" spans="1:6" x14ac:dyDescent="0.25">
      <c r="A253" s="2" t="s">
        <v>252</v>
      </c>
      <c r="B253">
        <v>1.2448132780083066E-2</v>
      </c>
      <c r="C253">
        <v>-4.195070791819612E-3</v>
      </c>
      <c r="D253">
        <v>-3.072128227960809E-3</v>
      </c>
      <c r="E253">
        <v>-2.6059116968207455E-3</v>
      </c>
      <c r="F253">
        <v>3.6867718625571448E-3</v>
      </c>
    </row>
    <row r="254" spans="1:6" x14ac:dyDescent="0.25">
      <c r="A254" s="2" t="s">
        <v>253</v>
      </c>
      <c r="B254">
        <v>-2.3962200472494168E-2</v>
      </c>
      <c r="C254">
        <v>-1.2684442143411856E-2</v>
      </c>
      <c r="D254">
        <v>1.3995485327313744E-2</v>
      </c>
      <c r="E254">
        <v>3.1408385808631575E-2</v>
      </c>
      <c r="F254">
        <v>1.3905502392344497E-2</v>
      </c>
    </row>
    <row r="255" spans="1:6" x14ac:dyDescent="0.25">
      <c r="A255" s="2" t="s">
        <v>254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6"/>
  <sheetViews>
    <sheetView workbookViewId="0">
      <pane ySplit="1" topLeftCell="A2" activePane="bottomLeft" state="frozen"/>
      <selection pane="bottomLeft" sqref="A1:A1048576"/>
    </sheetView>
  </sheetViews>
  <sheetFormatPr defaultRowHeight="15" x14ac:dyDescent="0.25"/>
  <cols>
    <col min="1" max="1" width="12.7109375" customWidth="1"/>
    <col min="2" max="6" width="15.7109375" customWidth="1"/>
    <col min="7" max="11" width="11.42578125" customWidth="1"/>
  </cols>
  <sheetData>
    <row r="1" spans="1:11" x14ac:dyDescent="0.25">
      <c r="A1" s="1" t="s">
        <v>0</v>
      </c>
      <c r="B1" s="1" t="s">
        <v>255</v>
      </c>
      <c r="C1" s="1" t="s">
        <v>256</v>
      </c>
      <c r="D1" s="1" t="s">
        <v>257</v>
      </c>
      <c r="E1" s="1" t="s">
        <v>258</v>
      </c>
      <c r="F1" s="1" t="s">
        <v>259</v>
      </c>
      <c r="G1" s="1" t="s">
        <v>255</v>
      </c>
      <c r="H1" s="1" t="s">
        <v>256</v>
      </c>
      <c r="I1" s="1" t="s">
        <v>257</v>
      </c>
      <c r="J1" s="1" t="s">
        <v>258</v>
      </c>
      <c r="K1" s="1" t="s">
        <v>259</v>
      </c>
    </row>
    <row r="2" spans="1:11" x14ac:dyDescent="0.25">
      <c r="A2" s="2" t="s">
        <v>1</v>
      </c>
      <c r="B2" s="3">
        <v>114.4</v>
      </c>
      <c r="C2" s="3">
        <v>1965</v>
      </c>
      <c r="D2" s="3">
        <v>194</v>
      </c>
      <c r="E2" s="3">
        <v>158.36000000000001</v>
      </c>
      <c r="F2" s="3">
        <v>4896</v>
      </c>
      <c r="G2">
        <f>(B2-B3)/B3</f>
        <v>1.1136644864769358E-2</v>
      </c>
      <c r="H2">
        <f t="shared" ref="H2:J2" si="0">(C2-C3)/C3</f>
        <v>-1.2706480304955528E-3</v>
      </c>
      <c r="I2">
        <f t="shared" si="0"/>
        <v>-8.9906007355945589E-3</v>
      </c>
      <c r="J2">
        <f t="shared" si="0"/>
        <v>-1.6153081510934357E-2</v>
      </c>
      <c r="K2">
        <f>(F2-F3)/F3</f>
        <v>2.7276542173730593E-2</v>
      </c>
    </row>
    <row r="3" spans="1:11" x14ac:dyDescent="0.25">
      <c r="A3" s="2" t="s">
        <v>2</v>
      </c>
      <c r="B3" s="3">
        <v>113.14</v>
      </c>
      <c r="C3" s="3">
        <v>1967.5</v>
      </c>
      <c r="D3" s="3">
        <v>195.76</v>
      </c>
      <c r="E3" s="3">
        <v>160.96</v>
      </c>
      <c r="F3" s="3">
        <v>4766</v>
      </c>
      <c r="G3">
        <f t="shared" ref="G3:G65" si="1">(B3-B4)/B4</f>
        <v>-4.0492957746478325E-3</v>
      </c>
      <c r="H3">
        <f t="shared" ref="H3:H66" si="2">(C3-C4)/C4</f>
        <v>1.1308147005911076E-2</v>
      </c>
      <c r="I3">
        <f t="shared" ref="I3:I66" si="3">(D3-D4)/D4</f>
        <v>2.92323869610936E-2</v>
      </c>
      <c r="J3">
        <f t="shared" ref="J3:J66" si="4">(E3-E4)/E4</f>
        <v>1.2072434607645975E-2</v>
      </c>
      <c r="K3">
        <f t="shared" ref="K3:K66" si="5">(F3-F4)/F4</f>
        <v>1.0280869104398516E-2</v>
      </c>
    </row>
    <row r="4" spans="1:11" x14ac:dyDescent="0.25">
      <c r="A4" s="2" t="s">
        <v>3</v>
      </c>
      <c r="B4" s="3">
        <v>113.6</v>
      </c>
      <c r="C4" s="3">
        <v>1945.5</v>
      </c>
      <c r="D4" s="3">
        <v>190.2</v>
      </c>
      <c r="E4" s="3">
        <v>159.04</v>
      </c>
      <c r="F4" s="3">
        <v>4717.5</v>
      </c>
      <c r="G4">
        <f t="shared" si="1"/>
        <v>2.8248587570620866E-3</v>
      </c>
      <c r="H4">
        <f t="shared" si="2"/>
        <v>2.5706940874035988E-4</v>
      </c>
      <c r="I4">
        <f t="shared" si="3"/>
        <v>-4.344867298330171E-3</v>
      </c>
      <c r="J4">
        <f t="shared" si="4"/>
        <v>-1.3399503722084347E-2</v>
      </c>
      <c r="K4">
        <f t="shared" si="5"/>
        <v>6.0780550223928347E-3</v>
      </c>
    </row>
    <row r="5" spans="1:11" x14ac:dyDescent="0.25">
      <c r="A5" s="2" t="s">
        <v>4</v>
      </c>
      <c r="B5" s="3">
        <v>113.28</v>
      </c>
      <c r="C5" s="3">
        <v>1945</v>
      </c>
      <c r="D5" s="3">
        <v>191.03</v>
      </c>
      <c r="E5" s="3">
        <v>161.19999999999999</v>
      </c>
      <c r="F5" s="3">
        <v>4689</v>
      </c>
      <c r="G5">
        <f t="shared" si="1"/>
        <v>2.1460775473399418E-2</v>
      </c>
      <c r="H5">
        <f t="shared" si="2"/>
        <v>1.3020833333333334E-2</v>
      </c>
      <c r="I5">
        <f t="shared" si="3"/>
        <v>1.3421750663129979E-2</v>
      </c>
      <c r="J5">
        <f t="shared" si="4"/>
        <v>-6.6551639142224091E-3</v>
      </c>
      <c r="K5">
        <f t="shared" si="5"/>
        <v>1.427644386761843E-2</v>
      </c>
    </row>
    <row r="6" spans="1:11" x14ac:dyDescent="0.25">
      <c r="A6" s="2" t="s">
        <v>5</v>
      </c>
      <c r="B6" s="3">
        <v>110.9</v>
      </c>
      <c r="C6" s="3">
        <v>1920</v>
      </c>
      <c r="D6" s="3">
        <v>188.5</v>
      </c>
      <c r="E6" s="3">
        <v>162.28</v>
      </c>
      <c r="F6" s="3">
        <v>4623</v>
      </c>
      <c r="G6">
        <f t="shared" si="1"/>
        <v>-2.4969228064005533E-2</v>
      </c>
      <c r="H6">
        <f t="shared" si="2"/>
        <v>1.1324730050039505E-2</v>
      </c>
      <c r="I6">
        <f t="shared" si="3"/>
        <v>-4.460212873796255E-2</v>
      </c>
      <c r="J6">
        <f t="shared" si="4"/>
        <v>-1.564964212058724E-2</v>
      </c>
      <c r="K6">
        <f t="shared" si="5"/>
        <v>-1.006423982869379E-2</v>
      </c>
    </row>
    <row r="7" spans="1:11" x14ac:dyDescent="0.25">
      <c r="A7" s="2" t="s">
        <v>6</v>
      </c>
      <c r="B7" s="3">
        <v>113.74</v>
      </c>
      <c r="C7" s="3">
        <v>1898.5</v>
      </c>
      <c r="D7" s="3">
        <v>197.3</v>
      </c>
      <c r="E7" s="3">
        <v>164.86</v>
      </c>
      <c r="F7" s="3">
        <v>4670</v>
      </c>
      <c r="G7">
        <f t="shared" si="1"/>
        <v>3.4940855323020825E-2</v>
      </c>
      <c r="H7">
        <f t="shared" si="2"/>
        <v>-1.1712649661634565E-2</v>
      </c>
      <c r="I7">
        <f t="shared" si="3"/>
        <v>-1.053159478435303E-2</v>
      </c>
      <c r="J7">
        <f t="shared" si="4"/>
        <v>6.1027706578786764E-3</v>
      </c>
      <c r="K7">
        <f t="shared" si="5"/>
        <v>-2.9811987119559572E-2</v>
      </c>
    </row>
    <row r="8" spans="1:11" x14ac:dyDescent="0.25">
      <c r="A8" s="2" t="s">
        <v>7</v>
      </c>
      <c r="B8" s="3">
        <v>109.9</v>
      </c>
      <c r="C8" s="3">
        <v>1921</v>
      </c>
      <c r="D8" s="3">
        <v>199.4</v>
      </c>
      <c r="E8" s="3">
        <v>163.86</v>
      </c>
      <c r="F8" s="3">
        <v>4813.5</v>
      </c>
      <c r="G8">
        <f t="shared" si="1"/>
        <v>1.0110294117647137E-2</v>
      </c>
      <c r="H8">
        <f t="shared" si="2"/>
        <v>6.2860136196961763E-3</v>
      </c>
      <c r="I8">
        <f t="shared" si="3"/>
        <v>9.62025316455699E-3</v>
      </c>
      <c r="J8">
        <f t="shared" si="4"/>
        <v>7.3773515308005475E-3</v>
      </c>
      <c r="K8">
        <f t="shared" si="5"/>
        <v>2.8124999999999999E-3</v>
      </c>
    </row>
    <row r="9" spans="1:11" x14ac:dyDescent="0.25">
      <c r="A9" s="2" t="s">
        <v>8</v>
      </c>
      <c r="B9" s="3">
        <v>108.8</v>
      </c>
      <c r="C9" s="3">
        <v>1909</v>
      </c>
      <c r="D9" s="3">
        <v>197.5</v>
      </c>
      <c r="E9" s="3">
        <v>162.66</v>
      </c>
      <c r="F9" s="3">
        <v>4800</v>
      </c>
      <c r="G9">
        <f t="shared" si="1"/>
        <v>6.4579256360078219E-2</v>
      </c>
      <c r="H9">
        <f t="shared" si="2"/>
        <v>3.6803364879074659E-3</v>
      </c>
      <c r="I9">
        <f t="shared" si="3"/>
        <v>1.6940425312805683E-2</v>
      </c>
      <c r="J9">
        <f t="shared" si="4"/>
        <v>-5.1376146788991032E-3</v>
      </c>
      <c r="K9">
        <f t="shared" si="5"/>
        <v>-1.9752573032539764E-3</v>
      </c>
    </row>
    <row r="10" spans="1:11" x14ac:dyDescent="0.25">
      <c r="A10" s="2" t="s">
        <v>9</v>
      </c>
      <c r="B10" s="3">
        <v>102.2</v>
      </c>
      <c r="C10" s="3">
        <v>1902</v>
      </c>
      <c r="D10" s="3">
        <v>194.21</v>
      </c>
      <c r="E10" s="3">
        <v>163.5</v>
      </c>
      <c r="F10" s="3">
        <v>4809.5</v>
      </c>
      <c r="G10">
        <f t="shared" si="1"/>
        <v>3.5251215559157251E-2</v>
      </c>
      <c r="H10">
        <f t="shared" si="2"/>
        <v>-1.1691348402182385E-2</v>
      </c>
      <c r="I10">
        <f t="shared" si="3"/>
        <v>-1.909187332693571E-2</v>
      </c>
      <c r="J10">
        <f t="shared" si="4"/>
        <v>1.592746875765688E-3</v>
      </c>
      <c r="K10">
        <f t="shared" si="5"/>
        <v>-7.4295738313899492E-3</v>
      </c>
    </row>
    <row r="11" spans="1:11" x14ac:dyDescent="0.25">
      <c r="A11" s="2" t="s">
        <v>10</v>
      </c>
      <c r="B11" s="3">
        <v>98.72</v>
      </c>
      <c r="C11" s="3">
        <v>1924.5</v>
      </c>
      <c r="D11" s="3">
        <v>197.99</v>
      </c>
      <c r="E11" s="3">
        <v>163.24</v>
      </c>
      <c r="F11" s="3">
        <v>4845.5</v>
      </c>
      <c r="G11">
        <f t="shared" si="1"/>
        <v>-2.450592885375498E-2</v>
      </c>
      <c r="H11">
        <f t="shared" si="2"/>
        <v>4.4363256784968686E-3</v>
      </c>
      <c r="I11">
        <f t="shared" si="3"/>
        <v>-6.3735822543409711E-3</v>
      </c>
      <c r="J11">
        <f t="shared" si="4"/>
        <v>-6.2096676001459992E-3</v>
      </c>
      <c r="K11">
        <f t="shared" si="5"/>
        <v>4.4568822553897177E-3</v>
      </c>
    </row>
    <row r="12" spans="1:11" x14ac:dyDescent="0.25">
      <c r="A12" s="2" t="s">
        <v>11</v>
      </c>
      <c r="B12" s="3">
        <v>101.2</v>
      </c>
      <c r="C12" s="3">
        <v>1916</v>
      </c>
      <c r="D12" s="3">
        <v>199.26</v>
      </c>
      <c r="E12" s="3">
        <v>164.26</v>
      </c>
      <c r="F12" s="3">
        <v>4824</v>
      </c>
      <c r="G12">
        <f t="shared" si="1"/>
        <v>-1.4989293361884292E-2</v>
      </c>
      <c r="H12">
        <f t="shared" si="2"/>
        <v>-2.0833333333333333E-3</v>
      </c>
      <c r="I12">
        <f t="shared" si="3"/>
        <v>-4.4466650012491369E-3</v>
      </c>
      <c r="J12">
        <f t="shared" si="4"/>
        <v>-7.3001581700939621E-4</v>
      </c>
      <c r="K12">
        <f t="shared" si="5"/>
        <v>-6.180469715698393E-3</v>
      </c>
    </row>
    <row r="13" spans="1:11" x14ac:dyDescent="0.25">
      <c r="A13" s="2" t="s">
        <v>12</v>
      </c>
      <c r="B13" s="3">
        <v>102.74</v>
      </c>
      <c r="C13" s="3">
        <v>1920</v>
      </c>
      <c r="D13" s="3">
        <v>200.15</v>
      </c>
      <c r="E13" s="3">
        <v>164.38</v>
      </c>
      <c r="F13" s="3">
        <v>4854</v>
      </c>
      <c r="G13">
        <f t="shared" si="1"/>
        <v>-5.4211035818006034E-3</v>
      </c>
      <c r="H13">
        <f t="shared" si="2"/>
        <v>-1.0309278350515464E-2</v>
      </c>
      <c r="I13">
        <f t="shared" si="3"/>
        <v>4.7690763052209697E-3</v>
      </c>
      <c r="J13">
        <f t="shared" si="4"/>
        <v>-1.3365735115431279E-3</v>
      </c>
      <c r="K13">
        <f t="shared" si="5"/>
        <v>-5.1477401420776275E-4</v>
      </c>
    </row>
    <row r="14" spans="1:11" x14ac:dyDescent="0.25">
      <c r="A14" s="2" t="s">
        <v>13</v>
      </c>
      <c r="B14" s="3">
        <v>103.3</v>
      </c>
      <c r="C14" s="3">
        <v>1940</v>
      </c>
      <c r="D14" s="3">
        <v>199.2</v>
      </c>
      <c r="E14" s="3">
        <v>164.6</v>
      </c>
      <c r="F14" s="3">
        <v>4856.5</v>
      </c>
      <c r="G14">
        <f t="shared" si="1"/>
        <v>6.0574948665297647E-2</v>
      </c>
      <c r="H14">
        <f t="shared" si="2"/>
        <v>1.9175203572366694E-2</v>
      </c>
      <c r="I14">
        <f t="shared" si="3"/>
        <v>1.3431013431013361E-2</v>
      </c>
      <c r="J14">
        <f t="shared" si="4"/>
        <v>3.6585365853658192E-3</v>
      </c>
      <c r="K14">
        <f t="shared" si="5"/>
        <v>-2.0768222603084988E-2</v>
      </c>
    </row>
    <row r="15" spans="1:11" x14ac:dyDescent="0.25">
      <c r="A15" s="2" t="s">
        <v>14</v>
      </c>
      <c r="B15" s="3">
        <v>97.4</v>
      </c>
      <c r="C15" s="3">
        <v>1903.5</v>
      </c>
      <c r="D15" s="3">
        <v>196.56</v>
      </c>
      <c r="E15" s="3">
        <v>164</v>
      </c>
      <c r="F15" s="3">
        <v>4959.5</v>
      </c>
      <c r="G15">
        <f t="shared" si="1"/>
        <v>5.1599587203302374E-3</v>
      </c>
      <c r="H15">
        <f t="shared" si="2"/>
        <v>9.2788971367974548E-3</v>
      </c>
      <c r="I15">
        <f t="shared" si="3"/>
        <v>-1.3210039630118429E-3</v>
      </c>
      <c r="J15">
        <f t="shared" si="4"/>
        <v>1.8886679920477087E-2</v>
      </c>
      <c r="K15">
        <f t="shared" si="5"/>
        <v>-3.3047377656463248E-2</v>
      </c>
    </row>
    <row r="16" spans="1:11" x14ac:dyDescent="0.25">
      <c r="A16" s="2" t="s">
        <v>15</v>
      </c>
      <c r="B16" s="3">
        <v>96.9</v>
      </c>
      <c r="C16" s="3">
        <v>1886</v>
      </c>
      <c r="D16" s="3">
        <v>196.82</v>
      </c>
      <c r="E16" s="3">
        <v>160.96</v>
      </c>
      <c r="F16" s="3">
        <v>5129</v>
      </c>
      <c r="G16">
        <f t="shared" si="1"/>
        <v>1.8499054025646468E-2</v>
      </c>
      <c r="H16">
        <f t="shared" si="2"/>
        <v>-1.8475149622690607E-2</v>
      </c>
      <c r="I16">
        <f t="shared" si="3"/>
        <v>5.4661558109833624E-3</v>
      </c>
      <c r="J16">
        <f t="shared" si="4"/>
        <v>-4.8225547174477624E-3</v>
      </c>
      <c r="K16">
        <f t="shared" si="5"/>
        <v>6.7720090293453723E-3</v>
      </c>
    </row>
    <row r="17" spans="1:11" x14ac:dyDescent="0.25">
      <c r="A17" s="2" t="s">
        <v>16</v>
      </c>
      <c r="B17" s="3">
        <v>95.14</v>
      </c>
      <c r="C17" s="3">
        <v>1921.5</v>
      </c>
      <c r="D17" s="3">
        <v>195.75</v>
      </c>
      <c r="E17" s="3">
        <v>161.74</v>
      </c>
      <c r="F17" s="3">
        <v>5094.5</v>
      </c>
      <c r="G17">
        <f t="shared" si="1"/>
        <v>-3.4111675126903544E-2</v>
      </c>
      <c r="H17">
        <f t="shared" si="2"/>
        <v>-3.0524722502522705E-2</v>
      </c>
      <c r="I17">
        <f t="shared" si="3"/>
        <v>-3.5191483069643585E-2</v>
      </c>
      <c r="J17">
        <f t="shared" si="4"/>
        <v>3.1505102040816309E-2</v>
      </c>
      <c r="K17">
        <f t="shared" si="5"/>
        <v>-1.2693798449612404E-2</v>
      </c>
    </row>
    <row r="18" spans="1:11" x14ac:dyDescent="0.25">
      <c r="A18" s="2" t="s">
        <v>17</v>
      </c>
      <c r="B18" s="3">
        <v>98.5</v>
      </c>
      <c r="C18" s="3">
        <v>1982</v>
      </c>
      <c r="D18" s="3">
        <v>202.89</v>
      </c>
      <c r="E18" s="3">
        <v>156.80000000000001</v>
      </c>
      <c r="F18" s="3">
        <v>5160</v>
      </c>
      <c r="G18">
        <f t="shared" si="1"/>
        <v>-2.0874751491053622E-2</v>
      </c>
      <c r="H18">
        <f t="shared" si="2"/>
        <v>-6.5162907268170424E-3</v>
      </c>
      <c r="I18">
        <f t="shared" si="3"/>
        <v>4.9034175334322968E-3</v>
      </c>
      <c r="J18">
        <f t="shared" si="4"/>
        <v>-5.0761421319795875E-3</v>
      </c>
      <c r="K18">
        <f t="shared" si="5"/>
        <v>-2.8022031114117306E-3</v>
      </c>
    </row>
    <row r="19" spans="1:11" x14ac:dyDescent="0.25">
      <c r="A19" s="2" t="s">
        <v>18</v>
      </c>
      <c r="B19" s="3">
        <v>100.6</v>
      </c>
      <c r="C19" s="3">
        <v>1995</v>
      </c>
      <c r="D19" s="3">
        <v>201.9</v>
      </c>
      <c r="E19" s="3">
        <v>157.6</v>
      </c>
      <c r="F19" s="3">
        <v>5174.5</v>
      </c>
      <c r="G19">
        <f t="shared" si="1"/>
        <v>-1.7578125000000111E-2</v>
      </c>
      <c r="H19">
        <f t="shared" si="2"/>
        <v>-3.4965034965034965E-3</v>
      </c>
      <c r="I19">
        <f t="shared" si="3"/>
        <v>2.0728008088978737E-2</v>
      </c>
      <c r="J19">
        <f t="shared" si="4"/>
        <v>-2.0263424518743235E-3</v>
      </c>
      <c r="K19">
        <f t="shared" si="5"/>
        <v>2.3639960435212659E-2</v>
      </c>
    </row>
    <row r="20" spans="1:11" x14ac:dyDescent="0.25">
      <c r="A20" s="2" t="s">
        <v>19</v>
      </c>
      <c r="B20" s="3">
        <v>102.4</v>
      </c>
      <c r="C20" s="3">
        <v>2002</v>
      </c>
      <c r="D20" s="3">
        <v>197.8</v>
      </c>
      <c r="E20" s="3">
        <v>157.91999999999999</v>
      </c>
      <c r="F20" s="3">
        <v>5055</v>
      </c>
      <c r="G20">
        <f t="shared" si="1"/>
        <v>6.0915700530556546E-3</v>
      </c>
      <c r="H20">
        <f t="shared" si="2"/>
        <v>3.5087719298245615E-3</v>
      </c>
      <c r="I20">
        <f t="shared" si="3"/>
        <v>2.6998961578400919E-2</v>
      </c>
      <c r="J20">
        <f t="shared" si="4"/>
        <v>-1.2663036596182242E-4</v>
      </c>
      <c r="K20">
        <f t="shared" si="5"/>
        <v>1.5060240963855422E-2</v>
      </c>
    </row>
    <row r="21" spans="1:11" x14ac:dyDescent="0.25">
      <c r="A21" s="2" t="s">
        <v>20</v>
      </c>
      <c r="B21" s="3">
        <v>101.78</v>
      </c>
      <c r="C21" s="3">
        <v>1995</v>
      </c>
      <c r="D21" s="3">
        <v>192.6</v>
      </c>
      <c r="E21" s="3">
        <v>157.94</v>
      </c>
      <c r="F21" s="3">
        <v>4980</v>
      </c>
      <c r="G21">
        <f t="shared" si="1"/>
        <v>5.0578034682080983E-2</v>
      </c>
      <c r="H21">
        <f t="shared" si="2"/>
        <v>-2.0010005002501249E-3</v>
      </c>
      <c r="I21">
        <f t="shared" si="3"/>
        <v>2.0830020671012917E-2</v>
      </c>
      <c r="J21">
        <f t="shared" si="4"/>
        <v>-7.0413680372186883E-3</v>
      </c>
      <c r="K21">
        <f t="shared" si="5"/>
        <v>8.7097427587603804E-3</v>
      </c>
    </row>
    <row r="22" spans="1:11" x14ac:dyDescent="0.25">
      <c r="A22" s="2" t="s">
        <v>21</v>
      </c>
      <c r="B22" s="3">
        <v>96.88</v>
      </c>
      <c r="C22" s="3">
        <v>1999</v>
      </c>
      <c r="D22" s="3">
        <v>188.67</v>
      </c>
      <c r="E22" s="3">
        <v>159.06</v>
      </c>
      <c r="F22" s="3">
        <v>4937</v>
      </c>
      <c r="G22">
        <f t="shared" si="1"/>
        <v>-3.8046272493573734E-3</v>
      </c>
      <c r="H22">
        <f t="shared" si="2"/>
        <v>4.3047221497521521E-2</v>
      </c>
      <c r="I22">
        <f t="shared" si="3"/>
        <v>-5.9536354056903256E-3</v>
      </c>
      <c r="J22">
        <f t="shared" si="4"/>
        <v>-8.477745916967868E-3</v>
      </c>
      <c r="K22">
        <f t="shared" si="5"/>
        <v>-1.6177957532861476E-3</v>
      </c>
    </row>
    <row r="23" spans="1:11" x14ac:dyDescent="0.25">
      <c r="A23" s="2" t="s">
        <v>22</v>
      </c>
      <c r="B23" s="3">
        <v>97.25</v>
      </c>
      <c r="C23" s="3">
        <v>1916.5</v>
      </c>
      <c r="D23" s="3">
        <v>189.8</v>
      </c>
      <c r="E23" s="3">
        <v>160.41999999999999</v>
      </c>
      <c r="F23" s="3">
        <v>4945</v>
      </c>
      <c r="G23">
        <f t="shared" si="1"/>
        <v>-1.0178117048346057E-2</v>
      </c>
      <c r="H23">
        <f t="shared" si="2"/>
        <v>3.9880629408572982E-2</v>
      </c>
      <c r="I23">
        <f t="shared" si="3"/>
        <v>2.716744236389225E-2</v>
      </c>
      <c r="J23">
        <f t="shared" si="4"/>
        <v>1.518795089229197E-2</v>
      </c>
      <c r="K23">
        <f t="shared" si="5"/>
        <v>3.4843570157999375E-2</v>
      </c>
    </row>
    <row r="24" spans="1:11" x14ac:dyDescent="0.25">
      <c r="A24" s="2" t="s">
        <v>23</v>
      </c>
      <c r="B24" s="3">
        <v>98.25</v>
      </c>
      <c r="C24" s="3">
        <v>1843</v>
      </c>
      <c r="D24" s="3">
        <v>184.78</v>
      </c>
      <c r="E24" s="3">
        <v>158.02000000000001</v>
      </c>
      <c r="F24" s="3">
        <v>4778.5</v>
      </c>
      <c r="G24">
        <f t="shared" si="1"/>
        <v>4.465709728867627E-2</v>
      </c>
      <c r="H24">
        <f t="shared" si="2"/>
        <v>-8.8733530518956705E-3</v>
      </c>
      <c r="I24">
        <f t="shared" si="3"/>
        <v>-4.3644592919877268E-3</v>
      </c>
      <c r="J24">
        <f t="shared" si="4"/>
        <v>-1.1386386386386343E-2</v>
      </c>
      <c r="K24">
        <f t="shared" si="5"/>
        <v>-1.9291944586967674E-2</v>
      </c>
    </row>
    <row r="25" spans="1:11" x14ac:dyDescent="0.25">
      <c r="A25" s="2" t="s">
        <v>24</v>
      </c>
      <c r="B25" s="3">
        <v>94.05</v>
      </c>
      <c r="C25" s="3">
        <v>1859.5</v>
      </c>
      <c r="D25" s="3">
        <v>185.59</v>
      </c>
      <c r="E25" s="3">
        <v>159.84</v>
      </c>
      <c r="F25" s="3">
        <v>4872.5</v>
      </c>
      <c r="G25">
        <f t="shared" si="1"/>
        <v>2.6746724890829725E-2</v>
      </c>
      <c r="H25">
        <f t="shared" si="2"/>
        <v>5.5634402497871133E-2</v>
      </c>
      <c r="I25">
        <f t="shared" si="3"/>
        <v>2.5359116022099466E-2</v>
      </c>
      <c r="J25">
        <f t="shared" si="4"/>
        <v>7.0564516129032542E-3</v>
      </c>
      <c r="K25">
        <f t="shared" si="5"/>
        <v>-3.2729876240155469E-3</v>
      </c>
    </row>
    <row r="26" spans="1:11" x14ac:dyDescent="0.25">
      <c r="A26" s="2" t="s">
        <v>25</v>
      </c>
      <c r="B26" s="3">
        <v>91.6</v>
      </c>
      <c r="C26" s="3">
        <v>1761.5</v>
      </c>
      <c r="D26" s="3">
        <v>181</v>
      </c>
      <c r="E26" s="3">
        <v>158.72</v>
      </c>
      <c r="F26" s="3">
        <v>4888.5</v>
      </c>
      <c r="G26">
        <f t="shared" si="1"/>
        <v>-2.7218290691344584E-3</v>
      </c>
      <c r="H26">
        <f t="shared" si="2"/>
        <v>-8.7225661226786721E-3</v>
      </c>
      <c r="I26">
        <f t="shared" si="3"/>
        <v>-3.0582186278185462E-2</v>
      </c>
      <c r="J26">
        <f t="shared" si="4"/>
        <v>-1.416149068322982E-2</v>
      </c>
      <c r="K26">
        <f t="shared" si="5"/>
        <v>-1.102569289904916E-2</v>
      </c>
    </row>
    <row r="27" spans="1:11" x14ac:dyDescent="0.25">
      <c r="A27" s="2" t="s">
        <v>26</v>
      </c>
      <c r="B27" s="3">
        <v>91.85</v>
      </c>
      <c r="C27" s="3">
        <v>1777</v>
      </c>
      <c r="D27" s="3">
        <v>186.71</v>
      </c>
      <c r="E27" s="3">
        <v>161</v>
      </c>
      <c r="F27" s="3">
        <v>4943</v>
      </c>
      <c r="G27">
        <f t="shared" si="1"/>
        <v>-1.1302475780409164E-2</v>
      </c>
      <c r="H27">
        <f t="shared" si="2"/>
        <v>-2.2459292532285235E-3</v>
      </c>
      <c r="I27">
        <f t="shared" si="3"/>
        <v>-6.9145258230944263E-3</v>
      </c>
      <c r="J27">
        <f t="shared" si="4"/>
        <v>2.7440970006381696E-2</v>
      </c>
      <c r="K27">
        <f t="shared" si="5"/>
        <v>-1.0410410410410411E-2</v>
      </c>
    </row>
    <row r="28" spans="1:11" x14ac:dyDescent="0.25">
      <c r="A28" s="2" t="s">
        <v>27</v>
      </c>
      <c r="B28" s="3">
        <v>92.9</v>
      </c>
      <c r="C28" s="3">
        <v>1781</v>
      </c>
      <c r="D28" s="3">
        <v>188.01</v>
      </c>
      <c r="E28" s="3">
        <v>156.69999999999999</v>
      </c>
      <c r="F28" s="3">
        <v>4995</v>
      </c>
      <c r="G28">
        <f t="shared" si="1"/>
        <v>6.5005417118094103E-3</v>
      </c>
      <c r="H28">
        <f t="shared" si="2"/>
        <v>1.1931818181818182E-2</v>
      </c>
      <c r="I28">
        <f t="shared" si="3"/>
        <v>3.8729281767955752E-2</v>
      </c>
      <c r="J28">
        <f t="shared" si="4"/>
        <v>-9.4816687737041723E-3</v>
      </c>
      <c r="K28">
        <f t="shared" si="5"/>
        <v>4.716981132075472E-2</v>
      </c>
    </row>
    <row r="29" spans="1:11" x14ac:dyDescent="0.25">
      <c r="A29" s="2" t="s">
        <v>28</v>
      </c>
      <c r="B29" s="3">
        <v>92.3</v>
      </c>
      <c r="C29" s="3">
        <v>1760</v>
      </c>
      <c r="D29" s="3">
        <v>181</v>
      </c>
      <c r="E29" s="3">
        <v>158.19999999999999</v>
      </c>
      <c r="F29" s="3">
        <v>4770</v>
      </c>
      <c r="G29">
        <f t="shared" si="1"/>
        <v>-1.0822510822511744E-3</v>
      </c>
      <c r="H29">
        <f t="shared" si="2"/>
        <v>2.8490028490028491E-3</v>
      </c>
      <c r="I29">
        <f t="shared" si="3"/>
        <v>1.6602102933038815E-3</v>
      </c>
      <c r="J29">
        <f t="shared" si="4"/>
        <v>-1.8927444794953399E-3</v>
      </c>
      <c r="K29">
        <f t="shared" si="5"/>
        <v>2.0648336364608964E-2</v>
      </c>
    </row>
    <row r="30" spans="1:11" x14ac:dyDescent="0.25">
      <c r="A30" s="2" t="s">
        <v>29</v>
      </c>
      <c r="B30" s="3">
        <v>92.4</v>
      </c>
      <c r="C30" s="3">
        <v>1755</v>
      </c>
      <c r="D30" s="3">
        <v>180.7</v>
      </c>
      <c r="E30" s="3">
        <v>158.5</v>
      </c>
      <c r="F30" s="3">
        <v>4673.5</v>
      </c>
      <c r="G30">
        <f t="shared" si="1"/>
        <v>-3.2460732984293132E-2</v>
      </c>
      <c r="H30">
        <f t="shared" si="2"/>
        <v>-1.9553072625698324E-2</v>
      </c>
      <c r="I30">
        <f t="shared" si="3"/>
        <v>-1.6866158868335271E-2</v>
      </c>
      <c r="J30">
        <f t="shared" si="4"/>
        <v>-1.184538653366587E-2</v>
      </c>
      <c r="K30">
        <f t="shared" si="5"/>
        <v>-4.1551246537396124E-3</v>
      </c>
    </row>
    <row r="31" spans="1:11" x14ac:dyDescent="0.25">
      <c r="A31" s="2" t="s">
        <v>30</v>
      </c>
      <c r="B31" s="3">
        <v>95.5</v>
      </c>
      <c r="C31" s="3">
        <v>1790</v>
      </c>
      <c r="D31" s="3">
        <v>183.8</v>
      </c>
      <c r="E31" s="3">
        <v>160.4</v>
      </c>
      <c r="F31" s="3">
        <v>4693</v>
      </c>
      <c r="G31">
        <f t="shared" si="1"/>
        <v>-5.208333333333333E-3</v>
      </c>
      <c r="H31">
        <f t="shared" si="2"/>
        <v>-0.19910514541387025</v>
      </c>
      <c r="I31">
        <f t="shared" si="3"/>
        <v>-3.7696335078533968E-2</v>
      </c>
      <c r="J31">
        <f t="shared" si="4"/>
        <v>-3.373493975903611E-2</v>
      </c>
      <c r="K31">
        <f t="shared" si="5"/>
        <v>-3.1952284588348065E-4</v>
      </c>
    </row>
    <row r="32" spans="1:11" x14ac:dyDescent="0.25">
      <c r="A32" s="2" t="s">
        <v>31</v>
      </c>
      <c r="B32" s="3">
        <v>96</v>
      </c>
      <c r="C32" s="3">
        <v>2235</v>
      </c>
      <c r="D32" s="3">
        <v>191</v>
      </c>
      <c r="E32" s="3">
        <v>166</v>
      </c>
      <c r="F32" s="3">
        <v>4694.5</v>
      </c>
      <c r="G32">
        <f t="shared" si="1"/>
        <v>-2.0408163265306121E-2</v>
      </c>
      <c r="H32">
        <f t="shared" si="2"/>
        <v>-3.2467532467532464E-2</v>
      </c>
      <c r="I32">
        <f t="shared" si="3"/>
        <v>-1.5717598557072977E-2</v>
      </c>
      <c r="J32">
        <f t="shared" si="4"/>
        <v>-3.0939871570344488E-2</v>
      </c>
      <c r="K32">
        <f t="shared" si="5"/>
        <v>-1.6446679237376912E-2</v>
      </c>
    </row>
    <row r="33" spans="1:11" x14ac:dyDescent="0.25">
      <c r="A33" s="2" t="s">
        <v>32</v>
      </c>
      <c r="B33" s="3">
        <v>98</v>
      </c>
      <c r="C33" s="3">
        <v>2310</v>
      </c>
      <c r="D33" s="3">
        <v>194.05</v>
      </c>
      <c r="E33" s="3">
        <v>171.3</v>
      </c>
      <c r="F33" s="3">
        <v>4773</v>
      </c>
      <c r="G33">
        <f t="shared" si="1"/>
        <v>-1.0101010101010102E-2</v>
      </c>
      <c r="H33">
        <f t="shared" si="2"/>
        <v>1.3003901170351106E-3</v>
      </c>
      <c r="I33">
        <f t="shared" si="3"/>
        <v>-1.02014792144861E-2</v>
      </c>
      <c r="J33">
        <f t="shared" si="4"/>
        <v>2.0493268199690204E-2</v>
      </c>
      <c r="K33">
        <f t="shared" si="5"/>
        <v>-4.5881126173096974E-3</v>
      </c>
    </row>
    <row r="34" spans="1:11" x14ac:dyDescent="0.25">
      <c r="A34" s="2" t="s">
        <v>33</v>
      </c>
      <c r="B34" s="3">
        <v>99</v>
      </c>
      <c r="C34" s="3">
        <v>2307</v>
      </c>
      <c r="D34" s="3">
        <v>196.05</v>
      </c>
      <c r="E34" s="3">
        <v>167.86</v>
      </c>
      <c r="F34" s="3">
        <v>4795</v>
      </c>
      <c r="G34">
        <f t="shared" si="1"/>
        <v>-1.1482775836245688E-2</v>
      </c>
      <c r="H34">
        <f t="shared" si="2"/>
        <v>5.9228650137741048E-2</v>
      </c>
      <c r="I34">
        <f t="shared" si="3"/>
        <v>2.6869893148963042E-2</v>
      </c>
      <c r="J34">
        <f t="shared" si="4"/>
        <v>1.7333333333333416E-2</v>
      </c>
      <c r="K34">
        <f t="shared" si="5"/>
        <v>1.0111649462818622E-2</v>
      </c>
    </row>
    <row r="35" spans="1:11" x14ac:dyDescent="0.25">
      <c r="A35" s="2" t="s">
        <v>34</v>
      </c>
      <c r="B35" s="3">
        <v>100.15</v>
      </c>
      <c r="C35" s="3">
        <v>2178</v>
      </c>
      <c r="D35" s="3">
        <v>190.92</v>
      </c>
      <c r="E35" s="3">
        <v>165</v>
      </c>
      <c r="F35" s="3">
        <v>4747</v>
      </c>
      <c r="G35">
        <f t="shared" si="1"/>
        <v>-1.813725490196073E-2</v>
      </c>
      <c r="H35">
        <f t="shared" si="2"/>
        <v>1.7757009345794394E-2</v>
      </c>
      <c r="I35">
        <f t="shared" si="3"/>
        <v>-4.8475371383894022E-3</v>
      </c>
      <c r="J35">
        <f t="shared" si="4"/>
        <v>-1.9374777130631113E-2</v>
      </c>
      <c r="K35">
        <f t="shared" si="5"/>
        <v>-1.2276321265085309E-2</v>
      </c>
    </row>
    <row r="36" spans="1:11" x14ac:dyDescent="0.25">
      <c r="A36" s="2" t="s">
        <v>35</v>
      </c>
      <c r="B36" s="3">
        <v>102</v>
      </c>
      <c r="C36" s="3">
        <v>2140</v>
      </c>
      <c r="D36" s="3">
        <v>191.85</v>
      </c>
      <c r="E36" s="3">
        <v>168.26</v>
      </c>
      <c r="F36" s="3">
        <v>4806</v>
      </c>
      <c r="G36">
        <f t="shared" si="1"/>
        <v>1.0901883052527197E-2</v>
      </c>
      <c r="H36">
        <f t="shared" si="2"/>
        <v>1.0387157695939566E-2</v>
      </c>
      <c r="I36">
        <f t="shared" si="3"/>
        <v>3.5515733793922297E-2</v>
      </c>
      <c r="J36">
        <f t="shared" si="4"/>
        <v>6.9419509275882507E-3</v>
      </c>
      <c r="K36">
        <f t="shared" si="5"/>
        <v>4.1631973355537054E-4</v>
      </c>
    </row>
    <row r="37" spans="1:11" x14ac:dyDescent="0.25">
      <c r="A37" s="2" t="s">
        <v>36</v>
      </c>
      <c r="B37" s="3">
        <v>100.9</v>
      </c>
      <c r="C37" s="3">
        <v>2118</v>
      </c>
      <c r="D37" s="3">
        <v>185.27</v>
      </c>
      <c r="E37" s="3">
        <v>167.1</v>
      </c>
      <c r="F37" s="3">
        <v>4804</v>
      </c>
      <c r="G37">
        <f t="shared" si="1"/>
        <v>-1.2236906510034262E-2</v>
      </c>
      <c r="H37">
        <f t="shared" si="2"/>
        <v>-1.3047530288909599E-2</v>
      </c>
      <c r="I37">
        <f t="shared" si="3"/>
        <v>-2.432987519089987E-2</v>
      </c>
      <c r="J37">
        <f t="shared" si="4"/>
        <v>-5.2398775093569293E-2</v>
      </c>
      <c r="K37">
        <f t="shared" si="5"/>
        <v>-1.9891869835764561E-2</v>
      </c>
    </row>
    <row r="38" spans="1:11" x14ac:dyDescent="0.25">
      <c r="A38" s="2" t="s">
        <v>37</v>
      </c>
      <c r="B38" s="3">
        <v>102.15</v>
      </c>
      <c r="C38" s="3">
        <v>2146</v>
      </c>
      <c r="D38" s="3">
        <v>189.89</v>
      </c>
      <c r="E38" s="3">
        <v>176.34</v>
      </c>
      <c r="F38" s="3">
        <v>4901.5</v>
      </c>
      <c r="G38">
        <f t="shared" si="1"/>
        <v>4.897159647405619E-4</v>
      </c>
      <c r="H38">
        <f t="shared" si="2"/>
        <v>-3.3333333333333333E-2</v>
      </c>
      <c r="I38">
        <f t="shared" si="3"/>
        <v>-7.1111111111111826E-3</v>
      </c>
      <c r="J38">
        <f t="shared" si="4"/>
        <v>-2.2505543237250566E-2</v>
      </c>
      <c r="K38">
        <f t="shared" si="5"/>
        <v>-1.4080257467565121E-2</v>
      </c>
    </row>
    <row r="39" spans="1:11" x14ac:dyDescent="0.25">
      <c r="A39" s="2" t="s">
        <v>38</v>
      </c>
      <c r="B39" s="3">
        <v>102.1</v>
      </c>
      <c r="C39" s="3">
        <v>2220</v>
      </c>
      <c r="D39" s="3">
        <v>191.25</v>
      </c>
      <c r="E39" s="3">
        <v>180.4</v>
      </c>
      <c r="F39" s="3">
        <v>4971.5</v>
      </c>
      <c r="G39">
        <f t="shared" si="1"/>
        <v>-5.3580126643936812E-3</v>
      </c>
      <c r="H39">
        <f t="shared" si="2"/>
        <v>2.2805805114029024E-2</v>
      </c>
      <c r="I39">
        <f t="shared" si="3"/>
        <v>-3.1274433150898845E-3</v>
      </c>
      <c r="J39">
        <f t="shared" si="4"/>
        <v>1.1097410604192458E-2</v>
      </c>
      <c r="K39">
        <f t="shared" si="5"/>
        <v>1.1075312122432541E-3</v>
      </c>
    </row>
    <row r="40" spans="1:11" x14ac:dyDescent="0.25">
      <c r="A40" s="2" t="s">
        <v>39</v>
      </c>
      <c r="B40" s="3">
        <v>102.65</v>
      </c>
      <c r="C40" s="3">
        <v>2170.5</v>
      </c>
      <c r="D40" s="3">
        <v>191.85</v>
      </c>
      <c r="E40" s="3">
        <v>178.42</v>
      </c>
      <c r="F40" s="3">
        <v>4966</v>
      </c>
      <c r="G40">
        <f t="shared" si="1"/>
        <v>-1.9111323459149544E-2</v>
      </c>
      <c r="H40">
        <f t="shared" si="2"/>
        <v>1.2832477834811012E-2</v>
      </c>
      <c r="I40">
        <f t="shared" si="3"/>
        <v>2.4839743589743623E-2</v>
      </c>
      <c r="J40">
        <f t="shared" si="4"/>
        <v>1.7967434025827804E-3</v>
      </c>
      <c r="K40">
        <f t="shared" si="5"/>
        <v>-4.2109484660116303E-3</v>
      </c>
    </row>
    <row r="41" spans="1:11" x14ac:dyDescent="0.25">
      <c r="A41" s="2" t="s">
        <v>40</v>
      </c>
      <c r="B41" s="3">
        <v>104.65</v>
      </c>
      <c r="C41" s="3">
        <v>2143</v>
      </c>
      <c r="D41" s="3">
        <v>187.2</v>
      </c>
      <c r="E41" s="3">
        <v>178.1</v>
      </c>
      <c r="F41" s="3">
        <v>4987</v>
      </c>
      <c r="G41">
        <f t="shared" si="1"/>
        <v>-1.6447368421052631E-2</v>
      </c>
      <c r="H41">
        <f t="shared" si="2"/>
        <v>-6.720741599073001E-3</v>
      </c>
      <c r="I41">
        <f t="shared" si="3"/>
        <v>-1.1354634275151865E-2</v>
      </c>
      <c r="J41">
        <f t="shared" si="4"/>
        <v>-2.142857142857146E-2</v>
      </c>
      <c r="K41">
        <f t="shared" si="5"/>
        <v>-6.0120240480961921E-4</v>
      </c>
    </row>
    <row r="42" spans="1:11" x14ac:dyDescent="0.25">
      <c r="A42" s="2" t="s">
        <v>41</v>
      </c>
      <c r="B42" s="3">
        <v>106.4</v>
      </c>
      <c r="C42" s="3">
        <v>2157.5</v>
      </c>
      <c r="D42" s="3">
        <v>189.35</v>
      </c>
      <c r="E42" s="3">
        <v>182</v>
      </c>
      <c r="F42" s="3">
        <v>4990</v>
      </c>
      <c r="G42">
        <f t="shared" si="1"/>
        <v>-6.535947712418195E-3</v>
      </c>
      <c r="H42">
        <f t="shared" si="2"/>
        <v>-6.9044879171461446E-3</v>
      </c>
      <c r="I42">
        <f t="shared" si="3"/>
        <v>-4.513363590519423E-2</v>
      </c>
      <c r="J42">
        <f t="shared" si="4"/>
        <v>-1.0869565217391304E-2</v>
      </c>
      <c r="K42">
        <f t="shared" si="5"/>
        <v>-8.9374379344587893E-3</v>
      </c>
    </row>
    <row r="43" spans="1:11" x14ac:dyDescent="0.25">
      <c r="A43" s="2" t="s">
        <v>42</v>
      </c>
      <c r="B43" s="3">
        <v>107.1</v>
      </c>
      <c r="C43" s="3">
        <v>2172.5</v>
      </c>
      <c r="D43" s="3">
        <v>198.3</v>
      </c>
      <c r="E43" s="3">
        <v>184</v>
      </c>
      <c r="F43" s="3">
        <v>5035</v>
      </c>
      <c r="G43">
        <f t="shared" si="1"/>
        <v>6.5789473684209456E-3</v>
      </c>
      <c r="H43">
        <f t="shared" si="2"/>
        <v>1.6849988298619237E-2</v>
      </c>
      <c r="I43">
        <f t="shared" si="3"/>
        <v>-6.0150375939849055E-3</v>
      </c>
      <c r="J43">
        <f t="shared" si="4"/>
        <v>3.081232492997199E-2</v>
      </c>
      <c r="K43">
        <f t="shared" si="5"/>
        <v>2.7865673165254668E-2</v>
      </c>
    </row>
    <row r="44" spans="1:11" x14ac:dyDescent="0.25">
      <c r="A44" s="2" t="s">
        <v>43</v>
      </c>
      <c r="B44" s="3">
        <v>106.4</v>
      </c>
      <c r="C44" s="3">
        <v>2136.5</v>
      </c>
      <c r="D44" s="3">
        <v>199.5</v>
      </c>
      <c r="E44" s="3">
        <v>178.5</v>
      </c>
      <c r="F44" s="3">
        <v>4898.5</v>
      </c>
      <c r="G44">
        <f t="shared" si="1"/>
        <v>1.8832391713747914E-3</v>
      </c>
      <c r="H44">
        <f t="shared" si="2"/>
        <v>1.1715089034676663E-3</v>
      </c>
      <c r="I44">
        <f t="shared" si="3"/>
        <v>-2.301665034280112E-2</v>
      </c>
      <c r="J44">
        <f t="shared" si="4"/>
        <v>7.2226610991987421E-3</v>
      </c>
      <c r="K44">
        <f t="shared" si="5"/>
        <v>-2.3425039872408293E-2</v>
      </c>
    </row>
    <row r="45" spans="1:11" x14ac:dyDescent="0.25">
      <c r="A45" s="2" t="s">
        <v>44</v>
      </c>
      <c r="B45" s="3">
        <v>106.2</v>
      </c>
      <c r="C45" s="3">
        <v>2134</v>
      </c>
      <c r="D45" s="3">
        <v>204.2</v>
      </c>
      <c r="E45" s="3">
        <v>177.22</v>
      </c>
      <c r="F45" s="3">
        <v>5016</v>
      </c>
      <c r="G45">
        <f t="shared" si="1"/>
        <v>-3.2848427968089565E-3</v>
      </c>
      <c r="H45">
        <f t="shared" si="2"/>
        <v>-1.2265679240916455E-2</v>
      </c>
      <c r="I45">
        <f t="shared" si="3"/>
        <v>4.3281526657485518E-3</v>
      </c>
      <c r="J45">
        <f t="shared" si="4"/>
        <v>-3.8223721191681104E-3</v>
      </c>
      <c r="K45">
        <f t="shared" si="5"/>
        <v>-1.1947431302270011E-3</v>
      </c>
    </row>
    <row r="46" spans="1:11" x14ac:dyDescent="0.25">
      <c r="A46" s="2" t="s">
        <v>45</v>
      </c>
      <c r="B46" s="3">
        <v>106.55</v>
      </c>
      <c r="C46" s="3">
        <v>2160.5</v>
      </c>
      <c r="D46" s="3">
        <v>203.32</v>
      </c>
      <c r="E46" s="3">
        <v>177.9</v>
      </c>
      <c r="F46" s="3">
        <v>5022</v>
      </c>
      <c r="G46">
        <f t="shared" si="1"/>
        <v>-4.6707146193367584E-3</v>
      </c>
      <c r="H46">
        <f t="shared" si="2"/>
        <v>-1.1212814645308924E-2</v>
      </c>
      <c r="I46">
        <f t="shared" si="3"/>
        <v>-3.8216560509554197E-3</v>
      </c>
      <c r="J46">
        <f t="shared" si="4"/>
        <v>-6.1452513966480131E-3</v>
      </c>
      <c r="K46">
        <f t="shared" si="5"/>
        <v>1.4135702746365105E-2</v>
      </c>
    </row>
    <row r="47" spans="1:11" x14ac:dyDescent="0.25">
      <c r="A47" s="2" t="s">
        <v>46</v>
      </c>
      <c r="B47" s="3">
        <v>107.05</v>
      </c>
      <c r="C47" s="3">
        <v>2185</v>
      </c>
      <c r="D47" s="3">
        <v>204.1</v>
      </c>
      <c r="E47" s="3">
        <v>179</v>
      </c>
      <c r="F47" s="3">
        <v>4952</v>
      </c>
      <c r="G47">
        <f t="shared" si="1"/>
        <v>3.2802249297094123E-3</v>
      </c>
      <c r="H47">
        <f t="shared" si="2"/>
        <v>-1.3989169675090252E-2</v>
      </c>
      <c r="I47">
        <f t="shared" si="3"/>
        <v>4.2443434291843316E-2</v>
      </c>
      <c r="J47">
        <f t="shared" si="4"/>
        <v>4.3366752156679865E-2</v>
      </c>
      <c r="K47">
        <f t="shared" si="5"/>
        <v>2.5577301439370405E-2</v>
      </c>
    </row>
    <row r="48" spans="1:11" x14ac:dyDescent="0.25">
      <c r="A48" s="2" t="s">
        <v>47</v>
      </c>
      <c r="B48" s="3">
        <v>106.7</v>
      </c>
      <c r="C48" s="3">
        <v>2216</v>
      </c>
      <c r="D48" s="3">
        <v>195.79</v>
      </c>
      <c r="E48" s="3">
        <v>171.56</v>
      </c>
      <c r="F48" s="3">
        <v>4828.5</v>
      </c>
      <c r="G48">
        <f t="shared" si="1"/>
        <v>4.6882325363335352E-4</v>
      </c>
      <c r="H48">
        <f t="shared" si="2"/>
        <v>1.3556258472661546E-3</v>
      </c>
      <c r="I48">
        <f t="shared" si="3"/>
        <v>1.2273075939656388E-3</v>
      </c>
      <c r="J48">
        <f t="shared" si="4"/>
        <v>-3.357368183866611E-2</v>
      </c>
      <c r="K48">
        <f t="shared" si="5"/>
        <v>-1.4591836734693877E-2</v>
      </c>
    </row>
    <row r="49" spans="1:11" x14ac:dyDescent="0.25">
      <c r="A49" s="2" t="s">
        <v>48</v>
      </c>
      <c r="B49" s="3">
        <v>106.65</v>
      </c>
      <c r="C49" s="3">
        <v>2213</v>
      </c>
      <c r="D49" s="3">
        <v>195.55</v>
      </c>
      <c r="E49" s="3">
        <v>177.52</v>
      </c>
      <c r="F49" s="3">
        <v>4900</v>
      </c>
      <c r="G49">
        <f t="shared" si="1"/>
        <v>-2.1110601193207866E-2</v>
      </c>
      <c r="H49">
        <f t="shared" si="2"/>
        <v>8.8899019831319807E-3</v>
      </c>
      <c r="I49">
        <f t="shared" si="3"/>
        <v>-1.6100628930817554E-2</v>
      </c>
      <c r="J49">
        <f t="shared" si="4"/>
        <v>5.2095130237826501E-3</v>
      </c>
      <c r="K49">
        <f t="shared" si="5"/>
        <v>2.5104602510460251E-2</v>
      </c>
    </row>
    <row r="50" spans="1:11" x14ac:dyDescent="0.25">
      <c r="A50" s="2" t="s">
        <v>49</v>
      </c>
      <c r="B50" s="3">
        <v>108.95</v>
      </c>
      <c r="C50" s="3">
        <v>2193.5</v>
      </c>
      <c r="D50" s="3">
        <v>198.75</v>
      </c>
      <c r="E50" s="3">
        <v>176.6</v>
      </c>
      <c r="F50" s="3">
        <v>4780</v>
      </c>
      <c r="G50">
        <f t="shared" si="1"/>
        <v>-1.8468468468468443E-2</v>
      </c>
      <c r="H50">
        <f t="shared" si="2"/>
        <v>-4.7640653357531757E-3</v>
      </c>
      <c r="I50">
        <f t="shared" si="3"/>
        <v>2.7450372208436737E-2</v>
      </c>
      <c r="J50">
        <f t="shared" si="4"/>
        <v>-6.8608705432459732E-3</v>
      </c>
      <c r="K50">
        <f t="shared" si="5"/>
        <v>8.9709762532981536E-3</v>
      </c>
    </row>
    <row r="51" spans="1:11" x14ac:dyDescent="0.25">
      <c r="A51" s="2" t="s">
        <v>50</v>
      </c>
      <c r="B51" s="3">
        <v>111</v>
      </c>
      <c r="C51" s="3">
        <v>2204</v>
      </c>
      <c r="D51" s="3">
        <v>193.44</v>
      </c>
      <c r="E51" s="3">
        <v>177.82</v>
      </c>
      <c r="F51" s="3">
        <v>4737.5</v>
      </c>
      <c r="G51">
        <f t="shared" si="1"/>
        <v>0</v>
      </c>
      <c r="H51">
        <f t="shared" si="2"/>
        <v>1.3566337088985974E-2</v>
      </c>
      <c r="I51">
        <f t="shared" si="3"/>
        <v>1.1927181418706849E-2</v>
      </c>
      <c r="J51">
        <f t="shared" si="4"/>
        <v>1.6811527904849025E-2</v>
      </c>
      <c r="K51">
        <f t="shared" si="5"/>
        <v>7.7643054669219317E-3</v>
      </c>
    </row>
    <row r="52" spans="1:11" x14ac:dyDescent="0.25">
      <c r="A52" s="2" t="s">
        <v>51</v>
      </c>
      <c r="B52" s="3">
        <v>111</v>
      </c>
      <c r="C52" s="3">
        <v>2174.5</v>
      </c>
      <c r="D52" s="3">
        <v>191.16</v>
      </c>
      <c r="E52" s="3">
        <v>174.88</v>
      </c>
      <c r="F52" s="3">
        <v>4701</v>
      </c>
      <c r="G52">
        <f t="shared" si="1"/>
        <v>-3.5906642728905356E-3</v>
      </c>
      <c r="H52">
        <f t="shared" si="2"/>
        <v>1.3752913752913752E-2</v>
      </c>
      <c r="I52">
        <f t="shared" si="3"/>
        <v>-1.4130995358432229E-2</v>
      </c>
      <c r="J52">
        <f t="shared" si="4"/>
        <v>1.4738307995822165E-2</v>
      </c>
      <c r="K52">
        <f t="shared" si="5"/>
        <v>-3.8143674507310869E-3</v>
      </c>
    </row>
    <row r="53" spans="1:11" x14ac:dyDescent="0.25">
      <c r="A53" s="2" t="s">
        <v>52</v>
      </c>
      <c r="B53" s="3">
        <v>111.4</v>
      </c>
      <c r="C53" s="3">
        <v>2145</v>
      </c>
      <c r="D53" s="3">
        <v>193.9</v>
      </c>
      <c r="E53" s="3">
        <v>172.34</v>
      </c>
      <c r="F53" s="3">
        <v>4719</v>
      </c>
      <c r="G53">
        <f t="shared" si="1"/>
        <v>2.0613834173156206E-2</v>
      </c>
      <c r="H53">
        <f t="shared" si="2"/>
        <v>2.3315458148752622E-4</v>
      </c>
      <c r="I53">
        <f t="shared" si="3"/>
        <v>1.174015131750587E-2</v>
      </c>
      <c r="J53">
        <f t="shared" si="4"/>
        <v>-5.8837101984310688E-3</v>
      </c>
      <c r="K53">
        <f t="shared" si="5"/>
        <v>7.257203842049093E-3</v>
      </c>
    </row>
    <row r="54" spans="1:11" x14ac:dyDescent="0.25">
      <c r="A54" s="2" t="s">
        <v>53</v>
      </c>
      <c r="B54" s="3">
        <v>109.15</v>
      </c>
      <c r="C54" s="3">
        <v>2144.5</v>
      </c>
      <c r="D54" s="3">
        <v>191.65</v>
      </c>
      <c r="E54" s="3">
        <v>173.36</v>
      </c>
      <c r="F54" s="3">
        <v>4685</v>
      </c>
      <c r="G54">
        <f t="shared" si="1"/>
        <v>2.9231494578029312E-2</v>
      </c>
      <c r="H54">
        <f t="shared" si="2"/>
        <v>-1.6294227188081937E-3</v>
      </c>
      <c r="I54">
        <f t="shared" si="3"/>
        <v>1.881877624793999E-2</v>
      </c>
      <c r="J54">
        <f t="shared" si="4"/>
        <v>1.1789424536010331E-2</v>
      </c>
      <c r="K54">
        <f t="shared" si="5"/>
        <v>1.1660548477650615E-2</v>
      </c>
    </row>
    <row r="55" spans="1:11" x14ac:dyDescent="0.25">
      <c r="A55" s="2" t="s">
        <v>54</v>
      </c>
      <c r="B55" s="3">
        <v>106.05</v>
      </c>
      <c r="C55" s="3">
        <v>2148</v>
      </c>
      <c r="D55" s="3">
        <v>188.11</v>
      </c>
      <c r="E55" s="3">
        <v>171.34</v>
      </c>
      <c r="F55" s="3">
        <v>4631</v>
      </c>
      <c r="G55">
        <f t="shared" si="1"/>
        <v>2.8368794326240868E-3</v>
      </c>
      <c r="H55">
        <f t="shared" si="2"/>
        <v>-1.7832647462277092E-2</v>
      </c>
      <c r="I55">
        <f t="shared" si="3"/>
        <v>-3.1794817444756201E-3</v>
      </c>
      <c r="J55">
        <f t="shared" si="4"/>
        <v>6.6980023501763504E-3</v>
      </c>
      <c r="K55">
        <f t="shared" si="5"/>
        <v>5.8644656820156385E-3</v>
      </c>
    </row>
    <row r="56" spans="1:11" x14ac:dyDescent="0.25">
      <c r="A56" s="2" t="s">
        <v>55</v>
      </c>
      <c r="B56" s="3">
        <v>105.75</v>
      </c>
      <c r="C56" s="3">
        <v>2187</v>
      </c>
      <c r="D56" s="3">
        <v>188.71</v>
      </c>
      <c r="E56" s="3">
        <v>170.2</v>
      </c>
      <c r="F56" s="3">
        <v>4604</v>
      </c>
      <c r="G56">
        <f t="shared" si="1"/>
        <v>-1.2605042016806671E-2</v>
      </c>
      <c r="H56">
        <f t="shared" si="2"/>
        <v>2.5797373358348967E-2</v>
      </c>
      <c r="I56">
        <f t="shared" si="3"/>
        <v>2.8392370572207129E-2</v>
      </c>
      <c r="J56">
        <f t="shared" si="4"/>
        <v>4.0113260972155403E-3</v>
      </c>
      <c r="K56">
        <f t="shared" si="5"/>
        <v>-1.1805108392358874E-2</v>
      </c>
    </row>
    <row r="57" spans="1:11" x14ac:dyDescent="0.25">
      <c r="A57" s="2" t="s">
        <v>56</v>
      </c>
      <c r="B57" s="3">
        <v>107.1</v>
      </c>
      <c r="C57" s="3">
        <v>2132</v>
      </c>
      <c r="D57" s="3">
        <v>183.5</v>
      </c>
      <c r="E57" s="3">
        <v>169.52</v>
      </c>
      <c r="F57" s="3">
        <v>4659</v>
      </c>
      <c r="G57">
        <f t="shared" si="1"/>
        <v>-9.3283582089560195E-4</v>
      </c>
      <c r="H57">
        <f t="shared" si="2"/>
        <v>3.1696104524558434E-2</v>
      </c>
      <c r="I57">
        <f t="shared" si="3"/>
        <v>5.5204140310523252E-2</v>
      </c>
      <c r="J57">
        <f t="shared" si="4"/>
        <v>-1.5313935681469603E-3</v>
      </c>
      <c r="K57">
        <f t="shared" si="5"/>
        <v>7.8961600865332607E-3</v>
      </c>
    </row>
    <row r="58" spans="1:11" x14ac:dyDescent="0.25">
      <c r="A58" s="2" t="s">
        <v>57</v>
      </c>
      <c r="B58" s="3">
        <v>107.2</v>
      </c>
      <c r="C58" s="3">
        <v>2066.5</v>
      </c>
      <c r="D58" s="3">
        <v>173.9</v>
      </c>
      <c r="E58" s="3">
        <v>169.78</v>
      </c>
      <c r="F58" s="3">
        <v>4622.5</v>
      </c>
      <c r="G58">
        <f t="shared" si="1"/>
        <v>1.9980970504281718E-2</v>
      </c>
      <c r="H58">
        <f t="shared" si="2"/>
        <v>-1.3368345667223681E-2</v>
      </c>
      <c r="I58">
        <f t="shared" si="3"/>
        <v>2.6806802078412798E-2</v>
      </c>
      <c r="J58">
        <f t="shared" si="4"/>
        <v>2.4799244213508944E-3</v>
      </c>
      <c r="K58">
        <f t="shared" si="5"/>
        <v>-1.7847657494953786E-2</v>
      </c>
    </row>
    <row r="59" spans="1:11" x14ac:dyDescent="0.25">
      <c r="A59" s="2" t="s">
        <v>58</v>
      </c>
      <c r="B59" s="3">
        <v>105.1</v>
      </c>
      <c r="C59" s="3">
        <v>2094.5</v>
      </c>
      <c r="D59" s="3">
        <v>169.36</v>
      </c>
      <c r="E59" s="3">
        <v>169.36</v>
      </c>
      <c r="F59" s="3">
        <v>4706.5</v>
      </c>
      <c r="G59">
        <f t="shared" si="1"/>
        <v>-1.3145539906103339E-2</v>
      </c>
      <c r="H59">
        <f t="shared" si="2"/>
        <v>-8.0511484726497745E-3</v>
      </c>
      <c r="I59">
        <f t="shared" si="3"/>
        <v>-1.0805443607265897E-2</v>
      </c>
      <c r="J59">
        <f t="shared" si="4"/>
        <v>-3.764705882352861E-3</v>
      </c>
      <c r="K59">
        <f t="shared" si="5"/>
        <v>3.8391809747253917E-3</v>
      </c>
    </row>
    <row r="60" spans="1:11" x14ac:dyDescent="0.25">
      <c r="A60" s="2" t="s">
        <v>59</v>
      </c>
      <c r="B60" s="3">
        <v>106.5</v>
      </c>
      <c r="C60" s="3">
        <v>2111.5</v>
      </c>
      <c r="D60" s="3">
        <v>171.21</v>
      </c>
      <c r="E60" s="3">
        <v>170</v>
      </c>
      <c r="F60" s="3">
        <v>4688.5</v>
      </c>
      <c r="G60">
        <f t="shared" si="1"/>
        <v>-1.8885306310455985E-2</v>
      </c>
      <c r="H60">
        <f t="shared" si="2"/>
        <v>6.1949011198475104E-3</v>
      </c>
      <c r="I60">
        <f t="shared" si="3"/>
        <v>-2.1097770154373915E-2</v>
      </c>
      <c r="J60">
        <f t="shared" si="4"/>
        <v>2.4466674701699425E-2</v>
      </c>
      <c r="K60">
        <f t="shared" si="5"/>
        <v>1.4168288989833442E-2</v>
      </c>
    </row>
    <row r="61" spans="1:11" x14ac:dyDescent="0.25">
      <c r="A61" s="2" t="s">
        <v>60</v>
      </c>
      <c r="B61" s="3">
        <v>108.55</v>
      </c>
      <c r="C61" s="3">
        <v>2098.5</v>
      </c>
      <c r="D61" s="3">
        <v>174.9</v>
      </c>
      <c r="E61" s="3">
        <v>165.94</v>
      </c>
      <c r="F61" s="3">
        <v>4623</v>
      </c>
      <c r="G61">
        <f t="shared" si="1"/>
        <v>4.1628122109158448E-3</v>
      </c>
      <c r="H61">
        <f t="shared" si="2"/>
        <v>-3.3246259795772976E-3</v>
      </c>
      <c r="I61">
        <f t="shared" si="3"/>
        <v>-5.7142857142853895E-4</v>
      </c>
      <c r="J61">
        <f t="shared" si="4"/>
        <v>1.4923547400611607E-2</v>
      </c>
      <c r="K61">
        <f t="shared" si="5"/>
        <v>2.711202689513068E-3</v>
      </c>
    </row>
    <row r="62" spans="1:11" x14ac:dyDescent="0.25">
      <c r="A62" s="2" t="s">
        <v>61</v>
      </c>
      <c r="B62" s="3">
        <v>108.1</v>
      </c>
      <c r="C62" s="3">
        <v>2105.5</v>
      </c>
      <c r="D62" s="3">
        <v>175</v>
      </c>
      <c r="E62" s="3">
        <v>163.5</v>
      </c>
      <c r="F62" s="3">
        <v>4610.5</v>
      </c>
      <c r="G62">
        <f t="shared" si="1"/>
        <v>-3.0493273542600948E-2</v>
      </c>
      <c r="H62">
        <f t="shared" si="2"/>
        <v>-9.1764705882352946E-3</v>
      </c>
      <c r="I62">
        <f t="shared" si="3"/>
        <v>-1.9388098173260159E-2</v>
      </c>
      <c r="J62">
        <f t="shared" si="4"/>
        <v>-1.709610453046777E-3</v>
      </c>
      <c r="K62">
        <f t="shared" si="5"/>
        <v>-5.7149018762130688E-3</v>
      </c>
    </row>
    <row r="63" spans="1:11" x14ac:dyDescent="0.25">
      <c r="A63" s="2" t="s">
        <v>62</v>
      </c>
      <c r="B63" s="3">
        <v>111.5</v>
      </c>
      <c r="C63" s="3">
        <v>2125</v>
      </c>
      <c r="D63" s="3">
        <v>178.46</v>
      </c>
      <c r="E63" s="3">
        <v>163.78</v>
      </c>
      <c r="F63" s="3">
        <v>4637</v>
      </c>
      <c r="G63">
        <f t="shared" si="1"/>
        <v>-1.1086474501108648E-2</v>
      </c>
      <c r="H63">
        <f t="shared" si="2"/>
        <v>-1.9833948339483393E-2</v>
      </c>
      <c r="I63">
        <f t="shared" si="3"/>
        <v>-5.7938718662952204E-3</v>
      </c>
      <c r="J63">
        <f t="shared" si="4"/>
        <v>-5.8273643316742009E-3</v>
      </c>
      <c r="K63">
        <f t="shared" si="5"/>
        <v>-1.6959932160271359E-2</v>
      </c>
    </row>
    <row r="64" spans="1:11" x14ac:dyDescent="0.25">
      <c r="A64" s="2" t="s">
        <v>63</v>
      </c>
      <c r="B64" s="3">
        <v>112.75</v>
      </c>
      <c r="C64" s="3">
        <v>2168</v>
      </c>
      <c r="D64" s="3">
        <v>179.5</v>
      </c>
      <c r="E64" s="3">
        <v>164.74</v>
      </c>
      <c r="F64" s="3">
        <v>4717</v>
      </c>
      <c r="G64">
        <f t="shared" si="1"/>
        <v>-1.5713662156263616E-2</v>
      </c>
      <c r="H64">
        <f t="shared" si="2"/>
        <v>-5.2764395503555857E-3</v>
      </c>
      <c r="I64">
        <f t="shared" si="3"/>
        <v>-9.4365653109652215E-3</v>
      </c>
      <c r="J64">
        <f t="shared" si="4"/>
        <v>-2.2894424673784018E-2</v>
      </c>
      <c r="K64">
        <f t="shared" si="5"/>
        <v>-2.326565143824027E-3</v>
      </c>
    </row>
    <row r="65" spans="1:11" x14ac:dyDescent="0.25">
      <c r="A65" s="2" t="s">
        <v>64</v>
      </c>
      <c r="B65" s="3">
        <v>114.55</v>
      </c>
      <c r="C65" s="3">
        <v>2179.5</v>
      </c>
      <c r="D65" s="3">
        <v>181.21</v>
      </c>
      <c r="E65" s="3">
        <v>168.6</v>
      </c>
      <c r="F65" s="3">
        <v>4728</v>
      </c>
      <c r="G65">
        <f t="shared" si="1"/>
        <v>-8.2251082251082498E-3</v>
      </c>
      <c r="H65">
        <f t="shared" si="2"/>
        <v>1.372093023255814E-2</v>
      </c>
      <c r="I65">
        <f t="shared" si="3"/>
        <v>-4.340659340659297E-3</v>
      </c>
      <c r="J65">
        <f t="shared" si="4"/>
        <v>1.7747193045997815E-2</v>
      </c>
      <c r="K65">
        <f t="shared" si="5"/>
        <v>5.8504414423997449E-3</v>
      </c>
    </row>
    <row r="66" spans="1:11" x14ac:dyDescent="0.25">
      <c r="A66" s="2" t="s">
        <v>65</v>
      </c>
      <c r="B66" s="3">
        <v>115.5</v>
      </c>
      <c r="C66" s="3">
        <v>2150</v>
      </c>
      <c r="D66" s="3">
        <v>182</v>
      </c>
      <c r="E66" s="3">
        <v>165.66</v>
      </c>
      <c r="F66" s="3">
        <v>4700.5</v>
      </c>
      <c r="G66">
        <f>(B66-B67)/B67</f>
        <v>0</v>
      </c>
      <c r="H66">
        <f t="shared" si="2"/>
        <v>3.7348272642390291E-3</v>
      </c>
      <c r="I66">
        <f t="shared" si="3"/>
        <v>2.247191011235955E-2</v>
      </c>
      <c r="J66">
        <f t="shared" si="4"/>
        <v>-1.3928571428571448E-2</v>
      </c>
      <c r="K66">
        <f t="shared" si="5"/>
        <v>-3.1901318587834965E-4</v>
      </c>
    </row>
    <row r="67" spans="1:11" x14ac:dyDescent="0.25">
      <c r="A67" s="2" t="s">
        <v>66</v>
      </c>
      <c r="B67" s="3">
        <v>115.5</v>
      </c>
      <c r="C67" s="3">
        <v>2142</v>
      </c>
      <c r="D67" s="3">
        <v>178</v>
      </c>
      <c r="E67" s="3">
        <v>168</v>
      </c>
      <c r="F67" s="3">
        <v>4702</v>
      </c>
      <c r="G67">
        <f t="shared" ref="G67:G130" si="6">(B67-B68)/B68</f>
        <v>3.3094812164579636E-2</v>
      </c>
      <c r="H67">
        <f t="shared" ref="H67:H130" si="7">(C67-C68)/C68</f>
        <v>-1.2220428867881024E-2</v>
      </c>
      <c r="I67">
        <f t="shared" ref="I67:I130" si="8">(D67-D68)/D68</f>
        <v>-2.9972752043596729E-2</v>
      </c>
      <c r="J67">
        <f t="shared" ref="J67:J130" si="9">(E67-E68)/E68</f>
        <v>-1.901140684410606E-3</v>
      </c>
      <c r="K67">
        <f t="shared" ref="K67:K130" si="10">(F67-F68)/F68</f>
        <v>1.3689770399913766E-2</v>
      </c>
    </row>
    <row r="68" spans="1:11" x14ac:dyDescent="0.25">
      <c r="A68" s="2" t="s">
        <v>67</v>
      </c>
      <c r="B68" s="3">
        <v>111.8</v>
      </c>
      <c r="C68" s="3">
        <v>2168.5</v>
      </c>
      <c r="D68" s="3">
        <v>183.5</v>
      </c>
      <c r="E68" s="3">
        <v>168.32</v>
      </c>
      <c r="F68" s="3">
        <v>4638.5</v>
      </c>
      <c r="G68">
        <f t="shared" si="6"/>
        <v>4.9272641952135147E-2</v>
      </c>
      <c r="H68">
        <f t="shared" si="7"/>
        <v>6.9654051543998141E-3</v>
      </c>
      <c r="I68">
        <f t="shared" si="8"/>
        <v>8.241758241758242E-3</v>
      </c>
      <c r="J68">
        <f t="shared" si="9"/>
        <v>1.8886198547215526E-2</v>
      </c>
      <c r="K68">
        <f t="shared" si="10"/>
        <v>1.1117166212534059E-2</v>
      </c>
    </row>
    <row r="69" spans="1:11" x14ac:dyDescent="0.25">
      <c r="A69" s="2" t="s">
        <v>68</v>
      </c>
      <c r="B69" s="3">
        <v>106.55</v>
      </c>
      <c r="C69" s="3">
        <v>2153.5</v>
      </c>
      <c r="D69" s="3">
        <v>182</v>
      </c>
      <c r="E69" s="3">
        <v>165.2</v>
      </c>
      <c r="F69" s="3">
        <v>4587.5</v>
      </c>
      <c r="G69">
        <f t="shared" si="6"/>
        <v>3.2956685499057844E-3</v>
      </c>
      <c r="H69">
        <f t="shared" si="7"/>
        <v>1.1622501162250117E-3</v>
      </c>
      <c r="I69">
        <f t="shared" si="8"/>
        <v>-6.9296666121024184E-3</v>
      </c>
      <c r="J69">
        <f t="shared" si="9"/>
        <v>3.1210986267166046E-2</v>
      </c>
      <c r="K69">
        <f t="shared" si="10"/>
        <v>2.2940790911077126E-3</v>
      </c>
    </row>
    <row r="70" spans="1:11" x14ac:dyDescent="0.25">
      <c r="A70" s="2" t="s">
        <v>69</v>
      </c>
      <c r="B70" s="3">
        <v>106.2</v>
      </c>
      <c r="C70" s="3">
        <v>2151</v>
      </c>
      <c r="D70" s="3">
        <v>183.27</v>
      </c>
      <c r="E70" s="3">
        <v>160.19999999999999</v>
      </c>
      <c r="F70" s="3">
        <v>4577</v>
      </c>
      <c r="G70">
        <f t="shared" si="6"/>
        <v>1.6754427955959789E-2</v>
      </c>
      <c r="H70">
        <f t="shared" si="7"/>
        <v>1.7021276595744681E-2</v>
      </c>
      <c r="I70">
        <f t="shared" si="8"/>
        <v>1.5965408282055681E-2</v>
      </c>
      <c r="J70">
        <f t="shared" si="9"/>
        <v>4.3887147335422488E-3</v>
      </c>
      <c r="K70">
        <f t="shared" si="10"/>
        <v>1.6998111320964338E-2</v>
      </c>
    </row>
    <row r="71" spans="1:11" x14ac:dyDescent="0.25">
      <c r="A71" s="2" t="s">
        <v>70</v>
      </c>
      <c r="B71" s="3">
        <v>104.45</v>
      </c>
      <c r="C71" s="3">
        <v>2115</v>
      </c>
      <c r="D71" s="3">
        <v>180.39</v>
      </c>
      <c r="E71" s="3">
        <v>159.5</v>
      </c>
      <c r="F71" s="3">
        <v>4500.5</v>
      </c>
      <c r="G71">
        <f t="shared" si="6"/>
        <v>-1.1358258400378634E-2</v>
      </c>
      <c r="H71">
        <f t="shared" si="7"/>
        <v>-2.3584905660377358E-3</v>
      </c>
      <c r="I71">
        <f t="shared" si="8"/>
        <v>9.4007050528788442E-3</v>
      </c>
      <c r="J71">
        <f t="shared" si="9"/>
        <v>9.4936708860759497E-3</v>
      </c>
      <c r="K71">
        <f t="shared" si="10"/>
        <v>1.1348314606741574E-2</v>
      </c>
    </row>
    <row r="72" spans="1:11" x14ac:dyDescent="0.25">
      <c r="A72" s="2" t="s">
        <v>71</v>
      </c>
      <c r="B72" s="3">
        <v>105.65</v>
      </c>
      <c r="C72" s="3">
        <v>2120</v>
      </c>
      <c r="D72" s="3">
        <v>178.71</v>
      </c>
      <c r="E72" s="3">
        <v>158</v>
      </c>
      <c r="F72" s="3">
        <v>4450</v>
      </c>
      <c r="G72">
        <f t="shared" si="6"/>
        <v>-2.7163904235727336E-2</v>
      </c>
      <c r="H72">
        <f t="shared" si="7"/>
        <v>-7.9550772110435191E-3</v>
      </c>
      <c r="I72">
        <f t="shared" si="8"/>
        <v>-4.8402555910543148E-2</v>
      </c>
      <c r="J72">
        <f t="shared" si="9"/>
        <v>-1.6801493466085806E-2</v>
      </c>
      <c r="K72">
        <f t="shared" si="10"/>
        <v>-1.3850415512465374E-2</v>
      </c>
    </row>
    <row r="73" spans="1:11" x14ac:dyDescent="0.25">
      <c r="A73" s="2" t="s">
        <v>72</v>
      </c>
      <c r="B73" s="3">
        <v>108.6</v>
      </c>
      <c r="C73" s="3">
        <v>2137</v>
      </c>
      <c r="D73" s="3">
        <v>187.8</v>
      </c>
      <c r="E73" s="3">
        <v>160.69999999999999</v>
      </c>
      <c r="F73" s="3">
        <v>4512.5</v>
      </c>
      <c r="G73">
        <f t="shared" si="6"/>
        <v>2.3073373327180437E-3</v>
      </c>
      <c r="H73">
        <f t="shared" si="7"/>
        <v>-1.2476894639556377E-2</v>
      </c>
      <c r="I73">
        <f t="shared" si="8"/>
        <v>-2.0855057351407715E-2</v>
      </c>
      <c r="J73">
        <f t="shared" si="9"/>
        <v>1.1964735516372652E-2</v>
      </c>
      <c r="K73">
        <f t="shared" si="10"/>
        <v>1.0638297872340425E-2</v>
      </c>
    </row>
    <row r="74" spans="1:11" x14ac:dyDescent="0.25">
      <c r="A74" s="2" t="s">
        <v>73</v>
      </c>
      <c r="B74" s="3">
        <v>108.35</v>
      </c>
      <c r="C74" s="3">
        <v>2164</v>
      </c>
      <c r="D74" s="3">
        <v>191.8</v>
      </c>
      <c r="E74" s="3">
        <v>158.80000000000001</v>
      </c>
      <c r="F74" s="3">
        <v>4465</v>
      </c>
      <c r="G74">
        <f t="shared" si="6"/>
        <v>-5.507113354749963E-3</v>
      </c>
      <c r="H74">
        <f t="shared" si="7"/>
        <v>1.4295758143895007E-2</v>
      </c>
      <c r="I74">
        <f t="shared" si="8"/>
        <v>3.1380753138076506E-3</v>
      </c>
      <c r="J74">
        <f t="shared" si="9"/>
        <v>6.7199188538100809E-3</v>
      </c>
      <c r="K74">
        <f t="shared" si="10"/>
        <v>1.8011855905152759E-2</v>
      </c>
    </row>
    <row r="75" spans="1:11" x14ac:dyDescent="0.25">
      <c r="A75" s="2" t="s">
        <v>74</v>
      </c>
      <c r="B75" s="3">
        <v>108.95</v>
      </c>
      <c r="C75" s="3">
        <v>2133.5</v>
      </c>
      <c r="D75" s="3">
        <v>191.2</v>
      </c>
      <c r="E75" s="3">
        <v>157.74</v>
      </c>
      <c r="F75" s="3">
        <v>4386</v>
      </c>
      <c r="G75">
        <f t="shared" si="6"/>
        <v>-4.5871559633024918E-4</v>
      </c>
      <c r="H75">
        <f t="shared" si="7"/>
        <v>1.6436398284897569E-2</v>
      </c>
      <c r="I75">
        <f t="shared" si="8"/>
        <v>8.7048272223686479E-3</v>
      </c>
      <c r="J75">
        <f t="shared" si="9"/>
        <v>1.6627996906419262E-2</v>
      </c>
      <c r="K75">
        <f t="shared" si="10"/>
        <v>2.5142857142857141E-3</v>
      </c>
    </row>
    <row r="76" spans="1:11" x14ac:dyDescent="0.25">
      <c r="A76" s="2" t="s">
        <v>75</v>
      </c>
      <c r="B76" s="3">
        <v>109</v>
      </c>
      <c r="C76" s="3">
        <v>2099</v>
      </c>
      <c r="D76" s="3">
        <v>189.55</v>
      </c>
      <c r="E76" s="3">
        <v>155.16</v>
      </c>
      <c r="F76" s="3">
        <v>4375</v>
      </c>
      <c r="G76">
        <f t="shared" si="6"/>
        <v>-1.3574660633484163E-2</v>
      </c>
      <c r="H76">
        <f t="shared" si="7"/>
        <v>-1.1537555921827172E-2</v>
      </c>
      <c r="I76">
        <f t="shared" si="8"/>
        <v>-1.0699373695198241E-2</v>
      </c>
      <c r="J76">
        <f t="shared" si="9"/>
        <v>1.1605163645846924E-2</v>
      </c>
      <c r="K76">
        <f t="shared" si="10"/>
        <v>-4.7770700636942673E-3</v>
      </c>
    </row>
    <row r="77" spans="1:11" x14ac:dyDescent="0.25">
      <c r="A77" s="2" t="s">
        <v>76</v>
      </c>
      <c r="B77" s="3">
        <v>110.5</v>
      </c>
      <c r="C77" s="3">
        <v>2123.5</v>
      </c>
      <c r="D77" s="3">
        <v>191.6</v>
      </c>
      <c r="E77" s="3">
        <v>153.38</v>
      </c>
      <c r="F77" s="3">
        <v>4396</v>
      </c>
      <c r="G77">
        <f t="shared" si="6"/>
        <v>2.8864059590316519E-2</v>
      </c>
      <c r="H77">
        <f t="shared" si="7"/>
        <v>1.5542802486848398E-2</v>
      </c>
      <c r="I77">
        <f t="shared" si="8"/>
        <v>1.9257367805085673E-2</v>
      </c>
      <c r="J77">
        <f t="shared" si="9"/>
        <v>-1.3887102996013865E-2</v>
      </c>
      <c r="K77">
        <f t="shared" si="10"/>
        <v>-7.3388280456136391E-3</v>
      </c>
    </row>
    <row r="78" spans="1:11" x14ac:dyDescent="0.25">
      <c r="A78" s="2" t="s">
        <v>77</v>
      </c>
      <c r="B78" s="3">
        <v>107.4</v>
      </c>
      <c r="C78" s="3">
        <v>2091</v>
      </c>
      <c r="D78" s="3">
        <v>187.98</v>
      </c>
      <c r="E78" s="3">
        <v>155.54</v>
      </c>
      <c r="F78" s="3">
        <v>4428.5</v>
      </c>
      <c r="G78">
        <f t="shared" si="6"/>
        <v>1.3986013986014515E-3</v>
      </c>
      <c r="H78">
        <f t="shared" si="7"/>
        <v>-2.7441860465116281E-2</v>
      </c>
      <c r="I78">
        <f t="shared" si="8"/>
        <v>-2.4797675866362324E-2</v>
      </c>
      <c r="J78">
        <f t="shared" si="9"/>
        <v>3.8590172369438048E-4</v>
      </c>
      <c r="K78">
        <f t="shared" si="10"/>
        <v>-7.0627802690582959E-3</v>
      </c>
    </row>
    <row r="79" spans="1:11" x14ac:dyDescent="0.25">
      <c r="A79" s="2" t="s">
        <v>78</v>
      </c>
      <c r="B79" s="3">
        <v>107.25</v>
      </c>
      <c r="C79" s="3">
        <v>2150</v>
      </c>
      <c r="D79" s="3">
        <v>192.76</v>
      </c>
      <c r="E79" s="3">
        <v>155.47999999999999</v>
      </c>
      <c r="F79" s="3">
        <v>4460</v>
      </c>
      <c r="G79">
        <f t="shared" si="6"/>
        <v>1.4184397163120567E-2</v>
      </c>
      <c r="H79">
        <f t="shared" si="7"/>
        <v>-1.1614401858304297E-3</v>
      </c>
      <c r="I79">
        <f t="shared" si="8"/>
        <v>1.4526315789473635E-2</v>
      </c>
      <c r="J79">
        <f t="shared" si="9"/>
        <v>-2.6940346375882995E-3</v>
      </c>
      <c r="K79">
        <f t="shared" si="10"/>
        <v>-1.7837480731116493E-2</v>
      </c>
    </row>
    <row r="80" spans="1:11" x14ac:dyDescent="0.25">
      <c r="A80" s="2" t="s">
        <v>79</v>
      </c>
      <c r="B80" s="3">
        <v>105.75</v>
      </c>
      <c r="C80" s="3">
        <v>2152.5</v>
      </c>
      <c r="D80" s="3">
        <v>190</v>
      </c>
      <c r="E80" s="3">
        <v>155.9</v>
      </c>
      <c r="F80" s="3">
        <v>4541</v>
      </c>
      <c r="G80">
        <f t="shared" si="6"/>
        <v>7.1428571428571426E-3</v>
      </c>
      <c r="H80">
        <f t="shared" si="7"/>
        <v>1.1513157894736841E-2</v>
      </c>
      <c r="I80">
        <f t="shared" si="8"/>
        <v>2.0682245500940073E-2</v>
      </c>
      <c r="J80">
        <f t="shared" si="9"/>
        <v>2.5657894736842143E-2</v>
      </c>
      <c r="K80">
        <f t="shared" si="10"/>
        <v>-7.8654140266550144E-3</v>
      </c>
    </row>
    <row r="81" spans="1:11" x14ac:dyDescent="0.25">
      <c r="A81" s="2" t="s">
        <v>80</v>
      </c>
      <c r="B81" s="3">
        <v>105</v>
      </c>
      <c r="C81" s="3">
        <v>2128</v>
      </c>
      <c r="D81" s="3">
        <v>186.15</v>
      </c>
      <c r="E81" s="3">
        <v>152</v>
      </c>
      <c r="F81" s="3">
        <v>4577</v>
      </c>
      <c r="G81">
        <f t="shared" si="6"/>
        <v>-4.2844120328167756E-2</v>
      </c>
      <c r="H81">
        <f t="shared" si="7"/>
        <v>-1.876172607879925E-3</v>
      </c>
      <c r="I81">
        <f t="shared" si="8"/>
        <v>-4.9770290964777947E-2</v>
      </c>
      <c r="J81">
        <f t="shared" si="9"/>
        <v>-5.3667040219150815E-2</v>
      </c>
      <c r="K81">
        <f t="shared" si="10"/>
        <v>-4.5672031317964329E-3</v>
      </c>
    </row>
    <row r="82" spans="1:11" x14ac:dyDescent="0.25">
      <c r="A82" s="2" t="s">
        <v>81</v>
      </c>
      <c r="B82" s="3">
        <v>109.7</v>
      </c>
      <c r="C82" s="3">
        <v>2132</v>
      </c>
      <c r="D82" s="3">
        <v>195.9</v>
      </c>
      <c r="E82" s="3">
        <v>160.62</v>
      </c>
      <c r="F82" s="3">
        <v>4598</v>
      </c>
      <c r="G82">
        <f t="shared" si="6"/>
        <v>-1.9222172552525629E-2</v>
      </c>
      <c r="H82">
        <f t="shared" si="7"/>
        <v>-2.4256292906178489E-2</v>
      </c>
      <c r="I82">
        <f t="shared" si="8"/>
        <v>1.3975155279503194E-2</v>
      </c>
      <c r="J82">
        <f t="shared" si="9"/>
        <v>1.0824417872876016E-2</v>
      </c>
      <c r="K82">
        <f t="shared" si="10"/>
        <v>2.2004889975550123E-2</v>
      </c>
    </row>
    <row r="83" spans="1:11" x14ac:dyDescent="0.25">
      <c r="A83" s="2" t="s">
        <v>82</v>
      </c>
      <c r="B83" s="3">
        <v>111.85</v>
      </c>
      <c r="C83" s="3">
        <v>2185</v>
      </c>
      <c r="D83" s="3">
        <v>193.2</v>
      </c>
      <c r="E83" s="3">
        <v>158.9</v>
      </c>
      <c r="F83" s="3">
        <v>4499</v>
      </c>
      <c r="G83">
        <f t="shared" si="6"/>
        <v>-2.1006564551422368E-2</v>
      </c>
      <c r="H83">
        <f t="shared" si="7"/>
        <v>-3.8503850385038507E-2</v>
      </c>
      <c r="I83">
        <f t="shared" si="8"/>
        <v>-4.256900738391399E-2</v>
      </c>
      <c r="J83">
        <f t="shared" si="9"/>
        <v>-8.8572854291416384E-3</v>
      </c>
      <c r="K83">
        <f t="shared" si="10"/>
        <v>-4.6460176991150442E-3</v>
      </c>
    </row>
    <row r="84" spans="1:11" x14ac:dyDescent="0.25">
      <c r="A84" s="2" t="s">
        <v>83</v>
      </c>
      <c r="B84" s="3">
        <v>114.25</v>
      </c>
      <c r="C84" s="3">
        <v>2272.5</v>
      </c>
      <c r="D84" s="3">
        <v>201.79</v>
      </c>
      <c r="E84" s="3">
        <v>160.32</v>
      </c>
      <c r="F84" s="3">
        <v>4520</v>
      </c>
      <c r="G84">
        <f t="shared" si="6"/>
        <v>-4.3744531933505824E-4</v>
      </c>
      <c r="H84">
        <f t="shared" si="7"/>
        <v>1.882985877605918E-2</v>
      </c>
      <c r="I84">
        <f t="shared" si="8"/>
        <v>-1.0348209906817134E-2</v>
      </c>
      <c r="J84">
        <f t="shared" si="9"/>
        <v>-9.2695587690025966E-3</v>
      </c>
      <c r="K84">
        <f t="shared" si="10"/>
        <v>9.1538289796829642E-3</v>
      </c>
    </row>
    <row r="85" spans="1:11" x14ac:dyDescent="0.25">
      <c r="A85" s="2" t="s">
        <v>84</v>
      </c>
      <c r="B85" s="3">
        <v>114.3</v>
      </c>
      <c r="C85" s="3">
        <v>2230.5</v>
      </c>
      <c r="D85" s="3">
        <v>203.9</v>
      </c>
      <c r="E85" s="3">
        <v>161.82</v>
      </c>
      <c r="F85" s="3">
        <v>4479</v>
      </c>
      <c r="G85">
        <f t="shared" si="6"/>
        <v>-3.2176121930567292E-2</v>
      </c>
      <c r="H85">
        <f t="shared" si="7"/>
        <v>-9.7669256381797999E-3</v>
      </c>
      <c r="I85">
        <f t="shared" si="8"/>
        <v>8.3576479897136523E-3</v>
      </c>
      <c r="J85">
        <f t="shared" si="9"/>
        <v>-7.9695929377146361E-3</v>
      </c>
      <c r="K85">
        <f t="shared" si="10"/>
        <v>-4.5560617846427381E-3</v>
      </c>
    </row>
    <row r="86" spans="1:11" x14ac:dyDescent="0.25">
      <c r="A86" s="2" t="s">
        <v>85</v>
      </c>
      <c r="B86" s="3">
        <v>118.1</v>
      </c>
      <c r="C86" s="3">
        <v>2252.5</v>
      </c>
      <c r="D86" s="3">
        <v>202.21</v>
      </c>
      <c r="E86" s="3">
        <v>163.12</v>
      </c>
      <c r="F86" s="3">
        <v>4499.5</v>
      </c>
      <c r="G86">
        <f t="shared" si="6"/>
        <v>1.8103448275862018E-2</v>
      </c>
      <c r="H86">
        <f t="shared" si="7"/>
        <v>6.928922664282521E-3</v>
      </c>
      <c r="I86">
        <f t="shared" si="8"/>
        <v>-2.124878993223614E-2</v>
      </c>
      <c r="J86">
        <f t="shared" si="9"/>
        <v>2.0775969962453022E-2</v>
      </c>
      <c r="K86">
        <f t="shared" si="10"/>
        <v>-4.442963456625569E-4</v>
      </c>
    </row>
    <row r="87" spans="1:11" x14ac:dyDescent="0.25">
      <c r="A87" s="2" t="s">
        <v>86</v>
      </c>
      <c r="B87" s="3">
        <v>116</v>
      </c>
      <c r="C87" s="3">
        <v>2237</v>
      </c>
      <c r="D87" s="3">
        <v>206.6</v>
      </c>
      <c r="E87" s="3">
        <v>159.80000000000001</v>
      </c>
      <c r="F87" s="3">
        <v>4501.5</v>
      </c>
      <c r="G87">
        <f t="shared" si="6"/>
        <v>-4.1322314049586778E-2</v>
      </c>
      <c r="H87">
        <f t="shared" si="7"/>
        <v>-1.5404929577464789E-2</v>
      </c>
      <c r="I87">
        <f t="shared" si="8"/>
        <v>-1.8993352326685659E-2</v>
      </c>
      <c r="J87">
        <f t="shared" si="9"/>
        <v>-3.2435129740517829E-3</v>
      </c>
      <c r="K87">
        <f t="shared" si="10"/>
        <v>1.6688918558077437E-3</v>
      </c>
    </row>
    <row r="88" spans="1:11" x14ac:dyDescent="0.25">
      <c r="A88" s="2" t="s">
        <v>87</v>
      </c>
      <c r="B88" s="3">
        <v>121</v>
      </c>
      <c r="C88" s="3">
        <v>2272</v>
      </c>
      <c r="D88" s="3">
        <v>210.6</v>
      </c>
      <c r="E88" s="3">
        <v>160.32</v>
      </c>
      <c r="F88" s="3">
        <v>4494</v>
      </c>
      <c r="G88">
        <f t="shared" si="6"/>
        <v>-1.586010573403825E-2</v>
      </c>
      <c r="H88">
        <f t="shared" si="7"/>
        <v>9.7777777777777776E-3</v>
      </c>
      <c r="I88">
        <f t="shared" si="8"/>
        <v>-1.9826864004468113E-2</v>
      </c>
      <c r="J88">
        <f t="shared" si="9"/>
        <v>-1.2807881773399091E-2</v>
      </c>
      <c r="K88">
        <f t="shared" si="10"/>
        <v>9.5473435920476243E-3</v>
      </c>
    </row>
    <row r="89" spans="1:11" x14ac:dyDescent="0.25">
      <c r="A89" s="2" t="s">
        <v>88</v>
      </c>
      <c r="B89" s="3">
        <v>122.95</v>
      </c>
      <c r="C89" s="3">
        <v>2250</v>
      </c>
      <c r="D89" s="3">
        <v>214.86</v>
      </c>
      <c r="E89" s="3">
        <v>162.4</v>
      </c>
      <c r="F89" s="3">
        <v>4451.5</v>
      </c>
      <c r="G89">
        <f t="shared" si="6"/>
        <v>1.0271158586688579E-2</v>
      </c>
      <c r="H89">
        <f t="shared" si="7"/>
        <v>3.3444816053511705E-3</v>
      </c>
      <c r="I89">
        <f t="shared" si="8"/>
        <v>1.6703733497373779E-2</v>
      </c>
      <c r="J89">
        <f t="shared" si="9"/>
        <v>-5.5113288426209776E-3</v>
      </c>
      <c r="K89">
        <f t="shared" si="10"/>
        <v>9.4104308390022678E-3</v>
      </c>
    </row>
    <row r="90" spans="1:11" x14ac:dyDescent="0.25">
      <c r="A90" s="2" t="s">
        <v>89</v>
      </c>
      <c r="B90" s="3">
        <v>121.7</v>
      </c>
      <c r="C90" s="3">
        <v>2242.5</v>
      </c>
      <c r="D90" s="3">
        <v>211.33</v>
      </c>
      <c r="E90" s="3">
        <v>163.30000000000001</v>
      </c>
      <c r="F90" s="3">
        <v>4410</v>
      </c>
      <c r="G90">
        <f t="shared" si="6"/>
        <v>-4.0916530278232409E-3</v>
      </c>
      <c r="H90">
        <f t="shared" si="7"/>
        <v>-6.092964824120603E-2</v>
      </c>
      <c r="I90">
        <f t="shared" si="8"/>
        <v>1.1632359980852115E-2</v>
      </c>
      <c r="J90">
        <f t="shared" si="9"/>
        <v>-2.0777316059641593E-3</v>
      </c>
      <c r="K90">
        <f t="shared" si="10"/>
        <v>-3.3898305084745762E-3</v>
      </c>
    </row>
    <row r="91" spans="1:11" x14ac:dyDescent="0.25">
      <c r="A91" s="2" t="s">
        <v>90</v>
      </c>
      <c r="B91" s="3">
        <v>122.2</v>
      </c>
      <c r="C91" s="3">
        <v>2388</v>
      </c>
      <c r="D91" s="3">
        <v>208.9</v>
      </c>
      <c r="E91" s="3">
        <v>163.63999999999999</v>
      </c>
      <c r="F91" s="3">
        <v>4425</v>
      </c>
      <c r="G91">
        <f t="shared" si="6"/>
        <v>-4.0749796251018742E-3</v>
      </c>
      <c r="H91">
        <f t="shared" si="7"/>
        <v>-1.7283950617283949E-2</v>
      </c>
      <c r="I91">
        <f t="shared" si="8"/>
        <v>-5.238095238095211E-3</v>
      </c>
      <c r="J91">
        <f t="shared" si="9"/>
        <v>1.1624349954114271E-3</v>
      </c>
      <c r="K91">
        <f t="shared" si="10"/>
        <v>1.1312217194570137E-3</v>
      </c>
    </row>
    <row r="92" spans="1:11" x14ac:dyDescent="0.25">
      <c r="A92" s="2" t="s">
        <v>91</v>
      </c>
      <c r="B92" s="3">
        <v>122.7</v>
      </c>
      <c r="C92" s="3">
        <v>2430</v>
      </c>
      <c r="D92" s="3">
        <v>210</v>
      </c>
      <c r="E92" s="3">
        <v>163.44999999999999</v>
      </c>
      <c r="F92" s="3">
        <v>4420</v>
      </c>
      <c r="G92">
        <f t="shared" si="6"/>
        <v>1.1541632316570533E-2</v>
      </c>
      <c r="H92">
        <f t="shared" si="7"/>
        <v>1.6098682835040769E-2</v>
      </c>
      <c r="I92">
        <f t="shared" si="8"/>
        <v>-1.7313991576977019E-2</v>
      </c>
      <c r="J92">
        <f t="shared" si="9"/>
        <v>1.5217391304347756E-2</v>
      </c>
      <c r="K92">
        <f t="shared" si="10"/>
        <v>7.98175598631699E-3</v>
      </c>
    </row>
    <row r="93" spans="1:11" x14ac:dyDescent="0.25">
      <c r="A93" s="2" t="s">
        <v>92</v>
      </c>
      <c r="B93" s="3">
        <v>121.3</v>
      </c>
      <c r="C93" s="3">
        <v>2391.5</v>
      </c>
      <c r="D93" s="3">
        <v>213.7</v>
      </c>
      <c r="E93" s="3">
        <v>161</v>
      </c>
      <c r="F93" s="3">
        <v>4385</v>
      </c>
      <c r="G93">
        <f t="shared" si="6"/>
        <v>-6.9586573884568848E-3</v>
      </c>
      <c r="H93">
        <f t="shared" si="7"/>
        <v>6.1001262095077826E-3</v>
      </c>
      <c r="I93">
        <f t="shared" si="8"/>
        <v>-8.1225342306799724E-3</v>
      </c>
      <c r="J93">
        <f t="shared" si="9"/>
        <v>-1.0752688172043012E-2</v>
      </c>
      <c r="K93">
        <f t="shared" si="10"/>
        <v>1.4576584914391486E-2</v>
      </c>
    </row>
    <row r="94" spans="1:11" x14ac:dyDescent="0.25">
      <c r="A94" s="2" t="s">
        <v>93</v>
      </c>
      <c r="B94" s="3">
        <v>122.15</v>
      </c>
      <c r="C94" s="3">
        <v>2377</v>
      </c>
      <c r="D94" s="3">
        <v>215.45</v>
      </c>
      <c r="E94" s="3">
        <v>162.75</v>
      </c>
      <c r="F94" s="3">
        <v>4322</v>
      </c>
      <c r="G94">
        <f t="shared" si="6"/>
        <v>-1.3327948303715602E-2</v>
      </c>
      <c r="H94">
        <f t="shared" si="7"/>
        <v>1.8859837119588514E-2</v>
      </c>
      <c r="I94">
        <f t="shared" si="8"/>
        <v>3.3729968333173405E-2</v>
      </c>
      <c r="J94">
        <f t="shared" si="9"/>
        <v>2.0888219796763346E-2</v>
      </c>
      <c r="K94">
        <f t="shared" si="10"/>
        <v>-4.1474654377880189E-3</v>
      </c>
    </row>
    <row r="95" spans="1:11" x14ac:dyDescent="0.25">
      <c r="A95" s="2" t="s">
        <v>94</v>
      </c>
      <c r="B95" s="3">
        <v>123.8</v>
      </c>
      <c r="C95" s="3">
        <v>2333</v>
      </c>
      <c r="D95" s="3">
        <v>208.42</v>
      </c>
      <c r="E95" s="3">
        <v>159.41999999999999</v>
      </c>
      <c r="F95" s="3">
        <v>4340</v>
      </c>
      <c r="G95">
        <f t="shared" si="6"/>
        <v>1.9349526554137457E-2</v>
      </c>
      <c r="H95">
        <f t="shared" si="7"/>
        <v>1.5024683408456751E-3</v>
      </c>
      <c r="I95">
        <f t="shared" si="8"/>
        <v>1.9966722129783617E-2</v>
      </c>
      <c r="J95">
        <f t="shared" si="9"/>
        <v>-2.5084660729976461E-4</v>
      </c>
      <c r="K95">
        <f t="shared" si="10"/>
        <v>9.3023255813953487E-3</v>
      </c>
    </row>
    <row r="96" spans="1:11" x14ac:dyDescent="0.25">
      <c r="A96" s="2" t="s">
        <v>95</v>
      </c>
      <c r="B96" s="3">
        <v>121.45</v>
      </c>
      <c r="C96" s="3">
        <v>2329.5</v>
      </c>
      <c r="D96" s="3">
        <v>204.34</v>
      </c>
      <c r="E96" s="3">
        <v>159.46</v>
      </c>
      <c r="F96" s="3">
        <v>4300</v>
      </c>
      <c r="G96">
        <f t="shared" si="6"/>
        <v>3.7190082644628334E-3</v>
      </c>
      <c r="H96">
        <f t="shared" si="7"/>
        <v>-1.48022837809262E-2</v>
      </c>
      <c r="I96">
        <f t="shared" si="8"/>
        <v>-1.5228915662650586E-2</v>
      </c>
      <c r="J96">
        <f t="shared" si="9"/>
        <v>-2.626970227670675E-3</v>
      </c>
      <c r="K96">
        <f t="shared" si="10"/>
        <v>-7.8449469312413481E-3</v>
      </c>
    </row>
    <row r="97" spans="1:11" x14ac:dyDescent="0.25">
      <c r="A97" s="2" t="s">
        <v>96</v>
      </c>
      <c r="B97" s="3">
        <v>121</v>
      </c>
      <c r="C97" s="3">
        <v>2364.5</v>
      </c>
      <c r="D97" s="3">
        <v>207.5</v>
      </c>
      <c r="E97" s="3">
        <v>159.88</v>
      </c>
      <c r="F97" s="3">
        <v>4334</v>
      </c>
      <c r="G97">
        <f t="shared" si="6"/>
        <v>-1.6260162601626018E-2</v>
      </c>
      <c r="H97">
        <f t="shared" si="7"/>
        <v>-1.4175526370648322E-2</v>
      </c>
      <c r="I97">
        <f t="shared" si="8"/>
        <v>-4.059552432032551E-2</v>
      </c>
      <c r="J97">
        <f t="shared" si="9"/>
        <v>-7.5729360645561692E-3</v>
      </c>
      <c r="K97">
        <f t="shared" si="10"/>
        <v>8.1414282391253784E-3</v>
      </c>
    </row>
    <row r="98" spans="1:11" x14ac:dyDescent="0.25">
      <c r="A98" s="2" t="s">
        <v>97</v>
      </c>
      <c r="B98" s="3">
        <v>123</v>
      </c>
      <c r="C98" s="3">
        <v>2398.5</v>
      </c>
      <c r="D98" s="3">
        <v>216.28</v>
      </c>
      <c r="E98" s="3">
        <v>161.1</v>
      </c>
      <c r="F98" s="3">
        <v>4299</v>
      </c>
      <c r="G98">
        <f t="shared" si="6"/>
        <v>-1.0060362173038229E-2</v>
      </c>
      <c r="H98">
        <f t="shared" si="7"/>
        <v>-8.8842975206611576E-3</v>
      </c>
      <c r="I98">
        <f t="shared" si="8"/>
        <v>-2.7955056179775277E-2</v>
      </c>
      <c r="J98">
        <f t="shared" si="9"/>
        <v>2.5592055003819593E-2</v>
      </c>
      <c r="K98">
        <f t="shared" si="10"/>
        <v>8.5630498533724349E-3</v>
      </c>
    </row>
    <row r="99" spans="1:11" x14ac:dyDescent="0.25">
      <c r="A99" s="2" t="s">
        <v>98</v>
      </c>
      <c r="B99" s="3">
        <v>124.25</v>
      </c>
      <c r="C99" s="3">
        <v>2420</v>
      </c>
      <c r="D99" s="3">
        <v>222.5</v>
      </c>
      <c r="E99" s="3">
        <v>157.08000000000001</v>
      </c>
      <c r="F99" s="3">
        <v>4262.5</v>
      </c>
      <c r="G99">
        <f t="shared" si="6"/>
        <v>1.016260162601626E-2</v>
      </c>
      <c r="H99">
        <f t="shared" si="7"/>
        <v>3.7291041577368199E-2</v>
      </c>
      <c r="I99">
        <f t="shared" si="8"/>
        <v>-2.4080003508925869E-2</v>
      </c>
      <c r="J99">
        <f t="shared" si="9"/>
        <v>1.2110395818728163E-3</v>
      </c>
      <c r="K99">
        <f t="shared" si="10"/>
        <v>-8.8361818393210088E-3</v>
      </c>
    </row>
    <row r="100" spans="1:11" x14ac:dyDescent="0.25">
      <c r="A100" s="2" t="s">
        <v>99</v>
      </c>
      <c r="B100" s="3">
        <v>123</v>
      </c>
      <c r="C100" s="3">
        <v>2333</v>
      </c>
      <c r="D100" s="3">
        <v>227.99</v>
      </c>
      <c r="E100" s="3">
        <v>156.88999999999999</v>
      </c>
      <c r="F100" s="3">
        <v>4300.5</v>
      </c>
      <c r="G100">
        <f t="shared" si="6"/>
        <v>-2.0283975659229209E-3</v>
      </c>
      <c r="H100">
        <f t="shared" si="7"/>
        <v>-2.3849372384937239E-2</v>
      </c>
      <c r="I100">
        <f t="shared" si="8"/>
        <v>-8.0922340656949549E-3</v>
      </c>
      <c r="J100">
        <f t="shared" si="9"/>
        <v>-7.1509935451210217E-3</v>
      </c>
      <c r="K100">
        <f t="shared" si="10"/>
        <v>-4.2833989349386429E-3</v>
      </c>
    </row>
    <row r="101" spans="1:11" x14ac:dyDescent="0.25">
      <c r="A101" s="2" t="s">
        <v>100</v>
      </c>
      <c r="B101" s="3">
        <v>123.25</v>
      </c>
      <c r="C101" s="3">
        <v>2390</v>
      </c>
      <c r="D101" s="3">
        <v>229.85</v>
      </c>
      <c r="E101" s="3">
        <v>158.02000000000001</v>
      </c>
      <c r="F101" s="3">
        <v>4319</v>
      </c>
      <c r="G101">
        <f t="shared" si="6"/>
        <v>-1.2419871794871772E-2</v>
      </c>
      <c r="H101">
        <f t="shared" si="7"/>
        <v>1.9189765458422176E-2</v>
      </c>
      <c r="I101">
        <f t="shared" si="8"/>
        <v>1.4342453662842012E-2</v>
      </c>
      <c r="J101">
        <f t="shared" si="9"/>
        <v>1.5226469643430803E-2</v>
      </c>
      <c r="K101">
        <f t="shared" si="10"/>
        <v>1.9593956562795091E-2</v>
      </c>
    </row>
    <row r="102" spans="1:11" x14ac:dyDescent="0.25">
      <c r="A102" s="2" t="s">
        <v>101</v>
      </c>
      <c r="B102" s="3">
        <v>124.8</v>
      </c>
      <c r="C102" s="3">
        <v>2345</v>
      </c>
      <c r="D102" s="3">
        <v>226.6</v>
      </c>
      <c r="E102" s="3">
        <v>155.65</v>
      </c>
      <c r="F102" s="3">
        <v>4236</v>
      </c>
      <c r="G102">
        <f t="shared" si="6"/>
        <v>4.0225261464199519E-3</v>
      </c>
      <c r="H102">
        <f t="shared" si="7"/>
        <v>1.82370820668693E-2</v>
      </c>
      <c r="I102">
        <f t="shared" si="8"/>
        <v>-4.2624247484290495E-3</v>
      </c>
      <c r="J102">
        <f t="shared" si="9"/>
        <v>-1.8538369380162668E-2</v>
      </c>
      <c r="K102">
        <f t="shared" si="10"/>
        <v>-1.0280373831775701E-2</v>
      </c>
    </row>
    <row r="103" spans="1:11" x14ac:dyDescent="0.25">
      <c r="A103" s="2" t="s">
        <v>102</v>
      </c>
      <c r="B103" s="3">
        <v>124.3</v>
      </c>
      <c r="C103" s="3">
        <v>2303</v>
      </c>
      <c r="D103" s="3">
        <v>227.57</v>
      </c>
      <c r="E103" s="3">
        <v>158.59</v>
      </c>
      <c r="F103" s="3">
        <v>4280</v>
      </c>
      <c r="G103">
        <f t="shared" si="6"/>
        <v>-1.7779533781114184E-2</v>
      </c>
      <c r="H103">
        <f t="shared" si="7"/>
        <v>2.1715526601520088E-4</v>
      </c>
      <c r="I103">
        <f t="shared" si="8"/>
        <v>-1.1854103343465124E-2</v>
      </c>
      <c r="J103">
        <f t="shared" si="9"/>
        <v>-1.4968944099378861E-2</v>
      </c>
      <c r="K103">
        <f t="shared" si="10"/>
        <v>-1.7221584385763489E-2</v>
      </c>
    </row>
    <row r="104" spans="1:11" x14ac:dyDescent="0.25">
      <c r="A104" s="2" t="s">
        <v>103</v>
      </c>
      <c r="B104" s="3">
        <v>126.55</v>
      </c>
      <c r="C104" s="3">
        <v>2302.5</v>
      </c>
      <c r="D104" s="3">
        <v>230.3</v>
      </c>
      <c r="E104" s="3">
        <v>161</v>
      </c>
      <c r="F104" s="3">
        <v>4355</v>
      </c>
      <c r="G104">
        <f t="shared" si="6"/>
        <v>-1.3639906469212893E-2</v>
      </c>
      <c r="H104">
        <f t="shared" si="7"/>
        <v>-6.0436002590114396E-3</v>
      </c>
      <c r="I104">
        <f t="shared" si="8"/>
        <v>1.3043478260870058E-3</v>
      </c>
      <c r="J104">
        <f t="shared" si="9"/>
        <v>2.2741710074958791E-2</v>
      </c>
      <c r="K104">
        <f t="shared" si="10"/>
        <v>-2.1787960467205752E-2</v>
      </c>
    </row>
    <row r="105" spans="1:11" x14ac:dyDescent="0.25">
      <c r="A105" s="2" t="s">
        <v>104</v>
      </c>
      <c r="B105" s="3">
        <v>128.30000000000001</v>
      </c>
      <c r="C105" s="3">
        <v>2316.5</v>
      </c>
      <c r="D105" s="3">
        <v>230</v>
      </c>
      <c r="E105" s="3">
        <v>157.41999999999999</v>
      </c>
      <c r="F105" s="3">
        <v>4452</v>
      </c>
      <c r="G105">
        <f t="shared" si="6"/>
        <v>-9.6487842531840975E-3</v>
      </c>
      <c r="H105">
        <f t="shared" si="7"/>
        <v>6.4794816414686827E-4</v>
      </c>
      <c r="I105">
        <f t="shared" si="8"/>
        <v>1.4511931542499192E-2</v>
      </c>
      <c r="J105">
        <f t="shared" si="9"/>
        <v>2.0418746353795144E-2</v>
      </c>
      <c r="K105">
        <f t="shared" si="10"/>
        <v>8.2663345034537424E-3</v>
      </c>
    </row>
    <row r="106" spans="1:11" x14ac:dyDescent="0.25">
      <c r="A106" s="2" t="s">
        <v>105</v>
      </c>
      <c r="B106" s="3">
        <v>129.55000000000001</v>
      </c>
      <c r="C106" s="3">
        <v>2315</v>
      </c>
      <c r="D106" s="3">
        <v>226.71</v>
      </c>
      <c r="E106" s="3">
        <v>154.27000000000001</v>
      </c>
      <c r="F106" s="3">
        <v>4415.5</v>
      </c>
      <c r="G106">
        <f t="shared" si="6"/>
        <v>2.7089783281735507E-3</v>
      </c>
      <c r="H106">
        <f t="shared" si="7"/>
        <v>3.9982030548068287E-2</v>
      </c>
      <c r="I106">
        <f t="shared" si="8"/>
        <v>9.6642023692883935E-3</v>
      </c>
      <c r="J106">
        <f t="shared" si="9"/>
        <v>0</v>
      </c>
      <c r="K106">
        <f t="shared" si="10"/>
        <v>-1.0421335723890632E-2</v>
      </c>
    </row>
    <row r="107" spans="1:11" x14ac:dyDescent="0.25">
      <c r="A107" s="2" t="s">
        <v>106</v>
      </c>
      <c r="B107" s="3">
        <v>129.19999999999999</v>
      </c>
      <c r="C107" s="3">
        <v>2226</v>
      </c>
      <c r="D107" s="3">
        <v>224.54</v>
      </c>
      <c r="E107" s="3">
        <v>154.27000000000001</v>
      </c>
      <c r="F107" s="3">
        <v>4462</v>
      </c>
      <c r="G107">
        <f t="shared" si="6"/>
        <v>-7.7142857142857221E-2</v>
      </c>
      <c r="H107">
        <f t="shared" si="7"/>
        <v>-4.4722719141323791E-3</v>
      </c>
      <c r="I107">
        <f t="shared" si="8"/>
        <v>3.1419384474046873E-2</v>
      </c>
      <c r="J107">
        <f t="shared" si="9"/>
        <v>1.8082227941661776E-2</v>
      </c>
      <c r="K107">
        <f t="shared" si="10"/>
        <v>2.9415157457607567E-2</v>
      </c>
    </row>
    <row r="108" spans="1:11" x14ac:dyDescent="0.25">
      <c r="A108" s="2" t="s">
        <v>107</v>
      </c>
      <c r="B108" s="3">
        <v>140</v>
      </c>
      <c r="C108" s="3">
        <v>2236</v>
      </c>
      <c r="D108" s="3">
        <v>217.7</v>
      </c>
      <c r="E108" s="3">
        <v>151.53</v>
      </c>
      <c r="F108" s="3">
        <v>4334.5</v>
      </c>
      <c r="G108">
        <f t="shared" si="6"/>
        <v>-2.1321216357916891E-2</v>
      </c>
      <c r="H108">
        <f t="shared" si="7"/>
        <v>-2.008480249944209E-3</v>
      </c>
      <c r="I108">
        <f t="shared" si="8"/>
        <v>-3.4332799267566953E-3</v>
      </c>
      <c r="J108">
        <f t="shared" si="9"/>
        <v>-9.6725704202339051E-3</v>
      </c>
      <c r="K108">
        <f t="shared" si="10"/>
        <v>2.1965317919075147E-3</v>
      </c>
    </row>
    <row r="109" spans="1:11" x14ac:dyDescent="0.25">
      <c r="A109" s="2" t="s">
        <v>108</v>
      </c>
      <c r="B109" s="3">
        <v>143.05000000000001</v>
      </c>
      <c r="C109" s="3">
        <v>2240.5</v>
      </c>
      <c r="D109" s="3">
        <v>218.45</v>
      </c>
      <c r="E109" s="3">
        <v>153.01</v>
      </c>
      <c r="F109" s="3">
        <v>4325</v>
      </c>
      <c r="G109">
        <f t="shared" si="6"/>
        <v>2.0692115590438855E-2</v>
      </c>
      <c r="H109">
        <f t="shared" si="7"/>
        <v>-7.5304540420819488E-3</v>
      </c>
      <c r="I109">
        <f t="shared" si="8"/>
        <v>-1.1583186281163759E-2</v>
      </c>
      <c r="J109">
        <f t="shared" si="9"/>
        <v>-1.0924369747899145E-2</v>
      </c>
      <c r="K109">
        <f t="shared" si="10"/>
        <v>-1.1654478976234004E-2</v>
      </c>
    </row>
    <row r="110" spans="1:11" x14ac:dyDescent="0.25">
      <c r="A110" s="2" t="s">
        <v>109</v>
      </c>
      <c r="B110" s="3">
        <v>140.15</v>
      </c>
      <c r="C110" s="3">
        <v>2257.5</v>
      </c>
      <c r="D110" s="3">
        <v>221.01</v>
      </c>
      <c r="E110" s="3">
        <v>154.69999999999999</v>
      </c>
      <c r="F110" s="3">
        <v>4376</v>
      </c>
      <c r="G110">
        <f t="shared" si="6"/>
        <v>2.5035765379112611E-3</v>
      </c>
      <c r="H110">
        <f t="shared" si="7"/>
        <v>6.0160427807486629E-3</v>
      </c>
      <c r="I110">
        <f t="shared" si="8"/>
        <v>1.3807339449541243E-2</v>
      </c>
      <c r="J110">
        <f t="shared" si="9"/>
        <v>1.8835616438356066E-2</v>
      </c>
      <c r="K110">
        <f t="shared" si="10"/>
        <v>5.9770114942528738E-3</v>
      </c>
    </row>
    <row r="111" spans="1:11" x14ac:dyDescent="0.25">
      <c r="A111" s="2" t="s">
        <v>110</v>
      </c>
      <c r="B111" s="3">
        <v>139.80000000000001</v>
      </c>
      <c r="C111" s="3">
        <v>2244</v>
      </c>
      <c r="D111" s="3">
        <v>218</v>
      </c>
      <c r="E111" s="3">
        <v>151.84</v>
      </c>
      <c r="F111" s="3">
        <v>4350</v>
      </c>
      <c r="G111">
        <f t="shared" si="6"/>
        <v>0</v>
      </c>
      <c r="H111">
        <f t="shared" si="7"/>
        <v>2.3022566674264874E-2</v>
      </c>
      <c r="I111">
        <f t="shared" si="8"/>
        <v>4.5563549160671464E-2</v>
      </c>
      <c r="J111">
        <f t="shared" si="9"/>
        <v>2.1872265966754154E-2</v>
      </c>
      <c r="K111">
        <f t="shared" si="10"/>
        <v>2.8247252097860772E-2</v>
      </c>
    </row>
    <row r="112" spans="1:11" x14ac:dyDescent="0.25">
      <c r="A112" s="2" t="s">
        <v>111</v>
      </c>
      <c r="B112" s="3">
        <v>139.80000000000001</v>
      </c>
      <c r="C112" s="3">
        <v>2193.5</v>
      </c>
      <c r="D112" s="3">
        <v>208.5</v>
      </c>
      <c r="E112" s="3">
        <v>148.59</v>
      </c>
      <c r="F112" s="3">
        <v>4230.5</v>
      </c>
      <c r="G112">
        <f t="shared" si="6"/>
        <v>-9.5642933049946456E-3</v>
      </c>
      <c r="H112">
        <f t="shared" si="7"/>
        <v>-1.526374859708193E-2</v>
      </c>
      <c r="I112">
        <f t="shared" si="8"/>
        <v>2.6448665544602616E-3</v>
      </c>
      <c r="J112">
        <f t="shared" si="9"/>
        <v>-3.3246584255042198E-2</v>
      </c>
      <c r="K112">
        <f t="shared" si="10"/>
        <v>2.0132638559924206E-3</v>
      </c>
    </row>
    <row r="113" spans="1:11" x14ac:dyDescent="0.25">
      <c r="A113" s="2" t="s">
        <v>112</v>
      </c>
      <c r="B113" s="3">
        <v>141.15</v>
      </c>
      <c r="C113" s="3">
        <v>2227.5</v>
      </c>
      <c r="D113" s="3">
        <v>207.95</v>
      </c>
      <c r="E113" s="3">
        <v>153.69999999999999</v>
      </c>
      <c r="F113" s="3">
        <v>4222</v>
      </c>
      <c r="G113">
        <f t="shared" si="6"/>
        <v>3.5549235691432631E-3</v>
      </c>
      <c r="H113">
        <f t="shared" si="7"/>
        <v>1.9450800915331808E-2</v>
      </c>
      <c r="I113">
        <f t="shared" si="8"/>
        <v>4.0218098144164834E-2</v>
      </c>
      <c r="J113">
        <f t="shared" si="9"/>
        <v>-8.0030979734091196E-3</v>
      </c>
      <c r="K113">
        <f t="shared" si="10"/>
        <v>1.6369764082811749E-2</v>
      </c>
    </row>
    <row r="114" spans="1:11" x14ac:dyDescent="0.25">
      <c r="A114" s="2" t="s">
        <v>113</v>
      </c>
      <c r="B114" s="3">
        <v>140.65</v>
      </c>
      <c r="C114" s="3">
        <v>2185</v>
      </c>
      <c r="D114" s="3">
        <v>199.91</v>
      </c>
      <c r="E114" s="3">
        <v>154.94</v>
      </c>
      <c r="F114" s="3">
        <v>4154</v>
      </c>
      <c r="G114">
        <f t="shared" si="6"/>
        <v>-7.104795737122154E-4</v>
      </c>
      <c r="H114">
        <f t="shared" si="7"/>
        <v>3.6747818098300414E-3</v>
      </c>
      <c r="I114">
        <f t="shared" si="8"/>
        <v>-1.2838872154461481E-2</v>
      </c>
      <c r="J114">
        <f t="shared" si="9"/>
        <v>1.8752020691884387E-3</v>
      </c>
      <c r="K114">
        <f t="shared" si="10"/>
        <v>3.3816425120772949E-3</v>
      </c>
    </row>
    <row r="115" spans="1:11" x14ac:dyDescent="0.25">
      <c r="A115" s="2" t="s">
        <v>114</v>
      </c>
      <c r="B115" s="3">
        <v>140.75</v>
      </c>
      <c r="C115" s="3">
        <v>2177</v>
      </c>
      <c r="D115" s="3">
        <v>202.51</v>
      </c>
      <c r="E115" s="3">
        <v>154.65</v>
      </c>
      <c r="F115" s="3">
        <v>4140</v>
      </c>
      <c r="G115">
        <f t="shared" si="6"/>
        <v>1.4229811454997412E-3</v>
      </c>
      <c r="H115">
        <f t="shared" si="7"/>
        <v>-1.9369369369369369E-2</v>
      </c>
      <c r="I115">
        <f t="shared" si="8"/>
        <v>-5.5589236580702396E-2</v>
      </c>
      <c r="J115">
        <f t="shared" si="9"/>
        <v>-1.9589197413465216E-2</v>
      </c>
      <c r="K115">
        <f t="shared" si="10"/>
        <v>3.6363636363636364E-3</v>
      </c>
    </row>
    <row r="116" spans="1:11" x14ac:dyDescent="0.25">
      <c r="A116" s="2" t="s">
        <v>115</v>
      </c>
      <c r="B116" s="3">
        <v>140.55000000000001</v>
      </c>
      <c r="C116" s="3">
        <v>2220</v>
      </c>
      <c r="D116" s="3">
        <v>214.43</v>
      </c>
      <c r="E116" s="3">
        <v>157.74</v>
      </c>
      <c r="F116" s="3">
        <v>4125</v>
      </c>
      <c r="G116">
        <f t="shared" si="6"/>
        <v>0</v>
      </c>
      <c r="H116">
        <f t="shared" si="7"/>
        <v>-2.2241796961021802E-2</v>
      </c>
      <c r="I116">
        <f t="shared" si="8"/>
        <v>1.9153992395437268E-2</v>
      </c>
      <c r="J116">
        <f t="shared" si="9"/>
        <v>1.9054878048781209E-3</v>
      </c>
      <c r="K116">
        <f t="shared" si="10"/>
        <v>-2.4183796856106408E-3</v>
      </c>
    </row>
    <row r="117" spans="1:11" x14ac:dyDescent="0.25">
      <c r="A117" s="2" t="s">
        <v>116</v>
      </c>
      <c r="B117" s="3">
        <v>140.55000000000001</v>
      </c>
      <c r="C117" s="3">
        <v>2270.5</v>
      </c>
      <c r="D117" s="3">
        <v>210.4</v>
      </c>
      <c r="E117" s="3">
        <v>157.44</v>
      </c>
      <c r="F117" s="3">
        <v>4135</v>
      </c>
      <c r="G117">
        <f t="shared" si="6"/>
        <v>-3.1914893617020468E-3</v>
      </c>
      <c r="H117">
        <f t="shared" si="7"/>
        <v>-1.346947642841625E-2</v>
      </c>
      <c r="I117">
        <f t="shared" si="8"/>
        <v>-8.482563619227064E-3</v>
      </c>
      <c r="J117">
        <f t="shared" si="9"/>
        <v>1.5676407973679161E-2</v>
      </c>
      <c r="K117">
        <f t="shared" si="10"/>
        <v>7.2604065827686353E-4</v>
      </c>
    </row>
    <row r="118" spans="1:11" x14ac:dyDescent="0.25">
      <c r="A118" s="2" t="s">
        <v>117</v>
      </c>
      <c r="B118" s="3">
        <v>141</v>
      </c>
      <c r="C118" s="3">
        <v>2301.5</v>
      </c>
      <c r="D118" s="3">
        <v>212.2</v>
      </c>
      <c r="E118" s="3">
        <v>155.01</v>
      </c>
      <c r="F118" s="3">
        <v>4132</v>
      </c>
      <c r="G118">
        <f t="shared" si="6"/>
        <v>2.1739130434782608E-2</v>
      </c>
      <c r="H118">
        <f t="shared" si="7"/>
        <v>2.832244008714597E-3</v>
      </c>
      <c r="I118">
        <f t="shared" si="8"/>
        <v>3.0097087378640721E-2</v>
      </c>
      <c r="J118">
        <f t="shared" si="9"/>
        <v>8.6543466944298802E-3</v>
      </c>
      <c r="K118">
        <f t="shared" si="10"/>
        <v>1.0021999511121975E-2</v>
      </c>
    </row>
    <row r="119" spans="1:11" x14ac:dyDescent="0.25">
      <c r="A119" s="2" t="s">
        <v>118</v>
      </c>
      <c r="B119" s="3">
        <v>138</v>
      </c>
      <c r="C119" s="3">
        <v>2295</v>
      </c>
      <c r="D119" s="3">
        <v>206</v>
      </c>
      <c r="E119" s="3">
        <v>153.68</v>
      </c>
      <c r="F119" s="3">
        <v>4091</v>
      </c>
      <c r="G119">
        <f t="shared" si="6"/>
        <v>-1.1815252416756216E-2</v>
      </c>
      <c r="H119">
        <f t="shared" si="7"/>
        <v>3.4980323567993005E-3</v>
      </c>
      <c r="I119">
        <f t="shared" si="8"/>
        <v>-1.4541929229278301E-3</v>
      </c>
      <c r="J119">
        <f t="shared" si="9"/>
        <v>-8.1410639569635401E-2</v>
      </c>
      <c r="K119">
        <f t="shared" si="10"/>
        <v>1.1247064639723149E-2</v>
      </c>
    </row>
    <row r="120" spans="1:11" x14ac:dyDescent="0.25">
      <c r="A120" s="2" t="s">
        <v>119</v>
      </c>
      <c r="B120" s="3">
        <v>139.65</v>
      </c>
      <c r="C120" s="3">
        <v>2287</v>
      </c>
      <c r="D120" s="3">
        <v>206.3</v>
      </c>
      <c r="E120" s="3">
        <v>167.3</v>
      </c>
      <c r="F120" s="3">
        <v>4045.5</v>
      </c>
      <c r="G120">
        <f t="shared" si="6"/>
        <v>-6.0498220640568994E-3</v>
      </c>
      <c r="H120">
        <f t="shared" si="7"/>
        <v>8.3774250440917103E-3</v>
      </c>
      <c r="I120">
        <f t="shared" si="8"/>
        <v>-1.4615972487581209E-2</v>
      </c>
      <c r="J120">
        <f t="shared" si="9"/>
        <v>-7.5339621522215218E-3</v>
      </c>
      <c r="K120">
        <f t="shared" si="10"/>
        <v>-2.3427866831072751E-3</v>
      </c>
    </row>
    <row r="121" spans="1:11" x14ac:dyDescent="0.25">
      <c r="A121" s="2" t="s">
        <v>120</v>
      </c>
      <c r="B121" s="3">
        <v>140.5</v>
      </c>
      <c r="C121" s="3">
        <v>2268</v>
      </c>
      <c r="D121" s="3">
        <v>209.36</v>
      </c>
      <c r="E121" s="3">
        <v>168.57</v>
      </c>
      <c r="F121" s="3">
        <v>4055</v>
      </c>
      <c r="G121">
        <f t="shared" si="6"/>
        <v>-2.1246952281435118E-2</v>
      </c>
      <c r="H121">
        <f t="shared" si="7"/>
        <v>-1.0471204188481676E-2</v>
      </c>
      <c r="I121">
        <f t="shared" si="8"/>
        <v>-2.1682242990654143E-2</v>
      </c>
      <c r="J121">
        <f t="shared" si="9"/>
        <v>-3.1931878658862304E-3</v>
      </c>
      <c r="K121">
        <f t="shared" si="10"/>
        <v>-8.557457212713936E-3</v>
      </c>
    </row>
    <row r="122" spans="1:11" x14ac:dyDescent="0.25">
      <c r="A122" s="2" t="s">
        <v>121</v>
      </c>
      <c r="B122" s="3">
        <v>143.55000000000001</v>
      </c>
      <c r="C122" s="3">
        <v>2292</v>
      </c>
      <c r="D122" s="3">
        <v>214</v>
      </c>
      <c r="E122" s="3">
        <v>169.11</v>
      </c>
      <c r="F122" s="3">
        <v>4090</v>
      </c>
      <c r="G122">
        <f t="shared" si="6"/>
        <v>-3.4710170079833387E-3</v>
      </c>
      <c r="H122">
        <f t="shared" si="7"/>
        <v>6.5487884741322858E-4</v>
      </c>
      <c r="I122">
        <f t="shared" si="8"/>
        <v>-4.6511627906976744E-3</v>
      </c>
      <c r="J122">
        <f t="shared" si="9"/>
        <v>-1.1110461376527556E-2</v>
      </c>
      <c r="K122">
        <f t="shared" si="10"/>
        <v>-1.2077294685990338E-2</v>
      </c>
    </row>
    <row r="123" spans="1:11" x14ac:dyDescent="0.25">
      <c r="A123" s="2" t="s">
        <v>122</v>
      </c>
      <c r="B123" s="3">
        <v>144.05000000000001</v>
      </c>
      <c r="C123" s="3">
        <v>2290.5</v>
      </c>
      <c r="D123" s="3">
        <v>215</v>
      </c>
      <c r="E123" s="3">
        <v>171.01</v>
      </c>
      <c r="F123" s="3">
        <v>4140</v>
      </c>
      <c r="G123">
        <f t="shared" si="6"/>
        <v>9.4604064470919617E-3</v>
      </c>
      <c r="H123">
        <f t="shared" si="7"/>
        <v>4.4697833523375141E-2</v>
      </c>
      <c r="I123">
        <f t="shared" si="8"/>
        <v>2.2106013786546259E-2</v>
      </c>
      <c r="J123">
        <f t="shared" si="9"/>
        <v>2.9912023460410024E-3</v>
      </c>
      <c r="K123">
        <f t="shared" si="10"/>
        <v>-4.6880634691669676E-3</v>
      </c>
    </row>
    <row r="124" spans="1:11" x14ac:dyDescent="0.25">
      <c r="A124" s="2" t="s">
        <v>123</v>
      </c>
      <c r="B124" s="3">
        <v>142.69999999999999</v>
      </c>
      <c r="C124" s="3">
        <v>2192.5</v>
      </c>
      <c r="D124" s="3">
        <v>210.35</v>
      </c>
      <c r="E124" s="3">
        <v>170.5</v>
      </c>
      <c r="F124" s="3">
        <v>4159.5</v>
      </c>
      <c r="G124">
        <f t="shared" si="6"/>
        <v>-1.143055074471774E-2</v>
      </c>
      <c r="H124">
        <f t="shared" si="7"/>
        <v>1.5516442797591477E-2</v>
      </c>
      <c r="I124">
        <f t="shared" si="8"/>
        <v>-1.0583254938852305E-2</v>
      </c>
      <c r="J124">
        <f t="shared" si="9"/>
        <v>-4.4958253050739194E-3</v>
      </c>
      <c r="K124">
        <f t="shared" si="10"/>
        <v>-7.5161059413027913E-3</v>
      </c>
    </row>
    <row r="125" spans="1:11" x14ac:dyDescent="0.25">
      <c r="A125" s="2" t="s">
        <v>124</v>
      </c>
      <c r="B125" s="3">
        <v>144.35</v>
      </c>
      <c r="C125" s="3">
        <v>2159</v>
      </c>
      <c r="D125" s="3">
        <v>212.6</v>
      </c>
      <c r="E125" s="3">
        <v>171.27</v>
      </c>
      <c r="F125" s="3">
        <v>4191</v>
      </c>
      <c r="G125">
        <f t="shared" si="6"/>
        <v>3.1271716469769882E-3</v>
      </c>
      <c r="H125">
        <f t="shared" si="7"/>
        <v>6.9962686567164182E-3</v>
      </c>
      <c r="I125">
        <f t="shared" si="8"/>
        <v>7.8217587105949542E-3</v>
      </c>
      <c r="J125">
        <f t="shared" si="9"/>
        <v>1.4272178135733723E-2</v>
      </c>
      <c r="K125">
        <f t="shared" si="10"/>
        <v>7.5730256040389471E-3</v>
      </c>
    </row>
    <row r="126" spans="1:11" x14ac:dyDescent="0.25">
      <c r="A126" s="2" t="s">
        <v>125</v>
      </c>
      <c r="B126" s="3">
        <v>143.9</v>
      </c>
      <c r="C126" s="3">
        <v>2144</v>
      </c>
      <c r="D126" s="3">
        <v>210.95</v>
      </c>
      <c r="E126" s="3">
        <v>168.86</v>
      </c>
      <c r="F126" s="3">
        <v>4159.5</v>
      </c>
      <c r="G126">
        <f t="shared" si="6"/>
        <v>-7.5862068965516852E-3</v>
      </c>
      <c r="H126">
        <f t="shared" si="7"/>
        <v>-1.4252873563218391E-2</v>
      </c>
      <c r="I126">
        <f t="shared" si="8"/>
        <v>-2.5229887713137139E-2</v>
      </c>
      <c r="J126">
        <f t="shared" si="9"/>
        <v>-1.9339102154596576E-2</v>
      </c>
      <c r="K126">
        <f t="shared" si="10"/>
        <v>-2.1294117647058824E-2</v>
      </c>
    </row>
    <row r="127" spans="1:11" x14ac:dyDescent="0.25">
      <c r="A127" s="2" t="s">
        <v>126</v>
      </c>
      <c r="B127" s="3">
        <v>145</v>
      </c>
      <c r="C127" s="3">
        <v>2175</v>
      </c>
      <c r="D127" s="3">
        <v>216.41</v>
      </c>
      <c r="E127" s="3">
        <v>172.19</v>
      </c>
      <c r="F127" s="3">
        <v>4250</v>
      </c>
      <c r="G127">
        <f t="shared" si="6"/>
        <v>2.6185421089879608E-2</v>
      </c>
      <c r="H127">
        <f t="shared" si="7"/>
        <v>-1.7615176151761516E-2</v>
      </c>
      <c r="I127">
        <f t="shared" si="8"/>
        <v>-6.8379990821478154E-3</v>
      </c>
      <c r="J127">
        <f t="shared" si="9"/>
        <v>8.9060760532021464E-3</v>
      </c>
      <c r="K127">
        <f t="shared" si="10"/>
        <v>-3.4001641458553172E-3</v>
      </c>
    </row>
    <row r="128" spans="1:11" x14ac:dyDescent="0.25">
      <c r="A128" s="2" t="s">
        <v>127</v>
      </c>
      <c r="B128" s="3">
        <v>141.30000000000001</v>
      </c>
      <c r="C128" s="3">
        <v>2214</v>
      </c>
      <c r="D128" s="3">
        <v>217.9</v>
      </c>
      <c r="E128" s="3">
        <v>170.67</v>
      </c>
      <c r="F128" s="3">
        <v>4264.5</v>
      </c>
      <c r="G128">
        <f t="shared" si="6"/>
        <v>1.4721723518851069E-2</v>
      </c>
      <c r="H128">
        <f t="shared" si="7"/>
        <v>4.5187528242205153E-4</v>
      </c>
      <c r="I128">
        <f t="shared" si="8"/>
        <v>1.0855446279458171E-2</v>
      </c>
      <c r="J128">
        <f t="shared" si="9"/>
        <v>-3.6777583187391936E-3</v>
      </c>
      <c r="K128">
        <f t="shared" si="10"/>
        <v>-3.155680224403927E-3</v>
      </c>
    </row>
    <row r="129" spans="1:11" x14ac:dyDescent="0.25">
      <c r="A129" s="2" t="s">
        <v>128</v>
      </c>
      <c r="B129" s="3">
        <v>139.25</v>
      </c>
      <c r="C129" s="3">
        <v>2213</v>
      </c>
      <c r="D129" s="3">
        <v>215.56</v>
      </c>
      <c r="E129" s="3">
        <v>171.3</v>
      </c>
      <c r="F129" s="3">
        <v>4278</v>
      </c>
      <c r="G129">
        <f t="shared" si="6"/>
        <v>1.5681983953318789E-2</v>
      </c>
      <c r="H129">
        <f t="shared" si="7"/>
        <v>2.2879593251675524E-2</v>
      </c>
      <c r="I129">
        <f t="shared" si="8"/>
        <v>-2.0181818181818172E-2</v>
      </c>
      <c r="J129">
        <f t="shared" si="9"/>
        <v>2.1710604795419388E-2</v>
      </c>
      <c r="K129">
        <f t="shared" si="10"/>
        <v>-4.8848569434752267E-3</v>
      </c>
    </row>
    <row r="130" spans="1:11" x14ac:dyDescent="0.25">
      <c r="A130" s="2" t="s">
        <v>129</v>
      </c>
      <c r="B130" s="3">
        <v>137.1</v>
      </c>
      <c r="C130" s="3">
        <v>2163.5</v>
      </c>
      <c r="D130" s="3">
        <v>220</v>
      </c>
      <c r="E130" s="3">
        <v>167.66</v>
      </c>
      <c r="F130" s="3">
        <v>4299</v>
      </c>
      <c r="G130">
        <f t="shared" si="6"/>
        <v>-1.8259935553168717E-2</v>
      </c>
      <c r="H130">
        <f t="shared" si="7"/>
        <v>1.2400561534861956E-2</v>
      </c>
      <c r="I130">
        <f t="shared" si="8"/>
        <v>0</v>
      </c>
      <c r="J130">
        <f t="shared" si="9"/>
        <v>3.4938271604938252E-2</v>
      </c>
      <c r="K130">
        <f t="shared" si="10"/>
        <v>2.2232790393532278E-2</v>
      </c>
    </row>
    <row r="131" spans="1:11" x14ac:dyDescent="0.25">
      <c r="A131" s="2" t="s">
        <v>130</v>
      </c>
      <c r="B131" s="3">
        <v>139.65</v>
      </c>
      <c r="C131" s="3">
        <v>2137</v>
      </c>
      <c r="D131" s="3">
        <v>220</v>
      </c>
      <c r="E131" s="3">
        <v>162</v>
      </c>
      <c r="F131" s="3">
        <v>4205.5</v>
      </c>
      <c r="G131">
        <f t="shared" ref="G131:G194" si="11">(B131-B132)/B132</f>
        <v>-8.1676136363636759E-3</v>
      </c>
      <c r="H131">
        <f t="shared" ref="H131:H194" si="12">(C131-C132)/C132</f>
        <v>2.9135564652058753E-2</v>
      </c>
      <c r="I131">
        <f t="shared" ref="I131:I194" si="13">(D131-D132)/D132</f>
        <v>-1.0613419679798586E-2</v>
      </c>
      <c r="J131">
        <f t="shared" ref="J131:J194" si="14">(E131-E132)/E132</f>
        <v>-7.0487281642660476E-3</v>
      </c>
      <c r="K131">
        <f t="shared" ref="K131:K194" si="15">(F131-F132)/F132</f>
        <v>-8.3155143739605604E-4</v>
      </c>
    </row>
    <row r="132" spans="1:11" x14ac:dyDescent="0.25">
      <c r="A132" s="2" t="s">
        <v>131</v>
      </c>
      <c r="B132" s="3">
        <v>140.80000000000001</v>
      </c>
      <c r="C132" s="3">
        <v>2076.5</v>
      </c>
      <c r="D132" s="3">
        <v>222.36</v>
      </c>
      <c r="E132" s="3">
        <v>163.15</v>
      </c>
      <c r="F132" s="3">
        <v>4209</v>
      </c>
      <c r="G132">
        <f t="shared" si="11"/>
        <v>6.7929924919557889E-3</v>
      </c>
      <c r="H132">
        <f t="shared" si="12"/>
        <v>2.1718146718146718E-3</v>
      </c>
      <c r="I132">
        <f t="shared" si="13"/>
        <v>6.1083208904575484E-3</v>
      </c>
      <c r="J132">
        <f t="shared" si="14"/>
        <v>-7.3497886935753372E-4</v>
      </c>
      <c r="K132">
        <f t="shared" si="15"/>
        <v>-8.8308018368067828E-3</v>
      </c>
    </row>
    <row r="133" spans="1:11" x14ac:dyDescent="0.25">
      <c r="A133" s="2" t="s">
        <v>132</v>
      </c>
      <c r="B133" s="3">
        <v>139.85</v>
      </c>
      <c r="C133" s="3">
        <v>2072</v>
      </c>
      <c r="D133" s="3">
        <v>221.01</v>
      </c>
      <c r="E133" s="3">
        <v>163.27000000000001</v>
      </c>
      <c r="F133" s="3">
        <v>4246.5</v>
      </c>
      <c r="G133">
        <f t="shared" si="11"/>
        <v>6.0675009480470235E-2</v>
      </c>
      <c r="H133">
        <f t="shared" si="12"/>
        <v>-3.3670033670033669E-3</v>
      </c>
      <c r="I133">
        <f t="shared" si="13"/>
        <v>9.1780821917807811E-3</v>
      </c>
      <c r="J133">
        <f t="shared" si="14"/>
        <v>1.002165171667185E-2</v>
      </c>
      <c r="K133">
        <f t="shared" si="15"/>
        <v>5.3267045454545451E-3</v>
      </c>
    </row>
    <row r="134" spans="1:11" x14ac:dyDescent="0.25">
      <c r="A134" s="2" t="s">
        <v>133</v>
      </c>
      <c r="B134" s="3">
        <v>131.85</v>
      </c>
      <c r="C134" s="3">
        <v>2079</v>
      </c>
      <c r="D134" s="3">
        <v>219</v>
      </c>
      <c r="E134" s="3">
        <v>161.65</v>
      </c>
      <c r="F134" s="3">
        <v>4224</v>
      </c>
      <c r="G134">
        <f t="shared" si="11"/>
        <v>2.2805017103761527E-3</v>
      </c>
      <c r="H134">
        <f t="shared" si="12"/>
        <v>-1.117717003567182E-2</v>
      </c>
      <c r="I134">
        <f t="shared" si="13"/>
        <v>-8.6011770031688799E-3</v>
      </c>
      <c r="J134">
        <f t="shared" si="14"/>
        <v>-6.7588325652841435E-3</v>
      </c>
      <c r="K134">
        <f t="shared" si="15"/>
        <v>-1.5384615384615385E-2</v>
      </c>
    </row>
    <row r="135" spans="1:11" x14ac:dyDescent="0.25">
      <c r="A135" s="2" t="s">
        <v>134</v>
      </c>
      <c r="B135" s="3">
        <v>131.55000000000001</v>
      </c>
      <c r="C135" s="3">
        <v>2102.5</v>
      </c>
      <c r="D135" s="3">
        <v>220.9</v>
      </c>
      <c r="E135" s="3">
        <v>162.75</v>
      </c>
      <c r="F135" s="3">
        <v>4290</v>
      </c>
      <c r="G135">
        <f t="shared" si="11"/>
        <v>-4.916792738275169E-3</v>
      </c>
      <c r="H135">
        <f t="shared" si="12"/>
        <v>6.4624222115844902E-3</v>
      </c>
      <c r="I135">
        <f t="shared" si="13"/>
        <v>4.0909090909091164E-3</v>
      </c>
      <c r="J135">
        <f t="shared" si="14"/>
        <v>-6.1406202026401179E-4</v>
      </c>
      <c r="K135">
        <f t="shared" si="15"/>
        <v>9.887005649717515E-3</v>
      </c>
    </row>
    <row r="136" spans="1:11" x14ac:dyDescent="0.25">
      <c r="A136" s="2" t="s">
        <v>135</v>
      </c>
      <c r="B136" s="3">
        <v>132.19999999999999</v>
      </c>
      <c r="C136" s="3">
        <v>2089</v>
      </c>
      <c r="D136" s="3">
        <v>220</v>
      </c>
      <c r="E136" s="3">
        <v>162.85</v>
      </c>
      <c r="F136" s="3">
        <v>4248</v>
      </c>
      <c r="G136">
        <f t="shared" si="11"/>
        <v>-3.7678975131876418E-3</v>
      </c>
      <c r="H136">
        <f t="shared" si="12"/>
        <v>-2.3877745940783192E-3</v>
      </c>
      <c r="I136">
        <f t="shared" si="13"/>
        <v>-9.0536462321516645E-3</v>
      </c>
      <c r="J136">
        <f t="shared" si="14"/>
        <v>-9.2024539877304105E-4</v>
      </c>
      <c r="K136">
        <f t="shared" si="15"/>
        <v>4.2553191489361703E-3</v>
      </c>
    </row>
    <row r="137" spans="1:11" x14ac:dyDescent="0.25">
      <c r="A137" s="2" t="s">
        <v>136</v>
      </c>
      <c r="B137" s="3">
        <v>132.69999999999999</v>
      </c>
      <c r="C137" s="3">
        <v>2094</v>
      </c>
      <c r="D137" s="3">
        <v>222.01</v>
      </c>
      <c r="E137" s="3">
        <v>163</v>
      </c>
      <c r="F137" s="3">
        <v>4230</v>
      </c>
      <c r="G137">
        <f t="shared" si="11"/>
        <v>1.1316484345528272E-3</v>
      </c>
      <c r="H137">
        <f t="shared" si="12"/>
        <v>3.5945363048166786E-3</v>
      </c>
      <c r="I137">
        <f t="shared" si="13"/>
        <v>4.5701357466062936E-3</v>
      </c>
      <c r="J137">
        <f t="shared" si="14"/>
        <v>2.1943573667711599E-2</v>
      </c>
      <c r="K137">
        <f t="shared" si="15"/>
        <v>-7.7410274454609426E-3</v>
      </c>
    </row>
    <row r="138" spans="1:11" x14ac:dyDescent="0.25">
      <c r="A138" s="2" t="s">
        <v>137</v>
      </c>
      <c r="B138" s="3">
        <v>132.55000000000001</v>
      </c>
      <c r="C138" s="3">
        <v>2086.5</v>
      </c>
      <c r="D138" s="3">
        <v>221</v>
      </c>
      <c r="E138" s="3">
        <v>159.5</v>
      </c>
      <c r="F138" s="3">
        <v>4263</v>
      </c>
      <c r="G138">
        <f t="shared" si="11"/>
        <v>-1.8148148148148063E-2</v>
      </c>
      <c r="H138">
        <f t="shared" si="12"/>
        <v>-1.6961130742049468E-2</v>
      </c>
      <c r="I138">
        <f t="shared" si="13"/>
        <v>-2.039007092198579E-2</v>
      </c>
      <c r="J138">
        <f t="shared" si="14"/>
        <v>-2.7510316368638097E-3</v>
      </c>
      <c r="K138">
        <f t="shared" si="15"/>
        <v>-2.224770642201835E-2</v>
      </c>
    </row>
    <row r="139" spans="1:11" x14ac:dyDescent="0.25">
      <c r="A139" s="2" t="s">
        <v>138</v>
      </c>
      <c r="B139" s="3">
        <v>135</v>
      </c>
      <c r="C139" s="3">
        <v>2122.5</v>
      </c>
      <c r="D139" s="3">
        <v>225.6</v>
      </c>
      <c r="E139" s="3">
        <v>159.94</v>
      </c>
      <c r="F139" s="3">
        <v>4360</v>
      </c>
      <c r="G139">
        <f t="shared" si="11"/>
        <v>-8.8105726872245872E-3</v>
      </c>
      <c r="H139">
        <f t="shared" si="12"/>
        <v>-9.1036414565826337E-3</v>
      </c>
      <c r="I139">
        <f t="shared" si="13"/>
        <v>-2.6966093452986764E-3</v>
      </c>
      <c r="J139">
        <f t="shared" si="14"/>
        <v>-1.002723446397626E-2</v>
      </c>
      <c r="K139">
        <f t="shared" si="15"/>
        <v>-8.7529839718085718E-3</v>
      </c>
    </row>
    <row r="140" spans="1:11" x14ac:dyDescent="0.25">
      <c r="A140" s="2" t="s">
        <v>139</v>
      </c>
      <c r="B140" s="3">
        <v>136.19999999999999</v>
      </c>
      <c r="C140" s="3">
        <v>2142</v>
      </c>
      <c r="D140" s="3">
        <v>226.21</v>
      </c>
      <c r="E140" s="3">
        <v>161.56</v>
      </c>
      <c r="F140" s="3">
        <v>4398.5</v>
      </c>
      <c r="G140">
        <f t="shared" si="11"/>
        <v>-4.0219378427788768E-3</v>
      </c>
      <c r="H140">
        <f t="shared" si="12"/>
        <v>1.0615711252653927E-2</v>
      </c>
      <c r="I140">
        <f t="shared" si="13"/>
        <v>1.8046804680468136E-2</v>
      </c>
      <c r="J140">
        <f t="shared" si="14"/>
        <v>-5.7846153846153707E-3</v>
      </c>
      <c r="K140">
        <f t="shared" si="15"/>
        <v>-1.1573033707865169E-2</v>
      </c>
    </row>
    <row r="141" spans="1:11" x14ac:dyDescent="0.25">
      <c r="A141" s="2" t="s">
        <v>140</v>
      </c>
      <c r="B141" s="3">
        <v>136.75</v>
      </c>
      <c r="C141" s="3">
        <v>2119.5</v>
      </c>
      <c r="D141" s="3">
        <v>222.2</v>
      </c>
      <c r="E141" s="3">
        <v>162.5</v>
      </c>
      <c r="F141" s="3">
        <v>4450</v>
      </c>
      <c r="G141">
        <f t="shared" si="11"/>
        <v>-8.6988039144616797E-3</v>
      </c>
      <c r="H141">
        <f t="shared" si="12"/>
        <v>-5.3965274519005161E-3</v>
      </c>
      <c r="I141">
        <f t="shared" si="13"/>
        <v>-1.7031630170316402E-2</v>
      </c>
      <c r="J141">
        <f t="shared" si="14"/>
        <v>1.9959829274416314E-2</v>
      </c>
      <c r="K141">
        <f t="shared" si="15"/>
        <v>2.2048690858980247E-2</v>
      </c>
    </row>
    <row r="142" spans="1:11" x14ac:dyDescent="0.25">
      <c r="A142" s="2" t="s">
        <v>141</v>
      </c>
      <c r="B142" s="3">
        <v>137.94999999999999</v>
      </c>
      <c r="C142" s="3">
        <v>2131</v>
      </c>
      <c r="D142" s="3">
        <v>226.05</v>
      </c>
      <c r="E142" s="3">
        <v>159.32</v>
      </c>
      <c r="F142" s="3">
        <v>4354</v>
      </c>
      <c r="G142">
        <f t="shared" si="11"/>
        <v>0</v>
      </c>
      <c r="H142">
        <f t="shared" si="12"/>
        <v>8.0416272469252606E-3</v>
      </c>
      <c r="I142">
        <f t="shared" si="13"/>
        <v>-1.6318537859007831E-2</v>
      </c>
      <c r="J142">
        <f t="shared" si="14"/>
        <v>-1.2948392292918675E-2</v>
      </c>
      <c r="K142">
        <f t="shared" si="15"/>
        <v>-1.2698412698412698E-2</v>
      </c>
    </row>
    <row r="143" spans="1:11" x14ac:dyDescent="0.25">
      <c r="A143" s="2" t="s">
        <v>142</v>
      </c>
      <c r="B143" s="3">
        <v>137.94999999999999</v>
      </c>
      <c r="C143" s="3">
        <v>2114</v>
      </c>
      <c r="D143" s="3">
        <v>229.8</v>
      </c>
      <c r="E143" s="3">
        <v>161.41</v>
      </c>
      <c r="F143" s="3">
        <v>4410</v>
      </c>
      <c r="G143">
        <f t="shared" si="11"/>
        <v>-3.6231884057979255E-4</v>
      </c>
      <c r="H143">
        <f t="shared" si="12"/>
        <v>-2.1241444418220439E-3</v>
      </c>
      <c r="I143">
        <f t="shared" si="13"/>
        <v>-6.8715156229740915E-3</v>
      </c>
      <c r="J143">
        <f t="shared" si="14"/>
        <v>1.6371765002203855E-2</v>
      </c>
      <c r="K143">
        <f t="shared" si="15"/>
        <v>4.0983606557377051E-3</v>
      </c>
    </row>
    <row r="144" spans="1:11" x14ac:dyDescent="0.25">
      <c r="A144" s="2" t="s">
        <v>143</v>
      </c>
      <c r="B144" s="3">
        <v>138</v>
      </c>
      <c r="C144" s="3">
        <v>2118.5</v>
      </c>
      <c r="D144" s="3">
        <v>231.39</v>
      </c>
      <c r="E144" s="3">
        <v>158.81</v>
      </c>
      <c r="F144" s="3">
        <v>4392</v>
      </c>
      <c r="G144">
        <f t="shared" si="11"/>
        <v>1.3587954461990409E-2</v>
      </c>
      <c r="H144">
        <f t="shared" si="12"/>
        <v>-3.0878316559926806E-2</v>
      </c>
      <c r="I144">
        <f t="shared" si="13"/>
        <v>-2.6955424726661164E-2</v>
      </c>
      <c r="J144">
        <f t="shared" si="14"/>
        <v>-2.731671464445402E-2</v>
      </c>
      <c r="K144">
        <f t="shared" si="15"/>
        <v>-3.5167328417470222E-3</v>
      </c>
    </row>
    <row r="145" spans="1:11" x14ac:dyDescent="0.25">
      <c r="A145" s="2" t="s">
        <v>144</v>
      </c>
      <c r="B145" s="3">
        <v>136.15</v>
      </c>
      <c r="C145" s="3">
        <v>2186</v>
      </c>
      <c r="D145" s="3">
        <v>237.8</v>
      </c>
      <c r="E145" s="3">
        <v>163.27000000000001</v>
      </c>
      <c r="F145" s="3">
        <v>4407.5</v>
      </c>
      <c r="G145">
        <f t="shared" si="11"/>
        <v>-9.8181818181817763E-3</v>
      </c>
      <c r="H145">
        <f t="shared" si="12"/>
        <v>-6.8150840527033164E-3</v>
      </c>
      <c r="I145">
        <f t="shared" si="13"/>
        <v>8.8240285083998494E-3</v>
      </c>
      <c r="J145">
        <f t="shared" si="14"/>
        <v>3.4139853052951703E-2</v>
      </c>
      <c r="K145">
        <f t="shared" si="15"/>
        <v>5.5897786903947068E-3</v>
      </c>
    </row>
    <row r="146" spans="1:11" x14ac:dyDescent="0.25">
      <c r="A146" s="2" t="s">
        <v>145</v>
      </c>
      <c r="B146" s="3">
        <v>137.5</v>
      </c>
      <c r="C146" s="3">
        <v>2201</v>
      </c>
      <c r="D146" s="3">
        <v>235.72</v>
      </c>
      <c r="E146" s="3">
        <v>157.88</v>
      </c>
      <c r="F146" s="3">
        <v>4383</v>
      </c>
      <c r="G146">
        <f t="shared" si="11"/>
        <v>-1.6452074391988637E-2</v>
      </c>
      <c r="H146">
        <f t="shared" si="12"/>
        <v>5.0228310502283104E-3</v>
      </c>
      <c r="I146">
        <f t="shared" si="13"/>
        <v>8.6435601198117679E-3</v>
      </c>
      <c r="J146">
        <f t="shared" si="14"/>
        <v>2.0555914673561777E-2</v>
      </c>
      <c r="K146">
        <f t="shared" si="15"/>
        <v>3.4946871310507673E-2</v>
      </c>
    </row>
    <row r="147" spans="1:11" x14ac:dyDescent="0.25">
      <c r="A147" s="2" t="s">
        <v>146</v>
      </c>
      <c r="B147" s="3">
        <v>139.80000000000001</v>
      </c>
      <c r="C147" s="3">
        <v>2190</v>
      </c>
      <c r="D147" s="3">
        <v>233.7</v>
      </c>
      <c r="E147" s="3">
        <v>154.69999999999999</v>
      </c>
      <c r="F147" s="3">
        <v>4235</v>
      </c>
      <c r="G147">
        <f t="shared" si="11"/>
        <v>-4.2735042735042332E-3</v>
      </c>
      <c r="H147">
        <f t="shared" si="12"/>
        <v>2.9377203290246769E-2</v>
      </c>
      <c r="I147">
        <f t="shared" si="13"/>
        <v>3.0877812086457877E-2</v>
      </c>
      <c r="J147">
        <f t="shared" si="14"/>
        <v>-2.014187990879153E-2</v>
      </c>
      <c r="K147">
        <f t="shared" si="15"/>
        <v>1.3157894736842105E-2</v>
      </c>
    </row>
    <row r="148" spans="1:11" x14ac:dyDescent="0.25">
      <c r="A148" s="2" t="s">
        <v>147</v>
      </c>
      <c r="B148" s="3">
        <v>140.4</v>
      </c>
      <c r="C148" s="3">
        <v>2127.5</v>
      </c>
      <c r="D148" s="3">
        <v>226.7</v>
      </c>
      <c r="E148" s="3">
        <v>157.88</v>
      </c>
      <c r="F148" s="3">
        <v>4180</v>
      </c>
      <c r="G148">
        <f t="shared" si="11"/>
        <v>-1.0570824524312896E-2</v>
      </c>
      <c r="H148">
        <f t="shared" si="12"/>
        <v>-1.1614401858304297E-2</v>
      </c>
      <c r="I148">
        <f t="shared" si="13"/>
        <v>-1.3747498477334138E-2</v>
      </c>
      <c r="J148">
        <f t="shared" si="14"/>
        <v>3.0495552731892614E-3</v>
      </c>
      <c r="K148">
        <f t="shared" si="15"/>
        <v>1.4316913370541131E-2</v>
      </c>
    </row>
    <row r="149" spans="1:11" x14ac:dyDescent="0.25">
      <c r="A149" s="2" t="s">
        <v>148</v>
      </c>
      <c r="B149" s="3">
        <v>141.9</v>
      </c>
      <c r="C149" s="3">
        <v>2152.5</v>
      </c>
      <c r="D149" s="3">
        <v>229.86</v>
      </c>
      <c r="E149" s="3">
        <v>157.4</v>
      </c>
      <c r="F149" s="3">
        <v>4121</v>
      </c>
      <c r="G149">
        <f t="shared" si="11"/>
        <v>1.7649135192375574E-3</v>
      </c>
      <c r="H149">
        <f t="shared" si="12"/>
        <v>2.1594684385382059E-2</v>
      </c>
      <c r="I149">
        <f t="shared" si="13"/>
        <v>5.7317873550645467E-3</v>
      </c>
      <c r="J149">
        <f t="shared" si="14"/>
        <v>2.3407022106631949E-2</v>
      </c>
      <c r="K149">
        <f t="shared" si="15"/>
        <v>3.1645569620253164E-3</v>
      </c>
    </row>
    <row r="150" spans="1:11" x14ac:dyDescent="0.25">
      <c r="A150" s="2" t="s">
        <v>149</v>
      </c>
      <c r="B150" s="3">
        <v>141.65</v>
      </c>
      <c r="C150" s="3">
        <v>2107</v>
      </c>
      <c r="D150" s="3">
        <v>228.55</v>
      </c>
      <c r="E150" s="3">
        <v>153.80000000000001</v>
      </c>
      <c r="F150" s="3">
        <v>4108</v>
      </c>
      <c r="G150">
        <f t="shared" si="11"/>
        <v>-1.7683772538141355E-2</v>
      </c>
      <c r="H150">
        <f t="shared" si="12"/>
        <v>-9.8684210526315784E-3</v>
      </c>
      <c r="I150">
        <f t="shared" si="13"/>
        <v>2.2804017015305451E-3</v>
      </c>
      <c r="J150">
        <f t="shared" si="14"/>
        <v>2.9998695708882742E-3</v>
      </c>
      <c r="K150">
        <f t="shared" si="15"/>
        <v>9.8328416912487702E-3</v>
      </c>
    </row>
    <row r="151" spans="1:11" x14ac:dyDescent="0.25">
      <c r="A151" s="2" t="s">
        <v>150</v>
      </c>
      <c r="B151" s="3">
        <v>144.19999999999999</v>
      </c>
      <c r="C151" s="3">
        <v>2128</v>
      </c>
      <c r="D151" s="3">
        <v>228.03</v>
      </c>
      <c r="E151" s="3">
        <v>153.34</v>
      </c>
      <c r="F151" s="3">
        <v>4068</v>
      </c>
      <c r="G151">
        <f t="shared" si="11"/>
        <v>-2.1045485403937695E-2</v>
      </c>
      <c r="H151">
        <f t="shared" si="12"/>
        <v>-3.9277652370203163E-2</v>
      </c>
      <c r="I151">
        <f t="shared" si="13"/>
        <v>-4.3227665706052267E-3</v>
      </c>
      <c r="J151">
        <f t="shared" si="14"/>
        <v>-2.7894002789400314E-2</v>
      </c>
      <c r="K151">
        <f t="shared" si="15"/>
        <v>-1.7628592127505432E-2</v>
      </c>
    </row>
    <row r="152" spans="1:11" x14ac:dyDescent="0.25">
      <c r="A152" s="2" t="s">
        <v>151</v>
      </c>
      <c r="B152" s="3">
        <v>147.30000000000001</v>
      </c>
      <c r="C152" s="3">
        <v>2215</v>
      </c>
      <c r="D152" s="3">
        <v>229.02</v>
      </c>
      <c r="E152" s="3">
        <v>157.74</v>
      </c>
      <c r="F152" s="3">
        <v>4141</v>
      </c>
      <c r="G152">
        <f t="shared" si="11"/>
        <v>2.2916666666666745E-2</v>
      </c>
      <c r="H152">
        <f t="shared" si="12"/>
        <v>5.6019070321811679E-2</v>
      </c>
      <c r="I152">
        <f t="shared" si="13"/>
        <v>8.9431252478082788E-3</v>
      </c>
      <c r="J152">
        <f t="shared" si="14"/>
        <v>-2.1221146686522634E-2</v>
      </c>
      <c r="K152">
        <f t="shared" si="15"/>
        <v>-3.7290990015638155E-3</v>
      </c>
    </row>
    <row r="153" spans="1:11" x14ac:dyDescent="0.25">
      <c r="A153" s="2" t="s">
        <v>152</v>
      </c>
      <c r="B153" s="3">
        <v>144</v>
      </c>
      <c r="C153" s="3">
        <v>2097.5</v>
      </c>
      <c r="D153" s="3">
        <v>226.99</v>
      </c>
      <c r="E153" s="3">
        <v>161.16</v>
      </c>
      <c r="F153" s="3">
        <v>4156.5</v>
      </c>
      <c r="G153">
        <f t="shared" si="11"/>
        <v>-5.8681394546081763E-3</v>
      </c>
      <c r="H153">
        <f t="shared" si="12"/>
        <v>3.3251231527093597E-2</v>
      </c>
      <c r="I153">
        <f t="shared" si="13"/>
        <v>9.7419928825622677E-3</v>
      </c>
      <c r="J153">
        <f t="shared" si="14"/>
        <v>-1.4010400734169422E-2</v>
      </c>
      <c r="K153">
        <f t="shared" si="15"/>
        <v>-5.2650472657652268E-3</v>
      </c>
    </row>
    <row r="154" spans="1:11" x14ac:dyDescent="0.25">
      <c r="A154" s="2" t="s">
        <v>153</v>
      </c>
      <c r="B154" s="3">
        <v>144.85</v>
      </c>
      <c r="C154" s="3">
        <v>2030</v>
      </c>
      <c r="D154" s="3">
        <v>224.8</v>
      </c>
      <c r="E154" s="3">
        <v>163.44999999999999</v>
      </c>
      <c r="F154" s="3">
        <v>4178.5</v>
      </c>
      <c r="G154">
        <f t="shared" si="11"/>
        <v>3.8115038115036932E-3</v>
      </c>
      <c r="H154">
        <f t="shared" si="12"/>
        <v>7.1942446043165471E-3</v>
      </c>
      <c r="I154">
        <f t="shared" si="13"/>
        <v>3.9748113081149337E-3</v>
      </c>
      <c r="J154">
        <f t="shared" si="14"/>
        <v>8.639308855291435E-3</v>
      </c>
      <c r="K154">
        <f t="shared" si="15"/>
        <v>-7.9534662867996198E-3</v>
      </c>
    </row>
    <row r="155" spans="1:11" x14ac:dyDescent="0.25">
      <c r="A155" s="2" t="s">
        <v>154</v>
      </c>
      <c r="B155" s="3">
        <v>144.30000000000001</v>
      </c>
      <c r="C155" s="3">
        <v>2015.5</v>
      </c>
      <c r="D155" s="3">
        <v>223.91</v>
      </c>
      <c r="E155" s="3">
        <v>162.05000000000001</v>
      </c>
      <c r="F155" s="3">
        <v>4212</v>
      </c>
      <c r="G155">
        <f t="shared" si="11"/>
        <v>-8.9285714285713118E-3</v>
      </c>
      <c r="H155">
        <f t="shared" si="12"/>
        <v>-2.2076661814653082E-2</v>
      </c>
      <c r="I155">
        <f t="shared" si="13"/>
        <v>1.4544630720435017E-2</v>
      </c>
      <c r="J155">
        <f t="shared" si="14"/>
        <v>9.6573208722742134E-3</v>
      </c>
      <c r="K155">
        <f t="shared" si="15"/>
        <v>1.7391304347826087E-2</v>
      </c>
    </row>
    <row r="156" spans="1:11" x14ac:dyDescent="0.25">
      <c r="A156" s="2" t="s">
        <v>155</v>
      </c>
      <c r="B156" s="3">
        <v>145.6</v>
      </c>
      <c r="C156" s="3">
        <v>2061</v>
      </c>
      <c r="D156" s="3">
        <v>220.7</v>
      </c>
      <c r="E156" s="3">
        <v>160.5</v>
      </c>
      <c r="F156" s="3">
        <v>4140</v>
      </c>
      <c r="G156">
        <f t="shared" si="11"/>
        <v>7.9612322602977213E-3</v>
      </c>
      <c r="H156">
        <f t="shared" si="12"/>
        <v>1.7777777777777778E-2</v>
      </c>
      <c r="I156">
        <f t="shared" si="13"/>
        <v>1.1340440009072353E-3</v>
      </c>
      <c r="J156">
        <f t="shared" si="14"/>
        <v>1.4859310780904168E-2</v>
      </c>
      <c r="K156">
        <f t="shared" si="15"/>
        <v>2.7550260610573342E-2</v>
      </c>
    </row>
    <row r="157" spans="1:11" x14ac:dyDescent="0.25">
      <c r="A157" s="2" t="s">
        <v>156</v>
      </c>
      <c r="B157" s="3">
        <v>144.44999999999999</v>
      </c>
      <c r="C157" s="3">
        <v>2025</v>
      </c>
      <c r="D157" s="3">
        <v>220.45</v>
      </c>
      <c r="E157" s="3">
        <v>158.15</v>
      </c>
      <c r="F157" s="3">
        <v>4029</v>
      </c>
      <c r="G157">
        <f t="shared" si="11"/>
        <v>-1.4665757162346561E-2</v>
      </c>
      <c r="H157">
        <f t="shared" si="12"/>
        <v>-3.823319876513892E-2</v>
      </c>
      <c r="I157">
        <f t="shared" si="13"/>
        <v>-1.1434977578475388E-2</v>
      </c>
      <c r="J157">
        <f t="shared" si="14"/>
        <v>2.263174911089557E-2</v>
      </c>
      <c r="K157">
        <f t="shared" si="15"/>
        <v>7.3759219902487811E-3</v>
      </c>
    </row>
    <row r="158" spans="1:11" x14ac:dyDescent="0.25">
      <c r="A158" s="2" t="s">
        <v>157</v>
      </c>
      <c r="B158" s="3">
        <v>146.6</v>
      </c>
      <c r="C158" s="3">
        <v>2105.5</v>
      </c>
      <c r="D158" s="3">
        <v>223</v>
      </c>
      <c r="E158" s="3">
        <v>154.65</v>
      </c>
      <c r="F158" s="3">
        <v>3999.5</v>
      </c>
      <c r="G158">
        <f t="shared" si="11"/>
        <v>-1.2794612794612832E-2</v>
      </c>
      <c r="H158">
        <f t="shared" si="12"/>
        <v>-1.6351319785096938E-2</v>
      </c>
      <c r="I158">
        <f t="shared" si="13"/>
        <v>-1.1198208286674132E-3</v>
      </c>
      <c r="J158">
        <f t="shared" si="14"/>
        <v>4.8732943469785572E-3</v>
      </c>
      <c r="K158">
        <f t="shared" si="15"/>
        <v>6.4167086059386006E-3</v>
      </c>
    </row>
    <row r="159" spans="1:11" x14ac:dyDescent="0.25">
      <c r="A159" s="2" t="s">
        <v>158</v>
      </c>
      <c r="B159" s="3">
        <v>148.5</v>
      </c>
      <c r="C159" s="3">
        <v>2140.5</v>
      </c>
      <c r="D159" s="3">
        <v>223.25</v>
      </c>
      <c r="E159" s="3">
        <v>153.9</v>
      </c>
      <c r="F159" s="3">
        <v>3974</v>
      </c>
      <c r="G159">
        <f t="shared" si="11"/>
        <v>-6.0240963855422063E-3</v>
      </c>
      <c r="H159">
        <f t="shared" si="12"/>
        <v>2.6864955624850084E-2</v>
      </c>
      <c r="I159">
        <f t="shared" si="13"/>
        <v>3.6636329866270363E-2</v>
      </c>
      <c r="J159">
        <f t="shared" si="14"/>
        <v>1.3767209011264102E-2</v>
      </c>
      <c r="K159">
        <f t="shared" si="15"/>
        <v>-2.7603513174404015E-3</v>
      </c>
    </row>
    <row r="160" spans="1:11" x14ac:dyDescent="0.25">
      <c r="A160" s="2" t="s">
        <v>159</v>
      </c>
      <c r="B160" s="3">
        <v>149.4</v>
      </c>
      <c r="C160" s="3">
        <v>2084.5</v>
      </c>
      <c r="D160" s="3">
        <v>215.36</v>
      </c>
      <c r="E160" s="3">
        <v>151.81</v>
      </c>
      <c r="F160" s="3">
        <v>3985</v>
      </c>
      <c r="G160">
        <f t="shared" si="11"/>
        <v>-1.0268300761841558E-2</v>
      </c>
      <c r="H160">
        <f t="shared" si="12"/>
        <v>-5.723825423324589E-3</v>
      </c>
      <c r="I160">
        <f t="shared" si="13"/>
        <v>8.9482314359335922E-3</v>
      </c>
      <c r="J160">
        <f t="shared" si="14"/>
        <v>5.3642384105960419E-3</v>
      </c>
      <c r="K160">
        <f t="shared" si="15"/>
        <v>-7.4719800747198011E-3</v>
      </c>
    </row>
    <row r="161" spans="1:11" x14ac:dyDescent="0.25">
      <c r="A161" s="2" t="s">
        <v>160</v>
      </c>
      <c r="B161" s="3">
        <v>150.94999999999999</v>
      </c>
      <c r="C161" s="3">
        <v>2096.5</v>
      </c>
      <c r="D161" s="3">
        <v>213.45</v>
      </c>
      <c r="E161" s="3">
        <v>151</v>
      </c>
      <c r="F161" s="3">
        <v>4015</v>
      </c>
      <c r="G161">
        <f t="shared" si="11"/>
        <v>-1.6932595245848406E-2</v>
      </c>
      <c r="H161">
        <f t="shared" si="12"/>
        <v>-2.1241830065359478E-2</v>
      </c>
      <c r="I161">
        <f t="shared" si="13"/>
        <v>-1.1210450734238273E-2</v>
      </c>
      <c r="J161">
        <f t="shared" si="14"/>
        <v>-3.3003300330033004E-3</v>
      </c>
      <c r="K161">
        <f t="shared" si="15"/>
        <v>-3.7220843672456576E-3</v>
      </c>
    </row>
    <row r="162" spans="1:11" x14ac:dyDescent="0.25">
      <c r="A162" s="2" t="s">
        <v>161</v>
      </c>
      <c r="B162" s="3">
        <v>153.55000000000001</v>
      </c>
      <c r="C162" s="3">
        <v>2142</v>
      </c>
      <c r="D162" s="3">
        <v>215.87</v>
      </c>
      <c r="E162" s="3">
        <v>151.5</v>
      </c>
      <c r="F162" s="3">
        <v>4030</v>
      </c>
      <c r="G162">
        <f t="shared" si="11"/>
        <v>4.2430414120841815E-2</v>
      </c>
      <c r="H162">
        <f t="shared" si="12"/>
        <v>1.8302828618968387E-2</v>
      </c>
      <c r="I162">
        <f t="shared" si="13"/>
        <v>4.0337349397590386E-2</v>
      </c>
      <c r="J162">
        <f t="shared" si="14"/>
        <v>2.2336190026317582E-2</v>
      </c>
      <c r="K162">
        <f t="shared" si="15"/>
        <v>2.2842639593908629E-2</v>
      </c>
    </row>
    <row r="163" spans="1:11" x14ac:dyDescent="0.25">
      <c r="A163" s="2" t="s">
        <v>162</v>
      </c>
      <c r="B163" s="3">
        <v>147.30000000000001</v>
      </c>
      <c r="C163" s="3">
        <v>2103.5</v>
      </c>
      <c r="D163" s="3">
        <v>207.5</v>
      </c>
      <c r="E163" s="3">
        <v>148.19</v>
      </c>
      <c r="F163" s="3">
        <v>3940</v>
      </c>
      <c r="G163">
        <f t="shared" si="11"/>
        <v>1.3067400275103202E-2</v>
      </c>
      <c r="H163">
        <f t="shared" si="12"/>
        <v>4.1078940856223704E-2</v>
      </c>
      <c r="I163">
        <f t="shared" si="13"/>
        <v>8.039154430907007E-2</v>
      </c>
      <c r="J163">
        <f t="shared" si="14"/>
        <v>2.1999999999999985E-2</v>
      </c>
      <c r="K163">
        <f t="shared" si="15"/>
        <v>1.2332990750256937E-2</v>
      </c>
    </row>
    <row r="164" spans="1:11" x14ac:dyDescent="0.25">
      <c r="A164" s="2" t="s">
        <v>163</v>
      </c>
      <c r="B164" s="3">
        <v>145.4</v>
      </c>
      <c r="C164" s="3">
        <v>2020.5</v>
      </c>
      <c r="D164" s="3">
        <v>192.06</v>
      </c>
      <c r="E164" s="3">
        <v>145</v>
      </c>
      <c r="F164" s="3">
        <v>3892</v>
      </c>
      <c r="G164">
        <f t="shared" si="11"/>
        <v>3.7970314118053947E-3</v>
      </c>
      <c r="H164">
        <f t="shared" si="12"/>
        <v>-3.0237580993520519E-2</v>
      </c>
      <c r="I164">
        <f t="shared" si="13"/>
        <v>-6.1748900830483573E-2</v>
      </c>
      <c r="J164">
        <f t="shared" si="14"/>
        <v>-1.4343008632995809E-2</v>
      </c>
      <c r="K164">
        <f t="shared" si="15"/>
        <v>-2.5627883136852894E-3</v>
      </c>
    </row>
    <row r="165" spans="1:11" x14ac:dyDescent="0.25">
      <c r="A165" s="2" t="s">
        <v>164</v>
      </c>
      <c r="B165" s="3">
        <v>144.85</v>
      </c>
      <c r="C165" s="3">
        <v>2083.5</v>
      </c>
      <c r="D165" s="3">
        <v>204.7</v>
      </c>
      <c r="E165" s="3">
        <v>147.11000000000001</v>
      </c>
      <c r="F165" s="3">
        <v>3902</v>
      </c>
      <c r="G165">
        <f t="shared" si="11"/>
        <v>-1.4960897653859346E-2</v>
      </c>
      <c r="H165">
        <f t="shared" si="12"/>
        <v>-3.6086051353226928E-2</v>
      </c>
      <c r="I165">
        <f t="shared" si="13"/>
        <v>-3.5389472692144666E-2</v>
      </c>
      <c r="J165">
        <f t="shared" si="14"/>
        <v>-6.0135135135134217E-3</v>
      </c>
      <c r="K165">
        <f t="shared" si="15"/>
        <v>-1.9351595878361397E-2</v>
      </c>
    </row>
    <row r="166" spans="1:11" x14ac:dyDescent="0.25">
      <c r="A166" s="2" t="s">
        <v>165</v>
      </c>
      <c r="B166" s="3">
        <v>147.05000000000001</v>
      </c>
      <c r="C166" s="3">
        <v>2161.5</v>
      </c>
      <c r="D166" s="3">
        <v>212.21</v>
      </c>
      <c r="E166" s="3">
        <v>148</v>
      </c>
      <c r="F166" s="3">
        <v>3979</v>
      </c>
      <c r="G166">
        <f t="shared" si="11"/>
        <v>2.4738675958188232E-2</v>
      </c>
      <c r="H166">
        <f t="shared" si="12"/>
        <v>-3.5044642857142858E-2</v>
      </c>
      <c r="I166">
        <f t="shared" si="13"/>
        <v>2.0240384615384653E-2</v>
      </c>
      <c r="J166">
        <f t="shared" si="14"/>
        <v>-1.8697785439596826E-2</v>
      </c>
      <c r="K166">
        <f t="shared" si="15"/>
        <v>-2.2358722358722358E-2</v>
      </c>
    </row>
    <row r="167" spans="1:11" x14ac:dyDescent="0.25">
      <c r="A167" s="2" t="s">
        <v>166</v>
      </c>
      <c r="B167" s="3">
        <v>143.5</v>
      </c>
      <c r="C167" s="3">
        <v>2240</v>
      </c>
      <c r="D167" s="3">
        <v>208</v>
      </c>
      <c r="E167" s="3">
        <v>150.82</v>
      </c>
      <c r="F167" s="3">
        <v>4070</v>
      </c>
      <c r="G167">
        <f t="shared" si="11"/>
        <v>-8.9779005524862655E-3</v>
      </c>
      <c r="H167">
        <f t="shared" si="12"/>
        <v>3.273397879207008E-2</v>
      </c>
      <c r="I167">
        <f t="shared" si="13"/>
        <v>-3.1657355679702098E-2</v>
      </c>
      <c r="J167">
        <f t="shared" si="14"/>
        <v>-6.7830095488969457E-3</v>
      </c>
      <c r="K167">
        <f t="shared" si="15"/>
        <v>4.3589743589743588E-2</v>
      </c>
    </row>
    <row r="168" spans="1:11" x14ac:dyDescent="0.25">
      <c r="A168" s="2" t="s">
        <v>167</v>
      </c>
      <c r="B168" s="3">
        <v>144.80000000000001</v>
      </c>
      <c r="C168" s="3">
        <v>2169</v>
      </c>
      <c r="D168" s="3">
        <v>214.8</v>
      </c>
      <c r="E168" s="3">
        <v>151.85</v>
      </c>
      <c r="F168" s="3">
        <v>3900</v>
      </c>
      <c r="G168">
        <f t="shared" si="11"/>
        <v>5.5555555555556347E-3</v>
      </c>
      <c r="H168">
        <f t="shared" si="12"/>
        <v>2.1186440677966101E-2</v>
      </c>
      <c r="I168">
        <f t="shared" si="13"/>
        <v>8.4507042253521656E-3</v>
      </c>
      <c r="J168">
        <f t="shared" si="14"/>
        <v>5.9591096224966798E-2</v>
      </c>
      <c r="K168">
        <f t="shared" si="15"/>
        <v>7.7348066298342538E-2</v>
      </c>
    </row>
    <row r="169" spans="1:11" x14ac:dyDescent="0.25">
      <c r="A169" s="2" t="s">
        <v>168</v>
      </c>
      <c r="B169" s="3">
        <v>144</v>
      </c>
      <c r="C169" s="3">
        <v>2124</v>
      </c>
      <c r="D169" s="3">
        <v>213</v>
      </c>
      <c r="E169" s="3">
        <v>143.31</v>
      </c>
      <c r="F169" s="3">
        <v>3620</v>
      </c>
      <c r="G169">
        <f t="shared" si="11"/>
        <v>-8.4551811824539164E-2</v>
      </c>
      <c r="H169">
        <f t="shared" si="12"/>
        <v>-8.1314878892733561E-2</v>
      </c>
      <c r="I169">
        <f t="shared" si="13"/>
        <v>-0.17043153139118239</v>
      </c>
      <c r="J169">
        <f t="shared" si="14"/>
        <v>-4.7267650578380442E-2</v>
      </c>
      <c r="K169">
        <f t="shared" si="15"/>
        <v>-8.0985021579080982E-2</v>
      </c>
    </row>
    <row r="170" spans="1:11" x14ac:dyDescent="0.25">
      <c r="A170" s="2" t="s">
        <v>169</v>
      </c>
      <c r="B170" s="3">
        <v>157.30000000000001</v>
      </c>
      <c r="C170" s="3">
        <v>2312</v>
      </c>
      <c r="D170" s="3">
        <v>256.76</v>
      </c>
      <c r="E170" s="3">
        <v>150.41999999999999</v>
      </c>
      <c r="F170" s="3">
        <v>3939</v>
      </c>
      <c r="G170">
        <f t="shared" si="11"/>
        <v>-4.745333755140778E-3</v>
      </c>
      <c r="H170">
        <f t="shared" si="12"/>
        <v>-1.2958963282937365E-3</v>
      </c>
      <c r="I170">
        <f t="shared" si="13"/>
        <v>-2.0000000000000035E-2</v>
      </c>
      <c r="J170">
        <f t="shared" si="14"/>
        <v>1.020819341840149E-2</v>
      </c>
      <c r="K170">
        <f t="shared" si="15"/>
        <v>-1.2781954887218045E-2</v>
      </c>
    </row>
    <row r="171" spans="1:11" x14ac:dyDescent="0.25">
      <c r="A171" s="2" t="s">
        <v>170</v>
      </c>
      <c r="B171" s="3">
        <v>158.05000000000001</v>
      </c>
      <c r="C171" s="3">
        <v>2315</v>
      </c>
      <c r="D171" s="3">
        <v>262</v>
      </c>
      <c r="E171" s="3">
        <v>148.9</v>
      </c>
      <c r="F171" s="3">
        <v>3990</v>
      </c>
      <c r="G171">
        <f t="shared" si="11"/>
        <v>1.2816404998397948E-2</v>
      </c>
      <c r="H171">
        <f t="shared" si="12"/>
        <v>2.9117581684818847E-2</v>
      </c>
      <c r="I171">
        <f t="shared" si="13"/>
        <v>2.4678321404826165E-2</v>
      </c>
      <c r="J171">
        <f t="shared" si="14"/>
        <v>2.4917400881057299E-2</v>
      </c>
      <c r="K171">
        <f t="shared" si="15"/>
        <v>1.2947448591012947E-2</v>
      </c>
    </row>
    <row r="172" spans="1:11" x14ac:dyDescent="0.25">
      <c r="A172" s="2" t="s">
        <v>171</v>
      </c>
      <c r="B172" s="3">
        <v>156.05000000000001</v>
      </c>
      <c r="C172" s="3">
        <v>2249.5</v>
      </c>
      <c r="D172" s="3">
        <v>255.69</v>
      </c>
      <c r="E172" s="3">
        <v>145.28</v>
      </c>
      <c r="F172" s="3">
        <v>3939</v>
      </c>
      <c r="G172">
        <f t="shared" si="11"/>
        <v>-1.2799999999999272E-3</v>
      </c>
      <c r="H172">
        <f t="shared" si="12"/>
        <v>-5.9655324790101631E-3</v>
      </c>
      <c r="I172">
        <f t="shared" si="13"/>
        <v>1.6255961844197152E-2</v>
      </c>
      <c r="J172">
        <f t="shared" si="14"/>
        <v>7.1403812824956748E-3</v>
      </c>
      <c r="K172">
        <f t="shared" si="15"/>
        <v>-3.0372057706909645E-3</v>
      </c>
    </row>
    <row r="173" spans="1:11" x14ac:dyDescent="0.25">
      <c r="A173" s="2" t="s">
        <v>172</v>
      </c>
      <c r="B173" s="3">
        <v>156.25</v>
      </c>
      <c r="C173" s="3">
        <v>2263</v>
      </c>
      <c r="D173" s="3">
        <v>251.6</v>
      </c>
      <c r="E173" s="3">
        <v>144.25</v>
      </c>
      <c r="F173" s="3">
        <v>3951</v>
      </c>
      <c r="G173">
        <f t="shared" si="11"/>
        <v>0</v>
      </c>
      <c r="H173">
        <f t="shared" si="12"/>
        <v>4.4385264092321351E-3</v>
      </c>
      <c r="I173">
        <f t="shared" si="13"/>
        <v>6.4402576103043526E-3</v>
      </c>
      <c r="J173">
        <f t="shared" si="14"/>
        <v>1.1712722682002998E-2</v>
      </c>
      <c r="K173">
        <f t="shared" si="15"/>
        <v>-1.1376564277588168E-3</v>
      </c>
    </row>
    <row r="174" spans="1:11" x14ac:dyDescent="0.25">
      <c r="A174" s="2" t="s">
        <v>173</v>
      </c>
      <c r="B174" s="3">
        <v>156.25</v>
      </c>
      <c r="C174" s="3">
        <v>2253</v>
      </c>
      <c r="D174" s="3">
        <v>249.99</v>
      </c>
      <c r="E174" s="3">
        <v>142.58000000000001</v>
      </c>
      <c r="F174" s="3">
        <v>3955.5</v>
      </c>
      <c r="G174">
        <f t="shared" si="11"/>
        <v>4.1773778920308853E-3</v>
      </c>
      <c r="H174">
        <f t="shared" si="12"/>
        <v>-1.4866637516397026E-2</v>
      </c>
      <c r="I174">
        <f t="shared" si="13"/>
        <v>-1.4118389399376836E-2</v>
      </c>
      <c r="J174">
        <f t="shared" si="14"/>
        <v>-6.4111498257838854E-3</v>
      </c>
      <c r="K174">
        <f t="shared" si="15"/>
        <v>-1.3885382479171926E-3</v>
      </c>
    </row>
    <row r="175" spans="1:11" x14ac:dyDescent="0.25">
      <c r="A175" s="2" t="s">
        <v>174</v>
      </c>
      <c r="B175" s="3">
        <v>155.6</v>
      </c>
      <c r="C175" s="3">
        <v>2287</v>
      </c>
      <c r="D175" s="3">
        <v>253.57</v>
      </c>
      <c r="E175" s="3">
        <v>143.5</v>
      </c>
      <c r="F175" s="3">
        <v>3961</v>
      </c>
      <c r="G175">
        <f t="shared" si="11"/>
        <v>9.0791180285344081E-3</v>
      </c>
      <c r="H175">
        <f t="shared" si="12"/>
        <v>-1.1668107173725151E-2</v>
      </c>
      <c r="I175">
        <f t="shared" si="13"/>
        <v>2.6492684855673686E-3</v>
      </c>
      <c r="J175">
        <f t="shared" si="14"/>
        <v>-4.9923727638330247E-3</v>
      </c>
      <c r="K175">
        <f t="shared" si="15"/>
        <v>-7.6412376299636727E-3</v>
      </c>
    </row>
    <row r="176" spans="1:11" x14ac:dyDescent="0.25">
      <c r="A176" s="2" t="s">
        <v>175</v>
      </c>
      <c r="B176" s="3">
        <v>154.19999999999999</v>
      </c>
      <c r="C176" s="3">
        <v>2314</v>
      </c>
      <c r="D176" s="3">
        <v>252.9</v>
      </c>
      <c r="E176" s="3">
        <v>144.22</v>
      </c>
      <c r="F176" s="3">
        <v>3991.5</v>
      </c>
      <c r="G176">
        <f t="shared" si="11"/>
        <v>1.298701298701225E-3</v>
      </c>
      <c r="H176">
        <f t="shared" si="12"/>
        <v>2.1633554083885211E-2</v>
      </c>
      <c r="I176">
        <f t="shared" si="13"/>
        <v>5.566600397614337E-3</v>
      </c>
      <c r="J176">
        <f t="shared" si="14"/>
        <v>1.5204843024074311E-2</v>
      </c>
      <c r="K176">
        <f t="shared" si="15"/>
        <v>1.6424751718869365E-2</v>
      </c>
    </row>
    <row r="177" spans="1:11" x14ac:dyDescent="0.25">
      <c r="A177" s="2" t="s">
        <v>176</v>
      </c>
      <c r="B177" s="3">
        <v>154</v>
      </c>
      <c r="C177" s="3">
        <v>2265</v>
      </c>
      <c r="D177" s="3">
        <v>251.5</v>
      </c>
      <c r="E177" s="3">
        <v>142.06</v>
      </c>
      <c r="F177" s="3">
        <v>3927</v>
      </c>
      <c r="G177">
        <f t="shared" si="11"/>
        <v>-1.6207455429497568E-3</v>
      </c>
      <c r="H177">
        <f t="shared" si="12"/>
        <v>-4.1878172588832488E-2</v>
      </c>
      <c r="I177">
        <f t="shared" si="13"/>
        <v>-2.5193798449612403E-2</v>
      </c>
      <c r="J177">
        <f t="shared" si="14"/>
        <v>-3.1166882629748302E-2</v>
      </c>
      <c r="K177">
        <f t="shared" si="15"/>
        <v>1.263537906137184E-2</v>
      </c>
    </row>
    <row r="178" spans="1:11" x14ac:dyDescent="0.25">
      <c r="A178" s="2" t="s">
        <v>177</v>
      </c>
      <c r="B178" s="3">
        <v>154.25</v>
      </c>
      <c r="C178" s="3">
        <v>2364</v>
      </c>
      <c r="D178" s="3">
        <v>258</v>
      </c>
      <c r="E178" s="3">
        <v>146.63</v>
      </c>
      <c r="F178" s="3">
        <v>3878</v>
      </c>
      <c r="G178">
        <f t="shared" si="11"/>
        <v>-1.9077901430842606E-2</v>
      </c>
      <c r="H178">
        <f t="shared" si="12"/>
        <v>8.5324232081911266E-3</v>
      </c>
      <c r="I178">
        <f t="shared" si="13"/>
        <v>1.1764705882352941E-2</v>
      </c>
      <c r="J178">
        <f t="shared" si="14"/>
        <v>1.9132217287324985E-3</v>
      </c>
      <c r="K178">
        <f t="shared" si="15"/>
        <v>2.0526315789473684E-2</v>
      </c>
    </row>
    <row r="179" spans="1:11" x14ac:dyDescent="0.25">
      <c r="A179" s="2" t="s">
        <v>178</v>
      </c>
      <c r="B179" s="3">
        <v>157.25</v>
      </c>
      <c r="C179" s="3">
        <v>2344</v>
      </c>
      <c r="D179" s="3">
        <v>255</v>
      </c>
      <c r="E179" s="3">
        <v>146.35</v>
      </c>
      <c r="F179" s="3">
        <v>3800</v>
      </c>
      <c r="G179">
        <f t="shared" si="11"/>
        <v>-6.9466371960845872E-3</v>
      </c>
      <c r="H179">
        <f t="shared" si="12"/>
        <v>-1.7396772165164536E-2</v>
      </c>
      <c r="I179">
        <f t="shared" si="13"/>
        <v>-2.6717557251908396E-2</v>
      </c>
      <c r="J179">
        <f t="shared" si="14"/>
        <v>-1.4743503433418592E-2</v>
      </c>
      <c r="K179">
        <f t="shared" si="15"/>
        <v>-1.9228287520970447E-2</v>
      </c>
    </row>
    <row r="180" spans="1:11" x14ac:dyDescent="0.25">
      <c r="A180" s="2" t="s">
        <v>179</v>
      </c>
      <c r="B180" s="3">
        <v>158.35</v>
      </c>
      <c r="C180" s="3">
        <v>2385.5</v>
      </c>
      <c r="D180" s="3">
        <v>262</v>
      </c>
      <c r="E180" s="3">
        <v>148.54</v>
      </c>
      <c r="F180" s="3">
        <v>3874.5</v>
      </c>
      <c r="G180">
        <f t="shared" si="11"/>
        <v>1.1821086261980794E-2</v>
      </c>
      <c r="H180">
        <f t="shared" si="12"/>
        <v>2.0964360587002095E-4</v>
      </c>
      <c r="I180">
        <f t="shared" si="13"/>
        <v>-1.3182674199623353E-2</v>
      </c>
      <c r="J180">
        <f t="shared" si="14"/>
        <v>-4.4235924932975648E-3</v>
      </c>
      <c r="K180">
        <f t="shared" si="15"/>
        <v>4.5372050816696917E-3</v>
      </c>
    </row>
    <row r="181" spans="1:11" x14ac:dyDescent="0.25">
      <c r="A181" s="2" t="s">
        <v>180</v>
      </c>
      <c r="B181" s="3">
        <v>156.5</v>
      </c>
      <c r="C181" s="3">
        <v>2385</v>
      </c>
      <c r="D181" s="3">
        <v>265.5</v>
      </c>
      <c r="E181" s="3">
        <v>149.19999999999999</v>
      </c>
      <c r="F181" s="3">
        <v>3857</v>
      </c>
      <c r="G181">
        <f t="shared" si="11"/>
        <v>-2.0344287949921751E-2</v>
      </c>
      <c r="H181">
        <f t="shared" si="12"/>
        <v>-4.5045045045045043E-2</v>
      </c>
      <c r="I181">
        <f t="shared" si="13"/>
        <v>-1.2570663493008017E-2</v>
      </c>
      <c r="J181">
        <f t="shared" si="14"/>
        <v>4.7138047138046372E-3</v>
      </c>
      <c r="K181">
        <f t="shared" si="15"/>
        <v>-4.3882292204439855E-3</v>
      </c>
    </row>
    <row r="182" spans="1:11" x14ac:dyDescent="0.25">
      <c r="A182" s="2" t="s">
        <v>181</v>
      </c>
      <c r="B182" s="3">
        <v>159.75</v>
      </c>
      <c r="C182" s="3">
        <v>2497.5</v>
      </c>
      <c r="D182" s="3">
        <v>268.88</v>
      </c>
      <c r="E182" s="3">
        <v>148.5</v>
      </c>
      <c r="F182" s="3">
        <v>3874</v>
      </c>
      <c r="G182">
        <f t="shared" si="11"/>
        <v>-2.4976584452076531E-3</v>
      </c>
      <c r="H182">
        <f t="shared" si="12"/>
        <v>1.4007308160779537E-2</v>
      </c>
      <c r="I182">
        <f t="shared" si="13"/>
        <v>4.5615399572234178E-2</v>
      </c>
      <c r="J182">
        <f t="shared" si="14"/>
        <v>3.1072683058633341E-3</v>
      </c>
      <c r="K182">
        <f t="shared" si="15"/>
        <v>3.6269430051813472E-3</v>
      </c>
    </row>
    <row r="183" spans="1:11" x14ac:dyDescent="0.25">
      <c r="A183" s="2" t="s">
        <v>182</v>
      </c>
      <c r="B183" s="3">
        <v>160.15</v>
      </c>
      <c r="C183" s="3">
        <v>2463</v>
      </c>
      <c r="D183" s="3">
        <v>257.14999999999998</v>
      </c>
      <c r="E183" s="3">
        <v>148.04</v>
      </c>
      <c r="F183" s="3">
        <v>3860</v>
      </c>
      <c r="G183">
        <f t="shared" si="11"/>
        <v>5.0203953561343672E-3</v>
      </c>
      <c r="H183">
        <f t="shared" si="12"/>
        <v>1.5251442704039572E-2</v>
      </c>
      <c r="I183">
        <f t="shared" si="13"/>
        <v>8.4313725490195186E-3</v>
      </c>
      <c r="J183">
        <f t="shared" si="14"/>
        <v>-1.0796221322536882E-3</v>
      </c>
      <c r="K183">
        <f t="shared" si="15"/>
        <v>1.1795543905635648E-2</v>
      </c>
    </row>
    <row r="184" spans="1:11" x14ac:dyDescent="0.25">
      <c r="A184" s="2" t="s">
        <v>183</v>
      </c>
      <c r="B184" s="3">
        <v>159.35</v>
      </c>
      <c r="C184" s="3">
        <v>2426</v>
      </c>
      <c r="D184" s="3">
        <v>255</v>
      </c>
      <c r="E184" s="3">
        <v>148.19999999999999</v>
      </c>
      <c r="F184" s="3">
        <v>3815</v>
      </c>
      <c r="G184">
        <f t="shared" si="11"/>
        <v>-7.1651090342679481E-3</v>
      </c>
      <c r="H184">
        <f t="shared" si="12"/>
        <v>-4.1050903119868639E-3</v>
      </c>
      <c r="I184">
        <f t="shared" si="13"/>
        <v>-4.4895569002536689E-3</v>
      </c>
      <c r="J184">
        <f t="shared" si="14"/>
        <v>-3.1372549019607919E-2</v>
      </c>
      <c r="K184">
        <f t="shared" si="15"/>
        <v>-1.5356820234869015E-2</v>
      </c>
    </row>
    <row r="185" spans="1:11" x14ac:dyDescent="0.25">
      <c r="A185" s="2" t="s">
        <v>184</v>
      </c>
      <c r="B185" s="3">
        <v>160.5</v>
      </c>
      <c r="C185" s="3">
        <v>2436</v>
      </c>
      <c r="D185" s="3">
        <v>256.14999999999998</v>
      </c>
      <c r="E185" s="3">
        <v>153</v>
      </c>
      <c r="F185" s="3">
        <v>3874.5</v>
      </c>
      <c r="G185">
        <f t="shared" si="11"/>
        <v>2.1854511395566299E-3</v>
      </c>
      <c r="H185">
        <f t="shared" si="12"/>
        <v>-4.0883074407195418E-3</v>
      </c>
      <c r="I185">
        <f t="shared" si="13"/>
        <v>6.4437546658284014E-3</v>
      </c>
      <c r="J185">
        <f t="shared" si="14"/>
        <v>3.1901261212652521E-2</v>
      </c>
      <c r="K185">
        <f t="shared" si="15"/>
        <v>1.9605263157894737E-2</v>
      </c>
    </row>
    <row r="186" spans="1:11" x14ac:dyDescent="0.25">
      <c r="A186" s="2" t="s">
        <v>185</v>
      </c>
      <c r="B186" s="3">
        <v>160.15</v>
      </c>
      <c r="C186" s="3">
        <v>2446</v>
      </c>
      <c r="D186" s="3">
        <v>254.51</v>
      </c>
      <c r="E186" s="3">
        <v>148.27000000000001</v>
      </c>
      <c r="F186" s="3">
        <v>3800</v>
      </c>
      <c r="G186">
        <f t="shared" si="11"/>
        <v>-8.9727722772276527E-3</v>
      </c>
      <c r="H186">
        <f t="shared" si="12"/>
        <v>6.3772886237399712E-3</v>
      </c>
      <c r="I186">
        <f t="shared" si="13"/>
        <v>-3.0438095238095271E-2</v>
      </c>
      <c r="J186">
        <f t="shared" si="14"/>
        <v>-1.1533333333333265E-2</v>
      </c>
      <c r="K186">
        <f t="shared" si="15"/>
        <v>1.5499732763228221E-2</v>
      </c>
    </row>
    <row r="187" spans="1:11" x14ac:dyDescent="0.25">
      <c r="A187" s="2" t="s">
        <v>186</v>
      </c>
      <c r="B187" s="3">
        <v>161.6</v>
      </c>
      <c r="C187" s="3">
        <v>2430.5</v>
      </c>
      <c r="D187" s="3">
        <v>262.5</v>
      </c>
      <c r="E187" s="3">
        <v>150</v>
      </c>
      <c r="F187" s="3">
        <v>3742</v>
      </c>
      <c r="G187">
        <f t="shared" si="11"/>
        <v>-1.2828344532681701E-2</v>
      </c>
      <c r="H187">
        <f t="shared" si="12"/>
        <v>6.4182194616977228E-3</v>
      </c>
      <c r="I187">
        <f t="shared" si="13"/>
        <v>-4.1795948165723636E-2</v>
      </c>
      <c r="J187">
        <f t="shared" si="14"/>
        <v>-6.5567256109676734E-3</v>
      </c>
      <c r="K187">
        <f t="shared" si="15"/>
        <v>-8.2162735223959716E-3</v>
      </c>
    </row>
    <row r="188" spans="1:11" x14ac:dyDescent="0.25">
      <c r="A188" s="2" t="s">
        <v>187</v>
      </c>
      <c r="B188" s="3">
        <v>163.69999999999999</v>
      </c>
      <c r="C188" s="3">
        <v>2415</v>
      </c>
      <c r="D188" s="3">
        <v>273.95</v>
      </c>
      <c r="E188" s="3">
        <v>150.99</v>
      </c>
      <c r="F188" s="3">
        <v>3773</v>
      </c>
      <c r="G188">
        <f t="shared" si="11"/>
        <v>3.0531948378973842E-2</v>
      </c>
      <c r="H188">
        <f t="shared" si="12"/>
        <v>-1.4285714285714285E-2</v>
      </c>
      <c r="I188">
        <f t="shared" si="13"/>
        <v>-1.2759752096245815E-3</v>
      </c>
      <c r="J188">
        <f t="shared" si="14"/>
        <v>1.0304449648712081E-2</v>
      </c>
      <c r="K188">
        <f t="shared" si="15"/>
        <v>7.9575596816976125E-4</v>
      </c>
    </row>
    <row r="189" spans="1:11" x14ac:dyDescent="0.25">
      <c r="A189" s="2" t="s">
        <v>188</v>
      </c>
      <c r="B189" s="3">
        <v>158.85</v>
      </c>
      <c r="C189" s="3">
        <v>2450</v>
      </c>
      <c r="D189" s="3">
        <v>274.3</v>
      </c>
      <c r="E189" s="3">
        <v>149.44999999999999</v>
      </c>
      <c r="F189" s="3">
        <v>3770</v>
      </c>
      <c r="G189">
        <f t="shared" si="11"/>
        <v>8.8917116544935271E-3</v>
      </c>
      <c r="H189">
        <f t="shared" si="12"/>
        <v>-7.6954232482786553E-3</v>
      </c>
      <c r="I189">
        <f t="shared" si="13"/>
        <v>-1.0924981791697428E-3</v>
      </c>
      <c r="J189">
        <f t="shared" si="14"/>
        <v>2.679491583648215E-2</v>
      </c>
      <c r="K189">
        <f t="shared" si="15"/>
        <v>-5.014515703351808E-3</v>
      </c>
    </row>
    <row r="190" spans="1:11" x14ac:dyDescent="0.25">
      <c r="A190" s="2" t="s">
        <v>189</v>
      </c>
      <c r="B190" s="3">
        <v>157.44999999999999</v>
      </c>
      <c r="C190" s="3">
        <v>2469</v>
      </c>
      <c r="D190" s="3">
        <v>274.60000000000002</v>
      </c>
      <c r="E190" s="3">
        <v>145.55000000000001</v>
      </c>
      <c r="F190" s="3">
        <v>3789</v>
      </c>
      <c r="G190">
        <f t="shared" si="11"/>
        <v>3.5855263157894661E-2</v>
      </c>
      <c r="H190">
        <f t="shared" si="12"/>
        <v>1.7095777548918639E-2</v>
      </c>
      <c r="I190">
        <f t="shared" si="13"/>
        <v>2.1897810218978932E-3</v>
      </c>
      <c r="J190">
        <f t="shared" si="14"/>
        <v>-5.1264524948735467E-3</v>
      </c>
      <c r="K190">
        <f t="shared" si="15"/>
        <v>1.8274657350174684E-2</v>
      </c>
    </row>
    <row r="191" spans="1:11" x14ac:dyDescent="0.25">
      <c r="A191" s="2" t="s">
        <v>190</v>
      </c>
      <c r="B191" s="3">
        <v>152</v>
      </c>
      <c r="C191" s="3">
        <v>2427.5</v>
      </c>
      <c r="D191" s="3">
        <v>274</v>
      </c>
      <c r="E191" s="3">
        <v>146.30000000000001</v>
      </c>
      <c r="F191" s="3">
        <v>3721</v>
      </c>
      <c r="G191">
        <f t="shared" si="11"/>
        <v>1.7402945113788447E-2</v>
      </c>
      <c r="H191">
        <f t="shared" si="12"/>
        <v>1.5902908558275791E-2</v>
      </c>
      <c r="I191">
        <f t="shared" si="13"/>
        <v>-1.0947706455487617E-4</v>
      </c>
      <c r="J191">
        <f t="shared" si="14"/>
        <v>6.4667033571821518E-3</v>
      </c>
      <c r="K191">
        <f t="shared" si="15"/>
        <v>-6.143162393162393E-3</v>
      </c>
    </row>
    <row r="192" spans="1:11" x14ac:dyDescent="0.25">
      <c r="A192" s="2" t="s">
        <v>191</v>
      </c>
      <c r="B192" s="3">
        <v>149.4</v>
      </c>
      <c r="C192" s="3">
        <v>2389.5</v>
      </c>
      <c r="D192" s="3">
        <v>274.02999999999997</v>
      </c>
      <c r="E192" s="3">
        <v>145.36000000000001</v>
      </c>
      <c r="F192" s="3">
        <v>3744</v>
      </c>
      <c r="G192">
        <f t="shared" si="11"/>
        <v>-3.9999999999999619E-3</v>
      </c>
      <c r="H192">
        <f t="shared" si="12"/>
        <v>1.7891373801916934E-2</v>
      </c>
      <c r="I192">
        <f t="shared" si="13"/>
        <v>-1.0722021660649918E-2</v>
      </c>
      <c r="J192">
        <f t="shared" si="14"/>
        <v>-1.0483321987746711E-2</v>
      </c>
      <c r="K192">
        <f t="shared" si="15"/>
        <v>3.7533512064343165E-3</v>
      </c>
    </row>
    <row r="193" spans="1:11" x14ac:dyDescent="0.25">
      <c r="A193" s="2" t="s">
        <v>192</v>
      </c>
      <c r="B193" s="3">
        <v>150</v>
      </c>
      <c r="C193" s="3">
        <v>2347.5</v>
      </c>
      <c r="D193" s="3">
        <v>277</v>
      </c>
      <c r="E193" s="3">
        <v>146.9</v>
      </c>
      <c r="F193" s="3">
        <v>3730</v>
      </c>
      <c r="G193">
        <f t="shared" si="11"/>
        <v>-1.3157894736842105E-2</v>
      </c>
      <c r="H193">
        <f t="shared" si="12"/>
        <v>2.9379522034641527E-2</v>
      </c>
      <c r="I193">
        <f t="shared" si="13"/>
        <v>1.4652014652014652E-2</v>
      </c>
      <c r="J193">
        <f t="shared" si="14"/>
        <v>1.6960886119764745E-2</v>
      </c>
      <c r="K193">
        <f t="shared" si="15"/>
        <v>-5.2006934257901056E-3</v>
      </c>
    </row>
    <row r="194" spans="1:11" x14ac:dyDescent="0.25">
      <c r="A194" s="2" t="s">
        <v>193</v>
      </c>
      <c r="B194" s="3">
        <v>152</v>
      </c>
      <c r="C194" s="3">
        <v>2280.5</v>
      </c>
      <c r="D194" s="3">
        <v>273</v>
      </c>
      <c r="E194" s="3">
        <v>144.44999999999999</v>
      </c>
      <c r="F194" s="3">
        <v>3749.5</v>
      </c>
      <c r="G194">
        <f t="shared" si="11"/>
        <v>3.2905561039823215E-4</v>
      </c>
      <c r="H194">
        <f t="shared" si="12"/>
        <v>-1.2770562770562771E-2</v>
      </c>
      <c r="I194">
        <f t="shared" si="13"/>
        <v>-7.2727272727272727E-3</v>
      </c>
      <c r="J194">
        <f t="shared" si="14"/>
        <v>-9.4630734416788296E-3</v>
      </c>
      <c r="K194">
        <f t="shared" si="15"/>
        <v>-1.1987213638785296E-3</v>
      </c>
    </row>
    <row r="195" spans="1:11" x14ac:dyDescent="0.25">
      <c r="A195" s="2" t="s">
        <v>194</v>
      </c>
      <c r="B195" s="3">
        <v>151.94999999999999</v>
      </c>
      <c r="C195" s="3">
        <v>2310</v>
      </c>
      <c r="D195" s="3">
        <v>275</v>
      </c>
      <c r="E195" s="3">
        <v>145.83000000000001</v>
      </c>
      <c r="F195" s="3">
        <v>3754</v>
      </c>
      <c r="G195">
        <f t="shared" ref="G195:G254" si="16">(B195-B196)/B196</f>
        <v>7.4231177094379652E-2</v>
      </c>
      <c r="H195">
        <f t="shared" ref="H195:H254" si="17">(C195-C196)/C196</f>
        <v>-1.4294858118199274E-2</v>
      </c>
      <c r="I195">
        <f t="shared" ref="I195:I254" si="18">(D195-D196)/D196</f>
        <v>9.54478707782681E-3</v>
      </c>
      <c r="J195">
        <f t="shared" ref="J195:J254" si="19">(E195-E196)/E196</f>
        <v>-1.8480492813140439E-3</v>
      </c>
      <c r="K195">
        <f t="shared" ref="K195:K254" si="20">(F195-F196)/F196</f>
        <v>-5.9578975241625842E-3</v>
      </c>
    </row>
    <row r="196" spans="1:11" x14ac:dyDescent="0.25">
      <c r="A196" s="2" t="s">
        <v>195</v>
      </c>
      <c r="B196" s="3">
        <v>141.44999999999999</v>
      </c>
      <c r="C196" s="3">
        <v>2343.5</v>
      </c>
      <c r="D196" s="3">
        <v>272.39999999999998</v>
      </c>
      <c r="E196" s="3">
        <v>146.1</v>
      </c>
      <c r="F196" s="3">
        <v>3776.5</v>
      </c>
      <c r="G196">
        <f t="shared" si="16"/>
        <v>1.6894320632638349E-2</v>
      </c>
      <c r="H196">
        <f t="shared" si="17"/>
        <v>-1.7812238055322716E-2</v>
      </c>
      <c r="I196">
        <f t="shared" si="18"/>
        <v>-2.0883505265806415E-2</v>
      </c>
      <c r="J196">
        <f t="shared" si="19"/>
        <v>-3.7504261847938038E-3</v>
      </c>
      <c r="K196">
        <f t="shared" si="20"/>
        <v>-1.6152142764100558E-2</v>
      </c>
    </row>
    <row r="197" spans="1:11" x14ac:dyDescent="0.25">
      <c r="A197" s="2" t="s">
        <v>196</v>
      </c>
      <c r="B197" s="3">
        <v>139.1</v>
      </c>
      <c r="C197" s="3">
        <v>2386</v>
      </c>
      <c r="D197" s="3">
        <v>278.20999999999998</v>
      </c>
      <c r="E197" s="3">
        <v>146.65</v>
      </c>
      <c r="F197" s="3">
        <v>3838.5</v>
      </c>
      <c r="G197">
        <f t="shared" si="16"/>
        <v>-1.2073863636363756E-2</v>
      </c>
      <c r="H197">
        <f t="shared" si="17"/>
        <v>1.258917331095258E-3</v>
      </c>
      <c r="I197">
        <f t="shared" si="18"/>
        <v>-6.286387827267377E-3</v>
      </c>
      <c r="J197">
        <f t="shared" si="19"/>
        <v>-1.3985073623344208E-2</v>
      </c>
      <c r="K197">
        <f t="shared" si="20"/>
        <v>-2.6045057950253939E-4</v>
      </c>
    </row>
    <row r="198" spans="1:11" x14ac:dyDescent="0.25">
      <c r="A198" s="2" t="s">
        <v>197</v>
      </c>
      <c r="B198" s="3">
        <v>140.80000000000001</v>
      </c>
      <c r="C198" s="3">
        <v>2383</v>
      </c>
      <c r="D198" s="3">
        <v>279.97000000000003</v>
      </c>
      <c r="E198" s="3">
        <v>148.72999999999999</v>
      </c>
      <c r="F198" s="3">
        <v>3839.5</v>
      </c>
      <c r="G198">
        <f t="shared" si="16"/>
        <v>4.9964311206282443E-3</v>
      </c>
      <c r="H198">
        <f t="shared" si="17"/>
        <v>-2.1556148634777252E-2</v>
      </c>
      <c r="I198">
        <f t="shared" si="18"/>
        <v>8.9372590003244014E-3</v>
      </c>
      <c r="J198">
        <f t="shared" si="19"/>
        <v>1.1443187937532815E-3</v>
      </c>
      <c r="K198">
        <f t="shared" si="20"/>
        <v>9.1240875912408756E-4</v>
      </c>
    </row>
    <row r="199" spans="1:11" x14ac:dyDescent="0.25">
      <c r="A199" s="2" t="s">
        <v>198</v>
      </c>
      <c r="B199" s="3">
        <v>140.1</v>
      </c>
      <c r="C199" s="3">
        <v>2435.5</v>
      </c>
      <c r="D199" s="3">
        <v>277.49</v>
      </c>
      <c r="E199" s="3">
        <v>148.56</v>
      </c>
      <c r="F199" s="3">
        <v>3836</v>
      </c>
      <c r="G199">
        <f t="shared" si="16"/>
        <v>9.7297297297296893E-3</v>
      </c>
      <c r="H199">
        <f t="shared" si="17"/>
        <v>-1.5362846169395592E-2</v>
      </c>
      <c r="I199">
        <f t="shared" si="18"/>
        <v>-6.1246418338108148E-3</v>
      </c>
      <c r="J199">
        <f t="shared" si="19"/>
        <v>1.7532029669588057E-3</v>
      </c>
      <c r="K199">
        <f t="shared" si="20"/>
        <v>7.2206905605881585E-3</v>
      </c>
    </row>
    <row r="200" spans="1:11" x14ac:dyDescent="0.25">
      <c r="A200" s="2" t="s">
        <v>199</v>
      </c>
      <c r="B200" s="3">
        <v>138.75</v>
      </c>
      <c r="C200" s="3">
        <v>2473.5</v>
      </c>
      <c r="D200" s="3">
        <v>279.2</v>
      </c>
      <c r="E200" s="3">
        <v>148.30000000000001</v>
      </c>
      <c r="F200" s="3">
        <v>3808.5</v>
      </c>
      <c r="G200">
        <f t="shared" si="16"/>
        <v>5.434782608695652E-3</v>
      </c>
      <c r="H200">
        <f t="shared" si="17"/>
        <v>2.5072523829258186E-2</v>
      </c>
      <c r="I200">
        <f t="shared" si="18"/>
        <v>4.4831973654666415E-2</v>
      </c>
      <c r="J200">
        <f t="shared" si="19"/>
        <v>-3.0718954248365939E-2</v>
      </c>
      <c r="K200">
        <f t="shared" si="20"/>
        <v>1.7227564102564104E-2</v>
      </c>
    </row>
    <row r="201" spans="1:11" x14ac:dyDescent="0.25">
      <c r="A201" s="2" t="s">
        <v>200</v>
      </c>
      <c r="B201" s="3">
        <v>138</v>
      </c>
      <c r="C201" s="3">
        <v>2413</v>
      </c>
      <c r="D201" s="3">
        <v>267.22000000000003</v>
      </c>
      <c r="E201" s="3">
        <v>153</v>
      </c>
      <c r="F201" s="3">
        <v>3744</v>
      </c>
      <c r="G201">
        <f t="shared" si="16"/>
        <v>4.7324353840553744E-3</v>
      </c>
      <c r="H201">
        <f t="shared" si="17"/>
        <v>-1.4483757500517278E-3</v>
      </c>
      <c r="I201">
        <f t="shared" si="18"/>
        <v>1.3865467491100038E-3</v>
      </c>
      <c r="J201">
        <f t="shared" si="19"/>
        <v>7.194715154687269E-4</v>
      </c>
      <c r="K201">
        <f t="shared" si="20"/>
        <v>7.8061911170928672E-3</v>
      </c>
    </row>
    <row r="202" spans="1:11" x14ac:dyDescent="0.25">
      <c r="A202" s="2" t="s">
        <v>201</v>
      </c>
      <c r="B202" s="3">
        <v>137.35</v>
      </c>
      <c r="C202" s="3">
        <v>2416.5</v>
      </c>
      <c r="D202" s="3">
        <v>266.85000000000002</v>
      </c>
      <c r="E202" s="3">
        <v>152.88999999999999</v>
      </c>
      <c r="F202" s="3">
        <v>3715</v>
      </c>
      <c r="G202">
        <f t="shared" si="16"/>
        <v>3.6416605972310956E-4</v>
      </c>
      <c r="H202">
        <f t="shared" si="17"/>
        <v>1.8975332068311195E-2</v>
      </c>
      <c r="I202">
        <f t="shared" si="18"/>
        <v>-5.2436420839726714E-4</v>
      </c>
      <c r="J202">
        <f t="shared" si="19"/>
        <v>2.4457250067006012E-2</v>
      </c>
      <c r="K202">
        <f t="shared" si="20"/>
        <v>-9.59744068248467E-3</v>
      </c>
    </row>
    <row r="203" spans="1:11" x14ac:dyDescent="0.25">
      <c r="A203" s="2" t="s">
        <v>202</v>
      </c>
      <c r="B203" s="3">
        <v>137.30000000000001</v>
      </c>
      <c r="C203" s="3">
        <v>2371.5</v>
      </c>
      <c r="D203" s="3">
        <v>266.99</v>
      </c>
      <c r="E203" s="3">
        <v>149.24</v>
      </c>
      <c r="F203" s="3">
        <v>3751</v>
      </c>
      <c r="G203">
        <f t="shared" si="16"/>
        <v>3.2882718304714435E-3</v>
      </c>
      <c r="H203">
        <f t="shared" si="17"/>
        <v>3.8537333041383841E-2</v>
      </c>
      <c r="I203">
        <f t="shared" si="18"/>
        <v>9.1087761735581876E-3</v>
      </c>
      <c r="J203">
        <f t="shared" si="19"/>
        <v>8.0378250591016387E-3</v>
      </c>
      <c r="K203">
        <f t="shared" si="20"/>
        <v>5.6300268096514741E-3</v>
      </c>
    </row>
    <row r="204" spans="1:11" x14ac:dyDescent="0.25">
      <c r="A204" s="2" t="s">
        <v>203</v>
      </c>
      <c r="B204" s="3">
        <v>136.85</v>
      </c>
      <c r="C204" s="3">
        <v>2283.5</v>
      </c>
      <c r="D204" s="3">
        <v>264.58</v>
      </c>
      <c r="E204" s="3">
        <v>148.05000000000001</v>
      </c>
      <c r="F204" s="3">
        <v>3730</v>
      </c>
      <c r="G204">
        <f t="shared" si="16"/>
        <v>-6.1728395061727984E-3</v>
      </c>
      <c r="H204">
        <f t="shared" si="17"/>
        <v>3.7954545454545456E-2</v>
      </c>
      <c r="I204">
        <f t="shared" si="18"/>
        <v>9.7317101095294872E-3</v>
      </c>
      <c r="J204">
        <f t="shared" si="19"/>
        <v>2.5054171180932052E-3</v>
      </c>
      <c r="K204">
        <f t="shared" si="20"/>
        <v>5.6619034780264225E-3</v>
      </c>
    </row>
    <row r="205" spans="1:11" x14ac:dyDescent="0.25">
      <c r="A205" s="2" t="s">
        <v>204</v>
      </c>
      <c r="B205" s="3">
        <v>137.69999999999999</v>
      </c>
      <c r="C205" s="3">
        <v>2200</v>
      </c>
      <c r="D205" s="3">
        <v>262.02999999999997</v>
      </c>
      <c r="E205" s="3">
        <v>147.68</v>
      </c>
      <c r="F205" s="3">
        <v>3709</v>
      </c>
      <c r="G205">
        <f t="shared" si="16"/>
        <v>-1.8531717747683696E-2</v>
      </c>
      <c r="H205">
        <f t="shared" si="17"/>
        <v>3.0444964871194378E-2</v>
      </c>
      <c r="I205">
        <f t="shared" si="18"/>
        <v>1.4440572977158193E-2</v>
      </c>
      <c r="J205">
        <f t="shared" si="19"/>
        <v>-7.4601787754552404E-3</v>
      </c>
      <c r="K205">
        <f t="shared" si="20"/>
        <v>-5.4967153773964337E-3</v>
      </c>
    </row>
    <row r="206" spans="1:11" x14ac:dyDescent="0.25">
      <c r="A206" s="2" t="s">
        <v>205</v>
      </c>
      <c r="B206" s="3">
        <v>140.30000000000001</v>
      </c>
      <c r="C206" s="3">
        <v>2135</v>
      </c>
      <c r="D206" s="3">
        <v>258.3</v>
      </c>
      <c r="E206" s="3">
        <v>148.79</v>
      </c>
      <c r="F206" s="3">
        <v>3729.5</v>
      </c>
      <c r="G206">
        <f t="shared" si="16"/>
        <v>9.3525179856115918E-3</v>
      </c>
      <c r="H206">
        <f t="shared" si="17"/>
        <v>3.7611659614480487E-3</v>
      </c>
      <c r="I206">
        <f t="shared" si="18"/>
        <v>1.2742599490296019E-2</v>
      </c>
      <c r="J206">
        <f t="shared" si="19"/>
        <v>3.5421016005567178E-2</v>
      </c>
      <c r="K206">
        <f t="shared" si="20"/>
        <v>1.9964446875427321E-2</v>
      </c>
    </row>
    <row r="207" spans="1:11" x14ac:dyDescent="0.25">
      <c r="A207" s="2" t="s">
        <v>206</v>
      </c>
      <c r="B207" s="3">
        <v>139</v>
      </c>
      <c r="C207" s="3">
        <v>2127</v>
      </c>
      <c r="D207" s="3">
        <v>255.05</v>
      </c>
      <c r="E207" s="3">
        <v>143.69999999999999</v>
      </c>
      <c r="F207" s="3">
        <v>3656.5</v>
      </c>
      <c r="G207">
        <f t="shared" si="16"/>
        <v>-2.1536252692032402E-3</v>
      </c>
      <c r="H207">
        <f t="shared" si="17"/>
        <v>1.9410496046010063E-2</v>
      </c>
      <c r="I207">
        <f t="shared" si="18"/>
        <v>1.9751309423853496E-2</v>
      </c>
      <c r="J207">
        <f t="shared" si="19"/>
        <v>4.1681768756795946E-2</v>
      </c>
      <c r="K207">
        <f t="shared" si="20"/>
        <v>1.078092605390463E-2</v>
      </c>
    </row>
    <row r="208" spans="1:11" x14ac:dyDescent="0.25">
      <c r="A208" s="2" t="s">
        <v>207</v>
      </c>
      <c r="B208" s="3">
        <v>139.30000000000001</v>
      </c>
      <c r="C208" s="3">
        <v>2086.5</v>
      </c>
      <c r="D208" s="3">
        <v>250.11</v>
      </c>
      <c r="E208" s="3">
        <v>137.94999999999999</v>
      </c>
      <c r="F208" s="3">
        <v>3617.5</v>
      </c>
      <c r="G208">
        <f t="shared" si="16"/>
        <v>1.3090909090909174E-2</v>
      </c>
      <c r="H208">
        <f t="shared" si="17"/>
        <v>-3.3580361278369615E-2</v>
      </c>
      <c r="I208">
        <f t="shared" si="18"/>
        <v>-1.2164777439867231E-2</v>
      </c>
      <c r="J208">
        <f t="shared" si="19"/>
        <v>-3.5314685314685394E-2</v>
      </c>
      <c r="K208">
        <f t="shared" si="20"/>
        <v>-1.8583830710797614E-2</v>
      </c>
    </row>
    <row r="209" spans="1:11" x14ac:dyDescent="0.25">
      <c r="A209" s="2" t="s">
        <v>208</v>
      </c>
      <c r="B209" s="3">
        <v>137.5</v>
      </c>
      <c r="C209" s="3">
        <v>2159</v>
      </c>
      <c r="D209" s="3">
        <v>253.19</v>
      </c>
      <c r="E209" s="3">
        <v>143</v>
      </c>
      <c r="F209" s="3">
        <v>3686</v>
      </c>
      <c r="G209">
        <f t="shared" si="16"/>
        <v>7.6951264199341257E-3</v>
      </c>
      <c r="H209">
        <f t="shared" si="17"/>
        <v>8.6428404578369547E-3</v>
      </c>
      <c r="I209">
        <f t="shared" si="18"/>
        <v>-1.7043248699433133E-2</v>
      </c>
      <c r="J209">
        <f t="shared" si="19"/>
        <v>-2.0883259157822739E-2</v>
      </c>
      <c r="K209">
        <f t="shared" si="20"/>
        <v>-1.3119143239625167E-2</v>
      </c>
    </row>
    <row r="210" spans="1:11" x14ac:dyDescent="0.25">
      <c r="A210" s="2" t="s">
        <v>209</v>
      </c>
      <c r="B210" s="3">
        <v>136.44999999999999</v>
      </c>
      <c r="C210" s="3">
        <v>2140.5</v>
      </c>
      <c r="D210" s="3">
        <v>257.58</v>
      </c>
      <c r="E210" s="3">
        <v>146.05000000000001</v>
      </c>
      <c r="F210" s="3">
        <v>3735</v>
      </c>
      <c r="G210">
        <f t="shared" si="16"/>
        <v>7.0110701107010233E-3</v>
      </c>
      <c r="H210">
        <f t="shared" si="17"/>
        <v>4.1859333171087858E-2</v>
      </c>
      <c r="I210">
        <f t="shared" si="18"/>
        <v>-5.2521819726578109E-3</v>
      </c>
      <c r="J210">
        <f t="shared" si="19"/>
        <v>8.7719298245614741E-3</v>
      </c>
      <c r="K210">
        <f t="shared" si="20"/>
        <v>2.1748050882232254E-2</v>
      </c>
    </row>
    <row r="211" spans="1:11" x14ac:dyDescent="0.25">
      <c r="A211" s="2" t="s">
        <v>210</v>
      </c>
      <c r="B211" s="3">
        <v>135.5</v>
      </c>
      <c r="C211" s="3">
        <v>2054.5</v>
      </c>
      <c r="D211" s="3">
        <v>258.94</v>
      </c>
      <c r="E211" s="3">
        <v>144.78</v>
      </c>
      <c r="F211" s="3">
        <v>3655.5</v>
      </c>
      <c r="G211">
        <f t="shared" si="16"/>
        <v>-2.0953757225433568E-2</v>
      </c>
      <c r="H211">
        <f t="shared" si="17"/>
        <v>-4.4418604651162791E-2</v>
      </c>
      <c r="I211">
        <f t="shared" si="18"/>
        <v>1.2908777969018978E-2</v>
      </c>
      <c r="J211">
        <f t="shared" si="19"/>
        <v>-1.5771583956492138E-2</v>
      </c>
      <c r="K211">
        <f t="shared" si="20"/>
        <v>-2.5719616204690831E-2</v>
      </c>
    </row>
    <row r="212" spans="1:11" x14ac:dyDescent="0.25">
      <c r="A212" s="2" t="s">
        <v>211</v>
      </c>
      <c r="B212" s="3">
        <v>138.4</v>
      </c>
      <c r="C212" s="3">
        <v>2150</v>
      </c>
      <c r="D212" s="3">
        <v>255.64</v>
      </c>
      <c r="E212" s="3">
        <v>147.1</v>
      </c>
      <c r="F212" s="3">
        <v>3752</v>
      </c>
      <c r="G212">
        <f t="shared" si="16"/>
        <v>3.670411985018731E-2</v>
      </c>
      <c r="H212">
        <f t="shared" si="17"/>
        <v>0</v>
      </c>
      <c r="I212">
        <f t="shared" si="18"/>
        <v>-6.528835690968471E-3</v>
      </c>
      <c r="J212">
        <f t="shared" si="19"/>
        <v>6.5690433830573975E-3</v>
      </c>
      <c r="K212">
        <f t="shared" si="20"/>
        <v>-1.18514616802739E-2</v>
      </c>
    </row>
    <row r="213" spans="1:11" x14ac:dyDescent="0.25">
      <c r="A213" s="2" t="s">
        <v>212</v>
      </c>
      <c r="B213" s="3">
        <v>133.5</v>
      </c>
      <c r="C213" s="3">
        <v>2150</v>
      </c>
      <c r="D213" s="3">
        <v>257.32</v>
      </c>
      <c r="E213" s="3">
        <v>146.13999999999999</v>
      </c>
      <c r="F213" s="3">
        <v>3797</v>
      </c>
      <c r="G213">
        <f t="shared" si="16"/>
        <v>-1.3668267454746912E-2</v>
      </c>
      <c r="H213">
        <f t="shared" si="17"/>
        <v>-2.3614895549500452E-2</v>
      </c>
      <c r="I213">
        <f t="shared" si="18"/>
        <v>-2.2340425531914877E-2</v>
      </c>
      <c r="J213">
        <f t="shared" si="19"/>
        <v>-2.8324468085106511E-2</v>
      </c>
      <c r="K213">
        <f t="shared" si="20"/>
        <v>9.7061560962637943E-3</v>
      </c>
    </row>
    <row r="214" spans="1:11" x14ac:dyDescent="0.25">
      <c r="A214" s="2" t="s">
        <v>213</v>
      </c>
      <c r="B214" s="3">
        <v>135.35</v>
      </c>
      <c r="C214" s="3">
        <v>2202</v>
      </c>
      <c r="D214" s="3">
        <v>263.2</v>
      </c>
      <c r="E214" s="3">
        <v>150.4</v>
      </c>
      <c r="F214" s="3">
        <v>3760.5</v>
      </c>
      <c r="G214">
        <f t="shared" si="16"/>
        <v>1.5378844711177665E-2</v>
      </c>
      <c r="H214">
        <f t="shared" si="17"/>
        <v>1.0555300596603947E-2</v>
      </c>
      <c r="I214">
        <f t="shared" si="18"/>
        <v>-4.9149338374291545E-3</v>
      </c>
      <c r="J214">
        <f t="shared" si="19"/>
        <v>2.3129251700680312E-2</v>
      </c>
      <c r="K214">
        <f t="shared" si="20"/>
        <v>8.7178111587982825E-3</v>
      </c>
    </row>
    <row r="215" spans="1:11" x14ac:dyDescent="0.25">
      <c r="A215" s="2" t="s">
        <v>214</v>
      </c>
      <c r="B215" s="3">
        <v>133.30000000000001</v>
      </c>
      <c r="C215" s="3">
        <v>2179</v>
      </c>
      <c r="D215" s="3">
        <v>264.5</v>
      </c>
      <c r="E215" s="3">
        <v>147</v>
      </c>
      <c r="F215" s="3">
        <v>3728</v>
      </c>
      <c r="G215">
        <f t="shared" si="16"/>
        <v>7.5075075075092151E-4</v>
      </c>
      <c r="H215">
        <f t="shared" si="17"/>
        <v>1.3488372093023256E-2</v>
      </c>
      <c r="I215">
        <f t="shared" si="18"/>
        <v>2.5989138867338977E-2</v>
      </c>
      <c r="J215">
        <f t="shared" si="19"/>
        <v>-2.5844930417495065E-2</v>
      </c>
      <c r="K215">
        <f t="shared" si="20"/>
        <v>4.0398599515216807E-3</v>
      </c>
    </row>
    <row r="216" spans="1:11" x14ac:dyDescent="0.25">
      <c r="A216" s="2" t="s">
        <v>215</v>
      </c>
      <c r="B216" s="3">
        <v>133.19999999999999</v>
      </c>
      <c r="C216" s="3">
        <v>2150</v>
      </c>
      <c r="D216" s="3">
        <v>257.8</v>
      </c>
      <c r="E216" s="3">
        <v>150.9</v>
      </c>
      <c r="F216" s="3">
        <v>3713</v>
      </c>
      <c r="G216">
        <f t="shared" si="16"/>
        <v>-3.1976744186046555E-2</v>
      </c>
      <c r="H216">
        <f t="shared" si="17"/>
        <v>-2.1615472127417521E-2</v>
      </c>
      <c r="I216">
        <f t="shared" si="18"/>
        <v>2.9223890130948667E-2</v>
      </c>
      <c r="J216">
        <f t="shared" si="19"/>
        <v>-1.4948756446243175E-2</v>
      </c>
      <c r="K216">
        <f t="shared" si="20"/>
        <v>-1.7204870301746954E-2</v>
      </c>
    </row>
    <row r="217" spans="1:11" x14ac:dyDescent="0.25">
      <c r="A217" s="2" t="s">
        <v>216</v>
      </c>
      <c r="B217" s="3">
        <v>137.6</v>
      </c>
      <c r="C217" s="3">
        <v>2197.5</v>
      </c>
      <c r="D217" s="3">
        <v>250.48</v>
      </c>
      <c r="E217" s="3">
        <v>153.19</v>
      </c>
      <c r="F217" s="3">
        <v>3778</v>
      </c>
      <c r="G217">
        <f t="shared" si="16"/>
        <v>2.5335320417287675E-2</v>
      </c>
      <c r="H217">
        <f t="shared" si="17"/>
        <v>9.8805147058823525E-3</v>
      </c>
      <c r="I217">
        <f t="shared" si="18"/>
        <v>1.408906882591089E-2</v>
      </c>
      <c r="J217">
        <f t="shared" si="19"/>
        <v>-4.8073799779120964E-3</v>
      </c>
      <c r="K217">
        <f t="shared" si="20"/>
        <v>-1.1253598534415075E-2</v>
      </c>
    </row>
    <row r="218" spans="1:11" x14ac:dyDescent="0.25">
      <c r="A218" s="2" t="s">
        <v>217</v>
      </c>
      <c r="B218" s="3">
        <v>134.19999999999999</v>
      </c>
      <c r="C218" s="3">
        <v>2176</v>
      </c>
      <c r="D218" s="3">
        <v>247</v>
      </c>
      <c r="E218" s="3">
        <v>153.93</v>
      </c>
      <c r="F218" s="3">
        <v>3821</v>
      </c>
      <c r="G218">
        <f t="shared" si="16"/>
        <v>-2.1152443471918352E-2</v>
      </c>
      <c r="H218">
        <f t="shared" si="17"/>
        <v>1.9681349578256794E-2</v>
      </c>
      <c r="I218">
        <f t="shared" si="18"/>
        <v>-1.4522821576763432E-2</v>
      </c>
      <c r="J218">
        <f t="shared" si="19"/>
        <v>-4.5454545454541026E-4</v>
      </c>
      <c r="K218">
        <f t="shared" si="20"/>
        <v>-1.0457516339869282E-3</v>
      </c>
    </row>
    <row r="219" spans="1:11" x14ac:dyDescent="0.25">
      <c r="A219" s="2" t="s">
        <v>218</v>
      </c>
      <c r="B219" s="3">
        <v>137.1</v>
      </c>
      <c r="C219" s="3">
        <v>2134</v>
      </c>
      <c r="D219" s="3">
        <v>250.64</v>
      </c>
      <c r="E219" s="3">
        <v>154</v>
      </c>
      <c r="F219" s="3">
        <v>3825</v>
      </c>
      <c r="G219">
        <f t="shared" si="16"/>
        <v>-6.8815646504890764E-3</v>
      </c>
      <c r="H219">
        <f t="shared" si="17"/>
        <v>-1.8709073900841909E-3</v>
      </c>
      <c r="I219">
        <f t="shared" si="18"/>
        <v>1.2564133640366765E-2</v>
      </c>
      <c r="J219">
        <f t="shared" si="19"/>
        <v>2.189781021897818E-2</v>
      </c>
      <c r="K219">
        <f t="shared" si="20"/>
        <v>-6.4935064935064939E-3</v>
      </c>
    </row>
    <row r="220" spans="1:11" x14ac:dyDescent="0.25">
      <c r="A220" s="2" t="s">
        <v>219</v>
      </c>
      <c r="B220" s="3">
        <v>138.05000000000001</v>
      </c>
      <c r="C220" s="3">
        <v>2138</v>
      </c>
      <c r="D220" s="3">
        <v>247.53</v>
      </c>
      <c r="E220" s="3">
        <v>150.69999999999999</v>
      </c>
      <c r="F220" s="3">
        <v>3850</v>
      </c>
      <c r="G220">
        <f t="shared" si="16"/>
        <v>-1.8076644974692696E-3</v>
      </c>
      <c r="H220">
        <f t="shared" si="17"/>
        <v>-3.2634032634032634E-3</v>
      </c>
      <c r="I220">
        <f t="shared" si="18"/>
        <v>1.2806873977086724E-2</v>
      </c>
      <c r="J220">
        <f t="shared" si="19"/>
        <v>-1.9518542615484712E-2</v>
      </c>
      <c r="K220">
        <f t="shared" si="20"/>
        <v>2.2126773395808931E-3</v>
      </c>
    </row>
    <row r="221" spans="1:11" x14ac:dyDescent="0.25">
      <c r="A221" s="2" t="s">
        <v>220</v>
      </c>
      <c r="B221" s="3">
        <v>138.30000000000001</v>
      </c>
      <c r="C221" s="3">
        <v>2145</v>
      </c>
      <c r="D221" s="3">
        <v>244.4</v>
      </c>
      <c r="E221" s="3">
        <v>153.69999999999999</v>
      </c>
      <c r="F221" s="3">
        <v>3841.5</v>
      </c>
      <c r="G221">
        <f t="shared" si="16"/>
        <v>-2.1645021645020418E-3</v>
      </c>
      <c r="H221">
        <f t="shared" si="17"/>
        <v>1.2508850601840924E-2</v>
      </c>
      <c r="I221">
        <f t="shared" si="18"/>
        <v>1.6803967375711979E-3</v>
      </c>
      <c r="J221">
        <f t="shared" si="19"/>
        <v>-2.18913071146748E-2</v>
      </c>
      <c r="K221">
        <f t="shared" si="20"/>
        <v>-7.3643410852713177E-3</v>
      </c>
    </row>
    <row r="222" spans="1:11" x14ac:dyDescent="0.25">
      <c r="A222" s="2" t="s">
        <v>221</v>
      </c>
      <c r="B222" s="3">
        <v>138.6</v>
      </c>
      <c r="C222" s="3">
        <v>2118.5</v>
      </c>
      <c r="D222" s="3">
        <v>243.99</v>
      </c>
      <c r="E222" s="3">
        <v>157.13999999999999</v>
      </c>
      <c r="F222" s="3">
        <v>3870</v>
      </c>
      <c r="G222">
        <f t="shared" si="16"/>
        <v>-7.2098053352555389E-4</v>
      </c>
      <c r="H222">
        <f t="shared" si="17"/>
        <v>9.5306171074577076E-3</v>
      </c>
      <c r="I222">
        <f t="shared" si="18"/>
        <v>6.3518251185812353E-3</v>
      </c>
      <c r="J222">
        <f t="shared" si="19"/>
        <v>1.4133591481122929E-2</v>
      </c>
      <c r="K222">
        <f t="shared" si="20"/>
        <v>1.1632466344268722E-2</v>
      </c>
    </row>
    <row r="223" spans="1:11" x14ac:dyDescent="0.25">
      <c r="A223" s="2" t="s">
        <v>222</v>
      </c>
      <c r="B223" s="3">
        <v>138.69999999999999</v>
      </c>
      <c r="C223" s="3">
        <v>2098.5</v>
      </c>
      <c r="D223" s="3">
        <v>242.45</v>
      </c>
      <c r="E223" s="3">
        <v>154.94999999999999</v>
      </c>
      <c r="F223" s="3">
        <v>3825.5</v>
      </c>
      <c r="G223">
        <f t="shared" si="16"/>
        <v>1.0932944606413995E-2</v>
      </c>
      <c r="H223">
        <f t="shared" si="17"/>
        <v>-2.3820867079561695E-4</v>
      </c>
      <c r="I223">
        <f t="shared" si="18"/>
        <v>-1.2423625254582531E-2</v>
      </c>
      <c r="J223">
        <f t="shared" si="19"/>
        <v>1.4070680628272101E-2</v>
      </c>
      <c r="K223">
        <f t="shared" si="20"/>
        <v>-7.6523994811932552E-3</v>
      </c>
    </row>
    <row r="224" spans="1:11" x14ac:dyDescent="0.25">
      <c r="A224" s="2" t="s">
        <v>223</v>
      </c>
      <c r="B224" s="3">
        <v>137.19999999999999</v>
      </c>
      <c r="C224" s="3">
        <v>2099</v>
      </c>
      <c r="D224" s="3">
        <v>245.5</v>
      </c>
      <c r="E224" s="3">
        <v>152.80000000000001</v>
      </c>
      <c r="F224" s="3">
        <v>3855</v>
      </c>
      <c r="G224">
        <f t="shared" si="16"/>
        <v>-9.0285301552907194E-3</v>
      </c>
      <c r="H224">
        <f t="shared" si="17"/>
        <v>3.1449631449631449E-2</v>
      </c>
      <c r="I224">
        <f t="shared" si="18"/>
        <v>2.3684429989158564E-2</v>
      </c>
      <c r="J224">
        <f t="shared" si="19"/>
        <v>7.2511535926171574E-3</v>
      </c>
      <c r="K224">
        <f t="shared" si="20"/>
        <v>9.0873685577047905E-4</v>
      </c>
    </row>
    <row r="225" spans="1:11" x14ac:dyDescent="0.25">
      <c r="A225" s="2" t="s">
        <v>224</v>
      </c>
      <c r="B225" s="3">
        <v>138.44999999999999</v>
      </c>
      <c r="C225" s="3">
        <v>2035</v>
      </c>
      <c r="D225" s="3">
        <v>239.82</v>
      </c>
      <c r="E225" s="3">
        <v>151.69999999999999</v>
      </c>
      <c r="F225" s="3">
        <v>3851.5</v>
      </c>
      <c r="G225">
        <f t="shared" si="16"/>
        <v>-1.6341030195381964E-2</v>
      </c>
      <c r="H225">
        <f t="shared" si="17"/>
        <v>2.1329987452948559E-2</v>
      </c>
      <c r="I225">
        <f t="shared" si="18"/>
        <v>7.5112669003508112E-4</v>
      </c>
      <c r="J225">
        <f t="shared" si="19"/>
        <v>5.4347826086956069E-3</v>
      </c>
      <c r="K225">
        <f t="shared" si="20"/>
        <v>-2.7187985499741068E-3</v>
      </c>
    </row>
    <row r="226" spans="1:11" x14ac:dyDescent="0.25">
      <c r="A226" s="2" t="s">
        <v>225</v>
      </c>
      <c r="B226" s="3">
        <v>140.75</v>
      </c>
      <c r="C226" s="3">
        <v>1992.5</v>
      </c>
      <c r="D226" s="3">
        <v>239.64</v>
      </c>
      <c r="E226" s="3">
        <v>150.88</v>
      </c>
      <c r="F226" s="3">
        <v>3862</v>
      </c>
      <c r="G226">
        <f t="shared" si="16"/>
        <v>-3.9904502046384682E-2</v>
      </c>
      <c r="H226">
        <f t="shared" si="17"/>
        <v>1.1421319796954314E-2</v>
      </c>
      <c r="I226">
        <f t="shared" si="18"/>
        <v>3.3075151768892277E-3</v>
      </c>
      <c r="J226">
        <f t="shared" si="19"/>
        <v>-1.0622950819672161E-2</v>
      </c>
      <c r="K226">
        <f t="shared" si="20"/>
        <v>-3.740487553205211E-3</v>
      </c>
    </row>
    <row r="227" spans="1:11" x14ac:dyDescent="0.25">
      <c r="A227" s="2" t="s">
        <v>226</v>
      </c>
      <c r="B227" s="3">
        <v>146.6</v>
      </c>
      <c r="C227" s="3">
        <v>1970</v>
      </c>
      <c r="D227" s="3">
        <v>238.85</v>
      </c>
      <c r="E227" s="3">
        <v>152.5</v>
      </c>
      <c r="F227" s="3">
        <v>3876.5</v>
      </c>
      <c r="G227">
        <f t="shared" si="16"/>
        <v>6.868131868131868E-3</v>
      </c>
      <c r="H227">
        <f t="shared" si="17"/>
        <v>7.6726342710997444E-3</v>
      </c>
      <c r="I227">
        <f t="shared" si="18"/>
        <v>4.6267087276550762E-3</v>
      </c>
      <c r="J227">
        <f t="shared" si="19"/>
        <v>-7.0968161989713096E-3</v>
      </c>
      <c r="K227">
        <f t="shared" si="20"/>
        <v>-8.0603889457523028E-3</v>
      </c>
    </row>
    <row r="228" spans="1:11" x14ac:dyDescent="0.25">
      <c r="A228" s="2" t="s">
        <v>227</v>
      </c>
      <c r="B228" s="3">
        <v>145.6</v>
      </c>
      <c r="C228" s="3">
        <v>1955</v>
      </c>
      <c r="D228" s="3">
        <v>237.75</v>
      </c>
      <c r="E228" s="3">
        <v>153.59</v>
      </c>
      <c r="F228" s="3">
        <v>3908</v>
      </c>
      <c r="G228">
        <f t="shared" si="16"/>
        <v>-1.8206338503034502E-2</v>
      </c>
      <c r="H228">
        <f t="shared" si="17"/>
        <v>-4.0753948038716251E-3</v>
      </c>
      <c r="I228">
        <f t="shared" si="18"/>
        <v>-5.2301255230125521E-3</v>
      </c>
      <c r="J228">
        <f t="shared" si="19"/>
        <v>2.1210106382978707E-2</v>
      </c>
      <c r="K228">
        <f t="shared" si="20"/>
        <v>5.9796610169491525E-2</v>
      </c>
    </row>
    <row r="229" spans="1:11" x14ac:dyDescent="0.25">
      <c r="A229" s="2" t="s">
        <v>228</v>
      </c>
      <c r="B229" s="3">
        <v>148.30000000000001</v>
      </c>
      <c r="C229" s="3">
        <v>1963</v>
      </c>
      <c r="D229" s="3">
        <v>239</v>
      </c>
      <c r="E229" s="3">
        <v>150.4</v>
      </c>
      <c r="F229" s="3">
        <v>3687.5</v>
      </c>
      <c r="G229">
        <f t="shared" si="16"/>
        <v>-6.6979236436704613E-3</v>
      </c>
      <c r="H229">
        <f t="shared" si="17"/>
        <v>-4.5638945233265719E-3</v>
      </c>
      <c r="I229">
        <f t="shared" si="18"/>
        <v>5.2153432032301869E-3</v>
      </c>
      <c r="J229">
        <f t="shared" si="19"/>
        <v>3.3355570380253501E-3</v>
      </c>
      <c r="K229">
        <f t="shared" si="20"/>
        <v>1.2771216698709146E-2</v>
      </c>
    </row>
    <row r="230" spans="1:11" x14ac:dyDescent="0.25">
      <c r="A230" s="2" t="s">
        <v>229</v>
      </c>
      <c r="B230" s="3">
        <v>149.30000000000001</v>
      </c>
      <c r="C230" s="3">
        <v>1972</v>
      </c>
      <c r="D230" s="3">
        <v>237.76</v>
      </c>
      <c r="E230" s="3">
        <v>149.9</v>
      </c>
      <c r="F230" s="3">
        <v>3641</v>
      </c>
      <c r="G230">
        <f t="shared" si="16"/>
        <v>-7.9734219269102236E-3</v>
      </c>
      <c r="H230">
        <f t="shared" si="17"/>
        <v>4.5848191543555782E-3</v>
      </c>
      <c r="I230">
        <f t="shared" si="18"/>
        <v>-1.0981697171381094E-2</v>
      </c>
      <c r="J230">
        <f t="shared" si="19"/>
        <v>4.3551088777219809E-3</v>
      </c>
      <c r="K230">
        <f t="shared" si="20"/>
        <v>3.4449497037343257E-3</v>
      </c>
    </row>
    <row r="231" spans="1:11" x14ac:dyDescent="0.25">
      <c r="A231" s="2" t="s">
        <v>230</v>
      </c>
      <c r="B231" s="3">
        <v>150.5</v>
      </c>
      <c r="C231" s="3">
        <v>1963</v>
      </c>
      <c r="D231" s="3">
        <v>240.4</v>
      </c>
      <c r="E231" s="3">
        <v>149.25</v>
      </c>
      <c r="F231" s="3">
        <v>3628.5</v>
      </c>
      <c r="G231">
        <f t="shared" si="16"/>
        <v>2.1724372029870934E-2</v>
      </c>
      <c r="H231">
        <f t="shared" si="17"/>
        <v>1.0553410553410553E-2</v>
      </c>
      <c r="I231">
        <f t="shared" si="18"/>
        <v>7.5440067057837863E-3</v>
      </c>
      <c r="J231">
        <f t="shared" si="19"/>
        <v>1.9049569848422723E-2</v>
      </c>
      <c r="K231">
        <f t="shared" si="20"/>
        <v>1.6528925619834711E-2</v>
      </c>
    </row>
    <row r="232" spans="1:11" x14ac:dyDescent="0.25">
      <c r="A232" s="2" t="s">
        <v>231</v>
      </c>
      <c r="B232" s="3">
        <v>147.30000000000001</v>
      </c>
      <c r="C232" s="3">
        <v>1942.5</v>
      </c>
      <c r="D232" s="3">
        <v>238.6</v>
      </c>
      <c r="E232" s="3">
        <v>146.46</v>
      </c>
      <c r="F232" s="3">
        <v>3569.5</v>
      </c>
      <c r="G232">
        <f t="shared" si="16"/>
        <v>-1.0745466756212184E-2</v>
      </c>
      <c r="H232">
        <f t="shared" si="17"/>
        <v>-1.7947421638018199E-2</v>
      </c>
      <c r="I232">
        <f t="shared" si="18"/>
        <v>-8.3752093802352194E-4</v>
      </c>
      <c r="J232">
        <f t="shared" si="19"/>
        <v>-4.2745098039215633E-2</v>
      </c>
      <c r="K232">
        <f t="shared" si="20"/>
        <v>1.9565838331905169E-2</v>
      </c>
    </row>
    <row r="233" spans="1:11" x14ac:dyDescent="0.25">
      <c r="A233" s="2" t="s">
        <v>232</v>
      </c>
      <c r="B233" s="3">
        <v>148.9</v>
      </c>
      <c r="C233" s="3">
        <v>1978</v>
      </c>
      <c r="D233" s="3">
        <v>238.8</v>
      </c>
      <c r="E233" s="3">
        <v>153</v>
      </c>
      <c r="F233" s="3">
        <v>3501</v>
      </c>
      <c r="G233">
        <f t="shared" si="16"/>
        <v>6.0541310541310539E-2</v>
      </c>
      <c r="H233">
        <f t="shared" si="17"/>
        <v>1.7751479289940829E-2</v>
      </c>
      <c r="I233">
        <f t="shared" si="18"/>
        <v>2.9754204398447632E-2</v>
      </c>
      <c r="J233">
        <f t="shared" si="19"/>
        <v>2.6845637583892617E-2</v>
      </c>
      <c r="K233">
        <f t="shared" si="20"/>
        <v>2.3235423060061378E-2</v>
      </c>
    </row>
    <row r="234" spans="1:11" x14ac:dyDescent="0.25">
      <c r="A234" s="2" t="s">
        <v>233</v>
      </c>
      <c r="B234" s="3">
        <v>140.4</v>
      </c>
      <c r="C234" s="3">
        <v>1943.5</v>
      </c>
      <c r="D234" s="3">
        <v>231.9</v>
      </c>
      <c r="E234" s="3">
        <v>149</v>
      </c>
      <c r="F234" s="3">
        <v>3421.5</v>
      </c>
      <c r="G234">
        <f t="shared" si="16"/>
        <v>1.4084507042253645E-2</v>
      </c>
      <c r="H234">
        <f t="shared" si="17"/>
        <v>2.6135163674762409E-2</v>
      </c>
      <c r="I234">
        <f t="shared" si="18"/>
        <v>2.9751332149200789E-2</v>
      </c>
      <c r="J234">
        <f t="shared" si="19"/>
        <v>1.2090748539600606E-2</v>
      </c>
      <c r="K234">
        <f t="shared" si="20"/>
        <v>2.6090868196131354E-2</v>
      </c>
    </row>
    <row r="235" spans="1:11" x14ac:dyDescent="0.25">
      <c r="A235" s="2" t="s">
        <v>234</v>
      </c>
      <c r="B235" s="3">
        <v>138.44999999999999</v>
      </c>
      <c r="C235" s="3">
        <v>1894</v>
      </c>
      <c r="D235" s="3">
        <v>225.2</v>
      </c>
      <c r="E235" s="3">
        <v>147.22</v>
      </c>
      <c r="F235" s="3">
        <v>3334.5</v>
      </c>
      <c r="G235">
        <f t="shared" si="16"/>
        <v>-3.9568345323741823E-3</v>
      </c>
      <c r="H235">
        <f t="shared" si="17"/>
        <v>5.5747279001858241E-3</v>
      </c>
      <c r="I235">
        <f t="shared" si="18"/>
        <v>4.4603033006244425E-3</v>
      </c>
      <c r="J235">
        <f t="shared" si="19"/>
        <v>1.4965986394557746E-3</v>
      </c>
      <c r="K235">
        <f t="shared" si="20"/>
        <v>5.2758516731986737E-3</v>
      </c>
    </row>
    <row r="236" spans="1:11" x14ac:dyDescent="0.25">
      <c r="A236" s="2" t="s">
        <v>235</v>
      </c>
      <c r="B236" s="3">
        <v>139</v>
      </c>
      <c r="C236" s="3">
        <v>1883.5</v>
      </c>
      <c r="D236" s="3">
        <v>224.2</v>
      </c>
      <c r="E236" s="3">
        <v>147</v>
      </c>
      <c r="F236" s="3">
        <v>3317</v>
      </c>
      <c r="G236">
        <f t="shared" si="16"/>
        <v>3.6101083032490976E-3</v>
      </c>
      <c r="H236">
        <f t="shared" si="17"/>
        <v>9.9195710455764075E-3</v>
      </c>
      <c r="I236">
        <f t="shared" si="18"/>
        <v>-1.2247775134373078E-2</v>
      </c>
      <c r="J236">
        <f t="shared" si="19"/>
        <v>-8.4317032040472171E-3</v>
      </c>
      <c r="K236">
        <f t="shared" si="20"/>
        <v>1.020252779046749E-2</v>
      </c>
    </row>
    <row r="237" spans="1:11" x14ac:dyDescent="0.25">
      <c r="A237" s="2" t="s">
        <v>236</v>
      </c>
      <c r="B237" s="3">
        <v>138.5</v>
      </c>
      <c r="C237" s="3">
        <v>1865</v>
      </c>
      <c r="D237" s="3">
        <v>226.98</v>
      </c>
      <c r="E237" s="3">
        <v>148.25</v>
      </c>
      <c r="F237" s="3">
        <v>3283.5</v>
      </c>
      <c r="G237">
        <f t="shared" si="16"/>
        <v>-3.5971223021582736E-3</v>
      </c>
      <c r="H237">
        <f t="shared" si="17"/>
        <v>1.358695652173913E-2</v>
      </c>
      <c r="I237">
        <f t="shared" si="18"/>
        <v>1.525249362615734E-2</v>
      </c>
      <c r="J237">
        <f t="shared" si="19"/>
        <v>6.9279358826326853E-3</v>
      </c>
      <c r="K237">
        <f t="shared" si="20"/>
        <v>-1.3686131386861315E-3</v>
      </c>
    </row>
    <row r="238" spans="1:11" x14ac:dyDescent="0.25">
      <c r="A238" s="2" t="s">
        <v>237</v>
      </c>
      <c r="B238" s="3">
        <v>139</v>
      </c>
      <c r="C238" s="3">
        <v>1840</v>
      </c>
      <c r="D238" s="3">
        <v>223.57</v>
      </c>
      <c r="E238" s="3">
        <v>147.22999999999999</v>
      </c>
      <c r="F238" s="3">
        <v>3288</v>
      </c>
      <c r="G238">
        <f t="shared" si="16"/>
        <v>1.0803024846957558E-3</v>
      </c>
      <c r="H238">
        <f t="shared" si="17"/>
        <v>-3.7899296155928532E-3</v>
      </c>
      <c r="I238">
        <f t="shared" si="18"/>
        <v>1.209135691894231E-3</v>
      </c>
      <c r="J238">
        <f t="shared" si="19"/>
        <v>1.5379310344827516E-2</v>
      </c>
      <c r="K238">
        <f t="shared" si="20"/>
        <v>-9.6385542168674707E-3</v>
      </c>
    </row>
    <row r="239" spans="1:11" x14ac:dyDescent="0.25">
      <c r="A239" s="2" t="s">
        <v>238</v>
      </c>
      <c r="B239" s="3">
        <v>138.85</v>
      </c>
      <c r="C239" s="3">
        <v>1847</v>
      </c>
      <c r="D239" s="3">
        <v>223.3</v>
      </c>
      <c r="E239" s="3">
        <v>145</v>
      </c>
      <c r="F239" s="3">
        <v>3320</v>
      </c>
      <c r="G239">
        <f t="shared" si="16"/>
        <v>3.6023054755030941E-4</v>
      </c>
      <c r="H239">
        <f t="shared" si="17"/>
        <v>8.1877729257641921E-3</v>
      </c>
      <c r="I239">
        <f t="shared" si="18"/>
        <v>8.3995664739885002E-3</v>
      </c>
      <c r="J239">
        <f t="shared" si="19"/>
        <v>-1.0238907849829351E-2</v>
      </c>
      <c r="K239">
        <f t="shared" si="20"/>
        <v>-8.0669256050194208E-3</v>
      </c>
    </row>
    <row r="240" spans="1:11" x14ac:dyDescent="0.25">
      <c r="A240" s="2" t="s">
        <v>239</v>
      </c>
      <c r="B240" s="3">
        <v>138.80000000000001</v>
      </c>
      <c r="C240" s="3">
        <v>1832</v>
      </c>
      <c r="D240" s="3">
        <v>221.44</v>
      </c>
      <c r="E240" s="3">
        <v>146.5</v>
      </c>
      <c r="F240" s="3">
        <v>3347</v>
      </c>
      <c r="G240">
        <f t="shared" si="16"/>
        <v>0</v>
      </c>
      <c r="H240">
        <f t="shared" si="17"/>
        <v>-2.7600849256900213E-2</v>
      </c>
      <c r="I240">
        <f t="shared" si="18"/>
        <v>-9.6601073345259237E-3</v>
      </c>
      <c r="J240">
        <f t="shared" si="19"/>
        <v>5.1457975986277877E-3</v>
      </c>
      <c r="K240">
        <f t="shared" si="20"/>
        <v>4.3510877719429861E-3</v>
      </c>
    </row>
    <row r="241" spans="1:11" x14ac:dyDescent="0.25">
      <c r="A241" s="2" t="s">
        <v>240</v>
      </c>
      <c r="B241" s="3">
        <v>138.80000000000001</v>
      </c>
      <c r="C241" s="3">
        <v>1884</v>
      </c>
      <c r="D241" s="3">
        <v>223.6</v>
      </c>
      <c r="E241" s="3">
        <v>145.75</v>
      </c>
      <c r="F241" s="3">
        <v>3332.5</v>
      </c>
      <c r="G241">
        <f t="shared" si="16"/>
        <v>5.7971014492754448E-3</v>
      </c>
      <c r="H241">
        <f t="shared" si="17"/>
        <v>5.6044835868694952E-3</v>
      </c>
      <c r="I241">
        <f t="shared" si="18"/>
        <v>-1.0619469026548698E-2</v>
      </c>
      <c r="J241">
        <f t="shared" si="19"/>
        <v>2.7493831512160775E-2</v>
      </c>
      <c r="K241">
        <f t="shared" si="20"/>
        <v>-1.2007115327601542E-2</v>
      </c>
    </row>
    <row r="242" spans="1:11" x14ac:dyDescent="0.25">
      <c r="A242" s="2" t="s">
        <v>241</v>
      </c>
      <c r="B242" s="3">
        <v>138</v>
      </c>
      <c r="C242" s="3">
        <v>1873.5</v>
      </c>
      <c r="D242" s="3">
        <v>226</v>
      </c>
      <c r="E242" s="3">
        <v>141.85</v>
      </c>
      <c r="F242" s="3">
        <v>3373</v>
      </c>
      <c r="G242">
        <f t="shared" si="16"/>
        <v>-2.3700035373187083E-2</v>
      </c>
      <c r="H242">
        <f t="shared" si="17"/>
        <v>-1.498422712933754E-2</v>
      </c>
      <c r="I242">
        <f t="shared" si="18"/>
        <v>8.4783578759482624E-3</v>
      </c>
      <c r="J242">
        <f t="shared" si="19"/>
        <v>2.1193924408335072E-3</v>
      </c>
      <c r="K242">
        <f t="shared" si="20"/>
        <v>-8.5243974132863023E-3</v>
      </c>
    </row>
    <row r="243" spans="1:11" x14ac:dyDescent="0.25">
      <c r="A243" s="2" t="s">
        <v>242</v>
      </c>
      <c r="B243" s="3">
        <v>141.35</v>
      </c>
      <c r="C243" s="3">
        <v>1902</v>
      </c>
      <c r="D243" s="3">
        <v>224.1</v>
      </c>
      <c r="E243" s="3">
        <v>141.55000000000001</v>
      </c>
      <c r="F243" s="3">
        <v>3402</v>
      </c>
      <c r="G243">
        <f t="shared" si="16"/>
        <v>-4.5774647887324342E-3</v>
      </c>
      <c r="H243">
        <f t="shared" si="17"/>
        <v>5.2854122621564482E-3</v>
      </c>
      <c r="I243">
        <f t="shared" si="18"/>
        <v>-1.4511873350923533E-2</v>
      </c>
      <c r="J243">
        <f t="shared" si="19"/>
        <v>-1.7630465444287728E-3</v>
      </c>
      <c r="K243">
        <f t="shared" si="20"/>
        <v>1.9142983360329849E-3</v>
      </c>
    </row>
    <row r="244" spans="1:11" x14ac:dyDescent="0.25">
      <c r="A244" s="2" t="s">
        <v>243</v>
      </c>
      <c r="B244" s="3">
        <v>142</v>
      </c>
      <c r="C244" s="3">
        <v>1892</v>
      </c>
      <c r="D244" s="3">
        <v>227.4</v>
      </c>
      <c r="E244" s="3">
        <v>141.80000000000001</v>
      </c>
      <c r="F244" s="3">
        <v>3395.5</v>
      </c>
      <c r="G244">
        <f t="shared" si="16"/>
        <v>-1.1142061281337007E-2</v>
      </c>
      <c r="H244">
        <f t="shared" si="17"/>
        <v>-1.5831134564643799E-3</v>
      </c>
      <c r="I244">
        <f t="shared" si="18"/>
        <v>3.8405509204079129E-3</v>
      </c>
      <c r="J244">
        <f t="shared" si="19"/>
        <v>-1.0567101091932178E-3</v>
      </c>
      <c r="K244">
        <f t="shared" si="20"/>
        <v>-7.1637426900584798E-3</v>
      </c>
    </row>
    <row r="245" spans="1:11" x14ac:dyDescent="0.25">
      <c r="A245" s="2" t="s">
        <v>244</v>
      </c>
      <c r="B245" s="3">
        <v>143.6</v>
      </c>
      <c r="C245" s="3">
        <v>1895</v>
      </c>
      <c r="D245" s="3">
        <v>226.53</v>
      </c>
      <c r="E245" s="3">
        <v>141.94999999999999</v>
      </c>
      <c r="F245" s="3">
        <v>3420</v>
      </c>
      <c r="G245">
        <f t="shared" si="16"/>
        <v>1.2693935119887043E-2</v>
      </c>
      <c r="H245">
        <f t="shared" si="17"/>
        <v>-1.2506513809275664E-2</v>
      </c>
      <c r="I245">
        <f t="shared" si="18"/>
        <v>-1.4658547194432381E-2</v>
      </c>
      <c r="J245">
        <f t="shared" si="19"/>
        <v>-5.53453832142371E-3</v>
      </c>
      <c r="K245">
        <f t="shared" si="20"/>
        <v>-9.7003040393803391E-3</v>
      </c>
    </row>
    <row r="246" spans="1:11" x14ac:dyDescent="0.25">
      <c r="A246" s="2" t="s">
        <v>245</v>
      </c>
      <c r="B246" s="3">
        <v>141.80000000000001</v>
      </c>
      <c r="C246" s="3">
        <v>1919</v>
      </c>
      <c r="D246" s="3">
        <v>229.9</v>
      </c>
      <c r="E246" s="3">
        <v>142.74</v>
      </c>
      <c r="F246" s="3">
        <v>3453.5</v>
      </c>
      <c r="G246">
        <f t="shared" si="16"/>
        <v>3.503649635036505E-2</v>
      </c>
      <c r="H246">
        <f t="shared" si="17"/>
        <v>-9.8039215686274508E-3</v>
      </c>
      <c r="I246">
        <f t="shared" si="18"/>
        <v>3.6519386834986449E-2</v>
      </c>
      <c r="J246">
        <f t="shared" si="19"/>
        <v>-1.0810810810810825E-2</v>
      </c>
      <c r="K246">
        <f t="shared" si="20"/>
        <v>-1.3013302486986698E-3</v>
      </c>
    </row>
    <row r="247" spans="1:11" x14ac:dyDescent="0.25">
      <c r="A247" s="2" t="s">
        <v>246</v>
      </c>
      <c r="B247" s="3">
        <v>137</v>
      </c>
      <c r="C247" s="3">
        <v>1938</v>
      </c>
      <c r="D247" s="3">
        <v>221.8</v>
      </c>
      <c r="E247" s="3">
        <v>144.30000000000001</v>
      </c>
      <c r="F247" s="3">
        <v>3458</v>
      </c>
      <c r="G247">
        <f t="shared" si="16"/>
        <v>-2.2127052105638791E-2</v>
      </c>
      <c r="H247">
        <f t="shared" si="17"/>
        <v>-8.1883316274309111E-3</v>
      </c>
      <c r="I247">
        <f t="shared" si="18"/>
        <v>-2.6766125493637535E-2</v>
      </c>
      <c r="J247">
        <f t="shared" si="19"/>
        <v>-1.2793322843264529E-2</v>
      </c>
      <c r="K247">
        <f t="shared" si="20"/>
        <v>-4.46235785231035E-3</v>
      </c>
    </row>
    <row r="248" spans="1:11" x14ac:dyDescent="0.25">
      <c r="A248" s="2" t="s">
        <v>247</v>
      </c>
      <c r="B248" s="3">
        <v>140.1</v>
      </c>
      <c r="C248" s="3">
        <v>1954</v>
      </c>
      <c r="D248" s="3">
        <v>227.9</v>
      </c>
      <c r="E248" s="3">
        <v>146.16999999999999</v>
      </c>
      <c r="F248" s="3">
        <v>3473.5</v>
      </c>
      <c r="G248">
        <f t="shared" si="16"/>
        <v>-2.4033437826541392E-2</v>
      </c>
      <c r="H248">
        <f t="shared" si="17"/>
        <v>-2.1777221526908634E-2</v>
      </c>
      <c r="I248">
        <f t="shared" si="18"/>
        <v>9.223066449998154E-4</v>
      </c>
      <c r="J248">
        <f t="shared" si="19"/>
        <v>-7.6714188730483621E-3</v>
      </c>
      <c r="K248">
        <f t="shared" si="20"/>
        <v>1.1944646758922069E-2</v>
      </c>
    </row>
    <row r="249" spans="1:11" x14ac:dyDescent="0.25">
      <c r="A249" s="2" t="s">
        <v>248</v>
      </c>
      <c r="B249" s="3">
        <v>143.55000000000001</v>
      </c>
      <c r="C249" s="3">
        <v>1997.5</v>
      </c>
      <c r="D249" s="3">
        <v>227.69</v>
      </c>
      <c r="E249" s="3">
        <v>147.30000000000001</v>
      </c>
      <c r="F249" s="3">
        <v>3432.5</v>
      </c>
      <c r="G249">
        <f t="shared" si="16"/>
        <v>-5.5420852095599792E-3</v>
      </c>
      <c r="H249">
        <f t="shared" si="17"/>
        <v>2.0694941236586613E-2</v>
      </c>
      <c r="I249">
        <f t="shared" si="18"/>
        <v>3.0784553397618777E-2</v>
      </c>
      <c r="J249">
        <f t="shared" si="19"/>
        <v>6.0780642373613691E-2</v>
      </c>
      <c r="K249">
        <f t="shared" si="20"/>
        <v>1.2985096650435296E-2</v>
      </c>
    </row>
    <row r="250" spans="1:11" x14ac:dyDescent="0.25">
      <c r="A250" s="2" t="s">
        <v>249</v>
      </c>
      <c r="B250" s="3">
        <v>144.35</v>
      </c>
      <c r="C250" s="3">
        <v>1957</v>
      </c>
      <c r="D250" s="3">
        <v>220.89</v>
      </c>
      <c r="E250" s="3">
        <v>138.86000000000001</v>
      </c>
      <c r="F250" s="3">
        <v>3388.5</v>
      </c>
      <c r="G250">
        <f>(B250-B251)/B251</f>
        <v>0</v>
      </c>
      <c r="H250">
        <f t="shared" si="17"/>
        <v>3.8471402923826621E-3</v>
      </c>
      <c r="I250">
        <f t="shared" si="18"/>
        <v>4.9133342432099722E-3</v>
      </c>
      <c r="J250">
        <f t="shared" si="19"/>
        <v>-2.4425287356320043E-3</v>
      </c>
      <c r="K250">
        <f t="shared" si="20"/>
        <v>4.1487627796710624E-3</v>
      </c>
    </row>
    <row r="251" spans="1:11" x14ac:dyDescent="0.25">
      <c r="A251" s="2" t="s">
        <v>250</v>
      </c>
      <c r="B251" s="3">
        <v>144.35</v>
      </c>
      <c r="C251" s="3">
        <v>1949.5</v>
      </c>
      <c r="D251" s="3">
        <v>219.81</v>
      </c>
      <c r="E251" s="3">
        <v>139.19999999999999</v>
      </c>
      <c r="F251" s="3">
        <v>3374.5</v>
      </c>
      <c r="G251">
        <f t="shared" si="16"/>
        <v>-2.4187975120939483E-3</v>
      </c>
      <c r="H251">
        <f t="shared" si="17"/>
        <v>2.6052631578947369E-2</v>
      </c>
      <c r="I251">
        <f t="shared" si="18"/>
        <v>-1.7608938547486023E-2</v>
      </c>
      <c r="J251">
        <f t="shared" si="19"/>
        <v>3.1709426347650456E-3</v>
      </c>
      <c r="K251">
        <f t="shared" si="20"/>
        <v>-8.3749632677049667E-3</v>
      </c>
    </row>
    <row r="252" spans="1:11" x14ac:dyDescent="0.25">
      <c r="A252" s="2" t="s">
        <v>251</v>
      </c>
      <c r="B252" s="3">
        <v>144.69999999999999</v>
      </c>
      <c r="C252" s="3">
        <v>1900</v>
      </c>
      <c r="D252" s="3">
        <v>223.75</v>
      </c>
      <c r="E252" s="3">
        <v>138.76</v>
      </c>
      <c r="F252" s="3">
        <v>3403</v>
      </c>
      <c r="G252">
        <f t="shared" si="16"/>
        <v>-1.1612021857923613E-2</v>
      </c>
      <c r="H252">
        <f t="shared" si="17"/>
        <v>5.2659294365455498E-4</v>
      </c>
      <c r="I252">
        <f t="shared" si="18"/>
        <v>-7.1457281943636546E-4</v>
      </c>
      <c r="J252">
        <f t="shared" si="19"/>
        <v>3.5831591519856543E-2</v>
      </c>
      <c r="K252">
        <f>(F252-F253)/F253</f>
        <v>0</v>
      </c>
    </row>
    <row r="253" spans="1:11" x14ac:dyDescent="0.25">
      <c r="A253" s="2" t="s">
        <v>252</v>
      </c>
      <c r="B253" s="3">
        <v>146.4</v>
      </c>
      <c r="C253" s="3">
        <v>1899</v>
      </c>
      <c r="D253" s="3">
        <v>223.91</v>
      </c>
      <c r="E253" s="3">
        <v>133.96</v>
      </c>
      <c r="F253" s="3">
        <v>3403</v>
      </c>
      <c r="G253">
        <f t="shared" si="16"/>
        <v>1.2448132780083066E-2</v>
      </c>
      <c r="H253">
        <f t="shared" si="17"/>
        <v>-4.195070791819612E-3</v>
      </c>
      <c r="I253">
        <f t="shared" si="18"/>
        <v>-3.072128227960809E-3</v>
      </c>
      <c r="J253">
        <f t="shared" si="19"/>
        <v>-2.6059116968207455E-3</v>
      </c>
      <c r="K253">
        <f t="shared" si="20"/>
        <v>3.6867718625571448E-3</v>
      </c>
    </row>
    <row r="254" spans="1:11" x14ac:dyDescent="0.25">
      <c r="A254" s="2" t="s">
        <v>253</v>
      </c>
      <c r="B254" s="3">
        <v>144.6</v>
      </c>
      <c r="C254" s="3">
        <v>1907</v>
      </c>
      <c r="D254" s="3">
        <v>224.6</v>
      </c>
      <c r="E254" s="3">
        <v>134.31</v>
      </c>
      <c r="F254" s="3">
        <v>3390.5</v>
      </c>
      <c r="G254">
        <f t="shared" si="16"/>
        <v>-2.3962200472494168E-2</v>
      </c>
      <c r="H254">
        <f t="shared" si="17"/>
        <v>-1.2684442143411856E-2</v>
      </c>
      <c r="I254">
        <f t="shared" si="18"/>
        <v>1.3995485327313744E-2</v>
      </c>
      <c r="J254">
        <f t="shared" si="19"/>
        <v>3.1408385808631575E-2</v>
      </c>
      <c r="K254">
        <f t="shared" si="20"/>
        <v>1.3905502392344497E-2</v>
      </c>
    </row>
    <row r="255" spans="1:11" x14ac:dyDescent="0.25">
      <c r="A255" s="2" t="s">
        <v>254</v>
      </c>
      <c r="B255" s="3">
        <v>148.15</v>
      </c>
      <c r="C255" s="3">
        <v>1931.5</v>
      </c>
      <c r="D255" s="3">
        <v>221.5</v>
      </c>
      <c r="E255" s="3">
        <v>130.22</v>
      </c>
      <c r="F255" s="3">
        <v>3344</v>
      </c>
    </row>
    <row r="256" spans="1:11" x14ac:dyDescent="0.25">
      <c r="G256">
        <f>_xlfn.VAR.P(G2:G254)</f>
        <v>3.7932674011143891E-4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opLeftCell="D1" workbookViewId="0">
      <selection activeCell="J23" sqref="J23"/>
    </sheetView>
  </sheetViews>
  <sheetFormatPr defaultRowHeight="15" x14ac:dyDescent="0.25"/>
  <cols>
    <col min="1" max="1" width="12.42578125" bestFit="1" customWidth="1"/>
    <col min="2" max="6" width="12" customWidth="1"/>
  </cols>
  <sheetData>
    <row r="1" spans="1:13" x14ac:dyDescent="0.25">
      <c r="B1" s="4" t="s">
        <v>255</v>
      </c>
      <c r="C1" s="4" t="s">
        <v>256</v>
      </c>
      <c r="D1" s="4" t="s">
        <v>257</v>
      </c>
      <c r="E1" s="4" t="s">
        <v>258</v>
      </c>
      <c r="F1" s="4" t="s">
        <v>259</v>
      </c>
    </row>
    <row r="2" spans="1:13" x14ac:dyDescent="0.25">
      <c r="A2" s="5" t="s">
        <v>260</v>
      </c>
      <c r="B2" s="6">
        <f>AVERAGE(DataSet!G2:G254)</f>
        <v>-8.3225377772305504E-4</v>
      </c>
      <c r="C2" s="6">
        <f>AVERAGE(DataSet!H2:H254)</f>
        <v>3.5260310754593787E-4</v>
      </c>
      <c r="D2" s="6">
        <f>AVERAGE(DataSet!I2:I254)</f>
        <v>-2.5548303440357822E-4</v>
      </c>
      <c r="E2" s="6">
        <f>AVERAGE(DataSet!J2:J254)</f>
        <v>9.4015375749850088E-4</v>
      </c>
      <c r="F2" s="6">
        <f>AVERAGE(DataSet!K2:K254)</f>
        <v>1.6232810280938231E-3</v>
      </c>
    </row>
    <row r="3" spans="1:13" x14ac:dyDescent="0.25">
      <c r="A3" s="5" t="s">
        <v>261</v>
      </c>
      <c r="B3" s="6">
        <f>_xlfn.STDEV.S(DataSet!G2:G254)</f>
        <v>1.951491749798474E-2</v>
      </c>
      <c r="C3" s="6">
        <f>_xlfn.STDEV.S(DataSet!H2:H254)</f>
        <v>2.3377447716316023E-2</v>
      </c>
      <c r="D3" s="6">
        <f>_xlfn.STDEV.S(DataSet!I2:I254)</f>
        <v>2.2903612516163251E-2</v>
      </c>
      <c r="E3" s="6">
        <f>_xlfn.STDEV.S(DataSet!J2:J254)</f>
        <v>1.8257790468282024E-2</v>
      </c>
      <c r="F3" s="6">
        <f>_xlfn.STDEV.S(DataSet!K2:K254)</f>
        <v>1.5237991298792311E-2</v>
      </c>
    </row>
    <row r="6" spans="1:13" x14ac:dyDescent="0.25">
      <c r="A6" t="s">
        <v>262</v>
      </c>
    </row>
    <row r="8" spans="1:13" x14ac:dyDescent="0.25">
      <c r="B8" s="4" t="s">
        <v>255</v>
      </c>
      <c r="C8" s="4" t="s">
        <v>256</v>
      </c>
      <c r="D8" s="4" t="s">
        <v>257</v>
      </c>
      <c r="E8" s="4" t="s">
        <v>258</v>
      </c>
      <c r="F8" s="4" t="s">
        <v>259</v>
      </c>
    </row>
    <row r="9" spans="1:13" x14ac:dyDescent="0.25">
      <c r="A9" s="7" t="s">
        <v>255</v>
      </c>
      <c r="B9" s="5">
        <f>_xlfn.VAR.S(DataSet!G2:G254)</f>
        <v>3.8083200495315096E-4</v>
      </c>
      <c r="C9" s="5">
        <f>_xlfn.COVARIANCE.S(DataSet!G2:G254, DataSet!H2:H254)</f>
        <v>8.335716165650083E-5</v>
      </c>
      <c r="D9" s="5">
        <f>_xlfn.COVARIANCE.S(DataSet!G2:G254, DataSet!I2:I254)</f>
        <v>1.4224831609721371E-4</v>
      </c>
      <c r="E9" s="5">
        <f>_xlfn.COVARIANCE.S(DataSet!G2:G254, DataSet!J2:J254)</f>
        <v>5.1766875772828638E-5</v>
      </c>
      <c r="F9" s="5">
        <f>_xlfn.COVARIANCE.S(DataSet!G2:G254, DataSet!K2:K254)</f>
        <v>2.3852255745828111E-5</v>
      </c>
      <c r="M9" s="10"/>
    </row>
    <row r="10" spans="1:13" x14ac:dyDescent="0.25">
      <c r="A10" s="7" t="s">
        <v>256</v>
      </c>
      <c r="B10" s="5">
        <f>C9</f>
        <v>8.335716165650083E-5</v>
      </c>
      <c r="C10" s="5">
        <f>_xlfn.VAR.S(DataSet!H2:H254)</f>
        <v>5.4650506172908926E-4</v>
      </c>
      <c r="D10" s="5">
        <f>_xlfn.COVARIANCE.S(DataSet!H2:H254, DataSet!I2:I254)</f>
        <v>2.3212926346587057E-4</v>
      </c>
      <c r="E10" s="5">
        <f>_xlfn.COVARIANCE.S(DataSet!H2:H254, DataSet!J2:J254)</f>
        <v>1.2272667937970148E-4</v>
      </c>
      <c r="F10" s="5">
        <f>_xlfn.COVARIANCE.S(DataSet!H2:H254, DataSet!K2:K254)</f>
        <v>9.8325476659702409E-5</v>
      </c>
      <c r="M10" s="10"/>
    </row>
    <row r="11" spans="1:13" x14ac:dyDescent="0.25">
      <c r="A11" s="7" t="s">
        <v>257</v>
      </c>
      <c r="B11" s="5">
        <f>D9</f>
        <v>1.4224831609721371E-4</v>
      </c>
      <c r="C11" s="5">
        <f>D10</f>
        <v>2.3212926346587057E-4</v>
      </c>
      <c r="D11" s="5">
        <f>_xlfn.VAR.S(DataSet!I2:I254)</f>
        <v>5.2457546629055001E-4</v>
      </c>
      <c r="E11" s="5">
        <f>_xlfn.COVARIANCE.S(DataSet!I2:I254, DataSet!J2:J254)</f>
        <v>1.350946366711125E-4</v>
      </c>
      <c r="F11" s="5">
        <f>_xlfn.COVARIANCE.S(DataSet!I2:I254, DataSet!K2:K254)</f>
        <v>1.3434473569203556E-4</v>
      </c>
      <c r="M11" s="10"/>
    </row>
    <row r="12" spans="1:13" x14ac:dyDescent="0.25">
      <c r="A12" s="7" t="s">
        <v>258</v>
      </c>
      <c r="B12" s="5">
        <f>E9</f>
        <v>5.1766875772828638E-5</v>
      </c>
      <c r="C12" s="5">
        <f>E10</f>
        <v>1.2272667937970148E-4</v>
      </c>
      <c r="D12" s="5">
        <f>E11</f>
        <v>1.350946366711125E-4</v>
      </c>
      <c r="E12" s="5">
        <f>_xlfn.VAR.S(DataSet!J2:J254)</f>
        <v>3.3334691278368993E-4</v>
      </c>
      <c r="F12" s="5">
        <f>_xlfn.COVARIANCE.S(DataSet!J2:J254, DataSet!K2:K254)</f>
        <v>9.8946570808138262E-5</v>
      </c>
      <c r="M12" s="10"/>
    </row>
    <row r="13" spans="1:13" x14ac:dyDescent="0.25">
      <c r="A13" s="7" t="s">
        <v>259</v>
      </c>
      <c r="B13" s="5">
        <f>F9</f>
        <v>2.3852255745828111E-5</v>
      </c>
      <c r="C13" s="5">
        <f>F10</f>
        <v>9.8325476659702409E-5</v>
      </c>
      <c r="D13" s="5">
        <f>F11</f>
        <v>1.3434473569203556E-4</v>
      </c>
      <c r="E13" s="5">
        <f>F12</f>
        <v>9.8946570808138262E-5</v>
      </c>
      <c r="F13" s="5">
        <f>_xlfn.VAR.S(DataSet!K2:K254)</f>
        <v>2.321963788220702E-4</v>
      </c>
      <c r="M13" s="10"/>
    </row>
    <row r="14" spans="1:13" x14ac:dyDescent="0.25">
      <c r="H14" s="10"/>
      <c r="I14" s="10"/>
      <c r="J14" s="10"/>
      <c r="K14" s="10"/>
      <c r="L14" s="10"/>
    </row>
    <row r="16" spans="1:13" x14ac:dyDescent="0.25">
      <c r="A16" s="8" t="s">
        <v>263</v>
      </c>
      <c r="B16" s="4" t="s">
        <v>255</v>
      </c>
      <c r="C16" s="4" t="s">
        <v>256</v>
      </c>
      <c r="D16" s="4" t="s">
        <v>257</v>
      </c>
      <c r="E16" s="4" t="s">
        <v>258</v>
      </c>
      <c r="F16" s="4" t="s">
        <v>259</v>
      </c>
    </row>
    <row r="17" spans="1:6" x14ac:dyDescent="0.25">
      <c r="A17" t="s">
        <v>264</v>
      </c>
      <c r="B17">
        <v>0.11</v>
      </c>
      <c r="C17">
        <v>0.34</v>
      </c>
      <c r="D17">
        <v>0.47</v>
      </c>
      <c r="E17">
        <v>0.06</v>
      </c>
      <c r="F17">
        <v>2.0000000000000018E-2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daily return</vt:lpstr>
      <vt:lpstr>DataSet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2019-02-22T07:19:45Z</dcterms:modified>
</cp:coreProperties>
</file>